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acultyData\DVORAK\DVORAK\Files\WORD\Papers_21\Aet v5.0\MicroRNA tables\"/>
    </mc:Choice>
  </mc:AlternateContent>
  <xr:revisionPtr revIDLastSave="0" documentId="13_ncr:1_{D2C64AF6-2131-4578-A3D7-A4CB74C7FF96}" xr6:coauthVersionLast="36" xr6:coauthVersionMax="36" xr10:uidLastSave="{00000000-0000-0000-0000-000000000000}"/>
  <bookViews>
    <workbookView xWindow="0" yWindow="0" windowWidth="28800" windowHeight="10965" xr2:uid="{00000000-000D-0000-FFFF-FFFF00000000}"/>
  </bookViews>
  <sheets>
    <sheet name="miRNA_candidates" sheetId="2" r:id="rId1"/>
  </sheets>
  <definedNames>
    <definedName name="_xlnm._FilterDatabase" localSheetId="0" hidden="1">miRNA_candidates!$A$2:$T$2</definedName>
  </definedNames>
  <calcPr calcId="191029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60" i="2"/>
  <c r="S61" i="2"/>
  <c r="S62" i="2"/>
  <c r="S63" i="2"/>
  <c r="S64" i="2"/>
  <c r="M4" i="2"/>
  <c r="Q4" i="2"/>
  <c r="O4" i="2"/>
  <c r="Q37" i="2" l="1"/>
  <c r="O37" i="2"/>
  <c r="M37" i="2"/>
  <c r="S3" i="2"/>
  <c r="Q38" i="2"/>
  <c r="Q36" i="2"/>
  <c r="O38" i="2"/>
  <c r="M38" i="2"/>
  <c r="M56" i="2"/>
  <c r="O56" i="2"/>
  <c r="Q56" i="2"/>
  <c r="O40" i="2" l="1"/>
  <c r="O48" i="2"/>
  <c r="O31" i="2"/>
  <c r="O39" i="2"/>
  <c r="M40" i="2"/>
  <c r="M48" i="2"/>
  <c r="Q47" i="2"/>
  <c r="O47" i="2"/>
  <c r="M47" i="2"/>
  <c r="M59" i="2" l="1"/>
  <c r="O59" i="2"/>
  <c r="F59" i="2"/>
  <c r="S59" i="2" s="1"/>
  <c r="E59" i="2"/>
  <c r="S58" i="2" s="1"/>
  <c r="Q59" i="2"/>
  <c r="Q21" i="2"/>
  <c r="O21" i="2"/>
  <c r="M21" i="2"/>
  <c r="M46" i="2"/>
  <c r="O46" i="2"/>
  <c r="Q46" i="2"/>
  <c r="Q64" i="2" l="1"/>
  <c r="O64" i="2"/>
  <c r="M64" i="2"/>
  <c r="Q63" i="2"/>
  <c r="O63" i="2"/>
  <c r="M63" i="2"/>
  <c r="Q62" i="2"/>
  <c r="O62" i="2"/>
  <c r="M62" i="2"/>
  <c r="Q61" i="2"/>
  <c r="O61" i="2"/>
  <c r="M61" i="2"/>
  <c r="Q60" i="2"/>
  <c r="O60" i="2"/>
  <c r="M60" i="2"/>
  <c r="Q58" i="2"/>
  <c r="O58" i="2"/>
  <c r="M58" i="2"/>
  <c r="Q57" i="2"/>
  <c r="O57" i="2"/>
  <c r="M57" i="2"/>
  <c r="Q55" i="2"/>
  <c r="O55" i="2"/>
  <c r="M55" i="2"/>
  <c r="Q54" i="2"/>
  <c r="O54" i="2"/>
  <c r="M54" i="2"/>
  <c r="Q53" i="2"/>
  <c r="O53" i="2"/>
  <c r="M53" i="2"/>
  <c r="Q52" i="2"/>
  <c r="O52" i="2"/>
  <c r="M52" i="2"/>
  <c r="Q51" i="2"/>
  <c r="O51" i="2"/>
  <c r="M51" i="2"/>
  <c r="Q50" i="2"/>
  <c r="O50" i="2"/>
  <c r="M50" i="2"/>
  <c r="Q49" i="2"/>
  <c r="O49" i="2"/>
  <c r="M49" i="2"/>
  <c r="Q48" i="2"/>
  <c r="Q45" i="2"/>
  <c r="O45" i="2"/>
  <c r="M45" i="2"/>
  <c r="Q44" i="2"/>
  <c r="O44" i="2"/>
  <c r="M44" i="2"/>
  <c r="Q43" i="2"/>
  <c r="O43" i="2"/>
  <c r="M43" i="2"/>
  <c r="Q42" i="2"/>
  <c r="O42" i="2"/>
  <c r="M42" i="2"/>
  <c r="Q41" i="2"/>
  <c r="O41" i="2"/>
  <c r="M41" i="2"/>
  <c r="Q40" i="2"/>
  <c r="Q39" i="2"/>
  <c r="M39" i="2"/>
  <c r="Q35" i="2"/>
  <c r="O35" i="2"/>
  <c r="M35" i="2"/>
  <c r="O36" i="2"/>
  <c r="M36" i="2"/>
  <c r="Q34" i="2"/>
  <c r="O34" i="2"/>
  <c r="M34" i="2"/>
  <c r="Q33" i="2"/>
  <c r="O33" i="2"/>
  <c r="M33" i="2"/>
  <c r="Q32" i="2"/>
  <c r="O32" i="2"/>
  <c r="M32" i="2"/>
  <c r="Q31" i="2"/>
  <c r="M31" i="2"/>
  <c r="Q30" i="2"/>
  <c r="O30" i="2"/>
  <c r="M30" i="2"/>
  <c r="Q29" i="2"/>
  <c r="O29" i="2"/>
  <c r="M29" i="2"/>
  <c r="Q28" i="2"/>
  <c r="O28" i="2"/>
  <c r="M28" i="2"/>
  <c r="Q27" i="2"/>
  <c r="O27" i="2"/>
  <c r="M27" i="2"/>
  <c r="Q26" i="2"/>
  <c r="O26" i="2"/>
  <c r="M26" i="2"/>
  <c r="Q25" i="2"/>
  <c r="O25" i="2"/>
  <c r="M25" i="2"/>
  <c r="Q24" i="2"/>
  <c r="O24" i="2"/>
  <c r="M24" i="2"/>
  <c r="Q23" i="2"/>
  <c r="O23" i="2"/>
  <c r="M23" i="2"/>
  <c r="Q22" i="2"/>
  <c r="O22" i="2"/>
  <c r="M22" i="2"/>
  <c r="Q20" i="2"/>
  <c r="O20" i="2"/>
  <c r="M20" i="2"/>
  <c r="Q19" i="2"/>
  <c r="O19" i="2"/>
  <c r="M19" i="2"/>
  <c r="Q18" i="2"/>
  <c r="O18" i="2"/>
  <c r="M18" i="2"/>
  <c r="Q17" i="2"/>
  <c r="O17" i="2"/>
  <c r="M17" i="2"/>
  <c r="Q16" i="2"/>
  <c r="O16" i="2"/>
  <c r="M16" i="2"/>
  <c r="Q15" i="2"/>
  <c r="O15" i="2"/>
  <c r="M15" i="2"/>
  <c r="Q14" i="2"/>
  <c r="O14" i="2"/>
  <c r="M14" i="2"/>
  <c r="Q13" i="2"/>
  <c r="O13" i="2"/>
  <c r="M13" i="2"/>
  <c r="Q12" i="2"/>
  <c r="O12" i="2"/>
  <c r="M12" i="2"/>
  <c r="Q11" i="2"/>
  <c r="O11" i="2"/>
  <c r="M11" i="2"/>
  <c r="Q10" i="2"/>
  <c r="O10" i="2"/>
  <c r="M10" i="2"/>
  <c r="Q9" i="2"/>
  <c r="O9" i="2"/>
  <c r="M9" i="2"/>
  <c r="Q8" i="2"/>
  <c r="O8" i="2"/>
  <c r="M8" i="2"/>
  <c r="Q7" i="2"/>
  <c r="O7" i="2"/>
  <c r="M7" i="2"/>
  <c r="Q6" i="2"/>
  <c r="O6" i="2"/>
  <c r="M6" i="2"/>
  <c r="Q5" i="2"/>
  <c r="O5" i="2"/>
  <c r="M5" i="2"/>
  <c r="Q3" i="2"/>
  <c r="O3" i="2"/>
  <c r="M3" i="2"/>
</calcChain>
</file>

<file path=xl/sharedStrings.xml><?xml version="1.0" encoding="utf-8"?>
<sst xmlns="http://schemas.openxmlformats.org/spreadsheetml/2006/main" count="809" uniqueCount="415">
  <si>
    <t>miR-PREFeR</t>
  </si>
  <si>
    <t>.</t>
  </si>
  <si>
    <t>-</t>
  </si>
  <si>
    <t>+</t>
  </si>
  <si>
    <t>chr1</t>
  </si>
  <si>
    <t>ShortStack</t>
  </si>
  <si>
    <t>chr2</t>
  </si>
  <si>
    <t>chr3</t>
  </si>
  <si>
    <t>chr4</t>
  </si>
  <si>
    <t>chr5</t>
  </si>
  <si>
    <t>chr6</t>
  </si>
  <si>
    <t>chr7</t>
  </si>
  <si>
    <t>Cluster_120737</t>
  </si>
  <si>
    <t>Cluster_109081</t>
  </si>
  <si>
    <t>Cluster_157151</t>
  </si>
  <si>
    <t>Cluster_173234</t>
  </si>
  <si>
    <t>Cluster_16616</t>
  </si>
  <si>
    <t>Cluster_102965</t>
  </si>
  <si>
    <t>Cluster_186108</t>
  </si>
  <si>
    <t>Cluster_210054</t>
  </si>
  <si>
    <t>Cluster_156937</t>
  </si>
  <si>
    <t>Cluster_210058</t>
  </si>
  <si>
    <t>Cluster_246462</t>
  </si>
  <si>
    <t>Cluster_260332</t>
  </si>
  <si>
    <t>Cluster_281596</t>
  </si>
  <si>
    <t>Cluster_282791</t>
  </si>
  <si>
    <t>Cluster_244508</t>
  </si>
  <si>
    <t>Cluster_67522</t>
  </si>
  <si>
    <t>Cluster_289928</t>
  </si>
  <si>
    <t>Cluster_83682</t>
  </si>
  <si>
    <t>Cluster_18199</t>
  </si>
  <si>
    <t>miRNA-precursor_848</t>
  </si>
  <si>
    <t>Cluster_85624</t>
  </si>
  <si>
    <t>miRNA-precursor_987</t>
  </si>
  <si>
    <t>Cluster_173236</t>
  </si>
  <si>
    <t>Cluster_25073</t>
  </si>
  <si>
    <t>Cluster_49072</t>
  </si>
  <si>
    <t>miRNA-precursor_943</t>
  </si>
  <si>
    <t>Cluster_163762</t>
  </si>
  <si>
    <t>Cluster_227711</t>
  </si>
  <si>
    <t>Cluster_244584</t>
  </si>
  <si>
    <t>Cluster_240312</t>
  </si>
  <si>
    <t>Cluster_247630</t>
  </si>
  <si>
    <t>Cluster_144406</t>
  </si>
  <si>
    <t>Cluster_73075</t>
  </si>
  <si>
    <t>miRNA-precursor_676</t>
  </si>
  <si>
    <t>miRNA-precursor_678</t>
  </si>
  <si>
    <t>Cluster_70936</t>
  </si>
  <si>
    <t>ID=miRNA-precursor_67</t>
  </si>
  <si>
    <t>ID=miRNA-precursor_160</t>
  </si>
  <si>
    <t>ID=miRNA-precursor_170</t>
  </si>
  <si>
    <t>ID=miRNA-precursor_174</t>
  </si>
  <si>
    <t>ID=miRNA-precursor_628</t>
  </si>
  <si>
    <t>ID=miRNA-precursor_645</t>
  </si>
  <si>
    <t>ID=miRNA-precursor_676</t>
  </si>
  <si>
    <t>ID=miRNA-precursor_678</t>
  </si>
  <si>
    <t>ID=miRNA-precursor_848</t>
  </si>
  <si>
    <t>ID=miRNA-precursor_943</t>
  </si>
  <si>
    <t>ID=miRNA-precursor_987</t>
  </si>
  <si>
    <t>ID=Cluster_2366</t>
  </si>
  <si>
    <t>ID=Cluster_16616</t>
  </si>
  <si>
    <t>ID=Cluster_18199</t>
  </si>
  <si>
    <t>ID=Cluster_21906</t>
  </si>
  <si>
    <t>ID=Cluster_25073</t>
  </si>
  <si>
    <t>ID=Cluster_49072</t>
  </si>
  <si>
    <t>ID=Cluster_67522</t>
  </si>
  <si>
    <t>ID=Cluster_70936</t>
  </si>
  <si>
    <t>ID=Cluster_73075</t>
  </si>
  <si>
    <t>ID=Cluster_73368</t>
  </si>
  <si>
    <t>ID=Cluster_83682</t>
  </si>
  <si>
    <t>ID=Cluster_85624</t>
  </si>
  <si>
    <t>ID=Cluster_102965</t>
  </si>
  <si>
    <t>ID=Cluster_109081</t>
  </si>
  <si>
    <t>ID=Cluster_113468</t>
  </si>
  <si>
    <t>ID=Cluster_120737</t>
  </si>
  <si>
    <t>ID=Cluster_120759</t>
  </si>
  <si>
    <t>ID=Cluster_122488</t>
  </si>
  <si>
    <t>ID=Cluster_144406</t>
  </si>
  <si>
    <t>ID=Cluster_156937</t>
  </si>
  <si>
    <t>ID=Cluster_157151</t>
  </si>
  <si>
    <t>ID=Cluster_163761</t>
  </si>
  <si>
    <t>ID=Cluster_163762</t>
  </si>
  <si>
    <t>ID=Cluster_173234</t>
  </si>
  <si>
    <t>ID=Cluster_173236</t>
  </si>
  <si>
    <t>ID=Cluster_174276</t>
  </si>
  <si>
    <t>ID=Cluster_186108</t>
  </si>
  <si>
    <t>ID=Cluster_210054</t>
  </si>
  <si>
    <t>ID=Cluster_210058</t>
  </si>
  <si>
    <t>ID=Cluster_227711</t>
  </si>
  <si>
    <t>ID=Cluster_240312</t>
  </si>
  <si>
    <t>ID=Cluster_244508</t>
  </si>
  <si>
    <t>ID=Cluster_244584</t>
  </si>
  <si>
    <t>ID=Cluster_246462</t>
  </si>
  <si>
    <t>ID=Cluster_247630</t>
  </si>
  <si>
    <t>ID=Cluster_260331</t>
  </si>
  <si>
    <t>ID=Cluster_260332</t>
  </si>
  <si>
    <t>ID=Cluster_267943</t>
  </si>
  <si>
    <t>ID=Cluster_271355</t>
  </si>
  <si>
    <t>ID=Cluster_281596</t>
  </si>
  <si>
    <t>ID=Cluster_282791</t>
  </si>
  <si>
    <t>ID=Cluster_289928</t>
  </si>
  <si>
    <t>miRNA-precursor_67</t>
  </si>
  <si>
    <t>miRNA-precursor_160</t>
  </si>
  <si>
    <t>miRNA-precursor_170</t>
  </si>
  <si>
    <t>miRNA-precursor_174</t>
  </si>
  <si>
    <t>miRNA-precursor_628</t>
  </si>
  <si>
    <t>miRNA-precursor_645</t>
  </si>
  <si>
    <t>Cluster_2366</t>
  </si>
  <si>
    <t>Cluster_21906</t>
  </si>
  <si>
    <t>Cluster_73368</t>
  </si>
  <si>
    <t>Cluster_75813</t>
  </si>
  <si>
    <t>Cluster_113468</t>
  </si>
  <si>
    <t>Cluster_120759</t>
  </si>
  <si>
    <t>Cluster_122488</t>
  </si>
  <si>
    <t>Cluster_163761</t>
  </si>
  <si>
    <t>Cluster_174276</t>
  </si>
  <si>
    <t>Cluster_260331</t>
  </si>
  <si>
    <t>Cluster_267943</t>
  </si>
  <si>
    <t>Cluster_271355</t>
  </si>
  <si>
    <t>NAME=New</t>
  </si>
  <si>
    <t>NAME=miR164b-3p</t>
  </si>
  <si>
    <t>NAME=miR9674a-5p</t>
  </si>
  <si>
    <t>NAME=miR390a-3p</t>
  </si>
  <si>
    <t>NAME=miR164a-3p</t>
  </si>
  <si>
    <t>NAME=miR399b-5p</t>
  </si>
  <si>
    <t>NAME=miR166a-5p</t>
  </si>
  <si>
    <t>NAME=miR171a</t>
  </si>
  <si>
    <t>NAME=miR164c-3p</t>
  </si>
  <si>
    <t>NAME=miR827-5p</t>
  </si>
  <si>
    <t>NAME=miR399c-3p</t>
  </si>
  <si>
    <t>NAME=miR9679-5p</t>
  </si>
  <si>
    <t>NAME=miR396b-3p</t>
  </si>
  <si>
    <t>NAME=miR393-5p</t>
  </si>
  <si>
    <t>NAME=miR9676-5p</t>
  </si>
  <si>
    <t>NAME=miR319d-5p</t>
  </si>
  <si>
    <t>NAME=miR398</t>
  </si>
  <si>
    <t>NAME=miR319l</t>
  </si>
  <si>
    <t>NAME=miR167d</t>
  </si>
  <si>
    <t>NAME=miR166g-5p</t>
  </si>
  <si>
    <t>NAME=miR167e-3p</t>
  </si>
  <si>
    <t>NAME=miR167c-3p</t>
  </si>
  <si>
    <t>NAME=miR169a-3p</t>
  </si>
  <si>
    <t>NAME=miR169j-3p</t>
  </si>
  <si>
    <t>NAME=miR167c-5p</t>
  </si>
  <si>
    <t>NAME=miR166f-3p</t>
  </si>
  <si>
    <t>NAME=miR9656-3p</t>
  </si>
  <si>
    <t>NAME=miR172a-5p</t>
  </si>
  <si>
    <t>NAME=miR6201-5p</t>
  </si>
  <si>
    <t>NAME=miR171e-5p</t>
  </si>
  <si>
    <t>NAME=miR408-5p</t>
  </si>
  <si>
    <t>CGCGGCTCCGTCGACTGGTGC</t>
  </si>
  <si>
    <t>AAGTGGAACCAGAAGTGGAGG</t>
  </si>
  <si>
    <t>TCGGACCAGGCTTCATTCCCC</t>
  </si>
  <si>
    <t>TATTGGCTCGGCTCACTCAGG</t>
  </si>
  <si>
    <t>ACCGGATCTCCTGCTCGACGG</t>
  </si>
  <si>
    <t>TGGAGAAGCAGGGCACGTGCA</t>
  </si>
  <si>
    <t>CATGTGCCTTTCTTCTCCACC</t>
  </si>
  <si>
    <t>GTGCCTTTCGCCGGAGTCCCG</t>
  </si>
  <si>
    <t>TTTTTTGATCCTTAGGATGGC</t>
  </si>
  <si>
    <t>AACTTGGTAGCAAAGCTGACA</t>
  </si>
  <si>
    <t>CACGTGTTCTTCTCCTCCATC</t>
  </si>
  <si>
    <t>TTAGATGACCATCAGCAAAC</t>
  </si>
  <si>
    <t>TGCCAAAGGAGAGTTGCCCTG</t>
  </si>
  <si>
    <t>CAGAACCAGAATGAGTAGCTC</t>
  </si>
  <si>
    <t>CCTTGCTCTCTACCTCTGCTG</t>
  </si>
  <si>
    <t>TGGACGAGGATGTGCAGCTGC</t>
  </si>
  <si>
    <t>TCCACAGGCTTTCTTGAACTG</t>
  </si>
  <si>
    <t>TTCCAAAGGGATCGCATTGAT</t>
  </si>
  <si>
    <t>TACGGCCTGATGACATCCAC</t>
  </si>
  <si>
    <t>TTGGACTGAAGGGTGCTCCCT</t>
  </si>
  <si>
    <t>TCAGGGAGTTGTGCTGACTTG</t>
  </si>
  <si>
    <t>GGGTCGAGCTGGGAACACATG</t>
  </si>
  <si>
    <t>AGGGTCGAACTGAGAACACAT</t>
  </si>
  <si>
    <t>TCTAATGGGGCTAGTCTAATT</t>
  </si>
  <si>
    <t>TGGACTGAAGGGAGCTCCCTC</t>
  </si>
  <si>
    <t>TAACTGACGCGAGGAGACAAG</t>
  </si>
  <si>
    <t>ACGGCGGCGGCGACGTGGAGC</t>
  </si>
  <si>
    <t>TGAAGCTGCCAGCATGATCTGA</t>
  </si>
  <si>
    <t>ATGCTCTGGATAAACTCAACC</t>
  </si>
  <si>
    <t>ATAGCATCATCCATCCTACCA</t>
  </si>
  <si>
    <t>ATCATGACTGACAGCCTCATT</t>
  </si>
  <si>
    <t>TGGTCTGTGTTTGTTTCAAAC</t>
  </si>
  <si>
    <t>TCGGACCAGGCTTCAATCCCT</t>
  </si>
  <si>
    <t>AAGCTCAGGAGGGATAGCGCC</t>
  </si>
  <si>
    <t>TGGGCAAGTCACCCTGGCTACC</t>
  </si>
  <si>
    <t>TGAAGCTGCCAGCATGATCTGC</t>
  </si>
  <si>
    <t>GCTCACTGCTCTTCCTGTCATC</t>
  </si>
  <si>
    <t>TCGGACCAGGCTTCATTCCCT</t>
  </si>
  <si>
    <t>TGGAGAAGCAGGGCACGTGC</t>
  </si>
  <si>
    <t>TTCCACAGCTTTCTTGAACTG</t>
  </si>
  <si>
    <t>CTTCGAGACTCTGAACAGCGG</t>
  </si>
  <si>
    <t>AGAATCTTGATGATGCTGCAT</t>
  </si>
  <si>
    <t>TGACCCTGAGGCACTCATACCG</t>
  </si>
  <si>
    <t>TAAGCCTTAGTGAATATCTAC</t>
  </si>
  <si>
    <t>TAGATACTCCCTAAGGCTTGG</t>
  </si>
  <si>
    <t>AGTCTCTGCCAATTCTTCGTG</t>
  </si>
  <si>
    <t>TTGCCTGGCTCCCTGAATGCC</t>
  </si>
  <si>
    <t>TGCCAAAGGAGAATTGCCCTG</t>
  </si>
  <si>
    <t>TTGAGCCGTGCCAATATCTCT</t>
  </si>
  <si>
    <t>GCCTTTCGTCGGATTCGCGTG</t>
  </si>
  <si>
    <t>TCCACTTCTGGTTCCACTTCT</t>
  </si>
  <si>
    <t>GGAATGTTGTCTGGTTCAAGG</t>
  </si>
  <si>
    <t>TGATTGAGCCGCGCCAATATC</t>
  </si>
  <si>
    <t>GTCTAGCAGTAGATCCGGTGC</t>
  </si>
  <si>
    <t>AGGCTCCGTCGAGATGTGCTC</t>
  </si>
  <si>
    <t>CATCCTATGGATCAAGAAACG</t>
  </si>
  <si>
    <t>TAAGCTCTGCTACCAAGTTGT</t>
  </si>
  <si>
    <t>GGGCTCCTCTTTATTGGCAGG</t>
  </si>
  <si>
    <t>GAAAGAGGCAGAGAGTGGAATG</t>
  </si>
  <si>
    <t>AGCTGCACATCCACGTCCAAG</t>
  </si>
  <si>
    <t>GTTCAAGAAAGCCCATGGAAA</t>
  </si>
  <si>
    <t>CAGTGCAATCCCTTTGGAATT</t>
  </si>
  <si>
    <t>GGATGTCATCGTGGCCGTACA</t>
  </si>
  <si>
    <t>AGAGCTCTCTTCAGTCCACTC</t>
  </si>
  <si>
    <t>AGTCAACGCAACCCCCCGAGC</t>
  </si>
  <si>
    <t>TGTGTTCTCAGGTCGCCCCCG</t>
  </si>
  <si>
    <t>TTAGACTAACCCCATAAGACA</t>
  </si>
  <si>
    <t>GGGAGCTCACTTCAGTCCACT</t>
  </si>
  <si>
    <t>CGTGTCCTCGCATCAGTTATT</t>
  </si>
  <si>
    <t>TCCCCGTCGTAGTCGTCGTCG</t>
  </si>
  <si>
    <t>AGGTCATGTGGCAGCTTCATT</t>
  </si>
  <si>
    <t>GGAATGTTGTCTGGTTGGAGA</t>
  </si>
  <si>
    <t>TTGAGTTTGTAGAGAGCATCC</t>
  </si>
  <si>
    <t>GTAGGATGGCTGGTGCTATGG</t>
  </si>
  <si>
    <t>AGGTCATGCTGGAGTTTCATC</t>
  </si>
  <si>
    <t>TGAAGCTGCCAGCATGATCT</t>
  </si>
  <si>
    <t>TTGAGACGAAAACAGACCAAC</t>
  </si>
  <si>
    <t>GGGTTGTTGTCTGGTTCAAGG</t>
  </si>
  <si>
    <t>CGCTATCTATCCTGAGCTCCA</t>
  </si>
  <si>
    <t>TAGCCAAGGATGATTTGCCTGTG</t>
  </si>
  <si>
    <t>AGATCATGCTGCAGCTTCATT</t>
  </si>
  <si>
    <t>TGACAGAAGAGAGTGAGCAC</t>
  </si>
  <si>
    <t>GGTATGTTGTCTGGCTCGGTG</t>
  </si>
  <si>
    <t>ACGTGCGCTCCTTCTCCAGC</t>
  </si>
  <si>
    <t>GTTCAATAAAGCTGTGGGAAG</t>
  </si>
  <si>
    <t>ATTGTTCAGTGTTTCGAAGGA</t>
  </si>
  <si>
    <t>GCAGCACCACCAAGATTCACA</t>
  </si>
  <si>
    <t>GTACGAGTGTCTCAGGGTCAAG</t>
  </si>
  <si>
    <t>AGATACTCCCCAAGGCTTGGG</t>
  </si>
  <si>
    <t>GAGCCTTAGTGAATATCTACA</t>
  </si>
  <si>
    <t>CGAAGGATTTGCAGATACTCC</t>
  </si>
  <si>
    <t>CATTGAGGGAGTCATGCAGGC</t>
  </si>
  <si>
    <t>GTGCAGTTCTCCTCTGGCATG</t>
  </si>
  <si>
    <t>CGATATTGGTGAGGTTCAATC</t>
  </si>
  <si>
    <t>CAGGGATGGAGCAGAGCAAG</t>
  </si>
  <si>
    <t>Chromosome</t>
  </si>
  <si>
    <t>Origin</t>
  </si>
  <si>
    <t>Feature</t>
  </si>
  <si>
    <t>Start</t>
  </si>
  <si>
    <t>End</t>
  </si>
  <si>
    <t>Strand</t>
  </si>
  <si>
    <t>ID</t>
  </si>
  <si>
    <t>Name</t>
  </si>
  <si>
    <t>miRNA_seq</t>
  </si>
  <si>
    <t>miRNA2_seq</t>
  </si>
  <si>
    <t>GGGCAGCGGCGGAGAAGTGGAACCAGAAGTGGAGGTCAACATATTACACGCAGGCATCACCTGTAATATGTTGACCTCCACTTCTGGTTCCACTTCTCCGCCACTGCCA</t>
  </si>
  <si>
    <t>GGGCACGGACGAGCACATCTCGACGGAGCCTCGCGCAGGTCAAAGCCGCACGGGACTCCGGCGAAAGGCACTCACCGGCGCCA</t>
  </si>
  <si>
    <t>GGCGCTGCCGGACGTTTTTTGATCCTTAGGATGGCCCGACACCTGAGCCCGAGCTGACCCCCGCTCAGGCACGTCTTCGGGCCATCCTATGGATCAAGAAACGCCCGACGGCGCA</t>
  </si>
  <si>
    <t>AGAACTGAGGGTCGTGACAACTTGGTAGCAAAGCTGACATTTTGTCTGTTATGCTTGACGCCATTGGACTATAATTTCTTCTGGATTCAAGTGCAGCAGAGATTGTAAGCTCTGCTACCAAGTTGTTGTGGTCCACAGTTCA</t>
  </si>
  <si>
    <t>CTACTCCCTCCATTAGAAATAACTGATGCGAGGACACGAGATTTTGAACCGACAGTTCCAAATCTTGTCTCCTCGCGTCAGTTATTTCCGAACAGAGGGAGTAT</t>
  </si>
  <si>
    <t>GCGTTGGAGGCGACGGCGGCGGCGACGTGGAGCATGGCGCGCGCCGCGAGGGGGCAGCATTGGAGGGAGCCCTCCACGGCCAGCGCCGGCGCGTGCTCGCCGTCGAGGCGGCCGTCCCGGAGGCACCTCACCGCCGCGTCCGCCATCTCAGCTCCCCGTCGTAGTCGTCGTCGTCGCCGGCGG</t>
  </si>
  <si>
    <t>TGGTAAGAACAAACCGTGGAGCTCAGGATAGATAGCGCTTCGGACGAACAGATCGATGAACCATCAAGAGCCGGCCGGCCGGCCGGTCGGTCTCTTGCTGGTTGCAATAAACCTAGGCGCTATCCCTCCTGAGCTTCAAGGATTGTTCCCTACCC</t>
  </si>
  <si>
    <t>CGGTGACAGAAGAGAGTGAGCACACGGCCGGTCGTTACGGCACCGCCCGGGTGTGCCGTCGCGGCCGCGTGCTCACTGCTCTTCCTGTCATCC</t>
  </si>
  <si>
    <t>CGGGGCGAGAAGCCATGCTGGAGAAGGAGCGCACGTGCTGCAACCGCTTTGGGTCGATGGATCGAGCACGTGCCCTGCTTCTCCAGCACCGTTCGCTCGCCCCT</t>
  </si>
  <si>
    <t>Prec Length</t>
  </si>
  <si>
    <t>TCGGGTCCGCTGCGCCTCCTCGCTCGCTTGTCGGCGTTGGAGGCCCGTCGCCGTGCCGGTTTTGGACGCTCGTGCGCGTCCGCGTCCGCGTCCGCGCCCGCCTCGCGAAGGACACCGACGAGCACCAGTCGACGGAGCCGCGCGCAACCTTGATCTGCACGCGAATCCGACGAAAGGCGCCCACCGGCGTCGTTCTCTTCCGCCGCT</t>
  </si>
  <si>
    <t>GCTAGAGGTAGAGGATGAGAGGATATGAAGCTATTTTGCTTCTGGGTGGAATGTTGTCTGGTTCAAGGTCTCGCTCTGGTTTGAGGATGGAAACCTTTCATTTCTCTCAGCTTCCTGCGATCTCGGACCAGGCTTCATTCCCCTCAGAGA</t>
  </si>
  <si>
    <t>GCTGCGGTATTGGCTCGGCTCACTCAGGTCATCGTGTTGCAGAAGCATATGCTTCTCGGTATAATCTGATTGAGCCGCGCCAATATCTCA</t>
  </si>
  <si>
    <t>GCATTCAGAATTTCAGATGGAGGATCCTTGGTCAGCCTCGCAATGAAATAAAGCAGATCCTTGGAAGCAGTTCACGCGGCTACGCGAAGGGGAGCGCGCACCGGATCTACTGCTAGACGGGCACGGCCGCCGCGGCCCGTCGAGCAGGAGATCCGGTGCTAGCTCTGCTTCCGCGG</t>
  </si>
  <si>
    <t>GCGAGGTGGAGAAGCAGGGCACGTGCATTCATTTCCAGCTCGGTTCCCGGCGTCCGGCCGGCTGGCTGGCACGCACCGCCCCGGCCTTTCCTGGCTAGTGTGTCGCTCGATCCGGCCGTGCGCCGGCGGCCGGCCCATGCATGCATGTGCCTTTCTTCTCCACCGTGCAC</t>
  </si>
  <si>
    <t>GCTCCTCAGTCTCAGTGAGAAGATAGACAGACTACACTGCAAGAAACACTCGAAGGATCAGCGAGGAGGACCGCGCTGGAGAAGCAGGGCACGTGCATGCATGCGGGCGTGCTCGATCTCATCCTGCCTCCGTCGGTGGGATCGGAGCTGCTAGCCCTGCACTGCACTGCACGTGTTCTTCTCCTCCATCACGGTCTTTCCTCGCTCCGGAGC</t>
  </si>
  <si>
    <t>ACATGTTTGCTGATGGTCATCTAACCATCATCACCGTGTGTGTGTTGGCGTAATCGCCATGCACCCAGGCATCCATCCATGCACCAGGTGGCAGATCGAACGATGGTTAGATGACAACCAACAAAACAAGTTCAGAGCTGCACGAGCTAGAGATATCAAGATTGAGAGCCTAGGCAGAGGTGGAAGACGAGACCTGAGAT</t>
  </si>
  <si>
    <t>GTTACAGGGCAACTCTCCTTTGGCAGAGCGCTGAATGGAGCTACATGGCCTCACACGCTCCCTGCCAATAAAGAGGAGCCCTGAA</t>
  </si>
  <si>
    <t>TAGGAAGCGCATCTAAAACCAGAATGAGCAGCTCACATTCACTATGTTGAGTAGGTGCATGAGCTACTCATTCTGGTTCTGGAGGCGCCTCCTATGGTTTTAATTGTAGTCTCAGATCTCTGTATTAGCTGTGTTTTCCAAGCACCTTTGGCTTCAATAGCAGCAGTCTGCTCTTCTGCATCATCATATGAAGAGGACTCCAGATATGGATGCAC</t>
  </si>
  <si>
    <t>AATCGGAGTGAAGAGTTCGCTGCCGCAAGAGCCATGCAGAAAGAGGCAGAGAGTGGAATGCAGCCAAGGATGACTTGCCGACAGCACACAACAAGGTGGTAGTAATCTTGCCGGCAAGTCCGTCCTTGGCTACACCTTGCTCTCTACCTCTGCTGTGTGGCTTTTGC</t>
  </si>
  <si>
    <t>TCATTCACGTACGACCCTAGTTAGAGTTTGGACGAGGATGTGCAGCTGCGGTAGGACTCTCAGCTACGACCGGCAGCTGCACATCCACGTCCAAGCGCTAGCTAGGATCGTCAACAACGGCCGGCAGCAGGACATCCATGTACGTGGAGGTTAATCTTGATAGGCGACGCCGAGTTCAGGAAGGTGA</t>
  </si>
  <si>
    <t>GGTTTCCATGGGCTTTCTTGAACCATCAACAGGCGGAGACGGCCGAAGAGAAGGCAGGAGCGCCACAATCCAGGGAATCCCCATCCCCGCGAGTTCACAGTTCAAGAAAGCCTGTGGAGAGCATGCCCGCGCATCTTTCCACGCCATATAATTCACAACCA</t>
  </si>
  <si>
    <t>CTTTCAGGAAGCTAGTGGAGGATTCCAAAGGGATCGCATTGATCGATCTCTCCGTCATCGGCGTGCAAGGTCGATGGATCAGTGCAATCCCTTTGGAATTCTCCGCTCGCCTCCGCCTCCCTCCAT</t>
  </si>
  <si>
    <t>TCGGGAGCTTCACACCGTGGATGTCATCGTGGCCGTACATGAATCGTCCCCCACATCCAGCTCTGTTCAATTTCAGACAAAGGTGGACGTTTCATTGTACGGCCTGATGACATCCACAGCGTGGCTCTCCCAGAAACAG</t>
  </si>
  <si>
    <t>GCAAGGGAGCACCCTTCAGTCCAACCACAAACAACGTCGAGCTAAATATTAGCTCCCGCGTCATCCAGTCGGCTACCAAGACATGCGCTCCGCCTTGGTTCTTGGTAGGTGAATGAATGAATCGGCAGCTAATAAAACCCTACAACCATCTGAGAGTGGACTGAAGAGAGCTCT</t>
  </si>
  <si>
    <t>AAGTCAACGCAACCCCCCGAGCTTTAAAGTACCCAATATTGTTCAACAACATCCGCGGGGTTGTATTTAAACAGTATTTACTACACTGAGGGGTTGCTTAGACGGTTTTAAAGCTCAGGGAGTTGTGCTGACTTGG</t>
  </si>
  <si>
    <t>ACACGCCTCGCCGATGACTGAGCATGCATCAAGCAGTCCATCTGTGGCGAGGAGGCTCCAGCGGGGGCGACCTGAGAACACATGAGTTGATAAGAGACGCTCGTCAATCAAGCGGTTCATATCTCATGTGTTCCCAGCTCGACCCCACAGGAATTT</t>
  </si>
  <si>
    <t>TCTGCGGCGAGGAGGCTCCAGCGGGGGCGACCTGAGAACACATGAGTTAGTCGCTCGTCAATATATCTCATGTGTTCTCAGTTCGACCCTGCAGGAACTTCCTCGCATGTCCAATG</t>
  </si>
  <si>
    <t>CTGGTAGAGATATATATGTCACACCCAATTAATTAGACTAGCCCCATTAGACAGTCACTTACCGATATCCTGAATATTGGTAATACTAATTGCTGTGGAGGTATGCTGTAGTGACTGTCTTATGGGGTTAGTCTAA</t>
  </si>
  <si>
    <t>GAGCAGCAGCAGCAGGATGAGGATGATGATGATGATGATGAGGATGATGATGTATTAGTTTGAGGGAGCTCACTTCAGTCCACTCATGGGAGGTAGCGGGGATTGAACGAGCTGCCGACTCATTCACTCGAGCACACAGTAGATATGAGACTAGTCCAGGGCATACCAGTATGTTACAATATGTACTGTGCGAATGAGCGAATGCAGCGGGAGATTGTTCTCTCTTTCCTCCTCCATGCTTGGACTGAAGGGAGCTCCCTCATCTCTCATCAGCTTCATCAGGAATATGAACAGAC</t>
  </si>
  <si>
    <t>ATAGCTCTCTCTCTCTCTCTCTCTCTCTCTAGCTATCAAGATGATAGGTGGCAATTATGGCTTCGTTTGTGCACCACAAGTAGATGAAGCTGCCAGCATGATCTGAAAGCTAGCTATGTTGCATGTTGATCTTGATGGTCATCTCCATCAAGATTGAAGACCATGGGCATGGCTGCAATCAGGTCATGTGGCAGCTTCATTTTCTCATGGTAGTACACCCAGCTCGATGATGATG</t>
  </si>
  <si>
    <t>AGGGGAATGTTGTCTGGTTGGAGACCTGGCTCGCACGACGGATCGATCGGCGGCGGGCGTGCGCGCGCGGTTTCGGACCAGGCTTCATTCCCCCCAACTCAACCCTTCTTCCATCGGAGACGACGGGCAATCTCTGCAGCTTGTTTTGTTGGCCAAGCTGGGGATCGGAGCAGGCACCGCGTTTTCTTTGAGGTAAACCATCTGTCCCTCGCATATTGAT</t>
  </si>
  <si>
    <t>ATCGGGTTGAGTTTATCCAGAGCATCAGCCATCTTAATCATCGTGCAAGAGGGTAGCAGGCTAGCAGCTACCACAGCTGGACGGCAGGATGGATGGATGCTCTCTACAAACTCAACCG</t>
  </si>
  <si>
    <t>AACCATCCGGTTGAATTTATCCATAGCACCAGCGCCAAAAGGCAGCAACTACTACCACCAGAGTTGAATGGCCGGTGCTGATGCTATGGAAAAATTCAACCAGAGGATTGGCTCCCTGCTTGACTTACGACGGACGGGGGTATGTCACCAACATCAGGTTGAAGCTATCCATAGCACCAGCCATCCTACCCACTGTTGGGCAGCAGCAGCCACCGTTGAATGGTAGGATGGATGATGCTATGGACAAATTCAACCAGAGGATTTT</t>
  </si>
  <si>
    <t>GGTTTTCGTTGTGCTCCGACCAGCAGATGAAACTCCAGCATGACCTGATTGACATGGATTCTGATCCATGAGTTAGGTCATCAGATCATGCTGGCAGCTTCACCAGCTTGTGGTGCACCTTGATCTACCCACCAAAGAGAAAGGGGAATAACTCTGGTACTTTGGCGAGAGAGAGAGAGAGAGAG</t>
  </si>
  <si>
    <t>GAAGAAATGAGGCTGTCAGTCATGATCTAACAAGGATTCACACGCAGAAGCGAATCAAAGGTAGATCATGCTGGCAGCTTCACT</t>
  </si>
  <si>
    <t>GACTCCGGTTGGTCTGTTTTCGTCTCAAACGAGGTGCAGCAACAAAGAGAGGCACAGGACGTACGCCTGACCACCTTGTTTGAAACAAACACAGACCAACCAGAGACTCCAGGGCGCGGAGGGAGAGGAATAGGGAGTCGCCGCGACTGCTGTAGGTCACGGTGGACGACATGGGGGCCGGTGGG</t>
  </si>
  <si>
    <t>TAAGGGGGTTGTTGTCTGGTTCAAGGTCTCCACATACATCATATACATGGAGAGCATGGTATATGGATTGTATGATTTGGTGATCTCGGACCAGGCTTCAATCCCTTTAACCAGCATCTGCACAATTCGTACTCCTCCTGC</t>
  </si>
  <si>
    <t>CATGGGGTGTGGTAAGAGGTACTCGGGTAGCCAGGGTGACTTGCCCATGGAACCGCCGGACGCCGCTCTCTGTGGCAGAGAGCTCGGCTGCCAAGGGAGTTTCACAGGCAAATCATCCTTGGCTA</t>
  </si>
  <si>
    <t>CTGATGATGAACGCCGGTCCTTGGGTGAATTCTGTTCAACACTAGGTAGGATGAATGAAATGAGCATGGGTCTGGCATGGGGTATGTTAAGAGGTGCTCGGGTAGCCAGGGTGACTTGCCCATGGAACCGCCGGACACCGCTCTCTGTGGCAGAGAGCTCGGCTGCCAAGGGAGTTTCACAGGCAAATCATCCTTGGCTA</t>
  </si>
  <si>
    <t>TCTCTATATCTGTTGGTGGCCGTGAGAAAATGAAGCTGCAGCATGATCTGATGGAGCAAAAATTCCAAGATAACCCCGCGCAACCGAACGCGGTTTCGGCGCATGCTGGATGAGCAGATCATGCTGGCAGCTTCAGTCTCTCACACCAGCAAAGGCGTCCGTCCGTCCATGGTAGCAGAAGGACATGGAGCTACGCGGAGAT</t>
  </si>
  <si>
    <t>GGTATGTTGTCTGGCTCGGTGCCCCCGGTCGAGGTCGATAGTCGTCGACTCCCTTCGCCGGGAGAAAGACGTGCATGTGCGTCGATTGATCGGGGACGTCGGACCAGGCTTCATTCCCTTTAA</t>
  </si>
  <si>
    <t>ATTGCCTCTCTCTCGAAACGCATCTACGCAGAACAATTGGCCTCTCACTGAGACTTCCCACAGCTTTATTGAACTGCCCGGCCGGCCTCTCGATCGCGCAGCTAGCAAGCCGAAGCGATCTAGCGAGAGGCAGATCCATGCGCGCATGCAGTTCAAGAAAGCTGTGGAAGAT</t>
  </si>
  <si>
    <t>CATTGTTCAGTGTTTCGAAGGAAATAATACCGTTGCTGGGTTTGGAGGACTGTTTTAACGGTATTATCTGCTTCGAGACTCTGAACAGCGGTGCCATAGAAGCTACTGCC</t>
  </si>
  <si>
    <t>TTCTTCTCATTGATCTCTCCAGCCAGGATGAGTCGAGTCGAGTGCCTGCTGATGCAGCATCATCAAGATTCTCATCACCTGGCGCGTCGCATAAATTTGATTTTACGACGGATCCGATGTGAATCTTGGTGGTGCTGCACCTGCAAGAACCGA</t>
  </si>
  <si>
    <t>AACTATCACTCACACGGTCTCTTCTCTCCTTCCGGCCACCCGAGTTTGACCCTGAGGCACTCATACCGCCAGCAAGTTCAAAATGCTAGCTGTATGAGTGCGTCAGGTAGCGGTACGAGTGTCTCAGGGTCAAGCTTCGGTTGCTAGAAAAACAACGGCAACAAAGGC</t>
  </si>
  <si>
    <t>TAAGCCTTAGTGAATATCTACATTAGTAAGTGTTTCTTCATGTTGGAAATGCTTAGCATTGTAGATACTCCCCAAGGCTTGGGT</t>
  </si>
  <si>
    <t>CCTCTCGTCTGGATCTCAGCCGCCGCACCCGAAACACGCCCAGAGCGCCCTCCGGATCTGGCTGACGCACGAAGTGACTCAAAGCAAAGAGCGCGAAGGAGCGCCGTCCGGATCTGGCTGACGCACGAAGTGGCTCAAAGCAAAGATTGCGAAGAGCGCGAAGGATTTGCAGATACTCCGTAAAATCACTTTATGGAGTCTCTGCCAATTCTTCGTGTTCTTAACG</t>
  </si>
  <si>
    <t>CATTGTATTGCCGGGGTGCAGCTTAGCCGTGTATGGATGAATCGACGGTGCAGTCCAGCCTGATGCAAAAGGTTAGTTAGTGCATGTATGGCTGGCTGGTGCCGCTTGCCTGGCTCCCTGAATGCCATCCGAGAAGCGCGCCACTGTGTGAGGCGTCCCTCCTGGTTGGCATTGAGGGAGTCATGCAGGCCTCG</t>
  </si>
  <si>
    <t>TTAAGTGTACGAACCATTCCACCTTTGGGCTTGCAAATAGCAGTGTCCCATGACAAAGAGCAAGATCAAAGCAGGGTTTATACTGAATGGCAGGGCAATTCTCCTTTGGCAGGGAAGGTGATAGCATAGGCCATTTTCCAGGACCTGCTACATTGGCATCCATGCCAGAGGAGAACTGCAC</t>
  </si>
  <si>
    <t>GGGAGAGATATTGGCACGGCTCAATCAGATACTGGTCTTACCACGATTGTAAGACCTAGCATCGGATTGAACCTCACCAATATCG</t>
  </si>
  <si>
    <t>AGGAGACAGGGATGGAGCAGAGCAAGGGATGGGGCAAACAACAAACTTCAACTGCTTCCTTCCACTGATCACCTCCTGATTATATGACAAGAGCGAGAGAGTTGTGAGAGATGAGAGCTTTTGTTATTGTTGTTGTTGTTGCTCCCTCCCTGCACTGCCTCTTCCCTGCCTCCCCTCCCATCTAACT</t>
  </si>
  <si>
    <t>Len_miR1</t>
  </si>
  <si>
    <t>Len_miR2</t>
  </si>
  <si>
    <t>Intronic</t>
  </si>
  <si>
    <t>5'UTR</t>
  </si>
  <si>
    <t>NAME=miR166-5p</t>
  </si>
  <si>
    <t>UTR</t>
  </si>
  <si>
    <t>GTGTTCTCAGGTCGCCCCCG</t>
  </si>
  <si>
    <t>Location</t>
  </si>
  <si>
    <t>Intergenic</t>
  </si>
  <si>
    <t>TCGCTCGTCTCCTCCCCTCCCCGTCGCCGCCGCCTCGGGCTCGCTTGGTGCAGATCGGGACCCTCAGCCCGCCCCGACGGGCCGGATCCCGCCTTGCACCAAGTGAATCGGAGCCGGCGCAGCGACCAC</t>
  </si>
  <si>
    <t>TCGCTTGGTGCAGATCGGGAC</t>
  </si>
  <si>
    <t>CCCGCCTTGCACCAAGTGAAT</t>
  </si>
  <si>
    <t>NAME=miR168</t>
  </si>
  <si>
    <t>Cluster_18562</t>
  </si>
  <si>
    <t>ID=Cluster_18562</t>
  </si>
  <si>
    <t>CTGCACTGCCTCTTCCCTGCC</t>
  </si>
  <si>
    <t>miRNA-precursor_944</t>
  </si>
  <si>
    <t>ID=miRNA-precursor_944</t>
  </si>
  <si>
    <t>NAME=miR159</t>
  </si>
  <si>
    <t>AGAGCGTCCTTCAGTCCACTC</t>
  </si>
  <si>
    <t>ATGGACGGAAGAGAGCGTCCTTCAGTCCACTCACGGGCGGTGCTAGGATCGAATTAGCTGCCGACTCATTCATCCACTTGCCGAGCAAAGTTATTTGCCGAGGAGCTTAGCAGGTGAGTGAATGAAGCGGGAGGTAAAGTCTTTGATCTCGCACCGTCGTTGCTTGGACTGAAGGGTGCTCCCTCCTCCTCTCTA</t>
  </si>
  <si>
    <t>AAGCCTTAGTGAATATCTACA</t>
  </si>
  <si>
    <t>AGCAATCGAGCCTTAGTGAATATCTACACCAGTAAGTTTTTTTCTTCATGCCAGAAATACTAACAGTGTAGATACTCCCTAAGGCTTGGTGGTAT</t>
  </si>
  <si>
    <t>GCACTAAAGCCTTAGTGAATATCTACACTAGTAAGTTTTTCTTCATGCTGGAAATGCTTAGCATTGTAGATACTCCCTAAGGCTTGGGTGGTA</t>
  </si>
  <si>
    <t>NAME=miR5200</t>
  </si>
  <si>
    <t>TTTTGTTGGTTGTCATCTAACC</t>
  </si>
  <si>
    <t>GCAGAAGAAAGTCCTCTGGTTGAATTTGTCCATAGCATCATCCATCCTACCATTCAACGGCGGCTGCTGCTGCCCCACCGGTGGGTAGGATGGCTGGTGCTATGGATAGCTTCAACCCGATGTTCGTGC</t>
  </si>
  <si>
    <t>GGTTGAATTTGTCCATAGCATCATCCATCCTACCATTCAACGGTGGCTGCTGCTGCCCAACAGTGGGTAGGATGGCTGGTGCTATGGATAGCTTCAACC</t>
  </si>
  <si>
    <t>TCTGGTTTTAGATGCGCTTCC</t>
  </si>
  <si>
    <t>NAME=miR169</t>
  </si>
  <si>
    <t>NAME=miR160</t>
  </si>
  <si>
    <t>NAME=miR5718</t>
  </si>
  <si>
    <t>NAME=miR9674</t>
  </si>
  <si>
    <t>NAME=miR9776</t>
  </si>
  <si>
    <t>GCTCACTCCTCTTCCTGTCATC</t>
  </si>
  <si>
    <t xml:space="preserve">NAME=miR156 </t>
  </si>
  <si>
    <t>GATTGACAGAAGAGAGTGAGCACATGGCGTGATGCCGGCATAACATGTATGCCGTCTTCGCCGCGTGCTCACTCCTCTTTCTGTCAGCC</t>
  </si>
  <si>
    <t>miR156a</t>
  </si>
  <si>
    <t>miR156b</t>
  </si>
  <si>
    <t>miR159</t>
  </si>
  <si>
    <t>miR160</t>
  </si>
  <si>
    <t>miR167d</t>
  </si>
  <si>
    <t>miR168</t>
  </si>
  <si>
    <t>miR171a</t>
  </si>
  <si>
    <t>miR5718</t>
  </si>
  <si>
    <t>miR9776</t>
  </si>
  <si>
    <t>miR164a</t>
  </si>
  <si>
    <t>miR164b</t>
  </si>
  <si>
    <t>miR164c</t>
  </si>
  <si>
    <t>miR166b</t>
  </si>
  <si>
    <t>miR166c</t>
  </si>
  <si>
    <t>miR166a</t>
  </si>
  <si>
    <t>miR166d</t>
  </si>
  <si>
    <t>miR167a</t>
  </si>
  <si>
    <t>miR167b</t>
  </si>
  <si>
    <t xml:space="preserve">miR167c </t>
  </si>
  <si>
    <t>miR169b</t>
  </si>
  <si>
    <t>miR169c</t>
  </si>
  <si>
    <t>miR171b</t>
  </si>
  <si>
    <t>miR172a</t>
  </si>
  <si>
    <t>miR319a</t>
  </si>
  <si>
    <t>miR319b</t>
  </si>
  <si>
    <t>miR390</t>
  </si>
  <si>
    <t>miR393</t>
  </si>
  <si>
    <t>miR396a</t>
  </si>
  <si>
    <t>miR396b</t>
  </si>
  <si>
    <t>miR398a</t>
  </si>
  <si>
    <t>miR398b</t>
  </si>
  <si>
    <t>miR399b</t>
  </si>
  <si>
    <t>miR399a</t>
  </si>
  <si>
    <t>miR408</t>
  </si>
  <si>
    <t>miR5200a</t>
  </si>
  <si>
    <t>miR5200b</t>
  </si>
  <si>
    <t>miR5200c</t>
  </si>
  <si>
    <t>miR6201</t>
  </si>
  <si>
    <t>miR827</t>
  </si>
  <si>
    <t>miR9656</t>
  </si>
  <si>
    <t xml:space="preserve">miR9674a </t>
  </si>
  <si>
    <t>miR9674b</t>
  </si>
  <si>
    <t>miR9674c</t>
  </si>
  <si>
    <t>miR9674d</t>
  </si>
  <si>
    <t>miR9676</t>
  </si>
  <si>
    <t>miR9679</t>
  </si>
  <si>
    <t>Proposed name</t>
  </si>
  <si>
    <t>Candidate1</t>
  </si>
  <si>
    <t>Candidate2</t>
  </si>
  <si>
    <t>Candidate3</t>
  </si>
  <si>
    <t>Candidate4</t>
  </si>
  <si>
    <t>Candidate5</t>
  </si>
  <si>
    <t>Candidate6</t>
  </si>
  <si>
    <t>Candidate7</t>
  </si>
  <si>
    <t>Candidate8</t>
  </si>
  <si>
    <t>Candidate9</t>
  </si>
  <si>
    <t>Candidate10</t>
  </si>
  <si>
    <t>Candidate11</t>
  </si>
  <si>
    <t>TAGCCAAGGATGATTTGCCTGT</t>
  </si>
  <si>
    <t>miR169a</t>
  </si>
  <si>
    <t>miR169d</t>
  </si>
  <si>
    <t>AGGCCATCTTCGATAGCCAAGGATGATTTGCCTGTGAAACTCCCTTGGCAGCCGAGCTCTCTGCCACAGAGAGCGGTGTCCGGCGGTTCCATGGGCAAGTCACCCTGGCTACCCGAGCACCTCT</t>
  </si>
  <si>
    <t>TCCTCTGGTTGAATTTGCGCATAGCATCATCCATCCTACCATTCAACGGCGGCTGCTGCTGCCCCACCGGTGGGTAGGATGGCTGGTGCTATGGATGGCTTCAACCCGATGTTC</t>
  </si>
  <si>
    <t>miR9674e</t>
  </si>
  <si>
    <t>miR9863</t>
  </si>
  <si>
    <t>TGAGAAGGTAGATCATAATAGC</t>
  </si>
  <si>
    <t>TTGTCGCTCAATTGTTATGATCTGCTTCTCATCTGAAGACTAGTTTATTACATATAAGCATATTTTTGAAAGTTTGAGAGAGAGATCACAAGCAGATCCCGTGCAGAAGGGAACATCATTGCTACAACTACAATAATTCTTCCACTTCAAGAGCCATTGGGCCGCTAAACAAGTCTTTAGATGAGAAGGTAGATCATAATAGCTGAGCGAAAT</t>
  </si>
  <si>
    <t>PrecTrsor_seq</t>
  </si>
  <si>
    <t>NAME=miR9863</t>
  </si>
  <si>
    <t>UGUUAUGAUCUGCUUCUCAUC</t>
  </si>
  <si>
    <t>Potential Polycistronic miRNAs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</si>
</sst>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4" xfId="9" applyFont="1" applyFill="1"/>
    <xf numFmtId="0" fontId="0" fillId="0" borderId="0" xfId="9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 applyAlignment="1">
      <alignment horizontal="center" vertical="center"/>
    </xf>
    <xf numFmtId="0" fontId="0" fillId="0" borderId="14" xfId="0" applyBorder="1"/>
    <xf numFmtId="0" fontId="20" fillId="0" borderId="14" xfId="0" applyFont="1" applyBorder="1"/>
    <xf numFmtId="0" fontId="0" fillId="0" borderId="13" xfId="7" applyFont="1" applyFill="1" applyBorder="1"/>
    <xf numFmtId="0" fontId="0" fillId="0" borderId="14" xfId="7" applyFont="1" applyFill="1" applyBorder="1"/>
    <xf numFmtId="0" fontId="0" fillId="0" borderId="14" xfId="0" applyFont="1" applyFill="1" applyBorder="1" applyAlignment="1"/>
    <xf numFmtId="0" fontId="0" fillId="0" borderId="13" xfId="9" applyFont="1" applyFill="1" applyBorder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0" fontId="0" fillId="0" borderId="15" xfId="9" applyFont="1" applyFill="1" applyBorder="1" applyAlignment="1">
      <alignment horizontal="center" vertical="center"/>
    </xf>
    <xf numFmtId="0" fontId="19" fillId="0" borderId="15" xfId="42" applyFont="1" applyFill="1" applyBorder="1" applyAlignment="1">
      <alignment horizontal="center" vertical="center"/>
    </xf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28B0-5700-5148-AA1B-3F0918416CF9}">
  <dimension ref="A1:EG65"/>
  <sheetViews>
    <sheetView tabSelected="1" workbookViewId="0">
      <selection activeCell="E8" sqref="E8"/>
    </sheetView>
  </sheetViews>
  <sheetFormatPr defaultColWidth="12.625" defaultRowHeight="15.75"/>
  <cols>
    <col min="1" max="1" width="16.25" style="1" customWidth="1"/>
    <col min="2" max="2" width="12" style="1" bestFit="1" customWidth="1"/>
    <col min="3" max="3" width="11.5" style="1" bestFit="1" customWidth="1"/>
    <col min="4" max="4" width="20.5" style="1" bestFit="1" customWidth="1"/>
    <col min="5" max="6" width="10.125" style="1" bestFit="1" customWidth="1"/>
    <col min="7" max="7" width="1.625" style="1" bestFit="1" customWidth="1"/>
    <col min="8" max="8" width="6.5" style="1" bestFit="1" customWidth="1"/>
    <col min="9" max="9" width="1.625" style="1" bestFit="1" customWidth="1"/>
    <col min="10" max="10" width="23.125" style="1" bestFit="1" customWidth="1"/>
    <col min="11" max="11" width="18.5" style="1" bestFit="1" customWidth="1"/>
    <col min="12" max="12" width="27" style="1" bestFit="1" customWidth="1"/>
    <col min="13" max="13" width="9.125" style="1" bestFit="1" customWidth="1"/>
    <col min="14" max="14" width="28.5" style="1" bestFit="1" customWidth="1"/>
    <col min="15" max="15" width="9.125" style="1" bestFit="1" customWidth="1"/>
    <col min="16" max="16" width="23" style="1" customWidth="1"/>
    <col min="17" max="19" width="12.625" style="1"/>
    <col min="20" max="20" width="26.875" style="5" bestFit="1" customWidth="1"/>
    <col min="21" max="137" width="12.625" style="2"/>
    <col min="138" max="16384" width="12.625" style="1"/>
  </cols>
  <sheetData>
    <row r="1" spans="1:20" ht="16.5" thickTop="1">
      <c r="A1" s="6" t="s">
        <v>390</v>
      </c>
      <c r="B1" s="7" t="s">
        <v>245</v>
      </c>
      <c r="C1" s="7" t="s">
        <v>246</v>
      </c>
      <c r="D1" s="7" t="s">
        <v>247</v>
      </c>
      <c r="E1" s="7" t="s">
        <v>248</v>
      </c>
      <c r="F1" s="7" t="s">
        <v>249</v>
      </c>
      <c r="G1" s="7"/>
      <c r="H1" s="7" t="s">
        <v>250</v>
      </c>
      <c r="I1" s="7"/>
      <c r="J1" s="7" t="s">
        <v>251</v>
      </c>
      <c r="K1" s="7" t="s">
        <v>252</v>
      </c>
      <c r="L1" s="7" t="s">
        <v>253</v>
      </c>
      <c r="M1" s="7" t="s">
        <v>307</v>
      </c>
      <c r="N1" s="7" t="s">
        <v>254</v>
      </c>
      <c r="O1" s="7" t="s">
        <v>308</v>
      </c>
      <c r="P1" s="7" t="s">
        <v>411</v>
      </c>
      <c r="Q1" s="7" t="s">
        <v>264</v>
      </c>
      <c r="R1" s="7" t="s">
        <v>314</v>
      </c>
      <c r="S1" s="7"/>
      <c r="T1" s="8"/>
    </row>
    <row r="2" spans="1:20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>
      <c r="A3" s="9" t="s">
        <v>391</v>
      </c>
      <c r="B3" s="10" t="s">
        <v>4</v>
      </c>
      <c r="C3" s="10" t="s">
        <v>5</v>
      </c>
      <c r="D3" s="10" t="s">
        <v>107</v>
      </c>
      <c r="E3" s="10">
        <v>11646330</v>
      </c>
      <c r="F3" s="10">
        <v>11646536</v>
      </c>
      <c r="G3" s="10" t="s">
        <v>1</v>
      </c>
      <c r="H3" s="10" t="s">
        <v>2</v>
      </c>
      <c r="I3" s="10" t="s">
        <v>1</v>
      </c>
      <c r="J3" s="10" t="s">
        <v>59</v>
      </c>
      <c r="K3" s="10" t="s">
        <v>119</v>
      </c>
      <c r="L3" s="10" t="s">
        <v>150</v>
      </c>
      <c r="M3" s="10">
        <f t="shared" ref="M3:M34" si="0">LEN(L3)</f>
        <v>21</v>
      </c>
      <c r="N3" s="10" t="s">
        <v>199</v>
      </c>
      <c r="O3" s="10">
        <f t="shared" ref="O3:O34" si="1">LEN(N3)</f>
        <v>21</v>
      </c>
      <c r="P3" s="10" t="s">
        <v>265</v>
      </c>
      <c r="Q3" s="10">
        <f t="shared" ref="Q3:Q34" si="2">LEN(P3)</f>
        <v>207</v>
      </c>
      <c r="R3" s="10" t="s">
        <v>315</v>
      </c>
      <c r="S3" s="10">
        <f>E4-F3</f>
        <v>41612940</v>
      </c>
      <c r="T3" s="11"/>
    </row>
    <row r="4" spans="1:20">
      <c r="A4" s="9" t="s">
        <v>408</v>
      </c>
      <c r="B4" s="10" t="s">
        <v>4</v>
      </c>
      <c r="C4" s="10"/>
      <c r="D4" s="10"/>
      <c r="E4" s="10">
        <v>53259476</v>
      </c>
      <c r="F4" s="10">
        <v>53259689</v>
      </c>
      <c r="G4" s="10" t="s">
        <v>1</v>
      </c>
      <c r="H4" s="10" t="s">
        <v>3</v>
      </c>
      <c r="I4" s="10" t="s">
        <v>1</v>
      </c>
      <c r="J4" s="10"/>
      <c r="K4" s="10" t="s">
        <v>412</v>
      </c>
      <c r="L4" s="12" t="s">
        <v>413</v>
      </c>
      <c r="M4" s="10">
        <f t="shared" si="0"/>
        <v>21</v>
      </c>
      <c r="N4" s="10" t="s">
        <v>409</v>
      </c>
      <c r="O4" s="10">
        <f t="shared" si="1"/>
        <v>22</v>
      </c>
      <c r="P4" s="13" t="s">
        <v>410</v>
      </c>
      <c r="Q4" s="10">
        <f t="shared" si="2"/>
        <v>213</v>
      </c>
      <c r="R4" s="10" t="s">
        <v>315</v>
      </c>
      <c r="S4" s="10">
        <f t="shared" ref="S4:S64" si="3">E5-F4</f>
        <v>79060933</v>
      </c>
      <c r="T4" s="11"/>
    </row>
    <row r="5" spans="1:20">
      <c r="A5" s="9" t="s">
        <v>392</v>
      </c>
      <c r="B5" s="10" t="s">
        <v>4</v>
      </c>
      <c r="C5" s="10" t="s">
        <v>0</v>
      </c>
      <c r="D5" s="10" t="s">
        <v>101</v>
      </c>
      <c r="E5" s="10">
        <v>132320622</v>
      </c>
      <c r="F5" s="10">
        <v>132320730</v>
      </c>
      <c r="G5" s="10" t="s">
        <v>1</v>
      </c>
      <c r="H5" s="10" t="s">
        <v>2</v>
      </c>
      <c r="I5" s="10" t="s">
        <v>1</v>
      </c>
      <c r="J5" s="10" t="s">
        <v>48</v>
      </c>
      <c r="K5" s="10" t="s">
        <v>119</v>
      </c>
      <c r="L5" s="10" t="s">
        <v>151</v>
      </c>
      <c r="M5" s="10">
        <f t="shared" si="0"/>
        <v>21</v>
      </c>
      <c r="N5" s="10" t="s">
        <v>200</v>
      </c>
      <c r="O5" s="10">
        <f t="shared" si="1"/>
        <v>21</v>
      </c>
      <c r="P5" s="10" t="s">
        <v>255</v>
      </c>
      <c r="Q5" s="10">
        <f t="shared" si="2"/>
        <v>109</v>
      </c>
      <c r="R5" s="10" t="s">
        <v>309</v>
      </c>
      <c r="S5" s="10">
        <f t="shared" si="3"/>
        <v>128583121</v>
      </c>
      <c r="T5" s="11"/>
    </row>
    <row r="6" spans="1:20">
      <c r="A6" s="9" t="s">
        <v>358</v>
      </c>
      <c r="B6" s="10" t="s">
        <v>4</v>
      </c>
      <c r="C6" s="10" t="s">
        <v>5</v>
      </c>
      <c r="D6" s="10" t="s">
        <v>16</v>
      </c>
      <c r="E6" s="10">
        <v>260903851</v>
      </c>
      <c r="F6" s="10">
        <v>260904000</v>
      </c>
      <c r="G6" s="10" t="s">
        <v>1</v>
      </c>
      <c r="H6" s="10" t="s">
        <v>3</v>
      </c>
      <c r="I6" s="10" t="s">
        <v>1</v>
      </c>
      <c r="J6" s="10" t="s">
        <v>60</v>
      </c>
      <c r="K6" s="10" t="s">
        <v>125</v>
      </c>
      <c r="L6" s="10" t="s">
        <v>152</v>
      </c>
      <c r="M6" s="10">
        <f t="shared" si="0"/>
        <v>21</v>
      </c>
      <c r="N6" s="10" t="s">
        <v>201</v>
      </c>
      <c r="O6" s="10">
        <f t="shared" si="1"/>
        <v>21</v>
      </c>
      <c r="P6" s="10" t="s">
        <v>266</v>
      </c>
      <c r="Q6" s="10">
        <f t="shared" si="2"/>
        <v>150</v>
      </c>
      <c r="R6" s="10" t="s">
        <v>315</v>
      </c>
      <c r="S6" s="10">
        <f t="shared" si="3"/>
        <v>38356984</v>
      </c>
      <c r="T6" s="11"/>
    </row>
    <row r="7" spans="1:20">
      <c r="A7" s="14" t="s">
        <v>350</v>
      </c>
      <c r="B7" s="15" t="s">
        <v>4</v>
      </c>
      <c r="C7" s="10" t="s">
        <v>5</v>
      </c>
      <c r="D7" s="10" t="s">
        <v>30</v>
      </c>
      <c r="E7" s="10">
        <v>299260984</v>
      </c>
      <c r="F7" s="10">
        <v>299261073</v>
      </c>
      <c r="G7" s="10" t="s">
        <v>1</v>
      </c>
      <c r="H7" s="10" t="s">
        <v>3</v>
      </c>
      <c r="I7" s="10" t="s">
        <v>1</v>
      </c>
      <c r="J7" s="10" t="s">
        <v>61</v>
      </c>
      <c r="K7" s="10" t="s">
        <v>126</v>
      </c>
      <c r="L7" s="10" t="s">
        <v>153</v>
      </c>
      <c r="M7" s="10">
        <f t="shared" si="0"/>
        <v>21</v>
      </c>
      <c r="N7" s="10" t="s">
        <v>202</v>
      </c>
      <c r="O7" s="10">
        <f t="shared" si="1"/>
        <v>21</v>
      </c>
      <c r="P7" s="10" t="s">
        <v>267</v>
      </c>
      <c r="Q7" s="10">
        <f t="shared" si="2"/>
        <v>90</v>
      </c>
      <c r="R7" s="10" t="s">
        <v>315</v>
      </c>
      <c r="S7" s="10">
        <f t="shared" si="3"/>
        <v>58578761</v>
      </c>
      <c r="T7" s="11"/>
    </row>
    <row r="8" spans="1:20">
      <c r="A8" s="9" t="s">
        <v>393</v>
      </c>
      <c r="B8" s="10" t="s">
        <v>4</v>
      </c>
      <c r="C8" s="10" t="s">
        <v>5</v>
      </c>
      <c r="D8" s="10" t="s">
        <v>108</v>
      </c>
      <c r="E8" s="10">
        <v>357839834</v>
      </c>
      <c r="F8" s="10">
        <v>357840009</v>
      </c>
      <c r="G8" s="10" t="s">
        <v>1</v>
      </c>
      <c r="H8" s="10" t="s">
        <v>2</v>
      </c>
      <c r="I8" s="10" t="s">
        <v>1</v>
      </c>
      <c r="J8" s="10" t="s">
        <v>62</v>
      </c>
      <c r="K8" s="10" t="s">
        <v>119</v>
      </c>
      <c r="L8" s="10" t="s">
        <v>154</v>
      </c>
      <c r="M8" s="10">
        <f t="shared" si="0"/>
        <v>21</v>
      </c>
      <c r="N8" s="10" t="s">
        <v>203</v>
      </c>
      <c r="O8" s="10">
        <f t="shared" si="1"/>
        <v>21</v>
      </c>
      <c r="P8" s="10" t="s">
        <v>268</v>
      </c>
      <c r="Q8" s="10">
        <f t="shared" si="2"/>
        <v>176</v>
      </c>
      <c r="R8" s="10" t="s">
        <v>315</v>
      </c>
      <c r="S8" s="10">
        <f t="shared" si="3"/>
        <v>45534393</v>
      </c>
      <c r="T8" s="11"/>
    </row>
    <row r="9" spans="1:20">
      <c r="A9" s="9" t="s">
        <v>353</v>
      </c>
      <c r="B9" s="10" t="s">
        <v>4</v>
      </c>
      <c r="C9" s="10" t="s">
        <v>5</v>
      </c>
      <c r="D9" s="10" t="s">
        <v>35</v>
      </c>
      <c r="E9" s="10">
        <v>403374402</v>
      </c>
      <c r="F9" s="10">
        <v>403374571</v>
      </c>
      <c r="G9" s="10" t="s">
        <v>1</v>
      </c>
      <c r="H9" s="10" t="s">
        <v>3</v>
      </c>
      <c r="I9" s="10" t="s">
        <v>1</v>
      </c>
      <c r="J9" s="10" t="s">
        <v>63</v>
      </c>
      <c r="K9" s="10" t="s">
        <v>120</v>
      </c>
      <c r="L9" s="10" t="s">
        <v>156</v>
      </c>
      <c r="M9" s="10">
        <f t="shared" si="0"/>
        <v>21</v>
      </c>
      <c r="N9" s="10" t="s">
        <v>155</v>
      </c>
      <c r="O9" s="10">
        <f t="shared" si="1"/>
        <v>21</v>
      </c>
      <c r="P9" s="10" t="s">
        <v>269</v>
      </c>
      <c r="Q9" s="10">
        <f t="shared" si="2"/>
        <v>170</v>
      </c>
      <c r="R9" s="10" t="s">
        <v>315</v>
      </c>
      <c r="S9" s="10">
        <f t="shared" si="3"/>
        <v>56233404</v>
      </c>
      <c r="T9" s="11"/>
    </row>
    <row r="10" spans="1:20">
      <c r="A10" s="9" t="s">
        <v>394</v>
      </c>
      <c r="B10" s="10" t="s">
        <v>4</v>
      </c>
      <c r="C10" s="10" t="s">
        <v>0</v>
      </c>
      <c r="D10" s="10" t="s">
        <v>102</v>
      </c>
      <c r="E10" s="10">
        <v>459607975</v>
      </c>
      <c r="F10" s="10">
        <v>459608057</v>
      </c>
      <c r="G10" s="10" t="s">
        <v>1</v>
      </c>
      <c r="H10" s="10" t="s">
        <v>2</v>
      </c>
      <c r="I10" s="10" t="s">
        <v>1</v>
      </c>
      <c r="J10" s="10" t="s">
        <v>49</v>
      </c>
      <c r="K10" s="10" t="s">
        <v>119</v>
      </c>
      <c r="L10" s="10" t="s">
        <v>157</v>
      </c>
      <c r="M10" s="10">
        <f t="shared" si="0"/>
        <v>21</v>
      </c>
      <c r="N10" s="10" t="s">
        <v>204</v>
      </c>
      <c r="O10" s="10">
        <f t="shared" si="1"/>
        <v>21</v>
      </c>
      <c r="P10" s="10" t="s">
        <v>256</v>
      </c>
      <c r="Q10" s="10">
        <f t="shared" si="2"/>
        <v>83</v>
      </c>
      <c r="R10" s="10" t="s">
        <v>315</v>
      </c>
      <c r="S10" s="10">
        <f t="shared" si="3"/>
        <v>10314632</v>
      </c>
      <c r="T10" s="11"/>
    </row>
    <row r="11" spans="1:20">
      <c r="A11" s="9" t="s">
        <v>395</v>
      </c>
      <c r="B11" s="10" t="s">
        <v>4</v>
      </c>
      <c r="C11" s="10" t="s">
        <v>0</v>
      </c>
      <c r="D11" s="10" t="s">
        <v>103</v>
      </c>
      <c r="E11" s="10">
        <v>469922689</v>
      </c>
      <c r="F11" s="10">
        <v>469922803</v>
      </c>
      <c r="G11" s="10" t="s">
        <v>1</v>
      </c>
      <c r="H11" s="10" t="s">
        <v>3</v>
      </c>
      <c r="I11" s="10" t="s">
        <v>1</v>
      </c>
      <c r="J11" s="10" t="s">
        <v>50</v>
      </c>
      <c r="K11" s="10" t="s">
        <v>119</v>
      </c>
      <c r="L11" s="10" t="s">
        <v>158</v>
      </c>
      <c r="M11" s="10">
        <f t="shared" si="0"/>
        <v>21</v>
      </c>
      <c r="N11" s="10" t="s">
        <v>205</v>
      </c>
      <c r="O11" s="10">
        <f t="shared" si="1"/>
        <v>21</v>
      </c>
      <c r="P11" s="10" t="s">
        <v>257</v>
      </c>
      <c r="Q11" s="10">
        <f t="shared" si="2"/>
        <v>115</v>
      </c>
      <c r="R11" s="10" t="s">
        <v>315</v>
      </c>
      <c r="S11" s="10">
        <f t="shared" si="3"/>
        <v>7477599</v>
      </c>
      <c r="T11" s="11"/>
    </row>
    <row r="12" spans="1:20">
      <c r="A12" s="9" t="s">
        <v>396</v>
      </c>
      <c r="B12" s="10" t="s">
        <v>4</v>
      </c>
      <c r="C12" s="10" t="s">
        <v>0</v>
      </c>
      <c r="D12" s="10" t="s">
        <v>104</v>
      </c>
      <c r="E12" s="10">
        <v>477400402</v>
      </c>
      <c r="F12" s="10">
        <v>477400543</v>
      </c>
      <c r="G12" s="10" t="s">
        <v>1</v>
      </c>
      <c r="H12" s="10" t="s">
        <v>3</v>
      </c>
      <c r="I12" s="10" t="s">
        <v>1</v>
      </c>
      <c r="J12" s="10" t="s">
        <v>51</v>
      </c>
      <c r="K12" s="10" t="s">
        <v>119</v>
      </c>
      <c r="L12" s="10" t="s">
        <v>159</v>
      </c>
      <c r="M12" s="10">
        <f t="shared" si="0"/>
        <v>21</v>
      </c>
      <c r="N12" s="10" t="s">
        <v>206</v>
      </c>
      <c r="O12" s="10">
        <f t="shared" si="1"/>
        <v>21</v>
      </c>
      <c r="P12" s="10" t="s">
        <v>258</v>
      </c>
      <c r="Q12" s="10">
        <f t="shared" si="2"/>
        <v>142</v>
      </c>
      <c r="R12" s="10" t="s">
        <v>309</v>
      </c>
      <c r="S12" s="10">
        <f t="shared" si="3"/>
        <v>-414336555</v>
      </c>
      <c r="T12" s="11"/>
    </row>
    <row r="13" spans="1:20">
      <c r="A13" s="9" t="s">
        <v>354</v>
      </c>
      <c r="B13" s="10" t="s">
        <v>6</v>
      </c>
      <c r="C13" s="10" t="s">
        <v>5</v>
      </c>
      <c r="D13" s="10" t="s">
        <v>36</v>
      </c>
      <c r="E13" s="10">
        <v>63063988</v>
      </c>
      <c r="F13" s="10">
        <v>63064200</v>
      </c>
      <c r="G13" s="10" t="s">
        <v>1</v>
      </c>
      <c r="H13" s="10" t="s">
        <v>3</v>
      </c>
      <c r="I13" s="10" t="s">
        <v>1</v>
      </c>
      <c r="J13" s="10" t="s">
        <v>64</v>
      </c>
      <c r="K13" s="10" t="s">
        <v>127</v>
      </c>
      <c r="L13" s="10" t="s">
        <v>160</v>
      </c>
      <c r="M13" s="10">
        <f t="shared" si="0"/>
        <v>21</v>
      </c>
      <c r="N13" s="10" t="s">
        <v>155</v>
      </c>
      <c r="O13" s="10">
        <f t="shared" si="1"/>
        <v>21</v>
      </c>
      <c r="P13" s="10" t="s">
        <v>270</v>
      </c>
      <c r="Q13" s="10">
        <f t="shared" si="2"/>
        <v>213</v>
      </c>
      <c r="R13" s="10" t="s">
        <v>315</v>
      </c>
      <c r="S13" s="10">
        <f t="shared" si="3"/>
        <v>385210413</v>
      </c>
      <c r="T13" s="11"/>
    </row>
    <row r="14" spans="1:20">
      <c r="A14" s="9" t="s">
        <v>382</v>
      </c>
      <c r="B14" s="10" t="s">
        <v>6</v>
      </c>
      <c r="C14" s="10" t="s">
        <v>5</v>
      </c>
      <c r="D14" s="10" t="s">
        <v>27</v>
      </c>
      <c r="E14" s="10">
        <v>448274613</v>
      </c>
      <c r="F14" s="10">
        <v>448274812</v>
      </c>
      <c r="G14" s="10" t="s">
        <v>1</v>
      </c>
      <c r="H14" s="10" t="s">
        <v>2</v>
      </c>
      <c r="I14" s="10" t="s">
        <v>1</v>
      </c>
      <c r="J14" s="10" t="s">
        <v>65</v>
      </c>
      <c r="K14" s="10" t="s">
        <v>128</v>
      </c>
      <c r="L14" s="10" t="s">
        <v>161</v>
      </c>
      <c r="M14" s="10">
        <f t="shared" si="0"/>
        <v>20</v>
      </c>
      <c r="N14" s="10" t="s">
        <v>332</v>
      </c>
      <c r="O14" s="10">
        <f t="shared" si="1"/>
        <v>22</v>
      </c>
      <c r="P14" s="10" t="s">
        <v>271</v>
      </c>
      <c r="Q14" s="10">
        <f t="shared" si="2"/>
        <v>200</v>
      </c>
      <c r="R14" s="10" t="s">
        <v>315</v>
      </c>
      <c r="S14" s="10">
        <f t="shared" si="3"/>
        <v>57231248</v>
      </c>
      <c r="T14" s="11"/>
    </row>
    <row r="15" spans="1:20">
      <c r="A15" s="9" t="s">
        <v>376</v>
      </c>
      <c r="B15" s="10" t="s">
        <v>6</v>
      </c>
      <c r="C15" s="10" t="s">
        <v>5</v>
      </c>
      <c r="D15" s="10" t="s">
        <v>47</v>
      </c>
      <c r="E15" s="10">
        <v>505506060</v>
      </c>
      <c r="F15" s="10">
        <v>505506144</v>
      </c>
      <c r="G15" s="10" t="s">
        <v>1</v>
      </c>
      <c r="H15" s="10" t="s">
        <v>2</v>
      </c>
      <c r="I15" s="10" t="s">
        <v>1</v>
      </c>
      <c r="J15" s="10" t="s">
        <v>66</v>
      </c>
      <c r="K15" s="10" t="s">
        <v>129</v>
      </c>
      <c r="L15" s="10" t="s">
        <v>162</v>
      </c>
      <c r="M15" s="10">
        <f t="shared" si="0"/>
        <v>21</v>
      </c>
      <c r="N15" s="10" t="s">
        <v>207</v>
      </c>
      <c r="O15" s="10">
        <f t="shared" si="1"/>
        <v>21</v>
      </c>
      <c r="P15" s="10" t="s">
        <v>272</v>
      </c>
      <c r="Q15" s="10">
        <f t="shared" si="2"/>
        <v>85</v>
      </c>
      <c r="R15" s="10" t="s">
        <v>315</v>
      </c>
      <c r="S15" s="10">
        <f t="shared" si="3"/>
        <v>29752572</v>
      </c>
      <c r="T15" s="11"/>
    </row>
    <row r="16" spans="1:20">
      <c r="A16" s="9" t="s">
        <v>389</v>
      </c>
      <c r="B16" s="10" t="s">
        <v>6</v>
      </c>
      <c r="C16" s="10" t="s">
        <v>5</v>
      </c>
      <c r="D16" s="10" t="s">
        <v>44</v>
      </c>
      <c r="E16" s="10">
        <v>535258716</v>
      </c>
      <c r="F16" s="10">
        <v>535258930</v>
      </c>
      <c r="G16" s="10" t="s">
        <v>1</v>
      </c>
      <c r="H16" s="10" t="s">
        <v>2</v>
      </c>
      <c r="I16" s="10" t="s">
        <v>1</v>
      </c>
      <c r="J16" s="10" t="s">
        <v>67</v>
      </c>
      <c r="K16" s="10" t="s">
        <v>130</v>
      </c>
      <c r="L16" s="10" t="s">
        <v>163</v>
      </c>
      <c r="M16" s="10">
        <f t="shared" si="0"/>
        <v>21</v>
      </c>
      <c r="N16" s="10" t="s">
        <v>335</v>
      </c>
      <c r="O16" s="10">
        <f t="shared" si="1"/>
        <v>21</v>
      </c>
      <c r="P16" s="10" t="s">
        <v>273</v>
      </c>
      <c r="Q16" s="10">
        <f t="shared" si="2"/>
        <v>215</v>
      </c>
      <c r="R16" s="10" t="s">
        <v>315</v>
      </c>
      <c r="S16" s="10">
        <f t="shared" si="3"/>
        <v>2815407</v>
      </c>
      <c r="T16" s="11"/>
    </row>
    <row r="17" spans="1:20">
      <c r="A17" s="9" t="s">
        <v>403</v>
      </c>
      <c r="B17" s="10" t="s">
        <v>6</v>
      </c>
      <c r="C17" s="10" t="s">
        <v>5</v>
      </c>
      <c r="D17" s="10" t="s">
        <v>109</v>
      </c>
      <c r="E17" s="10">
        <v>538074337</v>
      </c>
      <c r="F17" s="10">
        <v>538074503</v>
      </c>
      <c r="G17" s="10" t="s">
        <v>1</v>
      </c>
      <c r="H17" s="10" t="s">
        <v>3</v>
      </c>
      <c r="I17" s="10" t="s">
        <v>1</v>
      </c>
      <c r="J17" s="10" t="s">
        <v>68</v>
      </c>
      <c r="K17" s="10" t="s">
        <v>336</v>
      </c>
      <c r="L17" s="10" t="s">
        <v>164</v>
      </c>
      <c r="M17" s="10">
        <f t="shared" si="0"/>
        <v>21</v>
      </c>
      <c r="N17" s="10" t="s">
        <v>208</v>
      </c>
      <c r="O17" s="10">
        <f t="shared" si="1"/>
        <v>22</v>
      </c>
      <c r="P17" s="10" t="s">
        <v>274</v>
      </c>
      <c r="Q17" s="10">
        <f t="shared" si="2"/>
        <v>167</v>
      </c>
      <c r="R17" s="10" t="s">
        <v>315</v>
      </c>
      <c r="S17" s="10">
        <f t="shared" si="3"/>
        <v>26563242</v>
      </c>
      <c r="T17" s="11"/>
    </row>
    <row r="18" spans="1:20">
      <c r="A18" s="9" t="s">
        <v>352</v>
      </c>
      <c r="B18" s="10" t="s">
        <v>6</v>
      </c>
      <c r="C18" s="10" t="s">
        <v>5</v>
      </c>
      <c r="D18" s="10" t="s">
        <v>110</v>
      </c>
      <c r="E18" s="10">
        <v>564637745</v>
      </c>
      <c r="F18" s="10">
        <v>564637931</v>
      </c>
      <c r="G18" s="10" t="s">
        <v>1</v>
      </c>
      <c r="H18" s="10" t="s">
        <v>3</v>
      </c>
      <c r="I18" s="10" t="s">
        <v>1</v>
      </c>
      <c r="J18" s="10" t="s">
        <v>68</v>
      </c>
      <c r="K18" s="10" t="s">
        <v>340</v>
      </c>
      <c r="L18" s="10" t="s">
        <v>165</v>
      </c>
      <c r="M18" s="10">
        <f t="shared" si="0"/>
        <v>21</v>
      </c>
      <c r="N18" s="10" t="s">
        <v>209</v>
      </c>
      <c r="O18" s="10">
        <f t="shared" si="1"/>
        <v>21</v>
      </c>
      <c r="P18" s="10" t="s">
        <v>275</v>
      </c>
      <c r="Q18" s="10">
        <f t="shared" si="2"/>
        <v>187</v>
      </c>
      <c r="R18" s="10" t="s">
        <v>310</v>
      </c>
      <c r="S18" s="10">
        <f t="shared" si="3"/>
        <v>61908520</v>
      </c>
      <c r="T18" s="11"/>
    </row>
    <row r="19" spans="1:20">
      <c r="A19" s="9" t="s">
        <v>371</v>
      </c>
      <c r="B19" s="10" t="s">
        <v>6</v>
      </c>
      <c r="C19" s="10" t="s">
        <v>5</v>
      </c>
      <c r="D19" s="10" t="s">
        <v>29</v>
      </c>
      <c r="E19" s="10">
        <v>626546451</v>
      </c>
      <c r="F19" s="10">
        <v>626546611</v>
      </c>
      <c r="G19" s="10" t="s">
        <v>1</v>
      </c>
      <c r="H19" s="10" t="s">
        <v>2</v>
      </c>
      <c r="I19" s="10" t="s">
        <v>1</v>
      </c>
      <c r="J19" s="10" t="s">
        <v>69</v>
      </c>
      <c r="K19" s="10" t="s">
        <v>131</v>
      </c>
      <c r="L19" s="10" t="s">
        <v>166</v>
      </c>
      <c r="M19" s="10">
        <f t="shared" si="0"/>
        <v>21</v>
      </c>
      <c r="N19" s="10" t="s">
        <v>210</v>
      </c>
      <c r="O19" s="10">
        <f t="shared" si="1"/>
        <v>21</v>
      </c>
      <c r="P19" s="10" t="s">
        <v>276</v>
      </c>
      <c r="Q19" s="10">
        <f t="shared" si="2"/>
        <v>161</v>
      </c>
      <c r="R19" s="10" t="s">
        <v>315</v>
      </c>
      <c r="S19" s="10">
        <f t="shared" si="3"/>
        <v>10379410</v>
      </c>
      <c r="T19" s="11"/>
    </row>
    <row r="20" spans="1:20">
      <c r="A20" s="9" t="s">
        <v>370</v>
      </c>
      <c r="B20" s="10" t="s">
        <v>6</v>
      </c>
      <c r="C20" s="10" t="s">
        <v>5</v>
      </c>
      <c r="D20" s="10" t="s">
        <v>32</v>
      </c>
      <c r="E20" s="10">
        <v>636926021</v>
      </c>
      <c r="F20" s="10">
        <v>636926146</v>
      </c>
      <c r="G20" s="10" t="s">
        <v>1</v>
      </c>
      <c r="H20" s="10" t="s">
        <v>3</v>
      </c>
      <c r="I20" s="10" t="s">
        <v>1</v>
      </c>
      <c r="J20" s="10" t="s">
        <v>70</v>
      </c>
      <c r="K20" s="10" t="s">
        <v>132</v>
      </c>
      <c r="L20" s="10" t="s">
        <v>167</v>
      </c>
      <c r="M20" s="10">
        <f t="shared" si="0"/>
        <v>21</v>
      </c>
      <c r="N20" s="10" t="s">
        <v>211</v>
      </c>
      <c r="O20" s="10">
        <f t="shared" si="1"/>
        <v>21</v>
      </c>
      <c r="P20" s="10" t="s">
        <v>277</v>
      </c>
      <c r="Q20" s="10">
        <f t="shared" si="2"/>
        <v>126</v>
      </c>
      <c r="R20" s="10" t="s">
        <v>315</v>
      </c>
      <c r="S20" s="10">
        <f t="shared" si="3"/>
        <v>-511130674</v>
      </c>
      <c r="T20" s="11"/>
    </row>
    <row r="21" spans="1:20">
      <c r="A21" s="9" t="s">
        <v>346</v>
      </c>
      <c r="B21" s="10" t="s">
        <v>7</v>
      </c>
      <c r="C21" s="10" t="s">
        <v>0</v>
      </c>
      <c r="D21" s="10" t="s">
        <v>323</v>
      </c>
      <c r="E21" s="10">
        <v>125795472</v>
      </c>
      <c r="F21" s="10">
        <v>125795666</v>
      </c>
      <c r="G21" s="10" t="s">
        <v>1</v>
      </c>
      <c r="H21" s="10" t="s">
        <v>3</v>
      </c>
      <c r="I21" s="10" t="s">
        <v>1</v>
      </c>
      <c r="J21" s="10" t="s">
        <v>324</v>
      </c>
      <c r="K21" s="10" t="s">
        <v>325</v>
      </c>
      <c r="L21" s="10" t="s">
        <v>169</v>
      </c>
      <c r="M21" s="10">
        <f t="shared" si="0"/>
        <v>21</v>
      </c>
      <c r="N21" s="10" t="s">
        <v>326</v>
      </c>
      <c r="O21" s="10">
        <f t="shared" si="1"/>
        <v>21</v>
      </c>
      <c r="P21" s="16" t="s">
        <v>327</v>
      </c>
      <c r="Q21" s="10">
        <f t="shared" si="2"/>
        <v>195</v>
      </c>
      <c r="R21" s="10" t="s">
        <v>315</v>
      </c>
      <c r="S21" s="10">
        <f t="shared" si="3"/>
        <v>20749230</v>
      </c>
      <c r="T21" s="11"/>
    </row>
    <row r="22" spans="1:20">
      <c r="A22" s="9" t="s">
        <v>388</v>
      </c>
      <c r="B22" s="10" t="s">
        <v>7</v>
      </c>
      <c r="C22" s="10" t="s">
        <v>5</v>
      </c>
      <c r="D22" s="10" t="s">
        <v>17</v>
      </c>
      <c r="E22" s="10">
        <v>146544896</v>
      </c>
      <c r="F22" s="10">
        <v>146545034</v>
      </c>
      <c r="G22" s="10" t="s">
        <v>1</v>
      </c>
      <c r="H22" s="10" t="s">
        <v>3</v>
      </c>
      <c r="I22" s="10" t="s">
        <v>1</v>
      </c>
      <c r="J22" s="10" t="s">
        <v>71</v>
      </c>
      <c r="K22" s="10" t="s">
        <v>133</v>
      </c>
      <c r="L22" s="10" t="s">
        <v>168</v>
      </c>
      <c r="M22" s="10">
        <f t="shared" si="0"/>
        <v>20</v>
      </c>
      <c r="N22" s="10" t="s">
        <v>212</v>
      </c>
      <c r="O22" s="10">
        <f t="shared" si="1"/>
        <v>21</v>
      </c>
      <c r="P22" s="10" t="s">
        <v>278</v>
      </c>
      <c r="Q22" s="10">
        <f t="shared" si="2"/>
        <v>139</v>
      </c>
      <c r="R22" s="10" t="s">
        <v>315</v>
      </c>
      <c r="S22" s="10">
        <f t="shared" si="3"/>
        <v>191881739</v>
      </c>
      <c r="T22" s="11"/>
    </row>
    <row r="23" spans="1:20">
      <c r="A23" s="9" t="s">
        <v>367</v>
      </c>
      <c r="B23" s="10" t="s">
        <v>7</v>
      </c>
      <c r="C23" s="10" t="s">
        <v>5</v>
      </c>
      <c r="D23" s="10" t="s">
        <v>13</v>
      </c>
      <c r="E23" s="10">
        <v>338426773</v>
      </c>
      <c r="F23" s="10">
        <v>338426946</v>
      </c>
      <c r="G23" s="10" t="s">
        <v>1</v>
      </c>
      <c r="H23" s="10" t="s">
        <v>2</v>
      </c>
      <c r="I23" s="10" t="s">
        <v>1</v>
      </c>
      <c r="J23" s="10" t="s">
        <v>72</v>
      </c>
      <c r="K23" s="10" t="s">
        <v>134</v>
      </c>
      <c r="L23" s="10" t="s">
        <v>169</v>
      </c>
      <c r="M23" s="10">
        <f t="shared" si="0"/>
        <v>21</v>
      </c>
      <c r="N23" s="10" t="s">
        <v>213</v>
      </c>
      <c r="O23" s="10">
        <f t="shared" si="1"/>
        <v>21</v>
      </c>
      <c r="P23" s="10" t="s">
        <v>279</v>
      </c>
      <c r="Q23" s="10">
        <f t="shared" si="2"/>
        <v>174</v>
      </c>
      <c r="R23" s="10" t="s">
        <v>315</v>
      </c>
      <c r="S23" s="10">
        <f t="shared" si="3"/>
        <v>88317720</v>
      </c>
      <c r="T23" s="11"/>
    </row>
    <row r="24" spans="1:20">
      <c r="A24" s="9" t="s">
        <v>397</v>
      </c>
      <c r="B24" s="10" t="s">
        <v>7</v>
      </c>
      <c r="C24" s="10" t="s">
        <v>5</v>
      </c>
      <c r="D24" s="10" t="s">
        <v>111</v>
      </c>
      <c r="E24" s="10">
        <v>426744666</v>
      </c>
      <c r="F24" s="10">
        <v>426744801</v>
      </c>
      <c r="G24" s="10" t="s">
        <v>1</v>
      </c>
      <c r="H24" s="10" t="s">
        <v>3</v>
      </c>
      <c r="I24" s="10" t="s">
        <v>1</v>
      </c>
      <c r="J24" s="10" t="s">
        <v>73</v>
      </c>
      <c r="K24" s="10" t="s">
        <v>119</v>
      </c>
      <c r="L24" s="10" t="s">
        <v>170</v>
      </c>
      <c r="M24" s="10">
        <f t="shared" si="0"/>
        <v>21</v>
      </c>
      <c r="N24" s="10" t="s">
        <v>214</v>
      </c>
      <c r="O24" s="10">
        <f t="shared" si="1"/>
        <v>21</v>
      </c>
      <c r="P24" s="10" t="s">
        <v>280</v>
      </c>
      <c r="Q24" s="10">
        <f t="shared" si="2"/>
        <v>136</v>
      </c>
      <c r="R24" s="10" t="s">
        <v>309</v>
      </c>
      <c r="S24" s="10">
        <f t="shared" si="3"/>
        <v>105399075</v>
      </c>
      <c r="T24" s="11"/>
    </row>
    <row r="25" spans="1:20">
      <c r="A25" s="9" t="s">
        <v>373</v>
      </c>
      <c r="B25" s="10" t="s">
        <v>7</v>
      </c>
      <c r="C25" s="10" t="s">
        <v>5</v>
      </c>
      <c r="D25" s="10" t="s">
        <v>12</v>
      </c>
      <c r="E25" s="10">
        <v>532143876</v>
      </c>
      <c r="F25" s="10">
        <v>532144031</v>
      </c>
      <c r="G25" s="10" t="s">
        <v>1</v>
      </c>
      <c r="H25" s="10" t="s">
        <v>2</v>
      </c>
      <c r="I25" s="10" t="s">
        <v>1</v>
      </c>
      <c r="J25" s="10" t="s">
        <v>74</v>
      </c>
      <c r="K25" s="10" t="s">
        <v>135</v>
      </c>
      <c r="L25" s="10" t="s">
        <v>171</v>
      </c>
      <c r="M25" s="10">
        <f t="shared" si="0"/>
        <v>21</v>
      </c>
      <c r="N25" s="10" t="s">
        <v>215</v>
      </c>
      <c r="O25" s="10">
        <f t="shared" si="1"/>
        <v>21</v>
      </c>
      <c r="P25" s="10" t="s">
        <v>281</v>
      </c>
      <c r="Q25" s="10">
        <f t="shared" si="2"/>
        <v>156</v>
      </c>
      <c r="R25" s="10" t="s">
        <v>309</v>
      </c>
      <c r="S25" s="10">
        <f t="shared" si="3"/>
        <v>117338</v>
      </c>
      <c r="T25" s="11"/>
    </row>
    <row r="26" spans="1:20">
      <c r="A26" s="9" t="s">
        <v>374</v>
      </c>
      <c r="B26" s="10" t="s">
        <v>7</v>
      </c>
      <c r="C26" s="10" t="s">
        <v>5</v>
      </c>
      <c r="D26" s="10" t="s">
        <v>112</v>
      </c>
      <c r="E26" s="10">
        <v>532261369</v>
      </c>
      <c r="F26" s="10">
        <v>532261484</v>
      </c>
      <c r="G26" s="10" t="s">
        <v>1</v>
      </c>
      <c r="H26" s="10" t="s">
        <v>2</v>
      </c>
      <c r="I26" s="10" t="s">
        <v>1</v>
      </c>
      <c r="J26" s="10" t="s">
        <v>75</v>
      </c>
      <c r="K26" s="10" t="s">
        <v>135</v>
      </c>
      <c r="L26" s="10" t="s">
        <v>172</v>
      </c>
      <c r="M26" s="10">
        <f t="shared" si="0"/>
        <v>21</v>
      </c>
      <c r="N26" s="10" t="s">
        <v>313</v>
      </c>
      <c r="O26" s="10">
        <f t="shared" si="1"/>
        <v>20</v>
      </c>
      <c r="P26" s="10" t="s">
        <v>282</v>
      </c>
      <c r="Q26" s="10">
        <f t="shared" si="2"/>
        <v>116</v>
      </c>
      <c r="R26" s="10"/>
      <c r="S26" s="10">
        <f t="shared" si="3"/>
        <v>20450683</v>
      </c>
      <c r="T26" s="11"/>
    </row>
    <row r="27" spans="1:20">
      <c r="A27" s="9" t="s">
        <v>398</v>
      </c>
      <c r="B27" s="10" t="s">
        <v>7</v>
      </c>
      <c r="C27" s="10" t="s">
        <v>5</v>
      </c>
      <c r="D27" s="10" t="s">
        <v>113</v>
      </c>
      <c r="E27" s="10">
        <v>552712167</v>
      </c>
      <c r="F27" s="10">
        <v>552712302</v>
      </c>
      <c r="G27" s="10" t="s">
        <v>1</v>
      </c>
      <c r="H27" s="10" t="s">
        <v>2</v>
      </c>
      <c r="I27" s="10" t="s">
        <v>1</v>
      </c>
      <c r="J27" s="10" t="s">
        <v>76</v>
      </c>
      <c r="K27" s="10" t="s">
        <v>119</v>
      </c>
      <c r="L27" s="10" t="s">
        <v>173</v>
      </c>
      <c r="M27" s="10">
        <f t="shared" si="0"/>
        <v>21</v>
      </c>
      <c r="N27" s="10" t="s">
        <v>216</v>
      </c>
      <c r="O27" s="10">
        <f t="shared" si="1"/>
        <v>21</v>
      </c>
      <c r="P27" s="10" t="s">
        <v>283</v>
      </c>
      <c r="Q27" s="10">
        <f t="shared" si="2"/>
        <v>136</v>
      </c>
      <c r="R27" s="10" t="s">
        <v>312</v>
      </c>
      <c r="S27" s="10">
        <f t="shared" si="3"/>
        <v>-447073229</v>
      </c>
      <c r="T27" s="11"/>
    </row>
    <row r="28" spans="1:20">
      <c r="A28" s="9" t="s">
        <v>368</v>
      </c>
      <c r="B28" s="10" t="s">
        <v>8</v>
      </c>
      <c r="C28" s="10" t="s">
        <v>5</v>
      </c>
      <c r="D28" s="10" t="s">
        <v>43</v>
      </c>
      <c r="E28" s="10">
        <v>105639073</v>
      </c>
      <c r="F28" s="10">
        <v>105639368</v>
      </c>
      <c r="G28" s="10" t="s">
        <v>1</v>
      </c>
      <c r="H28" s="10" t="s">
        <v>3</v>
      </c>
      <c r="I28" s="10" t="s">
        <v>1</v>
      </c>
      <c r="J28" s="10" t="s">
        <v>77</v>
      </c>
      <c r="K28" s="10" t="s">
        <v>136</v>
      </c>
      <c r="L28" s="10" t="s">
        <v>174</v>
      </c>
      <c r="M28" s="10">
        <f t="shared" si="0"/>
        <v>21</v>
      </c>
      <c r="N28" s="10" t="s">
        <v>217</v>
      </c>
      <c r="O28" s="10">
        <f t="shared" si="1"/>
        <v>21</v>
      </c>
      <c r="P28" s="10" t="s">
        <v>284</v>
      </c>
      <c r="Q28" s="10">
        <f t="shared" si="2"/>
        <v>296</v>
      </c>
      <c r="R28" s="10" t="s">
        <v>315</v>
      </c>
      <c r="S28" s="10">
        <f t="shared" si="3"/>
        <v>251451500</v>
      </c>
      <c r="T28" s="11"/>
    </row>
    <row r="29" spans="1:20">
      <c r="A29" s="9" t="s">
        <v>399</v>
      </c>
      <c r="B29" s="10" t="s">
        <v>8</v>
      </c>
      <c r="C29" s="10" t="s">
        <v>0</v>
      </c>
      <c r="D29" s="10" t="s">
        <v>105</v>
      </c>
      <c r="E29" s="10">
        <v>357090868</v>
      </c>
      <c r="F29" s="10">
        <v>357090971</v>
      </c>
      <c r="G29" s="10" t="s">
        <v>1</v>
      </c>
      <c r="H29" s="10" t="s">
        <v>2</v>
      </c>
      <c r="I29" s="10" t="s">
        <v>1</v>
      </c>
      <c r="J29" s="10" t="s">
        <v>52</v>
      </c>
      <c r="K29" s="10" t="s">
        <v>119</v>
      </c>
      <c r="L29" s="10" t="s">
        <v>175</v>
      </c>
      <c r="M29" s="10">
        <f t="shared" si="0"/>
        <v>21</v>
      </c>
      <c r="N29" s="10" t="s">
        <v>218</v>
      </c>
      <c r="O29" s="10">
        <f t="shared" si="1"/>
        <v>21</v>
      </c>
      <c r="P29" s="10" t="s">
        <v>259</v>
      </c>
      <c r="Q29" s="10">
        <f t="shared" si="2"/>
        <v>104</v>
      </c>
      <c r="R29" s="10" t="s">
        <v>309</v>
      </c>
      <c r="S29" s="10">
        <f t="shared" si="3"/>
        <v>76847514</v>
      </c>
      <c r="T29" s="11"/>
    </row>
    <row r="30" spans="1:20">
      <c r="A30" s="9" t="s">
        <v>400</v>
      </c>
      <c r="B30" s="10" t="s">
        <v>8</v>
      </c>
      <c r="C30" s="10" t="s">
        <v>0</v>
      </c>
      <c r="D30" s="10" t="s">
        <v>106</v>
      </c>
      <c r="E30" s="10">
        <v>433938485</v>
      </c>
      <c r="F30" s="10">
        <v>433938667</v>
      </c>
      <c r="G30" s="10" t="s">
        <v>1</v>
      </c>
      <c r="H30" s="10" t="s">
        <v>3</v>
      </c>
      <c r="I30" s="10" t="s">
        <v>1</v>
      </c>
      <c r="J30" s="10" t="s">
        <v>53</v>
      </c>
      <c r="K30" s="10" t="s">
        <v>119</v>
      </c>
      <c r="L30" s="10" t="s">
        <v>176</v>
      </c>
      <c r="M30" s="10">
        <f t="shared" si="0"/>
        <v>21</v>
      </c>
      <c r="N30" s="10" t="s">
        <v>219</v>
      </c>
      <c r="O30" s="10">
        <f t="shared" si="1"/>
        <v>21</v>
      </c>
      <c r="P30" s="10" t="s">
        <v>260</v>
      </c>
      <c r="Q30" s="10">
        <f t="shared" si="2"/>
        <v>183</v>
      </c>
      <c r="R30" s="10"/>
      <c r="S30" s="10">
        <f t="shared" si="3"/>
        <v>19198078</v>
      </c>
      <c r="T30" s="11"/>
    </row>
    <row r="31" spans="1:20">
      <c r="A31" s="9" t="s">
        <v>360</v>
      </c>
      <c r="B31" s="10" t="s">
        <v>8</v>
      </c>
      <c r="C31" s="10" t="s">
        <v>5</v>
      </c>
      <c r="D31" s="10" t="s">
        <v>20</v>
      </c>
      <c r="E31" s="10">
        <v>453136745</v>
      </c>
      <c r="F31" s="10">
        <v>453136979</v>
      </c>
      <c r="G31" s="10" t="s">
        <v>1</v>
      </c>
      <c r="H31" s="10" t="s">
        <v>3</v>
      </c>
      <c r="I31" s="10" t="s">
        <v>1</v>
      </c>
      <c r="J31" s="10" t="s">
        <v>78</v>
      </c>
      <c r="K31" s="10" t="s">
        <v>137</v>
      </c>
      <c r="L31" s="10" t="s">
        <v>177</v>
      </c>
      <c r="M31" s="10">
        <f t="shared" si="0"/>
        <v>22</v>
      </c>
      <c r="N31" s="10" t="s">
        <v>220</v>
      </c>
      <c r="O31" s="10">
        <f t="shared" si="1"/>
        <v>21</v>
      </c>
      <c r="P31" s="10" t="s">
        <v>285</v>
      </c>
      <c r="Q31" s="10">
        <f t="shared" si="2"/>
        <v>235</v>
      </c>
      <c r="R31" s="10" t="s">
        <v>315</v>
      </c>
      <c r="S31" s="10">
        <f t="shared" si="3"/>
        <v>2678811</v>
      </c>
      <c r="T31" s="11"/>
    </row>
    <row r="32" spans="1:20">
      <c r="A32" s="9" t="s">
        <v>356</v>
      </c>
      <c r="B32" s="10" t="s">
        <v>8</v>
      </c>
      <c r="C32" s="10" t="s">
        <v>5</v>
      </c>
      <c r="D32" s="10" t="s">
        <v>14</v>
      </c>
      <c r="E32" s="10">
        <v>455815790</v>
      </c>
      <c r="F32" s="10">
        <v>455816009</v>
      </c>
      <c r="G32" s="10" t="s">
        <v>1</v>
      </c>
      <c r="H32" s="10" t="s">
        <v>3</v>
      </c>
      <c r="I32" s="10" t="s">
        <v>1</v>
      </c>
      <c r="J32" s="10" t="s">
        <v>79</v>
      </c>
      <c r="K32" s="10" t="s">
        <v>138</v>
      </c>
      <c r="L32" s="10" t="s">
        <v>152</v>
      </c>
      <c r="M32" s="10">
        <f t="shared" si="0"/>
        <v>21</v>
      </c>
      <c r="N32" s="10" t="s">
        <v>221</v>
      </c>
      <c r="O32" s="10">
        <f t="shared" si="1"/>
        <v>21</v>
      </c>
      <c r="P32" s="10" t="s">
        <v>286</v>
      </c>
      <c r="Q32" s="10">
        <f t="shared" si="2"/>
        <v>220</v>
      </c>
      <c r="R32" s="10" t="s">
        <v>315</v>
      </c>
      <c r="S32" s="10">
        <f t="shared" si="3"/>
        <v>57127394</v>
      </c>
      <c r="T32" s="11"/>
    </row>
    <row r="33" spans="1:137">
      <c r="A33" s="17" t="s">
        <v>384</v>
      </c>
      <c r="B33" s="10" t="s">
        <v>8</v>
      </c>
      <c r="C33" s="10" t="s">
        <v>5</v>
      </c>
      <c r="D33" s="10" t="s">
        <v>114</v>
      </c>
      <c r="E33" s="10">
        <v>512943403</v>
      </c>
      <c r="F33" s="10">
        <v>512943520</v>
      </c>
      <c r="G33" s="10" t="s">
        <v>1</v>
      </c>
      <c r="H33" s="10" t="s">
        <v>2</v>
      </c>
      <c r="I33" s="10" t="s">
        <v>1</v>
      </c>
      <c r="J33" s="10" t="s">
        <v>80</v>
      </c>
      <c r="K33" s="10" t="s">
        <v>339</v>
      </c>
      <c r="L33" s="10" t="s">
        <v>178</v>
      </c>
      <c r="M33" s="10">
        <f t="shared" si="0"/>
        <v>21</v>
      </c>
      <c r="N33" s="10" t="s">
        <v>222</v>
      </c>
      <c r="O33" s="10">
        <f t="shared" si="1"/>
        <v>21</v>
      </c>
      <c r="P33" s="10" t="s">
        <v>287</v>
      </c>
      <c r="Q33" s="10">
        <f t="shared" si="2"/>
        <v>118</v>
      </c>
      <c r="R33" s="10" t="s">
        <v>315</v>
      </c>
      <c r="S33" s="10">
        <f t="shared" si="3"/>
        <v>77</v>
      </c>
      <c r="T33" s="18" t="s">
        <v>414</v>
      </c>
    </row>
    <row r="34" spans="1:137">
      <c r="A34" s="17" t="s">
        <v>385</v>
      </c>
      <c r="B34" s="10" t="s">
        <v>8</v>
      </c>
      <c r="C34" s="10" t="s">
        <v>5</v>
      </c>
      <c r="D34" s="10" t="s">
        <v>38</v>
      </c>
      <c r="E34" s="10">
        <v>512943597</v>
      </c>
      <c r="F34" s="10">
        <v>512943861</v>
      </c>
      <c r="G34" s="10" t="s">
        <v>1</v>
      </c>
      <c r="H34" s="10" t="s">
        <v>2</v>
      </c>
      <c r="I34" s="10" t="s">
        <v>1</v>
      </c>
      <c r="J34" s="10" t="s">
        <v>81</v>
      </c>
      <c r="K34" s="10" t="s">
        <v>121</v>
      </c>
      <c r="L34" s="10" t="s">
        <v>179</v>
      </c>
      <c r="M34" s="10">
        <f t="shared" si="0"/>
        <v>21</v>
      </c>
      <c r="N34" s="10" t="s">
        <v>223</v>
      </c>
      <c r="O34" s="10">
        <f t="shared" si="1"/>
        <v>21</v>
      </c>
      <c r="P34" s="10" t="s">
        <v>288</v>
      </c>
      <c r="Q34" s="10">
        <f t="shared" si="2"/>
        <v>265</v>
      </c>
      <c r="R34" s="10" t="s">
        <v>315</v>
      </c>
      <c r="S34" s="10">
        <f t="shared" si="3"/>
        <v>54814</v>
      </c>
      <c r="T34" s="11"/>
    </row>
    <row r="35" spans="1:137" s="3" customFormat="1">
      <c r="A35" s="17" t="s">
        <v>387</v>
      </c>
      <c r="B35" s="10" t="s">
        <v>8</v>
      </c>
      <c r="C35" s="10" t="s">
        <v>0</v>
      </c>
      <c r="D35" s="10" t="s">
        <v>46</v>
      </c>
      <c r="E35" s="10">
        <v>512998675</v>
      </c>
      <c r="F35" s="10">
        <v>512998814</v>
      </c>
      <c r="G35" s="10" t="s">
        <v>1</v>
      </c>
      <c r="H35" s="10" t="s">
        <v>2</v>
      </c>
      <c r="I35" s="10" t="s">
        <v>1</v>
      </c>
      <c r="J35" s="10" t="s">
        <v>55</v>
      </c>
      <c r="K35" s="10" t="s">
        <v>121</v>
      </c>
      <c r="L35" s="10" t="s">
        <v>179</v>
      </c>
      <c r="M35" s="10">
        <f t="shared" ref="M35:M64" si="4">LEN(L35)</f>
        <v>21</v>
      </c>
      <c r="N35" s="10" t="s">
        <v>223</v>
      </c>
      <c r="O35" s="10">
        <f t="shared" ref="O35:O64" si="5">LEN(N35)</f>
        <v>21</v>
      </c>
      <c r="P35" s="10" t="s">
        <v>333</v>
      </c>
      <c r="Q35" s="10">
        <f t="shared" ref="Q35:Q64" si="6">LEN(P35)</f>
        <v>129</v>
      </c>
      <c r="R35" s="10" t="s">
        <v>315</v>
      </c>
      <c r="S35" s="10">
        <f t="shared" si="3"/>
        <v>1226</v>
      </c>
      <c r="T35" s="18" t="s">
        <v>414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</row>
    <row r="36" spans="1:137" s="3" customFormat="1">
      <c r="A36" s="17" t="s">
        <v>407</v>
      </c>
      <c r="B36" s="10" t="s">
        <v>8</v>
      </c>
      <c r="C36" s="10" t="s">
        <v>0</v>
      </c>
      <c r="D36" s="10" t="s">
        <v>45</v>
      </c>
      <c r="E36" s="10">
        <v>513000040</v>
      </c>
      <c r="F36" s="10">
        <v>513000140</v>
      </c>
      <c r="G36" s="10" t="s">
        <v>1</v>
      </c>
      <c r="H36" s="10" t="s">
        <v>2</v>
      </c>
      <c r="I36" s="10" t="s">
        <v>1</v>
      </c>
      <c r="J36" s="10" t="s">
        <v>54</v>
      </c>
      <c r="K36" s="10" t="s">
        <v>121</v>
      </c>
      <c r="L36" s="10" t="s">
        <v>179</v>
      </c>
      <c r="M36" s="10">
        <f t="shared" si="4"/>
        <v>21</v>
      </c>
      <c r="N36" s="10" t="s">
        <v>223</v>
      </c>
      <c r="O36" s="10">
        <f t="shared" si="5"/>
        <v>21</v>
      </c>
      <c r="P36" s="10" t="s">
        <v>334</v>
      </c>
      <c r="Q36" s="10">
        <f t="shared" si="6"/>
        <v>99</v>
      </c>
      <c r="R36" s="10" t="s">
        <v>315</v>
      </c>
      <c r="S36" s="10">
        <f t="shared" si="3"/>
        <v>-513000140</v>
      </c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</row>
    <row r="37" spans="1:137">
      <c r="A37" s="9" t="s">
        <v>386</v>
      </c>
      <c r="B37" s="10" t="s">
        <v>8</v>
      </c>
      <c r="C37" s="10"/>
      <c r="D37" s="10"/>
      <c r="E37" s="10"/>
      <c r="F37" s="10"/>
      <c r="G37" s="10" t="s">
        <v>1</v>
      </c>
      <c r="H37" s="10" t="s">
        <v>2</v>
      </c>
      <c r="I37" s="10" t="s">
        <v>1</v>
      </c>
      <c r="J37" s="10"/>
      <c r="K37" s="10" t="s">
        <v>121</v>
      </c>
      <c r="L37" s="10" t="s">
        <v>179</v>
      </c>
      <c r="M37" s="10">
        <f t="shared" si="4"/>
        <v>21</v>
      </c>
      <c r="N37" s="10" t="s">
        <v>223</v>
      </c>
      <c r="O37" s="10">
        <f t="shared" si="5"/>
        <v>21</v>
      </c>
      <c r="P37" s="10" t="s">
        <v>406</v>
      </c>
      <c r="Q37" s="10">
        <f t="shared" si="6"/>
        <v>114</v>
      </c>
      <c r="R37" s="10" t="s">
        <v>315</v>
      </c>
      <c r="S37" s="10">
        <f t="shared" si="3"/>
        <v>0</v>
      </c>
      <c r="T37" s="18"/>
    </row>
    <row r="38" spans="1:137">
      <c r="A38" s="9" t="s">
        <v>387</v>
      </c>
      <c r="B38" s="10" t="s">
        <v>8</v>
      </c>
      <c r="C38" s="10"/>
      <c r="D38" s="10"/>
      <c r="E38" s="10"/>
      <c r="F38" s="10"/>
      <c r="G38" s="10" t="s">
        <v>1</v>
      </c>
      <c r="H38" s="10" t="s">
        <v>2</v>
      </c>
      <c r="I38" s="10" t="s">
        <v>1</v>
      </c>
      <c r="J38" s="10"/>
      <c r="K38" s="10" t="s">
        <v>121</v>
      </c>
      <c r="L38" s="10" t="s">
        <v>179</v>
      </c>
      <c r="M38" s="10">
        <f t="shared" si="4"/>
        <v>21</v>
      </c>
      <c r="N38" s="10" t="s">
        <v>223</v>
      </c>
      <c r="O38" s="10">
        <f t="shared" si="5"/>
        <v>21</v>
      </c>
      <c r="P38" s="10" t="s">
        <v>406</v>
      </c>
      <c r="Q38" s="10">
        <f t="shared" si="6"/>
        <v>114</v>
      </c>
      <c r="R38" s="10" t="s">
        <v>315</v>
      </c>
      <c r="S38" s="10">
        <f t="shared" si="3"/>
        <v>66982362</v>
      </c>
      <c r="T38" s="11"/>
    </row>
    <row r="39" spans="1:137">
      <c r="A39" s="17" t="s">
        <v>361</v>
      </c>
      <c r="B39" s="10" t="s">
        <v>9</v>
      </c>
      <c r="C39" s="10" t="s">
        <v>5</v>
      </c>
      <c r="D39" s="10" t="s">
        <v>15</v>
      </c>
      <c r="E39" s="10">
        <v>66982362</v>
      </c>
      <c r="F39" s="10">
        <v>66982546</v>
      </c>
      <c r="G39" s="10" t="s">
        <v>1</v>
      </c>
      <c r="H39" s="10" t="s">
        <v>2</v>
      </c>
      <c r="I39" s="10" t="s">
        <v>1</v>
      </c>
      <c r="J39" s="10" t="s">
        <v>82</v>
      </c>
      <c r="K39" s="10" t="s">
        <v>139</v>
      </c>
      <c r="L39" s="10" t="s">
        <v>177</v>
      </c>
      <c r="M39" s="10">
        <f t="shared" si="4"/>
        <v>22</v>
      </c>
      <c r="N39" s="10" t="s">
        <v>224</v>
      </c>
      <c r="O39" s="10">
        <f t="shared" si="5"/>
        <v>21</v>
      </c>
      <c r="P39" s="10" t="s">
        <v>289</v>
      </c>
      <c r="Q39" s="10">
        <f t="shared" si="6"/>
        <v>185</v>
      </c>
      <c r="R39" s="10" t="s">
        <v>315</v>
      </c>
      <c r="S39" s="10">
        <f t="shared" si="3"/>
        <v>2313</v>
      </c>
      <c r="T39" s="18" t="s">
        <v>414</v>
      </c>
    </row>
    <row r="40" spans="1:137" s="3" customFormat="1">
      <c r="A40" s="17" t="s">
        <v>362</v>
      </c>
      <c r="B40" s="10" t="s">
        <v>9</v>
      </c>
      <c r="C40" s="10" t="s">
        <v>5</v>
      </c>
      <c r="D40" s="10" t="s">
        <v>34</v>
      </c>
      <c r="E40" s="10">
        <v>66984859</v>
      </c>
      <c r="F40" s="10">
        <v>66984942</v>
      </c>
      <c r="G40" s="10" t="s">
        <v>1</v>
      </c>
      <c r="H40" s="10" t="s">
        <v>2</v>
      </c>
      <c r="I40" s="10" t="s">
        <v>1</v>
      </c>
      <c r="J40" s="10" t="s">
        <v>83</v>
      </c>
      <c r="K40" s="10" t="s">
        <v>140</v>
      </c>
      <c r="L40" s="10" t="s">
        <v>225</v>
      </c>
      <c r="M40" s="10">
        <f t="shared" si="4"/>
        <v>20</v>
      </c>
      <c r="N40" s="10" t="s">
        <v>180</v>
      </c>
      <c r="O40" s="10">
        <f t="shared" si="5"/>
        <v>21</v>
      </c>
      <c r="P40" s="10" t="s">
        <v>290</v>
      </c>
      <c r="Q40" s="10">
        <f t="shared" si="6"/>
        <v>84</v>
      </c>
      <c r="R40" s="10" t="s">
        <v>315</v>
      </c>
      <c r="S40" s="10">
        <f t="shared" si="3"/>
        <v>20156337</v>
      </c>
      <c r="T40" s="11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</row>
    <row r="41" spans="1:137" s="3" customFormat="1">
      <c r="A41" s="9" t="s">
        <v>351</v>
      </c>
      <c r="B41" s="10" t="s">
        <v>9</v>
      </c>
      <c r="C41" s="10" t="s">
        <v>5</v>
      </c>
      <c r="D41" s="10" t="s">
        <v>115</v>
      </c>
      <c r="E41" s="10">
        <v>87141279</v>
      </c>
      <c r="F41" s="10">
        <v>87141463</v>
      </c>
      <c r="G41" s="10" t="s">
        <v>1</v>
      </c>
      <c r="H41" s="10" t="s">
        <v>2</v>
      </c>
      <c r="I41" s="10" t="s">
        <v>1</v>
      </c>
      <c r="J41" s="10" t="s">
        <v>84</v>
      </c>
      <c r="K41" s="10" t="s">
        <v>338</v>
      </c>
      <c r="L41" s="10" t="s">
        <v>181</v>
      </c>
      <c r="M41" s="10">
        <f t="shared" si="4"/>
        <v>21</v>
      </c>
      <c r="N41" s="10" t="s">
        <v>226</v>
      </c>
      <c r="O41" s="10">
        <f t="shared" si="5"/>
        <v>21</v>
      </c>
      <c r="P41" s="10" t="s">
        <v>291</v>
      </c>
      <c r="Q41" s="10">
        <f t="shared" si="6"/>
        <v>185</v>
      </c>
      <c r="R41" s="10" t="s">
        <v>315</v>
      </c>
      <c r="S41" s="10">
        <f t="shared" si="3"/>
        <v>269690825</v>
      </c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</row>
    <row r="42" spans="1:137">
      <c r="A42" s="9" t="s">
        <v>357</v>
      </c>
      <c r="B42" s="10" t="s">
        <v>9</v>
      </c>
      <c r="C42" s="10" t="s">
        <v>5</v>
      </c>
      <c r="D42" s="10" t="s">
        <v>18</v>
      </c>
      <c r="E42" s="10">
        <v>356832288</v>
      </c>
      <c r="F42" s="10">
        <v>356832428</v>
      </c>
      <c r="G42" s="10" t="s">
        <v>1</v>
      </c>
      <c r="H42" s="10" t="s">
        <v>3</v>
      </c>
      <c r="I42" s="10" t="s">
        <v>1</v>
      </c>
      <c r="J42" s="10" t="s">
        <v>85</v>
      </c>
      <c r="K42" s="10" t="s">
        <v>311</v>
      </c>
      <c r="L42" s="10" t="s">
        <v>182</v>
      </c>
      <c r="M42" s="10">
        <f t="shared" si="4"/>
        <v>21</v>
      </c>
      <c r="N42" s="10" t="s">
        <v>227</v>
      </c>
      <c r="O42" s="10">
        <f t="shared" si="5"/>
        <v>21</v>
      </c>
      <c r="P42" s="10" t="s">
        <v>292</v>
      </c>
      <c r="Q42" s="10">
        <f t="shared" si="6"/>
        <v>141</v>
      </c>
      <c r="R42" s="10" t="s">
        <v>315</v>
      </c>
      <c r="S42" s="10">
        <f t="shared" si="3"/>
        <v>174939320</v>
      </c>
      <c r="T42" s="11"/>
    </row>
    <row r="43" spans="1:137">
      <c r="A43" s="9" t="s">
        <v>369</v>
      </c>
      <c r="B43" s="10" t="s">
        <v>9</v>
      </c>
      <c r="C43" s="10" t="s">
        <v>0</v>
      </c>
      <c r="D43" s="10" t="s">
        <v>31</v>
      </c>
      <c r="E43" s="10">
        <v>531771748</v>
      </c>
      <c r="F43" s="10">
        <v>531771902</v>
      </c>
      <c r="G43" s="10" t="s">
        <v>1</v>
      </c>
      <c r="H43" s="10" t="s">
        <v>2</v>
      </c>
      <c r="I43" s="10" t="s">
        <v>1</v>
      </c>
      <c r="J43" s="10" t="s">
        <v>56</v>
      </c>
      <c r="K43" s="10" t="s">
        <v>122</v>
      </c>
      <c r="L43" s="10" t="s">
        <v>183</v>
      </c>
      <c r="M43" s="10">
        <f t="shared" si="4"/>
        <v>21</v>
      </c>
      <c r="N43" s="10" t="s">
        <v>228</v>
      </c>
      <c r="O43" s="10">
        <f t="shared" si="5"/>
        <v>21</v>
      </c>
      <c r="P43" s="10" t="s">
        <v>261</v>
      </c>
      <c r="Q43" s="10">
        <f t="shared" si="6"/>
        <v>155</v>
      </c>
      <c r="R43" s="10" t="s">
        <v>315</v>
      </c>
      <c r="S43" s="10">
        <f t="shared" si="3"/>
        <v>27939146</v>
      </c>
      <c r="T43" s="11"/>
    </row>
    <row r="44" spans="1:137">
      <c r="A44" s="9" t="s">
        <v>363</v>
      </c>
      <c r="B44" s="10" t="s">
        <v>9</v>
      </c>
      <c r="C44" s="10" t="s">
        <v>5</v>
      </c>
      <c r="D44" s="10" t="s">
        <v>19</v>
      </c>
      <c r="E44" s="10">
        <v>559711048</v>
      </c>
      <c r="F44" s="10">
        <v>559711172</v>
      </c>
      <c r="G44" s="10" t="s">
        <v>1</v>
      </c>
      <c r="H44" s="10" t="s">
        <v>2</v>
      </c>
      <c r="I44" s="10" t="s">
        <v>1</v>
      </c>
      <c r="J44" s="10" t="s">
        <v>86</v>
      </c>
      <c r="K44" s="10" t="s">
        <v>141</v>
      </c>
      <c r="L44" s="10" t="s">
        <v>184</v>
      </c>
      <c r="M44" s="10">
        <f t="shared" si="4"/>
        <v>22</v>
      </c>
      <c r="N44" s="10" t="s">
        <v>229</v>
      </c>
      <c r="O44" s="10">
        <f t="shared" si="5"/>
        <v>23</v>
      </c>
      <c r="P44" s="10" t="s">
        <v>293</v>
      </c>
      <c r="Q44" s="10">
        <f t="shared" si="6"/>
        <v>125</v>
      </c>
      <c r="R44" s="10" t="s">
        <v>315</v>
      </c>
      <c r="S44" s="10">
        <f t="shared" si="3"/>
        <v>4797</v>
      </c>
      <c r="T44" s="11"/>
    </row>
    <row r="45" spans="1:137">
      <c r="A45" s="9" t="s">
        <v>364</v>
      </c>
      <c r="B45" s="10" t="s">
        <v>9</v>
      </c>
      <c r="C45" s="10" t="s">
        <v>5</v>
      </c>
      <c r="D45" s="10" t="s">
        <v>21</v>
      </c>
      <c r="E45" s="10">
        <v>559715969</v>
      </c>
      <c r="F45" s="10">
        <v>559716168</v>
      </c>
      <c r="G45" s="10" t="s">
        <v>1</v>
      </c>
      <c r="H45" s="10" t="s">
        <v>2</v>
      </c>
      <c r="I45" s="10" t="s">
        <v>1</v>
      </c>
      <c r="J45" s="10" t="s">
        <v>87</v>
      </c>
      <c r="K45" s="10" t="s">
        <v>142</v>
      </c>
      <c r="L45" s="10" t="s">
        <v>184</v>
      </c>
      <c r="M45" s="10">
        <f t="shared" si="4"/>
        <v>22</v>
      </c>
      <c r="N45" s="10" t="s">
        <v>402</v>
      </c>
      <c r="O45" s="10">
        <f t="shared" si="5"/>
        <v>22</v>
      </c>
      <c r="P45" s="10" t="s">
        <v>294</v>
      </c>
      <c r="Q45" s="10">
        <f t="shared" si="6"/>
        <v>200</v>
      </c>
      <c r="R45" s="10" t="s">
        <v>315</v>
      </c>
      <c r="S45" s="10">
        <f t="shared" si="3"/>
        <v>-495199555</v>
      </c>
      <c r="T45" s="11"/>
    </row>
    <row r="46" spans="1:137">
      <c r="A46" s="9" t="s">
        <v>349</v>
      </c>
      <c r="B46" s="10" t="s">
        <v>10</v>
      </c>
      <c r="C46" s="10" t="s">
        <v>5</v>
      </c>
      <c r="D46" s="10" t="s">
        <v>320</v>
      </c>
      <c r="E46" s="10">
        <v>64516613</v>
      </c>
      <c r="F46" s="10">
        <v>64516737</v>
      </c>
      <c r="G46" s="10" t="s">
        <v>1</v>
      </c>
      <c r="H46" s="10" t="s">
        <v>2</v>
      </c>
      <c r="I46" s="10" t="s">
        <v>1</v>
      </c>
      <c r="J46" s="10" t="s">
        <v>321</v>
      </c>
      <c r="K46" s="10" t="s">
        <v>319</v>
      </c>
      <c r="L46" s="10" t="s">
        <v>317</v>
      </c>
      <c r="M46" s="10">
        <f t="shared" si="4"/>
        <v>21</v>
      </c>
      <c r="N46" s="10" t="s">
        <v>318</v>
      </c>
      <c r="O46" s="10">
        <f t="shared" si="5"/>
        <v>21</v>
      </c>
      <c r="P46" s="10" t="s">
        <v>316</v>
      </c>
      <c r="Q46" s="10">
        <f t="shared" si="6"/>
        <v>129</v>
      </c>
      <c r="R46" s="10" t="s">
        <v>315</v>
      </c>
      <c r="S46" s="10">
        <f t="shared" si="3"/>
        <v>64312979</v>
      </c>
      <c r="T46" s="11"/>
    </row>
    <row r="47" spans="1:137">
      <c r="A47" s="9" t="s">
        <v>344</v>
      </c>
      <c r="B47" s="10" t="s">
        <v>10</v>
      </c>
      <c r="C47" s="10" t="s">
        <v>0</v>
      </c>
      <c r="D47" s="10"/>
      <c r="E47" s="10">
        <v>128829716</v>
      </c>
      <c r="F47" s="10">
        <v>128829805</v>
      </c>
      <c r="G47" s="10" t="s">
        <v>1</v>
      </c>
      <c r="H47" s="10" t="s">
        <v>3</v>
      </c>
      <c r="I47" s="10" t="s">
        <v>1</v>
      </c>
      <c r="J47" s="10"/>
      <c r="K47" s="10" t="s">
        <v>342</v>
      </c>
      <c r="L47" s="10" t="s">
        <v>341</v>
      </c>
      <c r="M47" s="10">
        <f t="shared" si="4"/>
        <v>22</v>
      </c>
      <c r="N47" s="10" t="s">
        <v>231</v>
      </c>
      <c r="O47" s="10">
        <f t="shared" si="5"/>
        <v>20</v>
      </c>
      <c r="P47" s="10" t="s">
        <v>343</v>
      </c>
      <c r="Q47" s="10">
        <f t="shared" si="6"/>
        <v>89</v>
      </c>
      <c r="R47" s="10" t="s">
        <v>315</v>
      </c>
      <c r="S47" s="10">
        <f t="shared" si="3"/>
        <v>17363947</v>
      </c>
      <c r="T47" s="11"/>
    </row>
    <row r="48" spans="1:137" ht="15.95" customHeight="1">
      <c r="A48" s="9" t="s">
        <v>348</v>
      </c>
      <c r="B48" s="10" t="s">
        <v>10</v>
      </c>
      <c r="C48" s="10" t="s">
        <v>5</v>
      </c>
      <c r="D48" s="10" t="s">
        <v>39</v>
      </c>
      <c r="E48" s="10">
        <v>146193752</v>
      </c>
      <c r="F48" s="10">
        <v>146193953</v>
      </c>
      <c r="G48" s="10" t="s">
        <v>1</v>
      </c>
      <c r="H48" s="10" t="s">
        <v>2</v>
      </c>
      <c r="I48" s="10" t="s">
        <v>1</v>
      </c>
      <c r="J48" s="10" t="s">
        <v>88</v>
      </c>
      <c r="K48" s="10" t="s">
        <v>143</v>
      </c>
      <c r="L48" s="10" t="s">
        <v>185</v>
      </c>
      <c r="M48" s="10">
        <f t="shared" si="4"/>
        <v>22</v>
      </c>
      <c r="N48" s="10" t="s">
        <v>230</v>
      </c>
      <c r="O48" s="10">
        <f t="shared" si="5"/>
        <v>21</v>
      </c>
      <c r="P48" s="10" t="s">
        <v>295</v>
      </c>
      <c r="Q48" s="10">
        <f t="shared" si="6"/>
        <v>202</v>
      </c>
      <c r="R48" s="10" t="s">
        <v>315</v>
      </c>
      <c r="S48" s="10">
        <f t="shared" si="3"/>
        <v>164893887</v>
      </c>
      <c r="T48" s="11"/>
    </row>
    <row r="49" spans="1:20">
      <c r="A49" s="9" t="s">
        <v>345</v>
      </c>
      <c r="B49" s="10" t="s">
        <v>10</v>
      </c>
      <c r="C49" s="10" t="s">
        <v>0</v>
      </c>
      <c r="D49" s="10" t="s">
        <v>37</v>
      </c>
      <c r="E49" s="10">
        <v>311087840</v>
      </c>
      <c r="F49" s="10">
        <v>311087932</v>
      </c>
      <c r="G49" s="10" t="s">
        <v>1</v>
      </c>
      <c r="H49" s="10" t="s">
        <v>3</v>
      </c>
      <c r="I49" s="10" t="s">
        <v>1</v>
      </c>
      <c r="J49" s="10" t="s">
        <v>57</v>
      </c>
      <c r="K49" s="10" t="s">
        <v>342</v>
      </c>
      <c r="L49" s="10" t="s">
        <v>186</v>
      </c>
      <c r="M49" s="10">
        <f t="shared" si="4"/>
        <v>22</v>
      </c>
      <c r="N49" s="10" t="s">
        <v>231</v>
      </c>
      <c r="O49" s="10">
        <f t="shared" si="5"/>
        <v>20</v>
      </c>
      <c r="P49" s="10" t="s">
        <v>262</v>
      </c>
      <c r="Q49" s="10">
        <f t="shared" si="6"/>
        <v>93</v>
      </c>
      <c r="R49" s="10" t="s">
        <v>315</v>
      </c>
      <c r="S49" s="10">
        <f t="shared" si="3"/>
        <v>130449186</v>
      </c>
      <c r="T49" s="19"/>
    </row>
    <row r="50" spans="1:20">
      <c r="A50" s="14" t="s">
        <v>359</v>
      </c>
      <c r="B50" s="15" t="s">
        <v>10</v>
      </c>
      <c r="C50" s="15" t="s">
        <v>5</v>
      </c>
      <c r="D50" s="15" t="s">
        <v>41</v>
      </c>
      <c r="E50" s="15">
        <v>441537118</v>
      </c>
      <c r="F50" s="15">
        <v>441537240</v>
      </c>
      <c r="G50" s="15" t="s">
        <v>1</v>
      </c>
      <c r="H50" s="15" t="s">
        <v>3</v>
      </c>
      <c r="I50" s="15" t="s">
        <v>1</v>
      </c>
      <c r="J50" s="15" t="s">
        <v>89</v>
      </c>
      <c r="K50" s="15" t="s">
        <v>144</v>
      </c>
      <c r="L50" s="15" t="s">
        <v>187</v>
      </c>
      <c r="M50" s="15">
        <f t="shared" si="4"/>
        <v>21</v>
      </c>
      <c r="N50" s="15" t="s">
        <v>232</v>
      </c>
      <c r="O50" s="15">
        <f t="shared" si="5"/>
        <v>21</v>
      </c>
      <c r="P50" s="15" t="s">
        <v>296</v>
      </c>
      <c r="Q50" s="15">
        <f t="shared" si="6"/>
        <v>123</v>
      </c>
      <c r="R50" s="10" t="s">
        <v>315</v>
      </c>
      <c r="S50" s="10">
        <f t="shared" si="3"/>
        <v>11550169</v>
      </c>
      <c r="T50" s="19"/>
    </row>
    <row r="51" spans="1:20">
      <c r="A51" s="9" t="s">
        <v>355</v>
      </c>
      <c r="B51" s="10" t="s">
        <v>10</v>
      </c>
      <c r="C51" s="10" t="s">
        <v>0</v>
      </c>
      <c r="D51" s="10" t="s">
        <v>33</v>
      </c>
      <c r="E51" s="10">
        <v>453087409</v>
      </c>
      <c r="F51" s="10">
        <v>453087512</v>
      </c>
      <c r="G51" s="10" t="s">
        <v>1</v>
      </c>
      <c r="H51" s="10" t="s">
        <v>2</v>
      </c>
      <c r="I51" s="10" t="s">
        <v>1</v>
      </c>
      <c r="J51" s="10" t="s">
        <v>58</v>
      </c>
      <c r="K51" s="10" t="s">
        <v>123</v>
      </c>
      <c r="L51" s="10" t="s">
        <v>188</v>
      </c>
      <c r="M51" s="10">
        <f t="shared" si="4"/>
        <v>20</v>
      </c>
      <c r="N51" s="10" t="s">
        <v>233</v>
      </c>
      <c r="O51" s="10">
        <f t="shared" si="5"/>
        <v>20</v>
      </c>
      <c r="P51" s="10" t="s">
        <v>263</v>
      </c>
      <c r="Q51" s="10">
        <f t="shared" si="6"/>
        <v>104</v>
      </c>
      <c r="R51" s="10" t="s">
        <v>315</v>
      </c>
      <c r="S51" s="10">
        <f t="shared" si="3"/>
        <v>19358281</v>
      </c>
      <c r="T51" s="11"/>
    </row>
    <row r="52" spans="1:20">
      <c r="A52" s="9" t="s">
        <v>372</v>
      </c>
      <c r="B52" s="10" t="s">
        <v>10</v>
      </c>
      <c r="C52" s="10" t="s">
        <v>5</v>
      </c>
      <c r="D52" s="10" t="s">
        <v>26</v>
      </c>
      <c r="E52" s="10">
        <v>472445793</v>
      </c>
      <c r="F52" s="10">
        <v>472445964</v>
      </c>
      <c r="G52" s="10" t="s">
        <v>1</v>
      </c>
      <c r="H52" s="10" t="s">
        <v>2</v>
      </c>
      <c r="I52" s="10" t="s">
        <v>1</v>
      </c>
      <c r="J52" s="10" t="s">
        <v>90</v>
      </c>
      <c r="K52" s="10" t="s">
        <v>131</v>
      </c>
      <c r="L52" s="10" t="s">
        <v>189</v>
      </c>
      <c r="M52" s="10">
        <f t="shared" si="4"/>
        <v>21</v>
      </c>
      <c r="N52" s="10" t="s">
        <v>234</v>
      </c>
      <c r="O52" s="10">
        <f t="shared" si="5"/>
        <v>21</v>
      </c>
      <c r="P52" s="10" t="s">
        <v>297</v>
      </c>
      <c r="Q52" s="10">
        <f t="shared" si="6"/>
        <v>172</v>
      </c>
      <c r="R52" s="10" t="s">
        <v>315</v>
      </c>
      <c r="S52" s="10">
        <f t="shared" si="3"/>
        <v>225598</v>
      </c>
      <c r="T52" s="11"/>
    </row>
    <row r="53" spans="1:20">
      <c r="A53" s="9" t="s">
        <v>383</v>
      </c>
      <c r="B53" s="10" t="s">
        <v>10</v>
      </c>
      <c r="C53" s="10" t="s">
        <v>5</v>
      </c>
      <c r="D53" s="10" t="s">
        <v>40</v>
      </c>
      <c r="E53" s="10">
        <v>472671562</v>
      </c>
      <c r="F53" s="10">
        <v>472671671</v>
      </c>
      <c r="G53" s="10" t="s">
        <v>1</v>
      </c>
      <c r="H53" s="10" t="s">
        <v>3</v>
      </c>
      <c r="I53" s="10" t="s">
        <v>1</v>
      </c>
      <c r="J53" s="10" t="s">
        <v>91</v>
      </c>
      <c r="K53" s="10" t="s">
        <v>145</v>
      </c>
      <c r="L53" s="10" t="s">
        <v>190</v>
      </c>
      <c r="M53" s="10">
        <f t="shared" si="4"/>
        <v>21</v>
      </c>
      <c r="N53" s="10" t="s">
        <v>235</v>
      </c>
      <c r="O53" s="10">
        <f t="shared" si="5"/>
        <v>21</v>
      </c>
      <c r="P53" s="10" t="s">
        <v>298</v>
      </c>
      <c r="Q53" s="10">
        <f t="shared" si="6"/>
        <v>110</v>
      </c>
      <c r="R53" s="10" t="s">
        <v>310</v>
      </c>
      <c r="S53" s="10">
        <f t="shared" si="3"/>
        <v>9931769</v>
      </c>
      <c r="T53" s="11"/>
    </row>
    <row r="54" spans="1:20">
      <c r="A54" s="9" t="s">
        <v>366</v>
      </c>
      <c r="B54" s="10" t="s">
        <v>10</v>
      </c>
      <c r="C54" s="10" t="s">
        <v>5</v>
      </c>
      <c r="D54" s="10" t="s">
        <v>22</v>
      </c>
      <c r="E54" s="10">
        <v>482603440</v>
      </c>
      <c r="F54" s="10">
        <v>482603592</v>
      </c>
      <c r="G54" s="10" t="s">
        <v>1</v>
      </c>
      <c r="H54" s="10" t="s">
        <v>2</v>
      </c>
      <c r="I54" s="10" t="s">
        <v>1</v>
      </c>
      <c r="J54" s="10" t="s">
        <v>92</v>
      </c>
      <c r="K54" s="10" t="s">
        <v>146</v>
      </c>
      <c r="L54" s="10" t="s">
        <v>191</v>
      </c>
      <c r="M54" s="10">
        <f t="shared" si="4"/>
        <v>21</v>
      </c>
      <c r="N54" s="10" t="s">
        <v>236</v>
      </c>
      <c r="O54" s="10">
        <f t="shared" si="5"/>
        <v>21</v>
      </c>
      <c r="P54" s="10" t="s">
        <v>299</v>
      </c>
      <c r="Q54" s="10">
        <f t="shared" si="6"/>
        <v>153</v>
      </c>
      <c r="R54" s="10" t="s">
        <v>315</v>
      </c>
      <c r="S54" s="10">
        <f t="shared" si="3"/>
        <v>6398186</v>
      </c>
      <c r="T54" s="11"/>
    </row>
    <row r="55" spans="1:20" ht="15.95" customHeight="1">
      <c r="A55" s="9" t="s">
        <v>381</v>
      </c>
      <c r="B55" s="10" t="s">
        <v>10</v>
      </c>
      <c r="C55" s="10" t="s">
        <v>5</v>
      </c>
      <c r="D55" s="10" t="s">
        <v>42</v>
      </c>
      <c r="E55" s="10">
        <v>489001778</v>
      </c>
      <c r="F55" s="10">
        <v>489001945</v>
      </c>
      <c r="G55" s="10" t="s">
        <v>1</v>
      </c>
      <c r="H55" s="10" t="s">
        <v>3</v>
      </c>
      <c r="I55" s="10" t="s">
        <v>1</v>
      </c>
      <c r="J55" s="10" t="s">
        <v>93</v>
      </c>
      <c r="K55" s="10" t="s">
        <v>147</v>
      </c>
      <c r="L55" s="10" t="s">
        <v>192</v>
      </c>
      <c r="M55" s="10">
        <f t="shared" si="4"/>
        <v>22</v>
      </c>
      <c r="N55" s="10" t="s">
        <v>237</v>
      </c>
      <c r="O55" s="10">
        <f t="shared" si="5"/>
        <v>22</v>
      </c>
      <c r="P55" s="10" t="s">
        <v>300</v>
      </c>
      <c r="Q55" s="10">
        <f t="shared" si="6"/>
        <v>168</v>
      </c>
      <c r="R55" s="10" t="s">
        <v>310</v>
      </c>
      <c r="S55" s="10">
        <f t="shared" si="3"/>
        <v>-489001945</v>
      </c>
      <c r="T55" s="19"/>
    </row>
    <row r="56" spans="1:20">
      <c r="A56" s="9" t="s">
        <v>404</v>
      </c>
      <c r="B56" s="10" t="s">
        <v>10</v>
      </c>
      <c r="C56" s="10"/>
      <c r="D56" s="10"/>
      <c r="E56" s="10"/>
      <c r="F56" s="10"/>
      <c r="G56" s="10" t="s">
        <v>1</v>
      </c>
      <c r="H56" s="10" t="s">
        <v>2</v>
      </c>
      <c r="I56" s="10" t="s">
        <v>1</v>
      </c>
      <c r="J56" s="10"/>
      <c r="K56" s="10"/>
      <c r="L56" s="10" t="s">
        <v>184</v>
      </c>
      <c r="M56" s="10">
        <f t="shared" si="4"/>
        <v>22</v>
      </c>
      <c r="N56" s="10" t="s">
        <v>229</v>
      </c>
      <c r="O56" s="10">
        <f t="shared" si="5"/>
        <v>23</v>
      </c>
      <c r="P56" s="10" t="s">
        <v>405</v>
      </c>
      <c r="Q56" s="10">
        <f t="shared" si="6"/>
        <v>124</v>
      </c>
      <c r="R56" s="10" t="s">
        <v>315</v>
      </c>
      <c r="S56" s="10">
        <f t="shared" si="3"/>
        <v>67935491</v>
      </c>
      <c r="T56" s="19"/>
    </row>
    <row r="57" spans="1:20">
      <c r="A57" s="17" t="s">
        <v>378</v>
      </c>
      <c r="B57" s="10" t="s">
        <v>11</v>
      </c>
      <c r="C57" s="10" t="s">
        <v>5</v>
      </c>
      <c r="D57" s="10" t="s">
        <v>116</v>
      </c>
      <c r="E57" s="10">
        <v>67935491</v>
      </c>
      <c r="F57" s="10">
        <v>67935574</v>
      </c>
      <c r="G57" s="10" t="s">
        <v>1</v>
      </c>
      <c r="H57" s="10" t="s">
        <v>3</v>
      </c>
      <c r="I57" s="10" t="s">
        <v>1</v>
      </c>
      <c r="J57" s="10" t="s">
        <v>94</v>
      </c>
      <c r="K57" s="10" t="s">
        <v>331</v>
      </c>
      <c r="L57" s="10" t="s">
        <v>193</v>
      </c>
      <c r="M57" s="10">
        <f t="shared" si="4"/>
        <v>21</v>
      </c>
      <c r="N57" s="10" t="s">
        <v>238</v>
      </c>
      <c r="O57" s="10">
        <f t="shared" si="5"/>
        <v>21</v>
      </c>
      <c r="P57" s="10" t="s">
        <v>301</v>
      </c>
      <c r="Q57" s="10">
        <f t="shared" si="6"/>
        <v>84</v>
      </c>
      <c r="R57" s="10" t="s">
        <v>315</v>
      </c>
      <c r="S57" s="10">
        <f t="shared" si="3"/>
        <v>502</v>
      </c>
      <c r="T57" s="18" t="s">
        <v>414</v>
      </c>
    </row>
    <row r="58" spans="1:20">
      <c r="A58" s="17" t="s">
        <v>379</v>
      </c>
      <c r="B58" s="10" t="s">
        <v>11</v>
      </c>
      <c r="C58" s="10" t="s">
        <v>5</v>
      </c>
      <c r="D58" s="10" t="s">
        <v>23</v>
      </c>
      <c r="E58" s="10">
        <v>67936076</v>
      </c>
      <c r="F58" s="10">
        <v>67936164</v>
      </c>
      <c r="G58" s="10" t="s">
        <v>1</v>
      </c>
      <c r="H58" s="10" t="s">
        <v>3</v>
      </c>
      <c r="I58" s="10" t="s">
        <v>1</v>
      </c>
      <c r="J58" s="10" t="s">
        <v>95</v>
      </c>
      <c r="K58" s="10" t="s">
        <v>331</v>
      </c>
      <c r="L58" s="10" t="s">
        <v>194</v>
      </c>
      <c r="M58" s="10">
        <f t="shared" si="4"/>
        <v>21</v>
      </c>
      <c r="N58" s="10" t="s">
        <v>239</v>
      </c>
      <c r="O58" s="10">
        <f t="shared" si="5"/>
        <v>21</v>
      </c>
      <c r="P58" s="10" t="s">
        <v>329</v>
      </c>
      <c r="Q58" s="10">
        <f t="shared" si="6"/>
        <v>95</v>
      </c>
      <c r="R58" s="10" t="s">
        <v>315</v>
      </c>
      <c r="S58" s="10">
        <f t="shared" si="3"/>
        <v>649</v>
      </c>
      <c r="T58" s="18" t="s">
        <v>414</v>
      </c>
    </row>
    <row r="59" spans="1:20">
      <c r="A59" s="17" t="s">
        <v>380</v>
      </c>
      <c r="B59" s="10" t="s">
        <v>11</v>
      </c>
      <c r="C59" s="10" t="s">
        <v>5</v>
      </c>
      <c r="D59" s="10" t="s">
        <v>23</v>
      </c>
      <c r="E59" s="10">
        <f>E58+737</f>
        <v>67936813</v>
      </c>
      <c r="F59" s="10">
        <f>F58+741</f>
        <v>67936905</v>
      </c>
      <c r="G59" s="10" t="s">
        <v>1</v>
      </c>
      <c r="H59" s="10" t="s">
        <v>3</v>
      </c>
      <c r="I59" s="10" t="s">
        <v>1</v>
      </c>
      <c r="J59" s="10" t="s">
        <v>95</v>
      </c>
      <c r="K59" s="10" t="s">
        <v>331</v>
      </c>
      <c r="L59" s="10" t="s">
        <v>194</v>
      </c>
      <c r="M59" s="10">
        <f t="shared" si="4"/>
        <v>21</v>
      </c>
      <c r="N59" s="10" t="s">
        <v>328</v>
      </c>
      <c r="O59" s="10">
        <f t="shared" si="5"/>
        <v>21</v>
      </c>
      <c r="P59" s="10" t="s">
        <v>330</v>
      </c>
      <c r="Q59" s="10">
        <f t="shared" si="6"/>
        <v>93</v>
      </c>
      <c r="R59" s="10" t="s">
        <v>315</v>
      </c>
      <c r="S59" s="10">
        <f t="shared" si="3"/>
        <v>83273635</v>
      </c>
      <c r="T59" s="20"/>
    </row>
    <row r="60" spans="1:20">
      <c r="A60" s="9" t="s">
        <v>401</v>
      </c>
      <c r="B60" s="10" t="s">
        <v>11</v>
      </c>
      <c r="C60" s="10" t="s">
        <v>5</v>
      </c>
      <c r="D60" s="10" t="s">
        <v>117</v>
      </c>
      <c r="E60" s="10">
        <v>151210540</v>
      </c>
      <c r="F60" s="10">
        <v>151210765</v>
      </c>
      <c r="G60" s="10" t="s">
        <v>1</v>
      </c>
      <c r="H60" s="10" t="s">
        <v>3</v>
      </c>
      <c r="I60" s="10" t="s">
        <v>1</v>
      </c>
      <c r="J60" s="10" t="s">
        <v>96</v>
      </c>
      <c r="K60" s="10" t="s">
        <v>119</v>
      </c>
      <c r="L60" s="10" t="s">
        <v>195</v>
      </c>
      <c r="M60" s="10">
        <f t="shared" si="4"/>
        <v>21</v>
      </c>
      <c r="N60" s="10" t="s">
        <v>240</v>
      </c>
      <c r="O60" s="10">
        <f t="shared" si="5"/>
        <v>21</v>
      </c>
      <c r="P60" s="10" t="s">
        <v>302</v>
      </c>
      <c r="Q60" s="10">
        <f t="shared" si="6"/>
        <v>226</v>
      </c>
      <c r="R60" s="10" t="s">
        <v>315</v>
      </c>
      <c r="S60" s="10">
        <f t="shared" si="3"/>
        <v>49691067</v>
      </c>
      <c r="T60" s="11"/>
    </row>
    <row r="61" spans="1:20">
      <c r="A61" s="9" t="s">
        <v>347</v>
      </c>
      <c r="B61" s="10" t="s">
        <v>11</v>
      </c>
      <c r="C61" s="10" t="s">
        <v>5</v>
      </c>
      <c r="D61" s="10" t="s">
        <v>118</v>
      </c>
      <c r="E61" s="10">
        <v>200901832</v>
      </c>
      <c r="F61" s="10">
        <v>200902025</v>
      </c>
      <c r="G61" s="10" t="s">
        <v>1</v>
      </c>
      <c r="H61" s="10" t="s">
        <v>3</v>
      </c>
      <c r="I61" s="10" t="s">
        <v>1</v>
      </c>
      <c r="J61" s="10" t="s">
        <v>97</v>
      </c>
      <c r="K61" s="10" t="s">
        <v>337</v>
      </c>
      <c r="L61" s="10" t="s">
        <v>196</v>
      </c>
      <c r="M61" s="10">
        <f t="shared" si="4"/>
        <v>21</v>
      </c>
      <c r="N61" s="10" t="s">
        <v>241</v>
      </c>
      <c r="O61" s="10">
        <f t="shared" si="5"/>
        <v>21</v>
      </c>
      <c r="P61" s="10" t="s">
        <v>303</v>
      </c>
      <c r="Q61" s="10">
        <f t="shared" si="6"/>
        <v>194</v>
      </c>
      <c r="R61" s="10" t="s">
        <v>309</v>
      </c>
      <c r="S61" s="10">
        <f t="shared" si="3"/>
        <v>276864783</v>
      </c>
      <c r="T61" s="11"/>
    </row>
    <row r="62" spans="1:20">
      <c r="A62" s="9" t="s">
        <v>375</v>
      </c>
      <c r="B62" s="10" t="s">
        <v>11</v>
      </c>
      <c r="C62" s="10" t="s">
        <v>5</v>
      </c>
      <c r="D62" s="10" t="s">
        <v>24</v>
      </c>
      <c r="E62" s="10">
        <v>477766808</v>
      </c>
      <c r="F62" s="10">
        <v>477766988</v>
      </c>
      <c r="G62" s="10" t="s">
        <v>1</v>
      </c>
      <c r="H62" s="10" t="s">
        <v>2</v>
      </c>
      <c r="I62" s="10" t="s">
        <v>1</v>
      </c>
      <c r="J62" s="10" t="s">
        <v>98</v>
      </c>
      <c r="K62" s="10" t="s">
        <v>124</v>
      </c>
      <c r="L62" s="10" t="s">
        <v>197</v>
      </c>
      <c r="M62" s="10">
        <f t="shared" si="4"/>
        <v>21</v>
      </c>
      <c r="N62" s="10" t="s">
        <v>242</v>
      </c>
      <c r="O62" s="10">
        <f t="shared" si="5"/>
        <v>21</v>
      </c>
      <c r="P62" s="10" t="s">
        <v>304</v>
      </c>
      <c r="Q62" s="10">
        <f t="shared" si="6"/>
        <v>181</v>
      </c>
      <c r="R62" s="10"/>
      <c r="S62" s="10">
        <f t="shared" si="3"/>
        <v>21345063</v>
      </c>
      <c r="T62" s="21"/>
    </row>
    <row r="63" spans="1:20">
      <c r="A63" s="9" t="s">
        <v>365</v>
      </c>
      <c r="B63" s="10" t="s">
        <v>11</v>
      </c>
      <c r="C63" s="10" t="s">
        <v>5</v>
      </c>
      <c r="D63" s="10" t="s">
        <v>25</v>
      </c>
      <c r="E63" s="10">
        <v>499112051</v>
      </c>
      <c r="F63" s="10">
        <v>499112135</v>
      </c>
      <c r="G63" s="10" t="s">
        <v>1</v>
      </c>
      <c r="H63" s="10" t="s">
        <v>2</v>
      </c>
      <c r="I63" s="10" t="s">
        <v>1</v>
      </c>
      <c r="J63" s="10" t="s">
        <v>99</v>
      </c>
      <c r="K63" s="10" t="s">
        <v>148</v>
      </c>
      <c r="L63" s="10" t="s">
        <v>198</v>
      </c>
      <c r="M63" s="10">
        <f t="shared" si="4"/>
        <v>21</v>
      </c>
      <c r="N63" s="10" t="s">
        <v>243</v>
      </c>
      <c r="O63" s="10">
        <f t="shared" si="5"/>
        <v>21</v>
      </c>
      <c r="P63" s="10" t="s">
        <v>305</v>
      </c>
      <c r="Q63" s="10">
        <f t="shared" si="6"/>
        <v>85</v>
      </c>
      <c r="R63" s="10" t="s">
        <v>315</v>
      </c>
      <c r="S63" s="10">
        <f t="shared" si="3"/>
        <v>76623622</v>
      </c>
      <c r="T63" s="11"/>
    </row>
    <row r="64" spans="1:20" ht="16.5" thickBot="1">
      <c r="A64" s="22" t="s">
        <v>377</v>
      </c>
      <c r="B64" s="23" t="s">
        <v>11</v>
      </c>
      <c r="C64" s="23" t="s">
        <v>5</v>
      </c>
      <c r="D64" s="23" t="s">
        <v>28</v>
      </c>
      <c r="E64" s="23">
        <v>575735757</v>
      </c>
      <c r="F64" s="23">
        <v>575735943</v>
      </c>
      <c r="G64" s="23" t="s">
        <v>1</v>
      </c>
      <c r="H64" s="23" t="s">
        <v>3</v>
      </c>
      <c r="I64" s="23" t="s">
        <v>1</v>
      </c>
      <c r="J64" s="23" t="s">
        <v>100</v>
      </c>
      <c r="K64" s="23" t="s">
        <v>149</v>
      </c>
      <c r="L64" s="23" t="s">
        <v>322</v>
      </c>
      <c r="M64" s="23">
        <f t="shared" si="4"/>
        <v>21</v>
      </c>
      <c r="N64" s="23" t="s">
        <v>244</v>
      </c>
      <c r="O64" s="23">
        <f t="shared" si="5"/>
        <v>20</v>
      </c>
      <c r="P64" s="23" t="s">
        <v>306</v>
      </c>
      <c r="Q64" s="23">
        <f t="shared" si="6"/>
        <v>187</v>
      </c>
      <c r="R64" s="23" t="s">
        <v>315</v>
      </c>
      <c r="S64" s="23">
        <f t="shared" si="3"/>
        <v>-575735943</v>
      </c>
      <c r="T64" s="24"/>
    </row>
    <row r="65" ht="16.5" thickTop="1"/>
  </sheetData>
  <autoFilter ref="A2:T2" xr:uid="{8ECD20DA-43FA-C74B-A003-273F79640D64}"/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miRNA_candidates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Dvorak</dc:creator>
  <cp:lastModifiedBy>Jan Dvorak</cp:lastModifiedBy>
  <dcterms:created xsi:type="dcterms:W3CDTF">2020-01-21T22:15:25Z</dcterms:created>
  <dcterms:modified xsi:type="dcterms:W3CDTF">2021-06-11T21:54:56Z</dcterms:modified>
</cp:coreProperties>
</file>