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Users\corrinne\Desktop\B submission\"/>
    </mc:Choice>
  </mc:AlternateContent>
  <xr:revisionPtr revIDLastSave="0" documentId="13_ncr:1_{A4B199E4-E2EE-4EE8-A6DF-B038087B5E8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9" i="1"/>
  <c r="F5" i="1"/>
</calcChain>
</file>

<file path=xl/sharedStrings.xml><?xml version="1.0" encoding="utf-8"?>
<sst xmlns="http://schemas.openxmlformats.org/spreadsheetml/2006/main" count="47" uniqueCount="26">
  <si>
    <r>
      <rPr>
        <b/>
        <sz val="11"/>
        <color rgb="FF000000"/>
        <rFont val="Times New Roman"/>
      </rPr>
      <t xml:space="preserve">Supplementary Table 4. Comparison between RepeatMasker and RepeatExplorer outputs for the </t>
    </r>
    <r>
      <rPr>
        <b/>
        <i/>
        <sz val="11"/>
        <color rgb="FF000000"/>
        <rFont val="Times New Roman"/>
      </rPr>
      <t>G. anomalum</t>
    </r>
    <r>
      <rPr>
        <b/>
        <sz val="11"/>
        <color rgb="FF000000"/>
        <rFont val="Times New Roman"/>
      </rPr>
      <t xml:space="preserve"> genome</t>
    </r>
  </si>
  <si>
    <t>Repeat Masker</t>
  </si>
  <si>
    <t>Repeat Explorer</t>
  </si>
  <si>
    <t>Element type</t>
  </si>
  <si>
    <t>Fragments</t>
  </si>
  <si>
    <t>Copies</t>
  </si>
  <si>
    <t>SoloLTR</t>
  </si>
  <si>
    <t>Total Mbp</t>
  </si>
  <si>
    <t>DNA</t>
  </si>
  <si>
    <t>-</t>
  </si>
  <si>
    <t xml:space="preserve">     DNA/CMC-EnSpm</t>
  </si>
  <si>
    <t xml:space="preserve">     DNA/EnSpmCACTA</t>
  </si>
  <si>
    <t xml:space="preserve">     DNA/Harbinger</t>
  </si>
  <si>
    <t xml:space="preserve">     DNA/hAT</t>
  </si>
  <si>
    <t xml:space="preserve">     DNA/hAT-Tip100</t>
  </si>
  <si>
    <t xml:space="preserve">     DNA/L1</t>
  </si>
  <si>
    <t xml:space="preserve">     DNA/MarinerTc1</t>
  </si>
  <si>
    <t xml:space="preserve">     DNA/MuDR</t>
  </si>
  <si>
    <t>LTR</t>
  </si>
  <si>
    <t xml:space="preserve">     LTR</t>
  </si>
  <si>
    <t xml:space="preserve">     LTR/Copia</t>
  </si>
  <si>
    <t xml:space="preserve">     LTR/Gypsy</t>
  </si>
  <si>
    <t>Unknown</t>
  </si>
  <si>
    <t>Total</t>
  </si>
  <si>
    <t>570.0 (42%)</t>
  </si>
  <si>
    <t>627.1 (46%)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</si>
</sst>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rgb="FF000000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b/>
      <sz val="10"/>
      <color theme="1"/>
      <name val="Times New Roman"/>
    </font>
    <font>
      <b/>
      <i/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0" fontId="2" fillId="0" borderId="0" xfId="0" applyNumberFormat="1" applyFont="1"/>
    <xf numFmtId="0" fontId="1" fillId="0" borderId="2" xfId="0" applyFont="1" applyBorder="1" applyAlignment="1"/>
    <xf numFmtId="3" fontId="3" fillId="0" borderId="2" xfId="0" applyNumberFormat="1" applyFont="1" applyBorder="1" applyAlignment="1"/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9"/>
  <sheetViews>
    <sheetView tabSelected="1" workbookViewId="0">
      <selection activeCell="H21" sqref="H21"/>
    </sheetView>
  </sheetViews>
  <sheetFormatPr defaultColWidth="14.42578125" defaultRowHeight="15.75" customHeight="1" x14ac:dyDescent="0.2"/>
  <cols>
    <col min="1" max="1" width="27.5703125" customWidth="1"/>
    <col min="2" max="6" width="17.7109375" customWidth="1"/>
  </cols>
  <sheetData>
    <row r="1" spans="1:8" ht="15.75" customHeight="1" x14ac:dyDescent="0.25">
      <c r="A1" s="21" t="s">
        <v>0</v>
      </c>
      <c r="B1" s="22"/>
      <c r="C1" s="22"/>
      <c r="D1" s="22"/>
      <c r="E1" s="22"/>
      <c r="F1" s="22"/>
      <c r="G1" s="2"/>
      <c r="H1" s="2"/>
    </row>
    <row r="2" spans="1:8" ht="15.75" customHeight="1" x14ac:dyDescent="0.25">
      <c r="A2" s="3"/>
      <c r="B2" s="4"/>
      <c r="C2" s="4"/>
      <c r="D2" s="4"/>
      <c r="E2" s="4"/>
      <c r="F2" s="5"/>
      <c r="G2" s="2"/>
      <c r="H2" s="2"/>
    </row>
    <row r="3" spans="1:8" ht="15.75" customHeight="1" x14ac:dyDescent="0.25">
      <c r="A3" s="3"/>
      <c r="B3" s="18" t="s">
        <v>1</v>
      </c>
      <c r="C3" s="17"/>
      <c r="D3" s="17"/>
      <c r="E3" s="17"/>
      <c r="F3" s="6" t="s">
        <v>2</v>
      </c>
      <c r="G3" s="2"/>
      <c r="H3" s="2"/>
    </row>
    <row r="4" spans="1:8" ht="15.75" customHeight="1" x14ac:dyDescent="0.2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7</v>
      </c>
      <c r="G4" s="2"/>
      <c r="H4" s="2"/>
    </row>
    <row r="5" spans="1:8" ht="15.75" customHeight="1" x14ac:dyDescent="0.25">
      <c r="A5" s="1" t="s">
        <v>8</v>
      </c>
      <c r="B5" s="9">
        <v>13383</v>
      </c>
      <c r="C5" s="9">
        <v>8152</v>
      </c>
      <c r="D5" s="19" t="s">
        <v>9</v>
      </c>
      <c r="E5" s="10">
        <v>12.51</v>
      </c>
      <c r="F5" s="2">
        <f>SUM(F6:F13)</f>
        <v>4.734</v>
      </c>
      <c r="G5" s="2"/>
      <c r="H5" s="2"/>
    </row>
    <row r="6" spans="1:8" ht="15.75" customHeight="1" x14ac:dyDescent="0.25">
      <c r="A6" s="11" t="s">
        <v>10</v>
      </c>
      <c r="B6" s="3">
        <v>3</v>
      </c>
      <c r="C6" s="3">
        <v>3</v>
      </c>
      <c r="D6" s="19" t="s">
        <v>9</v>
      </c>
      <c r="E6" s="10">
        <v>0</v>
      </c>
      <c r="F6" s="19" t="s">
        <v>9</v>
      </c>
      <c r="G6" s="2"/>
      <c r="H6" s="2"/>
    </row>
    <row r="7" spans="1:8" ht="15.75" customHeight="1" x14ac:dyDescent="0.25">
      <c r="A7" s="11" t="s">
        <v>11</v>
      </c>
      <c r="B7" s="9">
        <v>1660</v>
      </c>
      <c r="C7" s="3">
        <v>983</v>
      </c>
      <c r="D7" s="19" t="s">
        <v>9</v>
      </c>
      <c r="E7" s="10">
        <v>2.75</v>
      </c>
      <c r="F7" s="19" t="s">
        <v>9</v>
      </c>
      <c r="G7" s="2"/>
      <c r="H7" s="2"/>
    </row>
    <row r="8" spans="1:8" ht="15.75" customHeight="1" x14ac:dyDescent="0.25">
      <c r="A8" s="11" t="s">
        <v>12</v>
      </c>
      <c r="B8" s="3">
        <v>4</v>
      </c>
      <c r="C8" s="3">
        <v>2</v>
      </c>
      <c r="D8" s="19" t="s">
        <v>9</v>
      </c>
      <c r="E8" s="10">
        <v>0</v>
      </c>
      <c r="F8" s="19" t="s">
        <v>9</v>
      </c>
      <c r="G8" s="2"/>
      <c r="H8" s="2"/>
    </row>
    <row r="9" spans="1:8" ht="15.75" customHeight="1" x14ac:dyDescent="0.25">
      <c r="A9" s="11" t="s">
        <v>13</v>
      </c>
      <c r="B9" s="9">
        <v>1462</v>
      </c>
      <c r="C9" s="3">
        <v>936</v>
      </c>
      <c r="D9" s="19" t="s">
        <v>9</v>
      </c>
      <c r="E9" s="10">
        <v>0.69</v>
      </c>
      <c r="F9" s="2">
        <f>189/1000</f>
        <v>0.189</v>
      </c>
      <c r="G9" s="2"/>
      <c r="H9" s="2"/>
    </row>
    <row r="10" spans="1:8" ht="15.75" customHeight="1" x14ac:dyDescent="0.25">
      <c r="A10" s="11" t="s">
        <v>14</v>
      </c>
      <c r="B10" s="3">
        <v>20</v>
      </c>
      <c r="C10" s="3">
        <v>12</v>
      </c>
      <c r="D10" s="19" t="s">
        <v>9</v>
      </c>
      <c r="E10" s="10">
        <v>0.02</v>
      </c>
      <c r="F10" s="19" t="s">
        <v>9</v>
      </c>
      <c r="G10" s="2"/>
      <c r="H10" s="2"/>
    </row>
    <row r="11" spans="1:8" ht="15.75" customHeight="1" x14ac:dyDescent="0.25">
      <c r="A11" s="11" t="s">
        <v>15</v>
      </c>
      <c r="B11" s="9">
        <v>1009</v>
      </c>
      <c r="C11" s="3">
        <v>503</v>
      </c>
      <c r="D11" s="19" t="s">
        <v>9</v>
      </c>
      <c r="E11" s="10">
        <v>1.1599999999999999</v>
      </c>
      <c r="F11" s="19" t="s">
        <v>9</v>
      </c>
      <c r="G11" s="2"/>
      <c r="H11" s="2"/>
    </row>
    <row r="12" spans="1:8" ht="15.75" customHeight="1" x14ac:dyDescent="0.25">
      <c r="A12" s="11" t="s">
        <v>16</v>
      </c>
      <c r="B12" s="3">
        <v>87</v>
      </c>
      <c r="C12" s="3">
        <v>49</v>
      </c>
      <c r="D12" s="19" t="s">
        <v>9</v>
      </c>
      <c r="E12" s="10">
        <v>0.06</v>
      </c>
      <c r="F12" s="19" t="s">
        <v>9</v>
      </c>
      <c r="G12" s="2"/>
      <c r="H12" s="2"/>
    </row>
    <row r="13" spans="1:8" ht="15.75" customHeight="1" x14ac:dyDescent="0.25">
      <c r="A13" s="11" t="s">
        <v>17</v>
      </c>
      <c r="B13" s="9">
        <v>9138</v>
      </c>
      <c r="C13" s="9">
        <v>5664</v>
      </c>
      <c r="D13" s="19" t="s">
        <v>9</v>
      </c>
      <c r="E13" s="10">
        <v>7.82</v>
      </c>
      <c r="F13" s="2">
        <f>4545/1000</f>
        <v>4.5449999999999999</v>
      </c>
      <c r="G13" s="2"/>
      <c r="H13" s="2"/>
    </row>
    <row r="14" spans="1:8" ht="15.75" customHeight="1" x14ac:dyDescent="0.25">
      <c r="A14" s="1" t="s">
        <v>18</v>
      </c>
      <c r="B14" s="9">
        <v>693041</v>
      </c>
      <c r="C14" s="9">
        <v>383488</v>
      </c>
      <c r="D14" s="9">
        <v>211824</v>
      </c>
      <c r="E14" s="10">
        <v>557.51</v>
      </c>
      <c r="F14" s="2">
        <f>SUM(F15:F17)</f>
        <v>615.47399999999993</v>
      </c>
      <c r="G14" s="2"/>
      <c r="H14" s="2"/>
    </row>
    <row r="15" spans="1:8" ht="15.75" customHeight="1" x14ac:dyDescent="0.25">
      <c r="A15" s="11" t="s">
        <v>19</v>
      </c>
      <c r="B15" s="3">
        <v>35</v>
      </c>
      <c r="C15" s="3">
        <v>34</v>
      </c>
      <c r="D15" s="19" t="s">
        <v>9</v>
      </c>
      <c r="E15" s="10">
        <v>0</v>
      </c>
      <c r="F15" s="2">
        <f>21870/1000</f>
        <v>21.87</v>
      </c>
      <c r="G15" s="2"/>
      <c r="H15" s="2"/>
    </row>
    <row r="16" spans="1:8" ht="15.75" customHeight="1" x14ac:dyDescent="0.25">
      <c r="A16" s="11" t="s">
        <v>20</v>
      </c>
      <c r="B16" s="9">
        <v>48948</v>
      </c>
      <c r="C16" s="9">
        <v>29393</v>
      </c>
      <c r="D16" s="9">
        <v>10230</v>
      </c>
      <c r="E16" s="10">
        <v>47.72</v>
      </c>
      <c r="F16" s="2">
        <f>29070/1000</f>
        <v>29.07</v>
      </c>
      <c r="G16" s="2"/>
      <c r="H16" s="2"/>
    </row>
    <row r="17" spans="1:8" ht="15.75" customHeight="1" x14ac:dyDescent="0.25">
      <c r="A17" s="11" t="s">
        <v>21</v>
      </c>
      <c r="B17" s="9">
        <v>644058</v>
      </c>
      <c r="C17" s="9">
        <v>354061</v>
      </c>
      <c r="D17" s="9">
        <v>201594</v>
      </c>
      <c r="E17" s="10">
        <v>509.79</v>
      </c>
      <c r="F17" s="2">
        <f>564534/1000</f>
        <v>564.53399999999999</v>
      </c>
      <c r="G17" s="12"/>
      <c r="H17" s="12"/>
    </row>
    <row r="18" spans="1:8" ht="15.75" customHeight="1" x14ac:dyDescent="0.25">
      <c r="A18" s="1" t="s">
        <v>22</v>
      </c>
      <c r="B18" s="19" t="s">
        <v>9</v>
      </c>
      <c r="C18" s="19" t="s">
        <v>9</v>
      </c>
      <c r="D18" s="19" t="s">
        <v>9</v>
      </c>
      <c r="E18" s="19" t="s">
        <v>9</v>
      </c>
      <c r="F18" s="2">
        <f>6894/1000</f>
        <v>6.8940000000000001</v>
      </c>
      <c r="G18" s="2"/>
      <c r="H18" s="2"/>
    </row>
    <row r="19" spans="1:8" ht="15.75" customHeight="1" x14ac:dyDescent="0.25">
      <c r="A19" s="13" t="s">
        <v>23</v>
      </c>
      <c r="B19" s="14">
        <v>706424</v>
      </c>
      <c r="C19" s="14">
        <v>391640</v>
      </c>
      <c r="D19" s="20" t="s">
        <v>9</v>
      </c>
      <c r="E19" s="15" t="s">
        <v>24</v>
      </c>
      <c r="F19" s="16" t="s">
        <v>25</v>
      </c>
      <c r="G19" s="2"/>
      <c r="H19" s="2"/>
    </row>
  </sheetData>
  <mergeCells count="2">
    <mergeCell ref="A1:F1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Grover, Corrinne E [EEOB]</cp:lastModifiedBy>
  <dcterms:modified xsi:type="dcterms:W3CDTF">2021-08-12T15:52:01Z</dcterms:modified>
</cp:coreProperties>
</file>