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4"/>
  <workbookPr defaultThemeVersion="166925"/>
  <mc:AlternateContent xmlns:mc="http://schemas.openxmlformats.org/markup-compatibility/2006">
    <mc:Choice Requires="x15">
      <x15ac:absPath xmlns:x15ac="http://schemas.microsoft.com/office/spreadsheetml/2010/11/ac" url="C:\Users\dpers\Desktop\"/>
    </mc:Choice>
  </mc:AlternateContent>
  <xr:revisionPtr revIDLastSave="0" documentId="8_{BFDCA0A3-0848-46E5-B5F6-C5041296F00E}" xr6:coauthVersionLast="36" xr6:coauthVersionMax="36" xr10:uidLastSave="{00000000-0000-0000-0000-000000000000}"/>
  <bookViews>
    <workbookView xWindow="9396" yWindow="2376" windowWidth="39804" windowHeight="22644" xr2:uid="{8131C305-BC47-6B42-AE52-216670854486}"/>
  </bookViews>
  <sheets>
    <sheet name="Sheet1" sheetId="5" r:id="rId1"/>
    <sheet name="Seq DE &amp; DM genes" sheetId="1" r:id="rId2"/>
    <sheet name="Seq DE &amp; DM isoforms" sheetId="2" r:id="rId3"/>
    <sheet name="LSS DE and DM genes" sheetId="3" r:id="rId4"/>
    <sheet name="LSS DE and DM isofroms" sheetId="4" r:id="rId5"/>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12" i="2" l="1"/>
  <c r="AG12" i="2" s="1"/>
  <c r="AF11" i="2"/>
  <c r="AG11" i="2" s="1"/>
  <c r="AF10" i="2"/>
  <c r="AG10" i="2" s="1"/>
  <c r="AF9" i="2"/>
  <c r="AG9" i="2" s="1"/>
  <c r="AF8" i="2"/>
  <c r="AG8" i="2" s="1"/>
  <c r="AF7" i="2"/>
  <c r="AG7" i="2" s="1"/>
  <c r="AF6" i="2"/>
  <c r="AG6" i="2" s="1"/>
  <c r="AF5" i="2"/>
  <c r="AG5" i="2" s="1"/>
  <c r="AH8" i="1"/>
  <c r="AG8" i="1"/>
  <c r="AG5" i="1"/>
  <c r="AH5" i="1" s="1"/>
  <c r="AG6" i="1"/>
  <c r="AH6" i="1" s="1"/>
  <c r="AG7" i="1"/>
  <c r="AH7" i="1" s="1"/>
  <c r="AG9" i="1"/>
  <c r="AH9" i="1" s="1"/>
  <c r="AG10" i="1"/>
  <c r="AH10" i="1" s="1"/>
  <c r="AG11" i="1"/>
  <c r="AH11" i="1" s="1"/>
  <c r="AG4" i="1"/>
  <c r="AH4" i="1" s="1"/>
</calcChain>
</file>

<file path=xl/sharedStrings.xml><?xml version="1.0" encoding="utf-8"?>
<sst xmlns="http://schemas.openxmlformats.org/spreadsheetml/2006/main" count="592" uniqueCount="444">
  <si>
    <t>1v2</t>
  </si>
  <si>
    <t>LOC100159916</t>
  </si>
  <si>
    <t>muscarinic acetylcholine receptor M3-like</t>
  </si>
  <si>
    <t>LOC100160153</t>
  </si>
  <si>
    <t>glycerol-3-phosphate dehydrogenase, mitochondrial-like</t>
  </si>
  <si>
    <t>LOC100161010</t>
  </si>
  <si>
    <t>bipolar kinesin KRP-130-like</t>
  </si>
  <si>
    <t>LOC100161671</t>
  </si>
  <si>
    <t>uncharacterized LOC100161671</t>
  </si>
  <si>
    <t>LOC100164109</t>
  </si>
  <si>
    <t>neurogenic locus Notch protein-like</t>
  </si>
  <si>
    <t>LOC100168701</t>
  </si>
  <si>
    <t>CUE domain-containing protein 1-like</t>
  </si>
  <si>
    <t>LOC100572661</t>
  </si>
  <si>
    <t>uncharacterized LOC100572661</t>
  </si>
  <si>
    <t>LOC100575399</t>
  </si>
  <si>
    <t>uncharacterized LOC100575399</t>
  </si>
  <si>
    <t>LOC115033708</t>
  </si>
  <si>
    <t>2v3</t>
  </si>
  <si>
    <t>LOC100165876</t>
  </si>
  <si>
    <t>mitogen-activated protein kinase kinase kinase 15-like</t>
  </si>
  <si>
    <t>3v4</t>
  </si>
  <si>
    <t>4vY</t>
  </si>
  <si>
    <t>LOC100162692</t>
  </si>
  <si>
    <t>fatty acid synthase-like</t>
  </si>
  <si>
    <t>LOC100164519</t>
  </si>
  <si>
    <t>reversion-inducing cysteine-rich protein with Kazal motifs-like</t>
  </si>
  <si>
    <t>LOC100161316</t>
  </si>
  <si>
    <t>hemicentin-2-like</t>
  </si>
  <si>
    <t>LOC100168076</t>
  </si>
  <si>
    <t>protein bicaudal C homolog 1-like</t>
  </si>
  <si>
    <t>LOC100165656</t>
  </si>
  <si>
    <t>tolloid-like protein 2-like</t>
  </si>
  <si>
    <t>LOC100169243</t>
  </si>
  <si>
    <t>uncharacterized LOC100169243</t>
  </si>
  <si>
    <t>LOC100574240</t>
  </si>
  <si>
    <t>uncharacterized LOC100574240</t>
  </si>
  <si>
    <t>LOC100168610</t>
  </si>
  <si>
    <t>P protein-like</t>
  </si>
  <si>
    <t>LOC100159664</t>
  </si>
  <si>
    <t>mitochondrial 2-oxoglutarate/malate carrier protein-like</t>
  </si>
  <si>
    <t>LOC100168393</t>
  </si>
  <si>
    <t>cohesin subunit SA-1-like</t>
  </si>
  <si>
    <t>LOC100159244</t>
  </si>
  <si>
    <t>slit homolog 3 protein-like</t>
  </si>
  <si>
    <t>LOC100165142</t>
  </si>
  <si>
    <t>inositol-3-phosphate synthase 1-like</t>
  </si>
  <si>
    <t>LOC100162936</t>
  </si>
  <si>
    <t>laminin subunit alpha-1-like</t>
  </si>
  <si>
    <t>LOC100163622</t>
  </si>
  <si>
    <t>inositol 1,4,5-trisphosphate receptor-like</t>
  </si>
  <si>
    <t>LOC100164739</t>
  </si>
  <si>
    <t>acetyl-CoA carboxylase-like</t>
  </si>
  <si>
    <t>LOC100169459</t>
  </si>
  <si>
    <t>uncharacterized LOC100169459</t>
  </si>
  <si>
    <t>LOC100164881</t>
  </si>
  <si>
    <t>ral GTPase-activating protein subunit alpha-1-like</t>
  </si>
  <si>
    <t>LOC100166892</t>
  </si>
  <si>
    <t>cytosolic purine 5'-nucleotidase-like</t>
  </si>
  <si>
    <t>LOC100159476</t>
  </si>
  <si>
    <t>uncharacterized LOC100159476</t>
  </si>
  <si>
    <t>LOC100160089</t>
  </si>
  <si>
    <t>uncharacterized LOC100160089</t>
  </si>
  <si>
    <t>LOC100168575</t>
  </si>
  <si>
    <t>uncharacterized LOC100168575</t>
  </si>
  <si>
    <t>LOC100573870</t>
  </si>
  <si>
    <t>dihydroxyacetone phosphate acyltransferase-like</t>
  </si>
  <si>
    <t>LOC100168014</t>
  </si>
  <si>
    <t>hsp70-binding protein 1-like</t>
  </si>
  <si>
    <t>LOC100161303</t>
  </si>
  <si>
    <t>possible pseudogene or miscRNA, No KEGG entry</t>
  </si>
  <si>
    <t>LOC100167255</t>
  </si>
  <si>
    <t>LOC100164473</t>
  </si>
  <si>
    <t>fat-like cadherin-related tumor suppressor homolog</t>
  </si>
  <si>
    <t>LOC100167340</t>
  </si>
  <si>
    <t>uncharacterized LOC100167340</t>
  </si>
  <si>
    <t>LOC100169483</t>
  </si>
  <si>
    <t>afadin-like</t>
  </si>
  <si>
    <t>LOC100166362</t>
  </si>
  <si>
    <t>ATP-binding cassette sub-family F member 1-like</t>
  </si>
  <si>
    <t>LOC100160365</t>
  </si>
  <si>
    <t>LOC100162105</t>
  </si>
  <si>
    <t>pyruvate carboxylase, mitochondrial-like</t>
  </si>
  <si>
    <t>LOC100167436</t>
  </si>
  <si>
    <t>eukaryotic translation initiation factor 4H-like</t>
  </si>
  <si>
    <t>LOC100168156</t>
  </si>
  <si>
    <t>uncharacterized LOC100168156</t>
  </si>
  <si>
    <t>LOC100164103</t>
  </si>
  <si>
    <t>microtubule-actin cross-linking factor 1, isoforms 1/2/3/5-like</t>
  </si>
  <si>
    <t>LOC103308569</t>
  </si>
  <si>
    <t>LOC100161061</t>
  </si>
  <si>
    <t>uncharacterized LOC100161061</t>
  </si>
  <si>
    <t>LOC100169075</t>
  </si>
  <si>
    <t>limkain-b1-like</t>
  </si>
  <si>
    <t>LOC100163213</t>
  </si>
  <si>
    <t>protein unc-79 homolog</t>
  </si>
  <si>
    <t>LOC100568638</t>
  </si>
  <si>
    <t>poly [ADP-ribose] polymerase 12-like</t>
  </si>
  <si>
    <t>LOC100168636</t>
  </si>
  <si>
    <t>basement membrane-specific heparan sulfate proteoglycan core protein-like</t>
  </si>
  <si>
    <t>LOC100164040</t>
  </si>
  <si>
    <t>LOC100570013</t>
  </si>
  <si>
    <t>uncharacterized LOC100570013</t>
  </si>
  <si>
    <t>LOC100158663</t>
  </si>
  <si>
    <t>tetratricopeptide repeat protein 28-like</t>
  </si>
  <si>
    <t>LOC100168603</t>
  </si>
  <si>
    <t>RNA-binding protein cabeza</t>
  </si>
  <si>
    <t>LOC100165680</t>
  </si>
  <si>
    <t>5-aminolevulinate synthase, erythroid-specific, mitochondrial-like</t>
  </si>
  <si>
    <t>LOC100572931</t>
  </si>
  <si>
    <t>coiled-coil domain-containing protein 22 homolog</t>
  </si>
  <si>
    <t>LOC100167570</t>
  </si>
  <si>
    <t>LOC100570443</t>
  </si>
  <si>
    <t>zinc finger protein 598-like</t>
  </si>
  <si>
    <t>LOC100165975</t>
  </si>
  <si>
    <t>protein TANC2-like</t>
  </si>
  <si>
    <t>LOC100167271</t>
  </si>
  <si>
    <t>LOC100161626</t>
  </si>
  <si>
    <t>uncharacterized LOC100161626</t>
  </si>
  <si>
    <t>LOC100168855</t>
  </si>
  <si>
    <t>low-density lipoprotein receptor-related protein 2-like</t>
  </si>
  <si>
    <t>LOC100168732</t>
  </si>
  <si>
    <t>transcription factor HNF-4 homolog</t>
  </si>
  <si>
    <t>LOC100165723</t>
  </si>
  <si>
    <t>protein fem-1 homolog CG6966-like</t>
  </si>
  <si>
    <t>LOC100162512</t>
  </si>
  <si>
    <t>heterogeneous nuclear ribonucleoprotein 87F-like</t>
  </si>
  <si>
    <t>LOC100575247</t>
  </si>
  <si>
    <t>uncharacterized LOC100575247</t>
  </si>
  <si>
    <t>LOC100166569</t>
  </si>
  <si>
    <t>neurexin-4-like</t>
  </si>
  <si>
    <t>LOC100167539</t>
  </si>
  <si>
    <t>uncharacterized LOC100167539</t>
  </si>
  <si>
    <t>LOC100168765</t>
  </si>
  <si>
    <t>60S ribosomal protein L3-like</t>
  </si>
  <si>
    <t>LOC100166022</t>
  </si>
  <si>
    <t>serine/arginine-rich splicing factor 1-like</t>
  </si>
  <si>
    <t>LOC100161993</t>
  </si>
  <si>
    <t>splicing factor 3B subunit 1-like</t>
  </si>
  <si>
    <t>LOC100161831</t>
  </si>
  <si>
    <t>cytosolic carboxypeptidase-like protein 5-like</t>
  </si>
  <si>
    <t>LOC100168198</t>
  </si>
  <si>
    <t>elongation factor 2-like</t>
  </si>
  <si>
    <t>LOC100159627</t>
  </si>
  <si>
    <t>uncharacterized LOC100159627</t>
  </si>
  <si>
    <t>probable serine/threonine-protein kinase nek3</t>
  </si>
  <si>
    <t>Tmem35</t>
  </si>
  <si>
    <t>LOC100162562</t>
  </si>
  <si>
    <t>nuclear hormone receptor FTZ-F1-like</t>
  </si>
  <si>
    <t>LOC100169491</t>
  </si>
  <si>
    <t>triple functional domain protein-like</t>
  </si>
  <si>
    <t>LOC100160462</t>
  </si>
  <si>
    <t>uncharacterized LOC100160462</t>
  </si>
  <si>
    <t>LOC100169268</t>
  </si>
  <si>
    <t>protein furry-like</t>
  </si>
  <si>
    <t>LOC100169393</t>
  </si>
  <si>
    <t>neurogenic protein big brain-like</t>
  </si>
  <si>
    <t>LOC100168472</t>
  </si>
  <si>
    <t>uncharacterized LOC100168472</t>
  </si>
  <si>
    <t>LOC100159654</t>
  </si>
  <si>
    <t>tubulin beta-3 chain-like</t>
  </si>
  <si>
    <t>LOC100169390</t>
  </si>
  <si>
    <t>heterogeneous nuclear ribonucleoprotein K-like</t>
  </si>
  <si>
    <t>LOC103310693</t>
  </si>
  <si>
    <t>LOC100161761</t>
  </si>
  <si>
    <t>uncharacterized LOC100161761</t>
  </si>
  <si>
    <t>LOC100163696</t>
  </si>
  <si>
    <t>uncharacterized LOC100163696</t>
  </si>
  <si>
    <t>LOC100161587</t>
  </si>
  <si>
    <t>mitochondrial-processing peptidase subunit beta-like</t>
  </si>
  <si>
    <t>LOC100160760</t>
  </si>
  <si>
    <t>derlin-2-like</t>
  </si>
  <si>
    <t>LOC100167609</t>
  </si>
  <si>
    <t>uncharacterized LOC100167609</t>
  </si>
  <si>
    <t>LOC100167046</t>
  </si>
  <si>
    <t>probable phosphoglycerate kinase-like</t>
  </si>
  <si>
    <t>LOC100573715</t>
  </si>
  <si>
    <t>uncharacterized LOC100573715</t>
  </si>
  <si>
    <t>LOC100160060</t>
  </si>
  <si>
    <t>protein gustavus</t>
  </si>
  <si>
    <t>LOC100165462</t>
  </si>
  <si>
    <t>3-hydroxy-3-methylglutaryl-coenzyme A reductase</t>
  </si>
  <si>
    <t>LOC100570959</t>
  </si>
  <si>
    <t>uncharacterized LOC100570959</t>
  </si>
  <si>
    <t>LOC100164446</t>
  </si>
  <si>
    <t>uncharacterized LOC100164446</t>
  </si>
  <si>
    <t>LOC100166947</t>
  </si>
  <si>
    <t>cAMP-specific 3',5'-cyclic phosphodiesterase-like</t>
  </si>
  <si>
    <t>LOC100161573</t>
  </si>
  <si>
    <t>uncharacterized LOC100161573</t>
  </si>
  <si>
    <t>LOC100575820</t>
  </si>
  <si>
    <t>centrosomal protein of 290 kDa-like</t>
  </si>
  <si>
    <t>LOC100161003</t>
  </si>
  <si>
    <t>uncharacterized LOC100161003</t>
  </si>
  <si>
    <t>LOC100162523</t>
  </si>
  <si>
    <t>ADP-ribosylation factor-binding protein GGA1-like</t>
  </si>
  <si>
    <t>LOC100164603</t>
  </si>
  <si>
    <t>RNA polymerase II elongation factor ELL-like</t>
  </si>
  <si>
    <t>LOC100165557</t>
  </si>
  <si>
    <t>uncharacterized LOC100165557</t>
  </si>
  <si>
    <t>LOC100165750</t>
  </si>
  <si>
    <t>ATP-dependent RNA helicase p62-like</t>
  </si>
  <si>
    <t>LOC100571903</t>
  </si>
  <si>
    <t>putative ribosomal RNA methyltransferase C4F10.03c-like</t>
  </si>
  <si>
    <t>LOC100160456</t>
  </si>
  <si>
    <t>uncharacterized LOC100160456</t>
  </si>
  <si>
    <t>LOC100161805</t>
  </si>
  <si>
    <t>ubiquitin-conjugating enzyme E2-24 kDa-like</t>
  </si>
  <si>
    <t>LOC100167151</t>
  </si>
  <si>
    <t>uncharacterized LOC100167151</t>
  </si>
  <si>
    <t>LOC100160345</t>
  </si>
  <si>
    <t>ubiquinone biosynthesis protein COQ9, mitochondrial-like</t>
  </si>
  <si>
    <t>LOC100167666</t>
  </si>
  <si>
    <t>growth arrest-specific protein 2-like</t>
  </si>
  <si>
    <t>LOC100160310</t>
  </si>
  <si>
    <t>titin-like</t>
  </si>
  <si>
    <t>LOC100568787</t>
  </si>
  <si>
    <t>nose resistant to fluoxetine protein 6</t>
  </si>
  <si>
    <t>LOC100164619</t>
  </si>
  <si>
    <t>uncharacterized LOC100164619</t>
  </si>
  <si>
    <t>LOC100159030</t>
  </si>
  <si>
    <t>CCR4-NOT transcription complex subunit 1-like</t>
  </si>
  <si>
    <t>LOC100160500</t>
  </si>
  <si>
    <t>transcription initiation factor TFIID subunit 1-like</t>
  </si>
  <si>
    <t>LOC100166428</t>
  </si>
  <si>
    <t>endoribonuclease dcr-1-like</t>
  </si>
  <si>
    <t>LOC100163695</t>
  </si>
  <si>
    <t>uncharacterized LOC100163695</t>
  </si>
  <si>
    <t>LOC #</t>
  </si>
  <si>
    <t>Gene Name</t>
  </si>
  <si>
    <t>LOC100164947</t>
  </si>
  <si>
    <t>LOC100167519</t>
  </si>
  <si>
    <t>uncharacterized protein CG42248-like</t>
  </si>
  <si>
    <t>LOC100165888</t>
  </si>
  <si>
    <t>uncharacterized LOC100165888</t>
  </si>
  <si>
    <t>LOC100163623</t>
  </si>
  <si>
    <t>protein scribble homolog</t>
  </si>
  <si>
    <t>LOC100168619</t>
  </si>
  <si>
    <t>NFX1-type zinc finger-containing protein 1-like</t>
  </si>
  <si>
    <t>LOC100166663</t>
  </si>
  <si>
    <t>probable protein phosphatase CG10417-like</t>
  </si>
  <si>
    <t>LOC100164643</t>
  </si>
  <si>
    <t>LOC100167998</t>
  </si>
  <si>
    <t>ring canal kelch homolog</t>
  </si>
  <si>
    <t>LOC100169254</t>
  </si>
  <si>
    <t>LOC100160617</t>
  </si>
  <si>
    <t>guanylate cyclase 32E-like</t>
  </si>
  <si>
    <t>LOC100572704</t>
  </si>
  <si>
    <t>gamma-tubulin complex component 6-like</t>
  </si>
  <si>
    <t>LOC100166628</t>
  </si>
  <si>
    <t>WD repeat-containing protein 59-like</t>
  </si>
  <si>
    <t>LOC100167675</t>
  </si>
  <si>
    <t>piwi-like protein 1-like</t>
  </si>
  <si>
    <t>LOC100168279</t>
  </si>
  <si>
    <t>hypoxia up-regulated protein 1-like</t>
  </si>
  <si>
    <t>LOC100168736</t>
  </si>
  <si>
    <t>sestrin-3-like</t>
  </si>
  <si>
    <t>LOC100162402</t>
  </si>
  <si>
    <t>rap guanine nucleotide exchange factor 2</t>
  </si>
  <si>
    <t>LOC100158837</t>
  </si>
  <si>
    <t>zinc finger protein 845-like</t>
  </si>
  <si>
    <t>LOC100164664</t>
  </si>
  <si>
    <t>uncharacterized LOC100164664</t>
  </si>
  <si>
    <t>LOC100160159</t>
  </si>
  <si>
    <t>protein polybromo-1-like</t>
  </si>
  <si>
    <t>LOC100163062</t>
  </si>
  <si>
    <t>hrp65 protein-like</t>
  </si>
  <si>
    <t>Diff. Exp. (log2FoldChange)</t>
  </si>
  <si>
    <t>Diff. Meth. (% diff. meth.)</t>
  </si>
  <si>
    <t>NC_042495.1;12983144;-</t>
  </si>
  <si>
    <t>NC_042494.1;122100408;+</t>
  </si>
  <si>
    <t>NC_042494.1;3614986;-</t>
  </si>
  <si>
    <t>NC_042493.1;15367989;-</t>
  </si>
  <si>
    <t>NC_042494.1;40422244;+</t>
  </si>
  <si>
    <t>NC_042493.1;125512301;+</t>
  </si>
  <si>
    <t>NC_042494.1;26991791;-</t>
  </si>
  <si>
    <t>NC_042493.1;29607698;+</t>
  </si>
  <si>
    <t>NC_042495.1;45119027;-</t>
  </si>
  <si>
    <t>NC_042494.1;105480400;-</t>
  </si>
  <si>
    <t>NC_042494.1;48052059;+</t>
  </si>
  <si>
    <t>NC_042493.1;31040110;-</t>
  </si>
  <si>
    <t>NC_042494.1;18262680;+</t>
  </si>
  <si>
    <t>NC_042496.1;30402396;+</t>
  </si>
  <si>
    <t>NC_042493.1;21028255;-</t>
  </si>
  <si>
    <t>NC_042494.1;78290713;+</t>
  </si>
  <si>
    <t>NC_042493.1;36905421;+</t>
  </si>
  <si>
    <t>NC_042495.1;61805194;-</t>
  </si>
  <si>
    <t>NC_042494.1;96722596;+</t>
  </si>
  <si>
    <t>NC_042493.1;47302802;-</t>
  </si>
  <si>
    <t>NC_042495.1;114583161;+</t>
  </si>
  <si>
    <t>NC_042494.1;118603687;+</t>
  </si>
  <si>
    <t>NC_042493.1;56420037;+</t>
  </si>
  <si>
    <t>NC_042494.1;156854215;+</t>
  </si>
  <si>
    <t>NC_042493.1;56484943;-</t>
  </si>
  <si>
    <t>NC_042493.1;71713332;+</t>
  </si>
  <si>
    <t>NC_042495.1;3929866;+</t>
  </si>
  <si>
    <t>NC_042493.1;58864592;-</t>
  </si>
  <si>
    <t>NC_042495.1;100087275;+</t>
  </si>
  <si>
    <t>NC_042494.1;39961875;+</t>
  </si>
  <si>
    <t>NC_042495.1;48617015;+</t>
  </si>
  <si>
    <t>NC_042493.1;66450218;-</t>
  </si>
  <si>
    <t>NC_042495.1;77950077;+</t>
  </si>
  <si>
    <t>NC_042493.1;66493358;+</t>
  </si>
  <si>
    <t>NC_042495.1;88379482;+</t>
  </si>
  <si>
    <t>NC_042493.1;66569904;-</t>
  </si>
  <si>
    <t>NC_042495.1;107636028;-</t>
  </si>
  <si>
    <t>NC_042493.1;68506340;+</t>
  </si>
  <si>
    <t>NC_042495.1;109300908;+</t>
  </si>
  <si>
    <t>NC_042493.1;121194211;+</t>
  </si>
  <si>
    <t>NC_042493.1;125239861;-</t>
  </si>
  <si>
    <t>NC_042494.1;15590567;+</t>
  </si>
  <si>
    <t>NC_042494.1;17732594;+</t>
  </si>
  <si>
    <t>NC_042494.1;27117837;-</t>
  </si>
  <si>
    <t>NC_042494.1;47729224;-</t>
  </si>
  <si>
    <t>NC_042494.1;49104207;-</t>
  </si>
  <si>
    <t>NC_042494.1;62905171;-</t>
  </si>
  <si>
    <t>NC_042494.1;64195070;+</t>
  </si>
  <si>
    <t>NC_042494.1;66978790;+</t>
  </si>
  <si>
    <t>NC_042494.1;72540185;-</t>
  </si>
  <si>
    <t>NC_042494.1;72592867;+</t>
  </si>
  <si>
    <t>NC_042494.1;75762968;+</t>
  </si>
  <si>
    <t>NC_042494.1;77951564;+</t>
  </si>
  <si>
    <t>NC_042494.1;78232416;-</t>
  </si>
  <si>
    <t>NC_042494.1;82958739;-</t>
  </si>
  <si>
    <t>NC_042494.1;89345719;+</t>
  </si>
  <si>
    <t>NC_042494.1;93280860;+</t>
  </si>
  <si>
    <t>NC_042494.1;96657901;+</t>
  </si>
  <si>
    <t>NC_042494.1;99536662;+</t>
  </si>
  <si>
    <t>NC_042494.1;101094031;-</t>
  </si>
  <si>
    <t>NC_042494.1;103119545;+</t>
  </si>
  <si>
    <t>NC_042494.1;105268545;-</t>
  </si>
  <si>
    <t>NC_042494.1;118607842;-</t>
  </si>
  <si>
    <t>NC_042494.1;66981441;+</t>
  </si>
  <si>
    <t>NC_042494.1;122276806;-</t>
  </si>
  <si>
    <t>NC_042494.1;122975179;-</t>
  </si>
  <si>
    <t>NC_042494.1;126208561;-</t>
  </si>
  <si>
    <t>NC_042494.1;130347408;-</t>
  </si>
  <si>
    <t>NC_042494.1;149853444;-</t>
  </si>
  <si>
    <t>NC_042494.1;161559232;-</t>
  </si>
  <si>
    <t>NC_042494.1;165823962;+</t>
  </si>
  <si>
    <t>NC_042495.1;639280;+</t>
  </si>
  <si>
    <t>NC_042495.1;4134651;-</t>
  </si>
  <si>
    <t>NC_042495.1;5084823;-</t>
  </si>
  <si>
    <t>NC_042495.1;6726227;-</t>
  </si>
  <si>
    <t>NC_042495.1;37023691;-</t>
  </si>
  <si>
    <t>NC_042495.1;38515733;+</t>
  </si>
  <si>
    <t>NC_042495.1;47661408;-</t>
  </si>
  <si>
    <t>NC_042495.1;51620693;+</t>
  </si>
  <si>
    <t>NC_042495.1;52056785;+</t>
  </si>
  <si>
    <t>NC_042495.1;64163696;+</t>
  </si>
  <si>
    <t>NC_042495.1;68619248;+</t>
  </si>
  <si>
    <t>NC_042495.1;76146122;-</t>
  </si>
  <si>
    <t>NC_042495.1;76738719;+</t>
  </si>
  <si>
    <t>NC_042495.1;76742831;+</t>
  </si>
  <si>
    <t>NC_042495.1;79344239;+</t>
  </si>
  <si>
    <t>NC_042495.1;80258626;+</t>
  </si>
  <si>
    <t>NC_042495.1;81581711;-</t>
  </si>
  <si>
    <t>NC_042495.1;83106833;+</t>
  </si>
  <si>
    <t>NC_042495.1;87412237;-</t>
  </si>
  <si>
    <t>NC_042495.1;92477911;+</t>
  </si>
  <si>
    <t>NC_042495.1;94188388;+</t>
  </si>
  <si>
    <t>NC_042495.1;97443560;+</t>
  </si>
  <si>
    <t>NC_042495.1;102821550;+</t>
  </si>
  <si>
    <t>NC_042495.1;109326208;-</t>
  </si>
  <si>
    <t>NC_042495.1;110651108;+</t>
  </si>
  <si>
    <t>NC_042495.1;114617635;+</t>
  </si>
  <si>
    <t>NC_042495.1;114941886;+</t>
  </si>
  <si>
    <t>NC_042495.1;116097912;+</t>
  </si>
  <si>
    <t>NC_042496.1;808690;+</t>
  </si>
  <si>
    <t>NC_042496.1;2296793;-</t>
  </si>
  <si>
    <t>NC_042496.1;5253899;-</t>
  </si>
  <si>
    <t>NC_042496.1;7902803;-</t>
  </si>
  <si>
    <t>NC_042496.1;14136229;+</t>
  </si>
  <si>
    <t>NC_042496.1;14181321;-</t>
  </si>
  <si>
    <t>NC_042496.1;14983769;-</t>
  </si>
  <si>
    <t>NC_042496.1;23201386;+</t>
  </si>
  <si>
    <t>NC_042496.1;30286482;-</t>
  </si>
  <si>
    <t>NC_042496.1;33397417;+</t>
  </si>
  <si>
    <t>NC_042496.1;41149796;+</t>
  </si>
  <si>
    <t>NC_042494.1;90488014;-</t>
  </si>
  <si>
    <t>NC_042493.1;69142832;-</t>
  </si>
  <si>
    <t>NC_042493.1;42402881;-</t>
  </si>
  <si>
    <t>NC_042493.1;46524985;-</t>
  </si>
  <si>
    <t>NC_042496.1;23906607;+</t>
  </si>
  <si>
    <t>NC_042493.1;56121326;+</t>
  </si>
  <si>
    <t>NC_042494.1;107450505;+</t>
  </si>
  <si>
    <t>NC_042493.1;56119297;-</t>
  </si>
  <si>
    <t>NC_042494.1;110051749;+</t>
  </si>
  <si>
    <t>NC_042494.1;110044030;-</t>
  </si>
  <si>
    <t>NC_042493.1;56242854;+</t>
  </si>
  <si>
    <t>NC_042494.1;68655170;-</t>
  </si>
  <si>
    <t>NC_042495.1;65493470;+</t>
  </si>
  <si>
    <t>NC_042494.1;113463097;+</t>
  </si>
  <si>
    <t>NC_042493.1;122219940;-</t>
  </si>
  <si>
    <t>NC_042495.1;103437121;-</t>
  </si>
  <si>
    <t>NC_042495.1;34512734;+</t>
  </si>
  <si>
    <t>NC_042495.1;49398959;-</t>
  </si>
  <si>
    <t>NC_042495.1;51696932;+</t>
  </si>
  <si>
    <t>NC_042494.1;108693187;-</t>
  </si>
  <si>
    <t>NC_042495.1;56017454;+</t>
  </si>
  <si>
    <t>NC_042494.1;113458668;-</t>
  </si>
  <si>
    <t>NC_042495.1;103855719;+</t>
  </si>
  <si>
    <t>NC_042494.1;157954013;-</t>
  </si>
  <si>
    <t>NC_042495.1;103436913;-</t>
  </si>
  <si>
    <t>NC_042495.1;109266624;+</t>
  </si>
  <si>
    <t>NC_042496.1;33986400;+</t>
  </si>
  <si>
    <t>NC_042495.1;94335418;+</t>
  </si>
  <si>
    <t>NC_042495.1;108199888;+</t>
  </si>
  <si>
    <t>red</t>
  </si>
  <si>
    <t>blue</t>
  </si>
  <si>
    <t>orange</t>
  </si>
  <si>
    <t>green</t>
  </si>
  <si>
    <t>Genomic Location</t>
  </si>
  <si>
    <t>Red &amp; Orange</t>
  </si>
  <si>
    <t>Blue &amp; Orange</t>
  </si>
  <si>
    <t>Red &amp; Green</t>
  </si>
  <si>
    <t>Blue and Green</t>
  </si>
  <si>
    <t>Sum</t>
  </si>
  <si>
    <t>%</t>
  </si>
  <si>
    <t>LOC100163644</t>
  </si>
  <si>
    <t>LOC100166959</t>
  </si>
  <si>
    <t>LOC100573180</t>
  </si>
  <si>
    <t>uncharacterized WD repeat-containing protein alr3466-like</t>
  </si>
  <si>
    <t>3-oxoacyl-[acyl-carrier-protein] reductase-like</t>
  </si>
  <si>
    <t>-</t>
  </si>
  <si>
    <t>1vREST</t>
  </si>
  <si>
    <t>2vREST</t>
  </si>
  <si>
    <t>"-none-"</t>
  </si>
  <si>
    <t>3vREST</t>
  </si>
  <si>
    <t>4vREST</t>
  </si>
  <si>
    <t>YAvREST</t>
  </si>
  <si>
    <t xml:space="preserve">4vREST			</t>
  </si>
  <si>
    <t xml:space="preserve">YAvREST			</t>
  </si>
  <si>
    <t>2nd vs. 1st</t>
  </si>
  <si>
    <t>3rd vs. 2nd</t>
  </si>
  <si>
    <t>4th vs. 3rd</t>
  </si>
  <si>
    <t>YA vs. 4th</t>
  </si>
  <si>
    <t>Summary</t>
  </si>
  <si>
    <r>
      <rPr>
        <b/>
        <sz val="12"/>
        <color theme="1"/>
        <rFont val="Calibri"/>
        <family val="2"/>
        <scheme val="minor"/>
      </rPr>
      <t>Dataset S8 (separate file). Differentially Methylated and Differentially Expressed Genes and Isoforms (.xlsx workbook).</t>
    </r>
    <r>
      <rPr>
        <sz val="12"/>
        <color theme="1"/>
        <rFont val="Calibri"/>
        <family val="2"/>
        <scheme val="minor"/>
      </rPr>
      <t xml:space="preserve"> Genes/isoforms that are both significantly differentially methylated and expressed are listed in each row. Each Lifestage comparison is then represented by five columns. These columns include the LOC#, the Genomic Location, and the gene name for each gene/isoform, as well as its differential expression (log2FC) and differential methylation (% change in methylation). Both of these values are calculated by subtracting the latter of the two stages from the former of the two stages, and have been color coded to represent changes (red = downregulated gene expression, blue = upregulated gene expression, orange = hypomethylation, green = hypermethylation, describing the state of the later of the two stages being compared).</t>
    </r>
  </si>
  <si>
    <t>downregulated</t>
  </si>
  <si>
    <t>up-regualted</t>
  </si>
  <si>
    <t>hypomethylated</t>
  </si>
  <si>
    <t>hypermethyalted</t>
  </si>
  <si>
    <t>Key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</si>
</sst>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2"/>
      <color theme="1"/>
      <name val="Calibri"/>
      <family val="2"/>
      <scheme val="minor"/>
    </font>
    <font>
      <b/>
      <sz val="12"/>
      <color theme="1"/>
      <name val="Calibri"/>
      <family val="2"/>
      <scheme val="minor"/>
    </font>
  </fonts>
  <fills count="9">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rgb="FFFF0000"/>
        <bgColor indexed="64"/>
      </patternFill>
    </fill>
    <fill>
      <patternFill patternType="solid">
        <fgColor rgb="FF00B0F0"/>
        <bgColor indexed="64"/>
      </patternFill>
    </fill>
    <fill>
      <patternFill patternType="solid">
        <fgColor rgb="FFFFC000"/>
        <bgColor indexed="64"/>
      </patternFill>
    </fill>
    <fill>
      <patternFill patternType="solid">
        <fgColor rgb="FF00B050"/>
        <bgColor indexed="64"/>
      </patternFill>
    </fill>
    <fill>
      <patternFill patternType="solid">
        <fgColor theme="0" tint="-0.249977111117893"/>
        <bgColor indexed="64"/>
      </patternFill>
    </fill>
  </fills>
  <borders count="1">
    <border>
      <left/>
      <right/>
      <top/>
      <bottom/>
      <diagonal/>
    </border>
  </borders>
  <cellStyleXfs count="1">
    <xf numFmtId="0" fontId="0" fillId="0" borderId="0"/>
  </cellStyleXfs>
  <cellXfs count="45">
    <xf numFmtId="0" fontId="0" fillId="0" borderId="0" xfId="0"/>
    <xf numFmtId="0" fontId="0" fillId="0" borderId="0" xfId="0" quotePrefix="1"/>
    <xf numFmtId="0" fontId="0" fillId="0" borderId="0" xfId="0" applyFill="1"/>
    <xf numFmtId="0" fontId="0" fillId="0" borderId="0" xfId="0" applyFont="1" applyFill="1"/>
    <xf numFmtId="0" fontId="0" fillId="0" borderId="0" xfId="0" quotePrefix="1" applyFont="1" applyFill="1"/>
    <xf numFmtId="0" fontId="0" fillId="2" borderId="0" xfId="0" applyFill="1" applyAlignment="1">
      <alignment horizontal="center"/>
    </xf>
    <xf numFmtId="0" fontId="0" fillId="3" borderId="0" xfId="0" applyFill="1" applyAlignment="1">
      <alignment horizontal="center" vertical="center"/>
    </xf>
    <xf numFmtId="0" fontId="0" fillId="0" borderId="0" xfId="0" applyAlignment="1">
      <alignment horizontal="center" vertical="center"/>
    </xf>
    <xf numFmtId="0" fontId="0" fillId="3" borderId="0" xfId="0" applyFont="1" applyFill="1" applyAlignment="1">
      <alignment horizontal="center" vertical="center"/>
    </xf>
    <xf numFmtId="0" fontId="0" fillId="4" borderId="0" xfId="0" applyFill="1" applyAlignment="1">
      <alignment horizontal="center" vertical="center"/>
    </xf>
    <xf numFmtId="0" fontId="0" fillId="5" borderId="0" xfId="0" applyFont="1" applyFill="1" applyAlignment="1">
      <alignment horizontal="center" vertical="center"/>
    </xf>
    <xf numFmtId="0" fontId="0" fillId="6" borderId="0" xfId="0" applyFont="1" applyFill="1" applyAlignment="1">
      <alignment horizontal="center" vertical="center"/>
    </xf>
    <xf numFmtId="0" fontId="0" fillId="7" borderId="0" xfId="0" applyFont="1" applyFill="1" applyAlignment="1">
      <alignment horizontal="center" vertical="center"/>
    </xf>
    <xf numFmtId="0" fontId="0" fillId="0" borderId="0" xfId="0" applyAlignment="1">
      <alignment horizontal="center"/>
    </xf>
    <xf numFmtId="0" fontId="0" fillId="0" borderId="0" xfId="0" applyFont="1" applyFill="1" applyAlignment="1">
      <alignment horizontal="center"/>
    </xf>
    <xf numFmtId="0" fontId="0" fillId="0" borderId="0" xfId="0" applyAlignment="1">
      <alignment horizontal="center"/>
    </xf>
    <xf numFmtId="0" fontId="0" fillId="3" borderId="0" xfId="0" applyFill="1" applyAlignment="1">
      <alignment horizontal="center"/>
    </xf>
    <xf numFmtId="0" fontId="0" fillId="0" borderId="0" xfId="0" applyAlignment="1">
      <alignment vertical="center"/>
    </xf>
    <xf numFmtId="0" fontId="0" fillId="4" borderId="0" xfId="0" applyFill="1"/>
    <xf numFmtId="0" fontId="0" fillId="5" borderId="0" xfId="0" applyFill="1"/>
    <xf numFmtId="0" fontId="0" fillId="6" borderId="0" xfId="0" applyFill="1"/>
    <xf numFmtId="0" fontId="0" fillId="7" borderId="0" xfId="0" applyFill="1"/>
    <xf numFmtId="0" fontId="0" fillId="3" borderId="0" xfId="0" applyFill="1" applyAlignment="1">
      <alignment horizontal="center"/>
    </xf>
    <xf numFmtId="0" fontId="0" fillId="5" borderId="0" xfId="0" applyFill="1" applyAlignment="1">
      <alignment horizontal="center" vertical="center"/>
    </xf>
    <xf numFmtId="0" fontId="0" fillId="6" borderId="0" xfId="0" applyFill="1" applyAlignment="1">
      <alignment horizontal="center" vertical="center"/>
    </xf>
    <xf numFmtId="0" fontId="0" fillId="7" borderId="0" xfId="0" applyFill="1" applyAlignment="1">
      <alignment horizontal="center" vertical="center"/>
    </xf>
    <xf numFmtId="0" fontId="0" fillId="8" borderId="0" xfId="0" applyFont="1" applyFill="1" applyAlignment="1">
      <alignment horizontal="center"/>
    </xf>
    <xf numFmtId="0" fontId="0" fillId="0" borderId="0" xfId="0" applyAlignment="1">
      <alignment horizontal="left" vertical="center" wrapText="1"/>
    </xf>
    <xf numFmtId="0" fontId="0" fillId="8" borderId="0" xfId="0" applyFont="1" applyFill="1" applyAlignment="1">
      <alignment horizontal="center"/>
    </xf>
    <xf numFmtId="0" fontId="0" fillId="4" borderId="0" xfId="0" applyFill="1" applyAlignment="1">
      <alignment horizontal="center" vertical="center"/>
    </xf>
    <xf numFmtId="0" fontId="0" fillId="5" borderId="0" xfId="0" applyFill="1" applyAlignment="1">
      <alignment horizontal="center" vertical="center"/>
    </xf>
    <xf numFmtId="0" fontId="0" fillId="6" borderId="0" xfId="0" applyFill="1" applyAlignment="1">
      <alignment horizontal="center" vertical="center"/>
    </xf>
    <xf numFmtId="0" fontId="0" fillId="7" borderId="0" xfId="0" applyFill="1" applyAlignment="1">
      <alignment horizontal="center" vertical="center"/>
    </xf>
    <xf numFmtId="0" fontId="1" fillId="2" borderId="0" xfId="0" applyFont="1" applyFill="1" applyAlignment="1">
      <alignment horizontal="center"/>
    </xf>
    <xf numFmtId="0" fontId="1" fillId="2" borderId="0" xfId="0" applyFont="1" applyFill="1" applyAlignment="1">
      <alignment horizontal="left"/>
    </xf>
    <xf numFmtId="0" fontId="1" fillId="0" borderId="0" xfId="0" applyFont="1" applyFill="1" applyAlignment="1">
      <alignment horizontal="left"/>
    </xf>
    <xf numFmtId="0" fontId="1" fillId="0" borderId="0" xfId="0" applyFont="1"/>
    <xf numFmtId="0" fontId="1" fillId="0" borderId="0" xfId="0" applyFont="1" applyFill="1" applyAlignment="1">
      <alignment horizontal="center"/>
    </xf>
    <xf numFmtId="0" fontId="1" fillId="0" borderId="0" xfId="0" applyFont="1" applyFill="1"/>
    <xf numFmtId="0" fontId="1" fillId="0" borderId="0" xfId="0" applyFont="1" applyAlignment="1">
      <alignment horizontal="center"/>
    </xf>
    <xf numFmtId="0" fontId="1" fillId="0" borderId="0" xfId="0" applyFont="1" applyAlignment="1">
      <alignment horizontal="center"/>
    </xf>
    <xf numFmtId="0" fontId="1" fillId="0" borderId="0" xfId="0" applyFont="1" applyAlignment="1">
      <alignment horizontal="center" vertical="center"/>
    </xf>
    <xf numFmtId="0" fontId="1" fillId="3" borderId="0" xfId="0" applyFont="1" applyFill="1" applyAlignment="1">
      <alignment horizontal="center"/>
    </xf>
    <xf numFmtId="0" fontId="1" fillId="3" borderId="0" xfId="0" applyFont="1" applyFill="1" applyAlignment="1">
      <alignment horizontal="center"/>
    </xf>
    <xf numFmtId="0" fontId="1" fillId="2" borderId="0" xfId="0" applyFont="1" applyFill="1" applyAlignment="1">
      <alignment horizontal="center"/>
    </xf>
  </cellXfs>
  <cellStyles count="1">
    <cellStyle name="Normal" xfId="0" builtinId="0"/>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DABF59-C574-4EC4-9644-DD2B89D33929}">
  <dimension ref="A1:S12"/>
  <sheetViews>
    <sheetView tabSelected="1" workbookViewId="0">
      <selection sqref="A1:S12"/>
    </sheetView>
  </sheetViews>
  <sheetFormatPr defaultRowHeight="15.6" x14ac:dyDescent="0.3"/>
  <sheetData>
    <row r="1" spans="1:19" x14ac:dyDescent="0.3">
      <c r="A1" s="27" t="s">
        <v>438</v>
      </c>
      <c r="B1" s="27"/>
      <c r="C1" s="27"/>
      <c r="D1" s="27"/>
      <c r="E1" s="27"/>
      <c r="F1" s="27"/>
      <c r="G1" s="27"/>
      <c r="H1" s="27"/>
      <c r="I1" s="27"/>
      <c r="J1" s="27"/>
      <c r="K1" s="27"/>
      <c r="L1" s="27"/>
      <c r="M1" s="27"/>
      <c r="N1" s="27"/>
      <c r="O1" s="27"/>
      <c r="P1" s="27"/>
      <c r="Q1" s="27"/>
      <c r="R1" s="27"/>
      <c r="S1" s="27"/>
    </row>
    <row r="2" spans="1:19" x14ac:dyDescent="0.3">
      <c r="A2" s="27"/>
      <c r="B2" s="27"/>
      <c r="C2" s="27"/>
      <c r="D2" s="27"/>
      <c r="E2" s="27"/>
      <c r="F2" s="27"/>
      <c r="G2" s="27"/>
      <c r="H2" s="27"/>
      <c r="I2" s="27"/>
      <c r="J2" s="27"/>
      <c r="K2" s="27"/>
      <c r="L2" s="27"/>
      <c r="M2" s="27"/>
      <c r="N2" s="27"/>
      <c r="O2" s="27"/>
      <c r="P2" s="27"/>
      <c r="Q2" s="27"/>
      <c r="R2" s="27"/>
      <c r="S2" s="27"/>
    </row>
    <row r="3" spans="1:19" x14ac:dyDescent="0.3">
      <c r="A3" s="27"/>
      <c r="B3" s="27"/>
      <c r="C3" s="27"/>
      <c r="D3" s="27"/>
      <c r="E3" s="27"/>
      <c r="F3" s="27"/>
      <c r="G3" s="27"/>
      <c r="H3" s="27"/>
      <c r="I3" s="27"/>
      <c r="J3" s="27"/>
      <c r="K3" s="27"/>
      <c r="L3" s="27"/>
      <c r="M3" s="27"/>
      <c r="N3" s="27"/>
      <c r="O3" s="27"/>
      <c r="P3" s="27"/>
      <c r="Q3" s="27"/>
      <c r="R3" s="27"/>
      <c r="S3" s="27"/>
    </row>
    <row r="4" spans="1:19" x14ac:dyDescent="0.3">
      <c r="A4" s="27"/>
      <c r="B4" s="27"/>
      <c r="C4" s="27"/>
      <c r="D4" s="27"/>
      <c r="E4" s="27"/>
      <c r="F4" s="27"/>
      <c r="G4" s="27"/>
      <c r="H4" s="27"/>
      <c r="I4" s="27"/>
      <c r="J4" s="27"/>
      <c r="K4" s="27"/>
      <c r="L4" s="27"/>
      <c r="M4" s="27"/>
      <c r="N4" s="27"/>
      <c r="O4" s="27"/>
      <c r="P4" s="27"/>
      <c r="Q4" s="27"/>
      <c r="R4" s="27"/>
      <c r="S4" s="27"/>
    </row>
    <row r="5" spans="1:19" x14ac:dyDescent="0.3">
      <c r="A5" s="27"/>
      <c r="B5" s="27"/>
      <c r="C5" s="27"/>
      <c r="D5" s="27"/>
      <c r="E5" s="27"/>
      <c r="F5" s="27"/>
      <c r="G5" s="27"/>
      <c r="H5" s="27"/>
      <c r="I5" s="27"/>
      <c r="J5" s="27"/>
      <c r="K5" s="27"/>
      <c r="L5" s="27"/>
      <c r="M5" s="27"/>
      <c r="N5" s="27"/>
      <c r="O5" s="27"/>
      <c r="P5" s="27"/>
      <c r="Q5" s="27"/>
      <c r="R5" s="27"/>
      <c r="S5" s="27"/>
    </row>
    <row r="6" spans="1:19" x14ac:dyDescent="0.3">
      <c r="A6" s="27"/>
      <c r="B6" s="27"/>
      <c r="C6" s="27"/>
      <c r="D6" s="27"/>
      <c r="E6" s="27"/>
      <c r="F6" s="27"/>
      <c r="G6" s="27"/>
      <c r="H6" s="27"/>
      <c r="I6" s="27"/>
      <c r="J6" s="27"/>
      <c r="K6" s="27"/>
      <c r="L6" s="27"/>
      <c r="M6" s="27"/>
      <c r="N6" s="27"/>
      <c r="O6" s="27"/>
      <c r="P6" s="27"/>
      <c r="Q6" s="27"/>
      <c r="R6" s="27"/>
      <c r="S6" s="27"/>
    </row>
    <row r="7" spans="1:19" x14ac:dyDescent="0.3">
      <c r="A7" s="27"/>
      <c r="B7" s="27"/>
      <c r="C7" s="27"/>
      <c r="D7" s="27"/>
      <c r="E7" s="27"/>
      <c r="F7" s="27"/>
      <c r="G7" s="27"/>
      <c r="H7" s="27"/>
      <c r="I7" s="27"/>
      <c r="J7" s="27"/>
      <c r="K7" s="27"/>
      <c r="L7" s="27"/>
      <c r="M7" s="27"/>
      <c r="N7" s="27"/>
      <c r="O7" s="27"/>
      <c r="P7" s="27"/>
      <c r="Q7" s="27"/>
      <c r="R7" s="27"/>
      <c r="S7" s="27"/>
    </row>
    <row r="8" spans="1:19" x14ac:dyDescent="0.3">
      <c r="A8" s="27"/>
      <c r="B8" s="27"/>
      <c r="C8" s="27"/>
      <c r="D8" s="27"/>
      <c r="E8" s="27"/>
      <c r="F8" s="27"/>
      <c r="G8" s="27"/>
      <c r="H8" s="27"/>
      <c r="I8" s="27"/>
      <c r="J8" s="27"/>
      <c r="K8" s="27"/>
      <c r="L8" s="27"/>
      <c r="M8" s="27"/>
      <c r="N8" s="27"/>
      <c r="O8" s="27"/>
      <c r="P8" s="27"/>
      <c r="Q8" s="27"/>
      <c r="R8" s="27"/>
      <c r="S8" s="27"/>
    </row>
    <row r="9" spans="1:19" x14ac:dyDescent="0.3">
      <c r="A9" s="27"/>
      <c r="B9" s="27"/>
      <c r="C9" s="27"/>
      <c r="D9" s="27"/>
      <c r="E9" s="27"/>
      <c r="F9" s="27"/>
      <c r="G9" s="27"/>
      <c r="H9" s="27"/>
      <c r="I9" s="27"/>
      <c r="J9" s="27"/>
      <c r="K9" s="27"/>
      <c r="L9" s="27"/>
      <c r="M9" s="27"/>
      <c r="N9" s="27"/>
      <c r="O9" s="27"/>
      <c r="P9" s="27"/>
      <c r="Q9" s="27"/>
      <c r="R9" s="27"/>
      <c r="S9" s="27"/>
    </row>
    <row r="10" spans="1:19" x14ac:dyDescent="0.3">
      <c r="A10" s="27"/>
      <c r="B10" s="27"/>
      <c r="C10" s="27"/>
      <c r="D10" s="27"/>
      <c r="E10" s="27"/>
      <c r="F10" s="27"/>
      <c r="G10" s="27"/>
      <c r="H10" s="27"/>
      <c r="I10" s="27"/>
      <c r="J10" s="27"/>
      <c r="K10" s="27"/>
      <c r="L10" s="27"/>
      <c r="M10" s="27"/>
      <c r="N10" s="27"/>
      <c r="O10" s="27"/>
      <c r="P10" s="27"/>
      <c r="Q10" s="27"/>
      <c r="R10" s="27"/>
      <c r="S10" s="27"/>
    </row>
    <row r="11" spans="1:19" x14ac:dyDescent="0.3">
      <c r="A11" s="27"/>
      <c r="B11" s="27"/>
      <c r="C11" s="27"/>
      <c r="D11" s="27"/>
      <c r="E11" s="27"/>
      <c r="F11" s="27"/>
      <c r="G11" s="27"/>
      <c r="H11" s="27"/>
      <c r="I11" s="27"/>
      <c r="J11" s="27"/>
      <c r="K11" s="27"/>
      <c r="L11" s="27"/>
      <c r="M11" s="27"/>
      <c r="N11" s="27"/>
      <c r="O11" s="27"/>
      <c r="P11" s="27"/>
      <c r="Q11" s="27"/>
      <c r="R11" s="27"/>
      <c r="S11" s="27"/>
    </row>
    <row r="12" spans="1:19" x14ac:dyDescent="0.3">
      <c r="A12" s="27"/>
      <c r="B12" s="27"/>
      <c r="C12" s="27"/>
      <c r="D12" s="27"/>
      <c r="E12" s="27"/>
      <c r="F12" s="27"/>
      <c r="G12" s="27"/>
      <c r="H12" s="27"/>
      <c r="I12" s="27"/>
      <c r="J12" s="27"/>
      <c r="K12" s="27"/>
      <c r="L12" s="27"/>
      <c r="M12" s="27"/>
      <c r="N12" s="27"/>
      <c r="O12" s="27"/>
      <c r="P12" s="27"/>
      <c r="Q12" s="27"/>
      <c r="R12" s="27"/>
      <c r="S12" s="27"/>
    </row>
  </sheetData>
  <mergeCells count="1">
    <mergeCell ref="A1:S12"/>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E04281-1C50-6641-8DF1-B1C5764B836C}">
  <dimension ref="B1:AJ188"/>
  <sheetViews>
    <sheetView zoomScale="60" zoomScaleNormal="60" workbookViewId="0">
      <pane ySplit="1" topLeftCell="A2" activePane="bottomLeft" state="frozen"/>
      <selection pane="bottomLeft" activeCell="H1" sqref="H1:L1"/>
    </sheetView>
  </sheetViews>
  <sheetFormatPr defaultColWidth="11.19921875" defaultRowHeight="15.6" x14ac:dyDescent="0.3"/>
  <cols>
    <col min="4" max="4" width="46" customWidth="1"/>
    <col min="8" max="9" width="10.69921875" customWidth="1"/>
    <col min="10" max="10" width="33.69921875" customWidth="1"/>
    <col min="13" max="13" width="10.796875" style="2"/>
    <col min="14" max="15" width="10.69921875" customWidth="1"/>
    <col min="16" max="16" width="36.19921875" customWidth="1"/>
    <col min="19" max="19" width="10.796875" style="2"/>
    <col min="20" max="21" width="10.69921875" customWidth="1"/>
    <col min="22" max="22" width="34.796875" customWidth="1"/>
    <col min="28" max="28" width="16.69921875" style="13" customWidth="1"/>
    <col min="29" max="35" width="10.796875" style="13"/>
  </cols>
  <sheetData>
    <row r="1" spans="2:36" s="36" customFormat="1" x14ac:dyDescent="0.3">
      <c r="B1" s="39" t="s">
        <v>433</v>
      </c>
      <c r="C1" s="39"/>
      <c r="D1" s="39"/>
      <c r="E1" s="39"/>
      <c r="F1" s="39"/>
      <c r="G1" s="40"/>
      <c r="H1" s="39" t="s">
        <v>434</v>
      </c>
      <c r="I1" s="39"/>
      <c r="J1" s="39"/>
      <c r="K1" s="39"/>
      <c r="L1" s="39"/>
      <c r="M1" s="37"/>
      <c r="N1" s="39" t="s">
        <v>435</v>
      </c>
      <c r="O1" s="39"/>
      <c r="P1" s="39"/>
      <c r="Q1" s="39"/>
      <c r="R1" s="39"/>
      <c r="S1" s="37"/>
      <c r="T1" s="39" t="s">
        <v>436</v>
      </c>
      <c r="U1" s="39"/>
      <c r="V1" s="39"/>
      <c r="W1" s="39"/>
      <c r="X1" s="39"/>
      <c r="AB1" s="41" t="s">
        <v>437</v>
      </c>
      <c r="AC1" s="41"/>
      <c r="AD1" s="41"/>
      <c r="AE1" s="41"/>
      <c r="AF1" s="41"/>
      <c r="AG1" s="41"/>
      <c r="AH1" s="41"/>
      <c r="AI1" s="40"/>
    </row>
    <row r="2" spans="2:36" s="36" customFormat="1" x14ac:dyDescent="0.3">
      <c r="B2" s="33" t="s">
        <v>228</v>
      </c>
      <c r="C2" s="34" t="s">
        <v>412</v>
      </c>
      <c r="D2" s="33" t="s">
        <v>229</v>
      </c>
      <c r="E2" s="34" t="s">
        <v>267</v>
      </c>
      <c r="F2" s="34" t="s">
        <v>268</v>
      </c>
      <c r="G2" s="35"/>
      <c r="H2" s="33" t="s">
        <v>228</v>
      </c>
      <c r="I2" s="34" t="s">
        <v>412</v>
      </c>
      <c r="J2" s="33" t="s">
        <v>229</v>
      </c>
      <c r="K2" s="34" t="s">
        <v>267</v>
      </c>
      <c r="L2" s="34" t="s">
        <v>268</v>
      </c>
      <c r="M2" s="35"/>
      <c r="N2" s="33" t="s">
        <v>228</v>
      </c>
      <c r="O2" s="34" t="s">
        <v>412</v>
      </c>
      <c r="P2" s="33" t="s">
        <v>229</v>
      </c>
      <c r="Q2" s="34" t="s">
        <v>267</v>
      </c>
      <c r="R2" s="34" t="s">
        <v>268</v>
      </c>
      <c r="S2" s="35"/>
      <c r="T2" s="33" t="s">
        <v>228</v>
      </c>
      <c r="U2" s="34" t="s">
        <v>412</v>
      </c>
      <c r="V2" s="33" t="s">
        <v>229</v>
      </c>
      <c r="W2" s="34" t="s">
        <v>267</v>
      </c>
      <c r="X2" s="34" t="s">
        <v>268</v>
      </c>
      <c r="AB2" s="41"/>
      <c r="AC2" s="41"/>
      <c r="AD2" s="41"/>
      <c r="AE2" s="41"/>
      <c r="AF2" s="41"/>
      <c r="AG2" s="41"/>
      <c r="AH2" s="41"/>
      <c r="AI2" s="37"/>
      <c r="AJ2" s="38"/>
    </row>
    <row r="3" spans="2:36" s="3" customFormat="1" x14ac:dyDescent="0.3">
      <c r="B3" s="3" t="s">
        <v>1</v>
      </c>
      <c r="C3" s="3" t="s">
        <v>269</v>
      </c>
      <c r="D3" s="3" t="s">
        <v>2</v>
      </c>
      <c r="E3" s="3">
        <v>-3.8371167907593802</v>
      </c>
      <c r="F3" s="3">
        <v>-26.415094339622598</v>
      </c>
      <c r="H3" s="3" t="s">
        <v>23</v>
      </c>
      <c r="I3" s="3" t="s">
        <v>271</v>
      </c>
      <c r="J3" s="3" t="s">
        <v>24</v>
      </c>
      <c r="K3" s="3">
        <v>-1.5406303111541</v>
      </c>
      <c r="L3" s="3">
        <v>-28.358662613981799</v>
      </c>
      <c r="N3" s="3" t="s">
        <v>49</v>
      </c>
      <c r="O3" s="3" t="s">
        <v>272</v>
      </c>
      <c r="P3" s="3" t="s">
        <v>50</v>
      </c>
      <c r="Q3" s="3">
        <v>-1.81226960789585</v>
      </c>
      <c r="R3" s="3">
        <v>36.854741896758703</v>
      </c>
      <c r="T3" s="4" t="s">
        <v>214</v>
      </c>
      <c r="U3" s="4" t="s">
        <v>273</v>
      </c>
      <c r="V3" s="3" t="s">
        <v>215</v>
      </c>
      <c r="W3" s="3">
        <v>1.70192881076825</v>
      </c>
      <c r="X3" s="3">
        <v>53.4965034965035</v>
      </c>
      <c r="AB3" s="7"/>
      <c r="AC3" s="6" t="s">
        <v>0</v>
      </c>
      <c r="AD3" s="6" t="s">
        <v>18</v>
      </c>
      <c r="AE3" s="6" t="s">
        <v>21</v>
      </c>
      <c r="AF3" s="6" t="s">
        <v>22</v>
      </c>
      <c r="AG3" s="14" t="s">
        <v>417</v>
      </c>
      <c r="AH3" s="14" t="s">
        <v>418</v>
      </c>
      <c r="AI3" s="14"/>
    </row>
    <row r="4" spans="2:36" s="3" customFormat="1" x14ac:dyDescent="0.3">
      <c r="B4" s="3" t="s">
        <v>3</v>
      </c>
      <c r="C4" s="3" t="s">
        <v>274</v>
      </c>
      <c r="D4" s="3" t="s">
        <v>4</v>
      </c>
      <c r="E4" s="3">
        <v>-1.1516524987346499</v>
      </c>
      <c r="F4" s="3">
        <v>54.931071049840902</v>
      </c>
      <c r="H4" s="3" t="s">
        <v>25</v>
      </c>
      <c r="I4" s="3" t="s">
        <v>275</v>
      </c>
      <c r="J4" s="3" t="s">
        <v>26</v>
      </c>
      <c r="K4" s="3">
        <v>2.1859388141871001</v>
      </c>
      <c r="L4" s="3">
        <v>34.7826086956522</v>
      </c>
      <c r="N4" s="3" t="s">
        <v>51</v>
      </c>
      <c r="O4" s="3" t="s">
        <v>276</v>
      </c>
      <c r="P4" s="3" t="s">
        <v>52</v>
      </c>
      <c r="Q4" s="3">
        <v>-1.46219062518877</v>
      </c>
      <c r="R4" s="3">
        <v>-45.403452428743499</v>
      </c>
      <c r="T4" s="4" t="s">
        <v>87</v>
      </c>
      <c r="U4" s="4" t="s">
        <v>277</v>
      </c>
      <c r="V4" s="3" t="s">
        <v>88</v>
      </c>
      <c r="W4" s="3">
        <v>1.7617881881102799</v>
      </c>
      <c r="X4" s="3">
        <v>-31.796233703524901</v>
      </c>
      <c r="AB4" s="6" t="s">
        <v>408</v>
      </c>
      <c r="AC4" s="9">
        <v>5</v>
      </c>
      <c r="AD4" s="9">
        <v>7</v>
      </c>
      <c r="AE4" s="9">
        <v>74</v>
      </c>
      <c r="AF4" s="9">
        <v>0</v>
      </c>
      <c r="AG4" s="14">
        <f>SUM(AC4:AF4)</f>
        <v>86</v>
      </c>
      <c r="AH4" s="14">
        <f>AG4/112*100</f>
        <v>76.785714285714292</v>
      </c>
      <c r="AI4" s="14"/>
    </row>
    <row r="5" spans="2:36" s="3" customFormat="1" x14ac:dyDescent="0.3">
      <c r="B5" s="3" t="s">
        <v>5</v>
      </c>
      <c r="C5" s="3" t="s">
        <v>278</v>
      </c>
      <c r="D5" s="3" t="s">
        <v>6</v>
      </c>
      <c r="E5" s="3">
        <v>1.3949577681026799</v>
      </c>
      <c r="F5" s="3">
        <v>42.243589743589801</v>
      </c>
      <c r="H5" s="3" t="s">
        <v>27</v>
      </c>
      <c r="I5" s="3" t="s">
        <v>279</v>
      </c>
      <c r="J5" s="3" t="s">
        <v>28</v>
      </c>
      <c r="K5" s="3">
        <v>1.76921561311455</v>
      </c>
      <c r="L5" s="3">
        <v>42.506218905472601</v>
      </c>
      <c r="N5" s="3" t="s">
        <v>107</v>
      </c>
      <c r="O5" s="3" t="s">
        <v>280</v>
      </c>
      <c r="P5" s="3" t="s">
        <v>108</v>
      </c>
      <c r="Q5" s="3">
        <v>-1.7337000059205001</v>
      </c>
      <c r="R5" s="3">
        <v>42.194469223907198</v>
      </c>
      <c r="T5" s="4" t="s">
        <v>216</v>
      </c>
      <c r="U5" s="4" t="s">
        <v>282</v>
      </c>
      <c r="V5" s="3" t="s">
        <v>217</v>
      </c>
      <c r="W5" s="3">
        <v>6.0234674637830601</v>
      </c>
      <c r="X5" s="3">
        <v>-41.015132408574999</v>
      </c>
      <c r="AB5" s="8" t="s">
        <v>409</v>
      </c>
      <c r="AC5" s="10">
        <v>4</v>
      </c>
      <c r="AD5" s="10">
        <v>6</v>
      </c>
      <c r="AE5" s="10">
        <v>13</v>
      </c>
      <c r="AF5" s="10">
        <v>3</v>
      </c>
      <c r="AG5" s="14">
        <f t="shared" ref="AG5:AG11" si="0">SUM(AC5:AF5)</f>
        <v>26</v>
      </c>
      <c r="AH5" s="14">
        <f t="shared" ref="AH5:AH11" si="1">AG5/112*100</f>
        <v>23.214285714285715</v>
      </c>
      <c r="AI5" s="14"/>
    </row>
    <row r="6" spans="2:36" s="3" customFormat="1" x14ac:dyDescent="0.3">
      <c r="B6" s="3" t="s">
        <v>7</v>
      </c>
      <c r="C6" s="3" t="s">
        <v>283</v>
      </c>
      <c r="D6" s="3" t="s">
        <v>8</v>
      </c>
      <c r="E6" s="3">
        <v>2.41865773958828</v>
      </c>
      <c r="F6" s="3">
        <v>-27.906976744186</v>
      </c>
      <c r="H6" s="3" t="s">
        <v>29</v>
      </c>
      <c r="I6" s="3" t="s">
        <v>284</v>
      </c>
      <c r="J6" s="3" t="s">
        <v>30</v>
      </c>
      <c r="K6" s="3">
        <v>-2.0987287673819099</v>
      </c>
      <c r="L6" s="3">
        <v>45.959595959596001</v>
      </c>
      <c r="N6" s="3" t="s">
        <v>53</v>
      </c>
      <c r="O6" s="3" t="s">
        <v>285</v>
      </c>
      <c r="P6" s="3" t="s">
        <v>54</v>
      </c>
      <c r="Q6" s="3">
        <v>-1.6998100503167199</v>
      </c>
      <c r="R6" s="3">
        <v>-50.411184210526301</v>
      </c>
      <c r="T6" s="4"/>
      <c r="U6" s="4"/>
      <c r="AB6" s="8" t="s">
        <v>410</v>
      </c>
      <c r="AC6" s="11">
        <v>4</v>
      </c>
      <c r="AD6" s="11">
        <v>3</v>
      </c>
      <c r="AE6" s="11">
        <v>44</v>
      </c>
      <c r="AF6" s="11">
        <v>2</v>
      </c>
      <c r="AG6" s="14">
        <f t="shared" si="0"/>
        <v>53</v>
      </c>
      <c r="AH6" s="14">
        <f t="shared" si="1"/>
        <v>47.321428571428569</v>
      </c>
      <c r="AI6" s="14"/>
    </row>
    <row r="7" spans="2:36" s="3" customFormat="1" x14ac:dyDescent="0.3">
      <c r="B7" s="3" t="s">
        <v>9</v>
      </c>
      <c r="C7" s="3" t="s">
        <v>286</v>
      </c>
      <c r="D7" s="3" t="s">
        <v>10</v>
      </c>
      <c r="E7" s="3">
        <v>1.7355789087301801</v>
      </c>
      <c r="F7" s="3">
        <v>-25.714285714285701</v>
      </c>
      <c r="H7" s="3" t="s">
        <v>31</v>
      </c>
      <c r="I7" s="3" t="s">
        <v>287</v>
      </c>
      <c r="J7" s="3" t="s">
        <v>32</v>
      </c>
      <c r="K7" s="3">
        <v>-1.8642863011706301</v>
      </c>
      <c r="L7" s="3">
        <v>30.565110565110601</v>
      </c>
      <c r="N7" s="3" t="s">
        <v>109</v>
      </c>
      <c r="O7" s="3" t="s">
        <v>288</v>
      </c>
      <c r="P7" s="3" t="s">
        <v>110</v>
      </c>
      <c r="Q7" s="3">
        <v>1.44068560837797</v>
      </c>
      <c r="R7" s="3">
        <v>26.365280289330901</v>
      </c>
      <c r="T7" s="4"/>
      <c r="U7" s="4"/>
      <c r="AB7" s="8" t="s">
        <v>411</v>
      </c>
      <c r="AC7" s="12">
        <v>5</v>
      </c>
      <c r="AD7" s="12">
        <v>10</v>
      </c>
      <c r="AE7" s="12">
        <v>43</v>
      </c>
      <c r="AF7" s="12">
        <v>1</v>
      </c>
      <c r="AG7" s="14">
        <f t="shared" si="0"/>
        <v>59</v>
      </c>
      <c r="AH7" s="14">
        <f t="shared" si="1"/>
        <v>52.678571428571431</v>
      </c>
      <c r="AI7" s="14"/>
    </row>
    <row r="8" spans="2:36" s="3" customFormat="1" x14ac:dyDescent="0.3">
      <c r="B8" s="3" t="s">
        <v>11</v>
      </c>
      <c r="C8" s="3" t="s">
        <v>289</v>
      </c>
      <c r="D8" s="3" t="s">
        <v>12</v>
      </c>
      <c r="E8" s="3">
        <v>-3.9406237966181101</v>
      </c>
      <c r="F8" s="3">
        <v>32.211538461538503</v>
      </c>
      <c r="H8" s="3" t="s">
        <v>33</v>
      </c>
      <c r="I8" s="3" t="s">
        <v>290</v>
      </c>
      <c r="J8" s="3" t="s">
        <v>34</v>
      </c>
      <c r="K8" s="3">
        <v>-2.96414173019126</v>
      </c>
      <c r="L8" s="3">
        <v>38.518518518518498</v>
      </c>
      <c r="N8" s="3" t="s">
        <v>55</v>
      </c>
      <c r="O8" s="3" t="s">
        <v>291</v>
      </c>
      <c r="P8" s="3" t="s">
        <v>56</v>
      </c>
      <c r="Q8" s="3">
        <v>-1.9775886542069001</v>
      </c>
      <c r="R8" s="3">
        <v>-45.995670995670999</v>
      </c>
      <c r="AB8" s="8" t="s">
        <v>413</v>
      </c>
      <c r="AC8" s="14">
        <v>2</v>
      </c>
      <c r="AD8" s="14">
        <v>2</v>
      </c>
      <c r="AE8" s="14">
        <v>37</v>
      </c>
      <c r="AF8" s="14">
        <v>0</v>
      </c>
      <c r="AG8" s="14">
        <f t="shared" si="0"/>
        <v>41</v>
      </c>
      <c r="AH8" s="14">
        <f t="shared" si="1"/>
        <v>36.607142857142854</v>
      </c>
      <c r="AI8" s="14"/>
    </row>
    <row r="9" spans="2:36" s="3" customFormat="1" x14ac:dyDescent="0.3">
      <c r="B9" s="3" t="s">
        <v>13</v>
      </c>
      <c r="C9" s="3" t="s">
        <v>270</v>
      </c>
      <c r="D9" s="3" t="s">
        <v>14</v>
      </c>
      <c r="E9" s="3">
        <v>2.0408705196392498</v>
      </c>
      <c r="F9" s="3">
        <v>48.6666666666667</v>
      </c>
      <c r="H9" s="3" t="s">
        <v>35</v>
      </c>
      <c r="I9" s="3" t="s">
        <v>292</v>
      </c>
      <c r="J9" s="3" t="s">
        <v>36</v>
      </c>
      <c r="K9" s="3">
        <v>3.5527653454889099</v>
      </c>
      <c r="L9" s="3">
        <v>-26.02023020579</v>
      </c>
      <c r="N9" s="3" t="s">
        <v>57</v>
      </c>
      <c r="O9" s="3" t="s">
        <v>293</v>
      </c>
      <c r="P9" s="3" t="s">
        <v>58</v>
      </c>
      <c r="Q9" s="3">
        <v>-1.2301189416002101</v>
      </c>
      <c r="R9" s="3">
        <v>-39.315448658649402</v>
      </c>
      <c r="AB9" s="8" t="s">
        <v>414</v>
      </c>
      <c r="AC9" s="14">
        <v>2</v>
      </c>
      <c r="AD9" s="14">
        <v>1</v>
      </c>
      <c r="AE9" s="14">
        <v>7</v>
      </c>
      <c r="AF9" s="14">
        <v>2</v>
      </c>
      <c r="AG9" s="14">
        <f t="shared" si="0"/>
        <v>12</v>
      </c>
      <c r="AH9" s="14">
        <f t="shared" si="1"/>
        <v>10.714285714285714</v>
      </c>
      <c r="AI9" s="14"/>
    </row>
    <row r="10" spans="2:36" s="3" customFormat="1" x14ac:dyDescent="0.3">
      <c r="B10" s="3" t="s">
        <v>15</v>
      </c>
      <c r="C10" s="3" t="s">
        <v>294</v>
      </c>
      <c r="D10" s="3" t="s">
        <v>16</v>
      </c>
      <c r="E10" s="3">
        <v>-3.9808741091158999</v>
      </c>
      <c r="F10" s="3">
        <v>-50.9413067552602</v>
      </c>
      <c r="H10" s="3" t="s">
        <v>37</v>
      </c>
      <c r="I10" s="3" t="s">
        <v>295</v>
      </c>
      <c r="J10" s="3" t="s">
        <v>38</v>
      </c>
      <c r="K10" s="3">
        <v>-2.0275432613548401</v>
      </c>
      <c r="L10" s="3">
        <v>44.090909090909101</v>
      </c>
      <c r="N10" s="3" t="s">
        <v>111</v>
      </c>
      <c r="O10" s="3" t="s">
        <v>296</v>
      </c>
      <c r="P10" s="3" t="s">
        <v>79</v>
      </c>
      <c r="Q10" s="3">
        <v>-1.7362632766269399</v>
      </c>
      <c r="R10" s="3">
        <v>42.495126705653</v>
      </c>
      <c r="AB10" s="8" t="s">
        <v>415</v>
      </c>
      <c r="AC10" s="14">
        <v>3</v>
      </c>
      <c r="AD10" s="14">
        <v>5</v>
      </c>
      <c r="AE10" s="14">
        <v>37</v>
      </c>
      <c r="AF10" s="14">
        <v>0</v>
      </c>
      <c r="AG10" s="14">
        <f t="shared" si="0"/>
        <v>45</v>
      </c>
      <c r="AH10" s="14">
        <f t="shared" si="1"/>
        <v>40.178571428571431</v>
      </c>
      <c r="AI10" s="14"/>
    </row>
    <row r="11" spans="2:36" s="3" customFormat="1" x14ac:dyDescent="0.3">
      <c r="B11" s="3" t="s">
        <v>17</v>
      </c>
      <c r="C11" s="3" t="s">
        <v>298</v>
      </c>
      <c r="D11" s="4" t="s">
        <v>17</v>
      </c>
      <c r="E11" s="3">
        <v>-2.0582343393909501</v>
      </c>
      <c r="F11" s="3">
        <v>27.2027972027972</v>
      </c>
      <c r="H11" s="3" t="s">
        <v>39</v>
      </c>
      <c r="I11" s="3" t="s">
        <v>299</v>
      </c>
      <c r="J11" s="3" t="s">
        <v>40</v>
      </c>
      <c r="K11" s="3">
        <v>-1.4562951028750799</v>
      </c>
      <c r="L11" s="3">
        <v>31.629158512720199</v>
      </c>
      <c r="N11" s="3" t="s">
        <v>59</v>
      </c>
      <c r="O11" s="3" t="s">
        <v>300</v>
      </c>
      <c r="P11" s="3" t="s">
        <v>60</v>
      </c>
      <c r="Q11" s="3">
        <v>-1.38197427310438</v>
      </c>
      <c r="R11" s="3">
        <v>42.0957542908763</v>
      </c>
      <c r="V11" s="4"/>
      <c r="AB11" s="8" t="s">
        <v>416</v>
      </c>
      <c r="AC11" s="14">
        <v>2</v>
      </c>
      <c r="AD11" s="14">
        <v>5</v>
      </c>
      <c r="AE11" s="14">
        <v>6</v>
      </c>
      <c r="AF11" s="14">
        <v>1</v>
      </c>
      <c r="AG11" s="14">
        <f t="shared" si="0"/>
        <v>14</v>
      </c>
      <c r="AH11" s="14">
        <f t="shared" si="1"/>
        <v>12.5</v>
      </c>
      <c r="AI11" s="14"/>
    </row>
    <row r="12" spans="2:36" s="3" customFormat="1" x14ac:dyDescent="0.3">
      <c r="H12" s="3" t="s">
        <v>41</v>
      </c>
      <c r="I12" s="3" t="s">
        <v>301</v>
      </c>
      <c r="J12" s="3" t="s">
        <v>42</v>
      </c>
      <c r="K12" s="3">
        <v>1.13397557974966</v>
      </c>
      <c r="L12" s="3">
        <v>45.682888540031399</v>
      </c>
      <c r="N12" s="3" t="s">
        <v>61</v>
      </c>
      <c r="O12" s="3" t="s">
        <v>302</v>
      </c>
      <c r="P12" s="3" t="s">
        <v>62</v>
      </c>
      <c r="Q12" s="3">
        <v>-1.7911434586014601</v>
      </c>
      <c r="R12" s="3">
        <v>36.804853387259897</v>
      </c>
      <c r="AB12" s="14"/>
      <c r="AC12" s="14"/>
      <c r="AD12" s="14"/>
      <c r="AE12" s="14"/>
      <c r="AF12" s="14"/>
      <c r="AG12" s="14"/>
      <c r="AH12" s="14"/>
      <c r="AI12" s="14"/>
    </row>
    <row r="13" spans="2:36" s="3" customFormat="1" x14ac:dyDescent="0.3">
      <c r="H13" s="3" t="s">
        <v>43</v>
      </c>
      <c r="I13" s="3" t="s">
        <v>303</v>
      </c>
      <c r="J13" s="3" t="s">
        <v>44</v>
      </c>
      <c r="K13" s="3">
        <v>-1.68286347630936</v>
      </c>
      <c r="L13" s="3">
        <v>-25.75</v>
      </c>
      <c r="N13" s="3" t="s">
        <v>63</v>
      </c>
      <c r="O13" s="3" t="s">
        <v>304</v>
      </c>
      <c r="P13" s="3" t="s">
        <v>64</v>
      </c>
      <c r="Q13" s="3">
        <v>-1.69829040157393</v>
      </c>
      <c r="R13" s="3">
        <v>-27.710843373494001</v>
      </c>
      <c r="AB13" s="14"/>
      <c r="AC13" s="14"/>
      <c r="AD13" s="14"/>
      <c r="AE13" s="14"/>
      <c r="AF13" s="14"/>
      <c r="AG13" s="14"/>
      <c r="AH13" s="14"/>
      <c r="AI13" s="14"/>
    </row>
    <row r="14" spans="2:36" s="3" customFormat="1" x14ac:dyDescent="0.3">
      <c r="H14" s="3" t="s">
        <v>19</v>
      </c>
      <c r="I14" s="3" t="s">
        <v>305</v>
      </c>
      <c r="J14" s="3" t="s">
        <v>20</v>
      </c>
      <c r="K14" s="3">
        <v>2.4663754276611898</v>
      </c>
      <c r="L14" s="3">
        <v>50.864055299539203</v>
      </c>
      <c r="N14" s="3" t="s">
        <v>65</v>
      </c>
      <c r="O14" s="3" t="s">
        <v>306</v>
      </c>
      <c r="P14" s="3" t="s">
        <v>66</v>
      </c>
      <c r="Q14" s="3">
        <v>3.0165779937653201</v>
      </c>
      <c r="R14" s="3">
        <v>-36.354447439353102</v>
      </c>
      <c r="AB14" s="14"/>
      <c r="AC14" s="14"/>
      <c r="AD14" s="14"/>
      <c r="AE14" s="14"/>
      <c r="AF14" s="14"/>
      <c r="AG14" s="14"/>
      <c r="AH14" s="14"/>
      <c r="AI14" s="14"/>
    </row>
    <row r="15" spans="2:36" s="3" customFormat="1" x14ac:dyDescent="0.3">
      <c r="D15" s="26" t="s">
        <v>443</v>
      </c>
      <c r="H15" s="3" t="s">
        <v>45</v>
      </c>
      <c r="I15" s="3" t="s">
        <v>307</v>
      </c>
      <c r="J15" s="3" t="s">
        <v>46</v>
      </c>
      <c r="K15" s="3">
        <v>1.76184540502543</v>
      </c>
      <c r="L15" s="3">
        <v>37.738095238095198</v>
      </c>
      <c r="N15" s="3" t="s">
        <v>112</v>
      </c>
      <c r="O15" s="3" t="s">
        <v>308</v>
      </c>
      <c r="P15" s="3" t="s">
        <v>113</v>
      </c>
      <c r="Q15" s="3">
        <v>-3.6372183075819402</v>
      </c>
      <c r="R15" s="3">
        <v>-40.436507936507901</v>
      </c>
      <c r="AB15" s="14"/>
      <c r="AC15" s="14"/>
      <c r="AD15" s="14"/>
      <c r="AE15" s="14"/>
      <c r="AF15" s="14"/>
      <c r="AG15" s="14"/>
      <c r="AH15" s="14"/>
      <c r="AI15" s="14"/>
    </row>
    <row r="16" spans="2:36" s="3" customFormat="1" x14ac:dyDescent="0.3">
      <c r="B16"/>
      <c r="C16"/>
      <c r="D16" s="9" t="s">
        <v>439</v>
      </c>
      <c r="N16" s="3" t="s">
        <v>67</v>
      </c>
      <c r="O16" s="3" t="s">
        <v>309</v>
      </c>
      <c r="P16" s="3" t="s">
        <v>68</v>
      </c>
      <c r="Q16" s="3">
        <v>-1.3675656246480801</v>
      </c>
      <c r="R16" s="3">
        <v>-25.531914893617</v>
      </c>
      <c r="AB16" s="14"/>
      <c r="AC16" s="14"/>
      <c r="AD16" s="14"/>
      <c r="AE16" s="14"/>
      <c r="AF16" s="14"/>
      <c r="AG16" s="14"/>
      <c r="AH16" s="14"/>
      <c r="AI16" s="14"/>
    </row>
    <row r="17" spans="4:35" s="3" customFormat="1" x14ac:dyDescent="0.3">
      <c r="D17" s="23" t="s">
        <v>440</v>
      </c>
      <c r="N17" s="3" t="s">
        <v>114</v>
      </c>
      <c r="O17" s="3" t="s">
        <v>310</v>
      </c>
      <c r="P17" s="3" t="s">
        <v>115</v>
      </c>
      <c r="Q17" s="3">
        <v>-1.87724427250618</v>
      </c>
      <c r="R17" s="3">
        <v>38.830409356725099</v>
      </c>
      <c r="AB17" s="14"/>
      <c r="AC17" s="14"/>
      <c r="AD17" s="14"/>
      <c r="AE17" s="14"/>
      <c r="AF17" s="14"/>
      <c r="AG17" s="14"/>
      <c r="AH17" s="14"/>
      <c r="AI17" s="14"/>
    </row>
    <row r="18" spans="4:35" s="3" customFormat="1" x14ac:dyDescent="0.3">
      <c r="D18" s="24" t="s">
        <v>441</v>
      </c>
      <c r="N18" s="3" t="s">
        <v>116</v>
      </c>
      <c r="O18" s="3" t="s">
        <v>311</v>
      </c>
      <c r="P18" s="3" t="s">
        <v>70</v>
      </c>
      <c r="Q18" s="3">
        <v>-1.3964797895051799</v>
      </c>
      <c r="R18" s="3">
        <v>33.913934426229503</v>
      </c>
      <c r="AB18" s="14"/>
      <c r="AC18" s="14"/>
      <c r="AD18" s="14"/>
      <c r="AE18" s="14"/>
      <c r="AF18" s="14"/>
      <c r="AG18" s="14"/>
      <c r="AH18" s="14"/>
      <c r="AI18" s="14"/>
    </row>
    <row r="19" spans="4:35" s="3" customFormat="1" x14ac:dyDescent="0.3">
      <c r="D19" s="25" t="s">
        <v>442</v>
      </c>
      <c r="N19" s="3" t="s">
        <v>117</v>
      </c>
      <c r="O19" s="3" t="s">
        <v>281</v>
      </c>
      <c r="P19" s="3" t="s">
        <v>118</v>
      </c>
      <c r="Q19" s="3">
        <v>-2.41647990992068</v>
      </c>
      <c r="R19" s="3">
        <v>-41.821493624772302</v>
      </c>
      <c r="AB19" s="14"/>
      <c r="AC19" s="14"/>
      <c r="AD19" s="14"/>
      <c r="AE19" s="14"/>
      <c r="AF19" s="14"/>
      <c r="AG19" s="14"/>
      <c r="AH19" s="14"/>
      <c r="AI19" s="14"/>
    </row>
    <row r="20" spans="4:35" s="3" customFormat="1" x14ac:dyDescent="0.3">
      <c r="N20" s="3" t="s">
        <v>25</v>
      </c>
      <c r="O20" s="3" t="s">
        <v>275</v>
      </c>
      <c r="P20" s="3" t="s">
        <v>26</v>
      </c>
      <c r="Q20" s="3">
        <v>-2.57301208054227</v>
      </c>
      <c r="R20" s="3">
        <v>-32.7826086956522</v>
      </c>
      <c r="AB20" s="14"/>
      <c r="AC20" s="14"/>
      <c r="AD20" s="14"/>
      <c r="AE20" s="14"/>
      <c r="AF20" s="14"/>
      <c r="AG20" s="14"/>
      <c r="AH20" s="14"/>
      <c r="AI20" s="14"/>
    </row>
    <row r="21" spans="4:35" s="3" customFormat="1" x14ac:dyDescent="0.3">
      <c r="N21" s="3" t="s">
        <v>119</v>
      </c>
      <c r="O21" s="3" t="s">
        <v>312</v>
      </c>
      <c r="P21" s="3" t="s">
        <v>120</v>
      </c>
      <c r="Q21" s="3">
        <v>-2.0537586143468398</v>
      </c>
      <c r="R21" s="3">
        <v>-30.054644808743198</v>
      </c>
      <c r="AB21" s="14"/>
      <c r="AC21" s="14"/>
      <c r="AD21" s="14"/>
      <c r="AE21" s="14"/>
      <c r="AF21" s="14"/>
      <c r="AG21" s="14"/>
      <c r="AH21" s="14"/>
      <c r="AI21" s="14"/>
    </row>
    <row r="22" spans="4:35" s="3" customFormat="1" x14ac:dyDescent="0.3">
      <c r="N22" s="3" t="s">
        <v>121</v>
      </c>
      <c r="O22" s="3" t="s">
        <v>313</v>
      </c>
      <c r="P22" s="3" t="s">
        <v>122</v>
      </c>
      <c r="Q22" s="3">
        <v>-1.57559167236125</v>
      </c>
      <c r="R22" s="3">
        <v>41.498940677966097</v>
      </c>
      <c r="AB22" s="14"/>
      <c r="AC22" s="14"/>
      <c r="AD22" s="14"/>
      <c r="AE22" s="14"/>
      <c r="AF22" s="14"/>
      <c r="AG22" s="14"/>
      <c r="AH22" s="14"/>
      <c r="AI22" s="14"/>
    </row>
    <row r="23" spans="4:35" s="3" customFormat="1" x14ac:dyDescent="0.3">
      <c r="N23" s="3" t="s">
        <v>123</v>
      </c>
      <c r="O23" s="3" t="s">
        <v>314</v>
      </c>
      <c r="P23" s="3" t="s">
        <v>124</v>
      </c>
      <c r="Q23" s="3">
        <v>-1.62149156549905</v>
      </c>
      <c r="R23" s="3">
        <v>-42.366946778711501</v>
      </c>
      <c r="AB23" s="14"/>
      <c r="AC23" s="14"/>
      <c r="AD23" s="14"/>
      <c r="AE23" s="14"/>
      <c r="AF23" s="14"/>
      <c r="AG23" s="14"/>
      <c r="AH23" s="14"/>
      <c r="AI23" s="14"/>
    </row>
    <row r="24" spans="4:35" s="3" customFormat="1" x14ac:dyDescent="0.3">
      <c r="N24" s="3" t="s">
        <v>125</v>
      </c>
      <c r="O24" s="3" t="s">
        <v>315</v>
      </c>
      <c r="P24" s="3" t="s">
        <v>126</v>
      </c>
      <c r="Q24" s="3">
        <v>-1.0855997372805399</v>
      </c>
      <c r="R24" s="3">
        <v>25.490196078431399</v>
      </c>
      <c r="AB24" s="14"/>
      <c r="AC24" s="14"/>
      <c r="AD24" s="14"/>
      <c r="AE24" s="14"/>
      <c r="AF24" s="14"/>
      <c r="AG24" s="14"/>
      <c r="AH24" s="14"/>
      <c r="AI24" s="14"/>
    </row>
    <row r="25" spans="4:35" s="3" customFormat="1" x14ac:dyDescent="0.3">
      <c r="N25" s="3" t="s">
        <v>69</v>
      </c>
      <c r="O25" s="3" t="s">
        <v>316</v>
      </c>
      <c r="P25" s="3" t="s">
        <v>70</v>
      </c>
      <c r="Q25" s="3">
        <v>-1.68895451158726</v>
      </c>
      <c r="R25" s="3">
        <v>40.570250772930301</v>
      </c>
      <c r="AB25" s="14"/>
      <c r="AC25" s="14"/>
      <c r="AD25" s="14"/>
      <c r="AE25" s="14"/>
      <c r="AF25" s="14"/>
      <c r="AG25" s="14"/>
      <c r="AH25" s="14"/>
      <c r="AI25" s="14"/>
    </row>
    <row r="26" spans="4:35" s="3" customFormat="1" x14ac:dyDescent="0.3">
      <c r="N26" s="3" t="s">
        <v>71</v>
      </c>
      <c r="O26" s="3" t="s">
        <v>317</v>
      </c>
      <c r="P26" s="3" t="s">
        <v>24</v>
      </c>
      <c r="Q26" s="3">
        <v>-1.15029504813201</v>
      </c>
      <c r="R26" s="3">
        <v>30.6938775510204</v>
      </c>
      <c r="AB26" s="14"/>
      <c r="AC26" s="14"/>
      <c r="AD26" s="14"/>
      <c r="AE26" s="14"/>
      <c r="AF26" s="14"/>
      <c r="AG26" s="14"/>
      <c r="AH26" s="14"/>
      <c r="AI26" s="14"/>
    </row>
    <row r="27" spans="4:35" s="3" customFormat="1" x14ac:dyDescent="0.3">
      <c r="N27" s="3" t="s">
        <v>127</v>
      </c>
      <c r="O27" s="3" t="s">
        <v>318</v>
      </c>
      <c r="P27" s="3" t="s">
        <v>128</v>
      </c>
      <c r="Q27" s="3">
        <v>2.95455982453197</v>
      </c>
      <c r="R27" s="3">
        <v>43.3333333333333</v>
      </c>
      <c r="AB27" s="14"/>
      <c r="AC27" s="14"/>
      <c r="AD27" s="14"/>
      <c r="AE27" s="14"/>
      <c r="AF27" s="14"/>
      <c r="AG27" s="14"/>
      <c r="AH27" s="14"/>
      <c r="AI27" s="14"/>
    </row>
    <row r="28" spans="4:35" s="3" customFormat="1" x14ac:dyDescent="0.3">
      <c r="N28" s="3" t="s">
        <v>129</v>
      </c>
      <c r="O28" s="3" t="s">
        <v>319</v>
      </c>
      <c r="P28" s="3" t="s">
        <v>130</v>
      </c>
      <c r="Q28" s="3">
        <v>2.5981747940922602</v>
      </c>
      <c r="R28" s="3">
        <v>-36.563436563436603</v>
      </c>
      <c r="AB28" s="14"/>
      <c r="AC28" s="14"/>
      <c r="AD28" s="14"/>
      <c r="AE28" s="14"/>
      <c r="AF28" s="14"/>
      <c r="AG28" s="14"/>
      <c r="AH28" s="14"/>
      <c r="AI28" s="14"/>
    </row>
    <row r="29" spans="4:35" s="3" customFormat="1" x14ac:dyDescent="0.3">
      <c r="N29" s="3" t="s">
        <v>131</v>
      </c>
      <c r="O29" s="3" t="s">
        <v>320</v>
      </c>
      <c r="P29" s="3" t="s">
        <v>132</v>
      </c>
      <c r="Q29" s="3">
        <v>-2.2498007130510702</v>
      </c>
      <c r="R29" s="3">
        <v>-30</v>
      </c>
      <c r="AB29" s="14"/>
      <c r="AC29" s="14"/>
      <c r="AD29" s="14"/>
      <c r="AE29" s="14"/>
      <c r="AF29" s="14"/>
      <c r="AG29" s="14"/>
      <c r="AH29" s="14"/>
      <c r="AI29" s="14"/>
    </row>
    <row r="30" spans="4:35" s="3" customFormat="1" x14ac:dyDescent="0.3">
      <c r="N30" s="3" t="s">
        <v>72</v>
      </c>
      <c r="O30" s="3" t="s">
        <v>321</v>
      </c>
      <c r="P30" s="3" t="s">
        <v>73</v>
      </c>
      <c r="Q30" s="3">
        <v>-1.06274737193613</v>
      </c>
      <c r="R30" s="3">
        <v>36.144959645513502</v>
      </c>
      <c r="AB30" s="14"/>
      <c r="AC30" s="14"/>
      <c r="AD30" s="14"/>
      <c r="AE30" s="14"/>
      <c r="AF30" s="14"/>
      <c r="AG30" s="14"/>
      <c r="AH30" s="14"/>
      <c r="AI30" s="14"/>
    </row>
    <row r="31" spans="4:35" s="3" customFormat="1" x14ac:dyDescent="0.3">
      <c r="N31" s="3" t="s">
        <v>74</v>
      </c>
      <c r="O31" s="3" t="s">
        <v>322</v>
      </c>
      <c r="P31" s="3" t="s">
        <v>75</v>
      </c>
      <c r="Q31" s="3">
        <v>-1.1162599465910601</v>
      </c>
      <c r="R31" s="3">
        <v>38.775510204081598</v>
      </c>
      <c r="AB31" s="14"/>
      <c r="AC31" s="14"/>
      <c r="AD31" s="14"/>
      <c r="AE31" s="14"/>
      <c r="AF31" s="14"/>
      <c r="AG31" s="14"/>
      <c r="AH31" s="14"/>
      <c r="AI31" s="14"/>
    </row>
    <row r="32" spans="4:35" s="3" customFormat="1" x14ac:dyDescent="0.3">
      <c r="N32" s="3" t="s">
        <v>133</v>
      </c>
      <c r="O32" s="3" t="s">
        <v>323</v>
      </c>
      <c r="P32" s="3" t="s">
        <v>134</v>
      </c>
      <c r="Q32" s="3">
        <v>-1.2028931070884199</v>
      </c>
      <c r="R32" s="3">
        <v>40.416141235813399</v>
      </c>
      <c r="AB32" s="14"/>
      <c r="AC32" s="14"/>
      <c r="AD32" s="14"/>
      <c r="AE32" s="14"/>
      <c r="AF32" s="14"/>
      <c r="AG32" s="14"/>
      <c r="AH32" s="14"/>
      <c r="AI32" s="14"/>
    </row>
    <row r="33" spans="14:35" s="3" customFormat="1" x14ac:dyDescent="0.3">
      <c r="N33" s="3" t="s">
        <v>76</v>
      </c>
      <c r="O33" s="3" t="s">
        <v>324</v>
      </c>
      <c r="P33" s="3" t="s">
        <v>77</v>
      </c>
      <c r="Q33" s="3">
        <v>-1.2908641807480601</v>
      </c>
      <c r="R33" s="3">
        <v>-42.553191489361701</v>
      </c>
      <c r="AB33" s="14"/>
      <c r="AC33" s="14"/>
      <c r="AD33" s="14"/>
      <c r="AE33" s="14"/>
      <c r="AF33" s="14"/>
      <c r="AG33" s="14"/>
      <c r="AH33" s="14"/>
      <c r="AI33" s="14"/>
    </row>
    <row r="34" spans="14:35" s="3" customFormat="1" x14ac:dyDescent="0.3">
      <c r="N34" s="3" t="s">
        <v>135</v>
      </c>
      <c r="O34" s="3" t="s">
        <v>325</v>
      </c>
      <c r="P34" s="3" t="s">
        <v>136</v>
      </c>
      <c r="Q34" s="3">
        <v>-1.6317158108657901</v>
      </c>
      <c r="R34" s="3">
        <v>31.034482758620701</v>
      </c>
      <c r="AB34" s="14"/>
      <c r="AC34" s="14"/>
      <c r="AD34" s="14"/>
      <c r="AE34" s="14"/>
      <c r="AF34" s="14"/>
      <c r="AG34" s="14"/>
      <c r="AH34" s="14"/>
      <c r="AI34" s="14"/>
    </row>
    <row r="35" spans="14:35" s="3" customFormat="1" x14ac:dyDescent="0.3">
      <c r="N35" s="3" t="s">
        <v>78</v>
      </c>
      <c r="O35" s="3" t="s">
        <v>326</v>
      </c>
      <c r="P35" s="3" t="s">
        <v>79</v>
      </c>
      <c r="Q35" s="3">
        <v>-2.7728790743109202</v>
      </c>
      <c r="R35" s="3">
        <v>-48.9410858683096</v>
      </c>
      <c r="AB35" s="14"/>
      <c r="AC35" s="14"/>
      <c r="AD35" s="14"/>
      <c r="AE35" s="14"/>
      <c r="AF35" s="14"/>
      <c r="AG35" s="14"/>
      <c r="AH35" s="14"/>
      <c r="AI35" s="14"/>
    </row>
    <row r="36" spans="14:35" s="3" customFormat="1" x14ac:dyDescent="0.3">
      <c r="N36" s="3" t="s">
        <v>137</v>
      </c>
      <c r="O36" s="3" t="s">
        <v>327</v>
      </c>
      <c r="P36" s="3" t="s">
        <v>138</v>
      </c>
      <c r="Q36" s="3">
        <v>-1.1117614337189901</v>
      </c>
      <c r="R36" s="3">
        <v>36.399345335515498</v>
      </c>
      <c r="AB36" s="14"/>
      <c r="AC36" s="14"/>
      <c r="AD36" s="14"/>
      <c r="AE36" s="14"/>
      <c r="AF36" s="14"/>
      <c r="AG36" s="14"/>
      <c r="AH36" s="14"/>
      <c r="AI36" s="14"/>
    </row>
    <row r="37" spans="14:35" s="3" customFormat="1" x14ac:dyDescent="0.3">
      <c r="N37" s="3" t="s">
        <v>139</v>
      </c>
      <c r="O37" s="3" t="s">
        <v>328</v>
      </c>
      <c r="P37" s="3" t="s">
        <v>140</v>
      </c>
      <c r="Q37" s="3">
        <v>1.32194559978116</v>
      </c>
      <c r="R37" s="3">
        <v>35.072463768115902</v>
      </c>
      <c r="AB37" s="14"/>
      <c r="AC37" s="14"/>
      <c r="AD37" s="14"/>
      <c r="AE37" s="14"/>
      <c r="AF37" s="14"/>
      <c r="AG37" s="14"/>
      <c r="AH37" s="14"/>
      <c r="AI37" s="14"/>
    </row>
    <row r="38" spans="14:35" s="3" customFormat="1" x14ac:dyDescent="0.3">
      <c r="N38" s="3" t="s">
        <v>141</v>
      </c>
      <c r="O38" s="3" t="s">
        <v>329</v>
      </c>
      <c r="P38" s="3" t="s">
        <v>142</v>
      </c>
      <c r="Q38" s="3">
        <v>-1.9260149724653599</v>
      </c>
      <c r="R38" s="3">
        <v>44.801587301587297</v>
      </c>
      <c r="AB38" s="14"/>
      <c r="AC38" s="14"/>
      <c r="AD38" s="14"/>
      <c r="AE38" s="14"/>
      <c r="AF38" s="14"/>
      <c r="AG38" s="14"/>
      <c r="AH38" s="14"/>
      <c r="AI38" s="14"/>
    </row>
    <row r="39" spans="14:35" s="3" customFormat="1" x14ac:dyDescent="0.3">
      <c r="N39" s="3" t="s">
        <v>143</v>
      </c>
      <c r="O39" s="3" t="s">
        <v>330</v>
      </c>
      <c r="P39" s="3" t="s">
        <v>144</v>
      </c>
      <c r="Q39" s="3">
        <v>-1.2955204352549801</v>
      </c>
      <c r="R39" s="3">
        <v>-30.612244897959201</v>
      </c>
      <c r="AB39" s="14"/>
      <c r="AC39" s="14"/>
      <c r="AD39" s="14"/>
      <c r="AE39" s="14"/>
      <c r="AF39" s="14"/>
      <c r="AG39" s="14"/>
      <c r="AH39" s="14"/>
      <c r="AI39" s="14"/>
    </row>
    <row r="40" spans="14:35" s="3" customFormat="1" x14ac:dyDescent="0.3">
      <c r="N40" s="3" t="s">
        <v>80</v>
      </c>
      <c r="O40" s="3" t="s">
        <v>331</v>
      </c>
      <c r="P40" s="3" t="s">
        <v>145</v>
      </c>
      <c r="Q40" s="3">
        <v>-2.2313975648840501</v>
      </c>
      <c r="R40" s="3">
        <v>46.258253851797498</v>
      </c>
      <c r="AB40" s="14"/>
      <c r="AC40" s="14"/>
      <c r="AD40" s="14"/>
      <c r="AE40" s="14"/>
      <c r="AF40" s="14"/>
      <c r="AG40" s="14"/>
      <c r="AH40" s="14"/>
      <c r="AI40" s="14"/>
    </row>
    <row r="41" spans="14:35" s="3" customFormat="1" x14ac:dyDescent="0.3">
      <c r="N41" s="3" t="s">
        <v>33</v>
      </c>
      <c r="O41" s="3" t="s">
        <v>331</v>
      </c>
      <c r="P41" s="3" t="s">
        <v>34</v>
      </c>
      <c r="Q41" s="3">
        <v>-2.61103869612309</v>
      </c>
      <c r="R41" s="3">
        <v>46.258253851797498</v>
      </c>
      <c r="AB41" s="14"/>
      <c r="AC41" s="14"/>
      <c r="AD41" s="14"/>
      <c r="AE41" s="14"/>
      <c r="AF41" s="14"/>
      <c r="AG41" s="14"/>
      <c r="AH41" s="14"/>
      <c r="AI41" s="14"/>
    </row>
    <row r="42" spans="14:35" s="3" customFormat="1" x14ac:dyDescent="0.3">
      <c r="N42" s="3" t="s">
        <v>146</v>
      </c>
      <c r="O42" s="3" t="s">
        <v>333</v>
      </c>
      <c r="P42" s="3" t="s">
        <v>146</v>
      </c>
      <c r="Q42" s="3">
        <v>1.39106822163845</v>
      </c>
      <c r="R42" s="3">
        <v>-32.447397563676603</v>
      </c>
      <c r="AB42" s="14"/>
      <c r="AC42" s="14"/>
      <c r="AD42" s="14"/>
      <c r="AE42" s="14"/>
      <c r="AF42" s="14"/>
      <c r="AG42" s="14"/>
      <c r="AH42" s="14"/>
      <c r="AI42" s="14"/>
    </row>
    <row r="43" spans="14:35" s="3" customFormat="1" x14ac:dyDescent="0.3">
      <c r="N43" s="3" t="s">
        <v>81</v>
      </c>
      <c r="O43" s="3" t="s">
        <v>334</v>
      </c>
      <c r="P43" s="3" t="s">
        <v>82</v>
      </c>
      <c r="Q43" s="3">
        <v>-1.0552728011002099</v>
      </c>
      <c r="R43" s="3">
        <v>-37.577365163572097</v>
      </c>
      <c r="AB43" s="14"/>
      <c r="AC43" s="14"/>
      <c r="AD43" s="14"/>
      <c r="AE43" s="14"/>
      <c r="AF43" s="14"/>
      <c r="AG43" s="14"/>
      <c r="AH43" s="14"/>
      <c r="AI43" s="14"/>
    </row>
    <row r="44" spans="14:35" s="3" customFormat="1" x14ac:dyDescent="0.3">
      <c r="N44" s="3" t="s">
        <v>147</v>
      </c>
      <c r="O44" s="3" t="s">
        <v>335</v>
      </c>
      <c r="P44" s="3" t="s">
        <v>148</v>
      </c>
      <c r="Q44" s="3">
        <v>-2.0801205811818999</v>
      </c>
      <c r="R44" s="3">
        <v>-25.806451612903199</v>
      </c>
      <c r="AB44" s="14"/>
      <c r="AC44" s="14"/>
      <c r="AD44" s="14"/>
      <c r="AE44" s="14"/>
      <c r="AF44" s="14"/>
      <c r="AG44" s="14"/>
      <c r="AH44" s="14"/>
      <c r="AI44" s="14"/>
    </row>
    <row r="45" spans="14:35" s="3" customFormat="1" x14ac:dyDescent="0.3">
      <c r="N45" s="3" t="s">
        <v>83</v>
      </c>
      <c r="O45" s="3" t="s">
        <v>336</v>
      </c>
      <c r="P45" s="3" t="s">
        <v>84</v>
      </c>
      <c r="Q45" s="3">
        <v>-1.3483567294065799</v>
      </c>
      <c r="R45" s="3">
        <v>27.795031055900601</v>
      </c>
      <c r="AB45" s="14"/>
      <c r="AC45" s="14"/>
      <c r="AD45" s="14"/>
      <c r="AE45" s="14"/>
      <c r="AF45" s="14"/>
      <c r="AG45" s="14"/>
      <c r="AH45" s="14"/>
      <c r="AI45" s="14"/>
    </row>
    <row r="46" spans="14:35" s="3" customFormat="1" x14ac:dyDescent="0.3">
      <c r="N46" s="3" t="s">
        <v>149</v>
      </c>
      <c r="O46" s="3" t="s">
        <v>337</v>
      </c>
      <c r="P46" s="3" t="s">
        <v>150</v>
      </c>
      <c r="Q46" s="3">
        <v>-1.52780032537928</v>
      </c>
      <c r="R46" s="3">
        <v>-33.205128205128197</v>
      </c>
      <c r="AB46" s="14"/>
      <c r="AC46" s="14"/>
      <c r="AD46" s="14"/>
      <c r="AE46" s="14"/>
      <c r="AF46" s="14"/>
      <c r="AG46" s="14"/>
      <c r="AH46" s="14"/>
      <c r="AI46" s="14"/>
    </row>
    <row r="47" spans="14:35" s="3" customFormat="1" x14ac:dyDescent="0.3">
      <c r="N47" s="3" t="s">
        <v>151</v>
      </c>
      <c r="O47" s="3" t="s">
        <v>338</v>
      </c>
      <c r="P47" s="3" t="s">
        <v>152</v>
      </c>
      <c r="Q47" s="3">
        <v>2.3265434722542899</v>
      </c>
      <c r="R47" s="3">
        <v>38.307126129140201</v>
      </c>
      <c r="AB47" s="14"/>
      <c r="AC47" s="14"/>
      <c r="AD47" s="14"/>
      <c r="AE47" s="14"/>
      <c r="AF47" s="14"/>
      <c r="AG47" s="14"/>
      <c r="AH47" s="14"/>
      <c r="AI47" s="14"/>
    </row>
    <row r="48" spans="14:35" s="3" customFormat="1" x14ac:dyDescent="0.3">
      <c r="N48" s="3" t="s">
        <v>153</v>
      </c>
      <c r="O48" s="3" t="s">
        <v>339</v>
      </c>
      <c r="P48" s="3" t="s">
        <v>154</v>
      </c>
      <c r="Q48" s="3">
        <v>-2.1450465496686499</v>
      </c>
      <c r="R48" s="3">
        <v>-41.5555555555556</v>
      </c>
      <c r="AB48" s="14"/>
      <c r="AC48" s="14"/>
      <c r="AD48" s="14"/>
      <c r="AE48" s="14"/>
      <c r="AF48" s="14"/>
      <c r="AG48" s="14"/>
      <c r="AH48" s="14"/>
      <c r="AI48" s="14"/>
    </row>
    <row r="49" spans="14:35" s="3" customFormat="1" x14ac:dyDescent="0.3">
      <c r="N49" s="3" t="s">
        <v>85</v>
      </c>
      <c r="O49" s="3" t="s">
        <v>340</v>
      </c>
      <c r="P49" s="3" t="s">
        <v>86</v>
      </c>
      <c r="Q49" s="3">
        <v>-1.3275460016584599</v>
      </c>
      <c r="R49" s="3">
        <v>-41.381048387096797</v>
      </c>
      <c r="AB49" s="14"/>
      <c r="AC49" s="14"/>
      <c r="AD49" s="14"/>
      <c r="AE49" s="14"/>
      <c r="AF49" s="14"/>
      <c r="AG49" s="14"/>
      <c r="AH49" s="14"/>
      <c r="AI49" s="14"/>
    </row>
    <row r="50" spans="14:35" s="3" customFormat="1" x14ac:dyDescent="0.3">
      <c r="N50" s="3" t="s">
        <v>155</v>
      </c>
      <c r="O50" s="3" t="s">
        <v>341</v>
      </c>
      <c r="P50" s="3" t="s">
        <v>156</v>
      </c>
      <c r="Q50" s="3">
        <v>-1.72854679774446</v>
      </c>
      <c r="R50" s="3">
        <v>-35.093271152565002</v>
      </c>
      <c r="AB50" s="14"/>
      <c r="AC50" s="14"/>
      <c r="AD50" s="14"/>
      <c r="AE50" s="14"/>
      <c r="AF50" s="14"/>
      <c r="AG50" s="14"/>
      <c r="AH50" s="14"/>
      <c r="AI50" s="14"/>
    </row>
    <row r="51" spans="14:35" s="3" customFormat="1" x14ac:dyDescent="0.3">
      <c r="N51" s="3" t="s">
        <v>157</v>
      </c>
      <c r="O51" s="3" t="s">
        <v>342</v>
      </c>
      <c r="P51" s="3" t="s">
        <v>158</v>
      </c>
      <c r="Q51" s="3">
        <v>-1.1568437504831599</v>
      </c>
      <c r="R51" s="3">
        <v>-35.780821917808197</v>
      </c>
      <c r="AB51" s="14"/>
      <c r="AC51" s="14"/>
      <c r="AD51" s="14"/>
      <c r="AE51" s="14"/>
      <c r="AF51" s="14"/>
      <c r="AG51" s="14"/>
      <c r="AH51" s="14"/>
      <c r="AI51" s="14"/>
    </row>
    <row r="52" spans="14:35" s="3" customFormat="1" x14ac:dyDescent="0.3">
      <c r="N52" s="3" t="s">
        <v>159</v>
      </c>
      <c r="O52" s="3" t="s">
        <v>343</v>
      </c>
      <c r="P52" s="3" t="s">
        <v>160</v>
      </c>
      <c r="Q52" s="3">
        <v>-1.4708614663006101</v>
      </c>
      <c r="R52" s="3">
        <v>35.8333333333333</v>
      </c>
      <c r="AB52" s="14"/>
      <c r="AC52" s="14"/>
      <c r="AD52" s="14"/>
      <c r="AE52" s="14"/>
      <c r="AF52" s="14"/>
      <c r="AG52" s="14"/>
      <c r="AH52" s="14"/>
      <c r="AI52" s="14"/>
    </row>
    <row r="53" spans="14:35" s="3" customFormat="1" x14ac:dyDescent="0.3">
      <c r="N53" s="3" t="s">
        <v>161</v>
      </c>
      <c r="O53" s="3" t="s">
        <v>344</v>
      </c>
      <c r="P53" s="3" t="s">
        <v>162</v>
      </c>
      <c r="Q53" s="3">
        <v>-1.50262562341107</v>
      </c>
      <c r="R53" s="3">
        <v>29.268292682926798</v>
      </c>
      <c r="AB53" s="14"/>
      <c r="AC53" s="14"/>
      <c r="AD53" s="14"/>
      <c r="AE53" s="14"/>
      <c r="AF53" s="14"/>
      <c r="AG53" s="14"/>
      <c r="AH53" s="14"/>
      <c r="AI53" s="14"/>
    </row>
    <row r="54" spans="14:35" s="3" customFormat="1" x14ac:dyDescent="0.3">
      <c r="N54" s="3" t="s">
        <v>163</v>
      </c>
      <c r="O54" s="3" t="s">
        <v>345</v>
      </c>
      <c r="P54" s="3" t="s">
        <v>163</v>
      </c>
      <c r="Q54" s="3">
        <v>-1.26279734572013</v>
      </c>
      <c r="R54" s="3">
        <v>37.444739168877099</v>
      </c>
      <c r="AB54" s="14"/>
      <c r="AC54" s="14"/>
      <c r="AD54" s="14"/>
      <c r="AE54" s="14"/>
      <c r="AF54" s="14"/>
      <c r="AG54" s="14"/>
      <c r="AH54" s="14"/>
      <c r="AI54" s="14"/>
    </row>
    <row r="55" spans="14:35" s="3" customFormat="1" x14ac:dyDescent="0.3">
      <c r="N55" s="3" t="s">
        <v>164</v>
      </c>
      <c r="O55" s="3" t="s">
        <v>346</v>
      </c>
      <c r="P55" s="3" t="s">
        <v>165</v>
      </c>
      <c r="Q55" s="3">
        <v>-1.8887129348609699</v>
      </c>
      <c r="R55" s="3">
        <v>-25.454545454545499</v>
      </c>
      <c r="AB55" s="14"/>
      <c r="AC55" s="14"/>
      <c r="AD55" s="14"/>
      <c r="AE55" s="14"/>
      <c r="AF55" s="14"/>
      <c r="AG55" s="14"/>
      <c r="AH55" s="14"/>
      <c r="AI55" s="14"/>
    </row>
    <row r="56" spans="14:35" s="3" customFormat="1" x14ac:dyDescent="0.3">
      <c r="N56" s="3" t="s">
        <v>166</v>
      </c>
      <c r="O56" s="3" t="s">
        <v>347</v>
      </c>
      <c r="P56" s="3" t="s">
        <v>167</v>
      </c>
      <c r="Q56" s="3">
        <v>-1.0846824057612701</v>
      </c>
      <c r="R56" s="3">
        <v>30.733655665335299</v>
      </c>
      <c r="AB56" s="14"/>
      <c r="AC56" s="14"/>
      <c r="AD56" s="14"/>
      <c r="AE56" s="14"/>
      <c r="AF56" s="14"/>
      <c r="AG56" s="14"/>
      <c r="AH56" s="14"/>
      <c r="AI56" s="14"/>
    </row>
    <row r="57" spans="14:35" s="3" customFormat="1" x14ac:dyDescent="0.3">
      <c r="N57" s="3" t="s">
        <v>168</v>
      </c>
      <c r="O57" s="3" t="s">
        <v>348</v>
      </c>
      <c r="P57" s="3" t="s">
        <v>169</v>
      </c>
      <c r="Q57" s="3">
        <v>-1.3420330695657201</v>
      </c>
      <c r="R57" s="3">
        <v>-35.4421013688494</v>
      </c>
      <c r="AB57" s="14"/>
      <c r="AC57" s="14"/>
      <c r="AD57" s="14"/>
      <c r="AE57" s="14"/>
      <c r="AF57" s="14"/>
      <c r="AG57" s="14"/>
      <c r="AH57" s="14"/>
      <c r="AI57" s="14"/>
    </row>
    <row r="58" spans="14:35" s="3" customFormat="1" x14ac:dyDescent="0.3">
      <c r="N58" s="3" t="s">
        <v>89</v>
      </c>
      <c r="O58" s="3" t="s">
        <v>349</v>
      </c>
      <c r="P58" s="3" t="s">
        <v>89</v>
      </c>
      <c r="Q58" s="3">
        <v>3.4407728454478601</v>
      </c>
      <c r="R58" s="3">
        <v>-40.2732240437158</v>
      </c>
      <c r="AB58" s="14"/>
      <c r="AC58" s="14"/>
      <c r="AD58" s="14"/>
      <c r="AE58" s="14"/>
      <c r="AF58" s="14"/>
      <c r="AG58" s="14"/>
      <c r="AH58" s="14"/>
      <c r="AI58" s="14"/>
    </row>
    <row r="59" spans="14:35" s="3" customFormat="1" x14ac:dyDescent="0.3">
      <c r="N59" s="3" t="s">
        <v>90</v>
      </c>
      <c r="O59" s="3" t="s">
        <v>350</v>
      </c>
      <c r="P59" s="3" t="s">
        <v>91</v>
      </c>
      <c r="Q59" s="3">
        <v>1.1423459340701601</v>
      </c>
      <c r="R59" s="3">
        <v>41.538090646094503</v>
      </c>
      <c r="AB59" s="14"/>
      <c r="AC59" s="14"/>
      <c r="AD59" s="14"/>
      <c r="AE59" s="14"/>
      <c r="AF59" s="14"/>
      <c r="AG59" s="14"/>
      <c r="AH59" s="14"/>
      <c r="AI59" s="14"/>
    </row>
    <row r="60" spans="14:35" s="3" customFormat="1" x14ac:dyDescent="0.3">
      <c r="N60" s="3" t="s">
        <v>92</v>
      </c>
      <c r="O60" s="3" t="s">
        <v>351</v>
      </c>
      <c r="P60" s="3" t="s">
        <v>93</v>
      </c>
      <c r="Q60" s="3">
        <v>-1.9345078292233699</v>
      </c>
      <c r="R60" s="3">
        <v>25.037537537537499</v>
      </c>
      <c r="AB60" s="14"/>
      <c r="AC60" s="14"/>
      <c r="AD60" s="14"/>
      <c r="AE60" s="14"/>
      <c r="AF60" s="14"/>
      <c r="AG60" s="14"/>
      <c r="AH60" s="14"/>
      <c r="AI60" s="14"/>
    </row>
    <row r="61" spans="14:35" s="3" customFormat="1" x14ac:dyDescent="0.3">
      <c r="N61" s="3" t="s">
        <v>170</v>
      </c>
      <c r="O61" s="3" t="s">
        <v>352</v>
      </c>
      <c r="P61" s="3" t="s">
        <v>171</v>
      </c>
      <c r="Q61" s="3">
        <v>-1.2627825621930899</v>
      </c>
      <c r="R61" s="3">
        <v>-27.272727272727298</v>
      </c>
      <c r="AB61" s="14"/>
      <c r="AC61" s="14"/>
      <c r="AD61" s="14"/>
      <c r="AE61" s="14"/>
      <c r="AF61" s="14"/>
      <c r="AG61" s="14"/>
      <c r="AH61" s="14"/>
      <c r="AI61" s="14"/>
    </row>
    <row r="62" spans="14:35" s="3" customFormat="1" x14ac:dyDescent="0.3">
      <c r="N62" s="3" t="s">
        <v>172</v>
      </c>
      <c r="O62" s="3" t="s">
        <v>353</v>
      </c>
      <c r="P62" s="3" t="s">
        <v>173</v>
      </c>
      <c r="Q62" s="3">
        <v>-1.4484647558550701</v>
      </c>
      <c r="R62" s="3">
        <v>-50.145137880986901</v>
      </c>
      <c r="AB62" s="14"/>
      <c r="AC62" s="14"/>
      <c r="AD62" s="14"/>
      <c r="AE62" s="14"/>
      <c r="AF62" s="14"/>
      <c r="AG62" s="14"/>
      <c r="AH62" s="14"/>
      <c r="AI62" s="14"/>
    </row>
    <row r="63" spans="14:35" s="3" customFormat="1" x14ac:dyDescent="0.3">
      <c r="N63" s="3" t="s">
        <v>174</v>
      </c>
      <c r="O63" s="3" t="s">
        <v>354</v>
      </c>
      <c r="P63" s="3" t="s">
        <v>175</v>
      </c>
      <c r="Q63" s="3">
        <v>-1.031813058464</v>
      </c>
      <c r="R63" s="3">
        <v>-33.690764441369801</v>
      </c>
      <c r="AB63" s="14"/>
      <c r="AC63" s="14"/>
      <c r="AD63" s="14"/>
      <c r="AE63" s="14"/>
      <c r="AF63" s="14"/>
      <c r="AG63" s="14"/>
      <c r="AH63" s="14"/>
      <c r="AI63" s="14"/>
    </row>
    <row r="64" spans="14:35" s="3" customFormat="1" x14ac:dyDescent="0.3">
      <c r="N64" s="3" t="s">
        <v>176</v>
      </c>
      <c r="O64" s="3" t="s">
        <v>355</v>
      </c>
      <c r="P64" s="3" t="s">
        <v>177</v>
      </c>
      <c r="Q64" s="3">
        <v>3.76621384870645</v>
      </c>
      <c r="R64" s="3">
        <v>26.530612244897998</v>
      </c>
      <c r="AB64" s="14"/>
      <c r="AC64" s="14"/>
      <c r="AD64" s="14"/>
      <c r="AE64" s="14"/>
      <c r="AF64" s="14"/>
      <c r="AG64" s="14"/>
      <c r="AH64" s="14"/>
      <c r="AI64" s="14"/>
    </row>
    <row r="65" spans="14:35" s="3" customFormat="1" x14ac:dyDescent="0.3">
      <c r="N65" s="3" t="s">
        <v>178</v>
      </c>
      <c r="O65" s="3" t="s">
        <v>356</v>
      </c>
      <c r="P65" s="3" t="s">
        <v>179</v>
      </c>
      <c r="Q65" s="3">
        <v>-2.0019556734169002</v>
      </c>
      <c r="R65" s="3">
        <v>39.2207792207792</v>
      </c>
      <c r="AB65" s="14"/>
      <c r="AC65" s="14"/>
      <c r="AD65" s="14"/>
      <c r="AE65" s="14"/>
      <c r="AF65" s="14"/>
      <c r="AG65" s="14"/>
      <c r="AH65" s="14"/>
      <c r="AI65" s="14"/>
    </row>
    <row r="66" spans="14:35" s="3" customFormat="1" x14ac:dyDescent="0.3">
      <c r="N66" s="3" t="s">
        <v>180</v>
      </c>
      <c r="O66" s="3" t="s">
        <v>356</v>
      </c>
      <c r="P66" s="3" t="s">
        <v>181</v>
      </c>
      <c r="Q66" s="3">
        <v>-1.1051235237741901</v>
      </c>
      <c r="R66" s="3">
        <v>39.2207792207792</v>
      </c>
      <c r="AB66" s="14"/>
      <c r="AC66" s="14"/>
      <c r="AD66" s="14"/>
      <c r="AE66" s="14"/>
      <c r="AF66" s="14"/>
      <c r="AG66" s="14"/>
      <c r="AH66" s="14"/>
      <c r="AI66" s="14"/>
    </row>
    <row r="67" spans="14:35" s="3" customFormat="1" x14ac:dyDescent="0.3">
      <c r="N67" s="3" t="s">
        <v>182</v>
      </c>
      <c r="O67" s="3" t="s">
        <v>357</v>
      </c>
      <c r="P67" s="3" t="s">
        <v>183</v>
      </c>
      <c r="Q67" s="3">
        <v>-2.1673454822859801</v>
      </c>
      <c r="R67" s="3">
        <v>29.5193312434692</v>
      </c>
      <c r="AB67" s="14"/>
      <c r="AC67" s="14"/>
      <c r="AD67" s="14"/>
      <c r="AE67" s="14"/>
      <c r="AF67" s="14"/>
      <c r="AG67" s="14"/>
      <c r="AH67" s="14"/>
      <c r="AI67" s="14"/>
    </row>
    <row r="68" spans="14:35" s="3" customFormat="1" x14ac:dyDescent="0.3">
      <c r="N68" s="3" t="s">
        <v>184</v>
      </c>
      <c r="O68" s="3" t="s">
        <v>358</v>
      </c>
      <c r="P68" s="3" t="s">
        <v>185</v>
      </c>
      <c r="Q68" s="3">
        <v>-1.6651567830280001</v>
      </c>
      <c r="R68" s="3">
        <v>37.009803921568597</v>
      </c>
      <c r="AB68" s="14"/>
      <c r="AC68" s="14"/>
      <c r="AD68" s="14"/>
      <c r="AE68" s="14"/>
      <c r="AF68" s="14"/>
      <c r="AG68" s="14"/>
      <c r="AH68" s="14"/>
      <c r="AI68" s="14"/>
    </row>
    <row r="69" spans="14:35" s="3" customFormat="1" x14ac:dyDescent="0.3">
      <c r="N69" s="3" t="s">
        <v>94</v>
      </c>
      <c r="O69" s="3" t="s">
        <v>359</v>
      </c>
      <c r="P69" s="3" t="s">
        <v>95</v>
      </c>
      <c r="Q69" s="3">
        <v>3.1630097829971802</v>
      </c>
      <c r="R69" s="3">
        <v>-39.898989898989903</v>
      </c>
      <c r="AB69" s="14"/>
      <c r="AC69" s="14"/>
      <c r="AD69" s="14"/>
      <c r="AE69" s="14"/>
      <c r="AF69" s="14"/>
      <c r="AG69" s="14"/>
      <c r="AH69" s="14"/>
      <c r="AI69" s="14"/>
    </row>
    <row r="70" spans="14:35" s="3" customFormat="1" x14ac:dyDescent="0.3">
      <c r="N70" s="3" t="s">
        <v>96</v>
      </c>
      <c r="O70" s="3" t="s">
        <v>360</v>
      </c>
      <c r="P70" s="3" t="s">
        <v>97</v>
      </c>
      <c r="Q70" s="3">
        <v>-2.1882935725380399</v>
      </c>
      <c r="R70" s="3">
        <v>-29.081844619858799</v>
      </c>
      <c r="AB70" s="14"/>
      <c r="AC70" s="14"/>
      <c r="AD70" s="14"/>
      <c r="AE70" s="14"/>
      <c r="AF70" s="14"/>
      <c r="AG70" s="14"/>
      <c r="AH70" s="14"/>
      <c r="AI70" s="14"/>
    </row>
    <row r="71" spans="14:35" s="3" customFormat="1" x14ac:dyDescent="0.3">
      <c r="N71" s="3" t="s">
        <v>98</v>
      </c>
      <c r="O71" s="3" t="s">
        <v>361</v>
      </c>
      <c r="P71" s="3" t="s">
        <v>99</v>
      </c>
      <c r="Q71" s="3">
        <v>-2.2448717911878</v>
      </c>
      <c r="R71" s="3">
        <v>40.3333333333333</v>
      </c>
      <c r="AB71" s="14"/>
      <c r="AC71" s="14"/>
      <c r="AD71" s="14"/>
      <c r="AE71" s="14"/>
      <c r="AF71" s="14"/>
      <c r="AG71" s="14"/>
      <c r="AH71" s="14"/>
      <c r="AI71" s="14"/>
    </row>
    <row r="72" spans="14:35" s="3" customFormat="1" x14ac:dyDescent="0.3">
      <c r="N72" s="3" t="s">
        <v>186</v>
      </c>
      <c r="O72" s="3" t="s">
        <v>297</v>
      </c>
      <c r="P72" s="3" t="s">
        <v>187</v>
      </c>
      <c r="Q72" s="3">
        <v>-3.0147921470214101</v>
      </c>
      <c r="R72" s="3">
        <v>26.984126984126998</v>
      </c>
      <c r="AB72" s="14"/>
      <c r="AC72" s="14"/>
      <c r="AD72" s="14"/>
      <c r="AE72" s="14"/>
      <c r="AF72" s="14"/>
      <c r="AG72" s="14"/>
      <c r="AH72" s="14"/>
      <c r="AI72" s="14"/>
    </row>
    <row r="73" spans="14:35" s="3" customFormat="1" x14ac:dyDescent="0.3">
      <c r="N73" s="3" t="s">
        <v>188</v>
      </c>
      <c r="O73" s="3" t="s">
        <v>362</v>
      </c>
      <c r="P73" s="3" t="s">
        <v>189</v>
      </c>
      <c r="Q73" s="3">
        <v>-1.04700383538805</v>
      </c>
      <c r="R73" s="3">
        <v>29.7224926971762</v>
      </c>
      <c r="AB73" s="14"/>
      <c r="AC73" s="14"/>
      <c r="AD73" s="14"/>
      <c r="AE73" s="14"/>
      <c r="AF73" s="14"/>
      <c r="AG73" s="14"/>
      <c r="AH73" s="14"/>
      <c r="AI73" s="14"/>
    </row>
    <row r="74" spans="14:35" s="3" customFormat="1" x14ac:dyDescent="0.3">
      <c r="N74" s="3" t="s">
        <v>190</v>
      </c>
      <c r="O74" s="3" t="s">
        <v>363</v>
      </c>
      <c r="P74" s="3" t="s">
        <v>191</v>
      </c>
      <c r="Q74" s="3">
        <v>3.5576418190262999</v>
      </c>
      <c r="R74" s="3">
        <v>-32.964782964782998</v>
      </c>
      <c r="AB74" s="14"/>
      <c r="AC74" s="14"/>
      <c r="AD74" s="14"/>
      <c r="AE74" s="14"/>
      <c r="AF74" s="14"/>
      <c r="AG74" s="14"/>
      <c r="AH74" s="14"/>
      <c r="AI74" s="14"/>
    </row>
    <row r="75" spans="14:35" s="3" customFormat="1" x14ac:dyDescent="0.3">
      <c r="N75" s="3" t="s">
        <v>192</v>
      </c>
      <c r="O75" s="3" t="s">
        <v>364</v>
      </c>
      <c r="P75" s="3" t="s">
        <v>193</v>
      </c>
      <c r="Q75" s="3">
        <v>-1.2700537201700901</v>
      </c>
      <c r="R75" s="3">
        <v>-36.482758620689701</v>
      </c>
      <c r="AB75" s="14"/>
      <c r="AC75" s="14"/>
      <c r="AD75" s="14"/>
      <c r="AE75" s="14"/>
      <c r="AF75" s="14"/>
      <c r="AG75" s="14"/>
      <c r="AH75" s="14"/>
      <c r="AI75" s="14"/>
    </row>
    <row r="76" spans="14:35" s="3" customFormat="1" x14ac:dyDescent="0.3">
      <c r="N76" s="3" t="s">
        <v>194</v>
      </c>
      <c r="O76" s="3" t="s">
        <v>365</v>
      </c>
      <c r="P76" s="3" t="s">
        <v>195</v>
      </c>
      <c r="Q76" s="3">
        <v>1.3651875576708501</v>
      </c>
      <c r="R76" s="3">
        <v>-28.006993006993</v>
      </c>
      <c r="AB76" s="14"/>
      <c r="AC76" s="14"/>
      <c r="AD76" s="14"/>
      <c r="AE76" s="14"/>
      <c r="AF76" s="14"/>
      <c r="AG76" s="14"/>
      <c r="AH76" s="14"/>
      <c r="AI76" s="14"/>
    </row>
    <row r="77" spans="14:35" s="3" customFormat="1" x14ac:dyDescent="0.3">
      <c r="N77" s="3" t="s">
        <v>196</v>
      </c>
      <c r="O77" s="3" t="s">
        <v>366</v>
      </c>
      <c r="P77" s="3" t="s">
        <v>197</v>
      </c>
      <c r="Q77" s="3">
        <v>-1.1153875452258</v>
      </c>
      <c r="R77" s="3">
        <v>-25.731981981981999</v>
      </c>
      <c r="AB77" s="14"/>
      <c r="AC77" s="14"/>
      <c r="AD77" s="14"/>
      <c r="AE77" s="14"/>
      <c r="AF77" s="14"/>
      <c r="AG77" s="14"/>
      <c r="AH77" s="14"/>
      <c r="AI77" s="14"/>
    </row>
    <row r="78" spans="14:35" s="3" customFormat="1" x14ac:dyDescent="0.3">
      <c r="N78" s="3" t="s">
        <v>100</v>
      </c>
      <c r="O78" s="3" t="s">
        <v>367</v>
      </c>
      <c r="P78" s="3" t="s">
        <v>100</v>
      </c>
      <c r="Q78" s="3">
        <v>-1.7652663309204</v>
      </c>
      <c r="R78" s="3">
        <v>-38.852672750977803</v>
      </c>
      <c r="AB78" s="14"/>
      <c r="AC78" s="14"/>
      <c r="AD78" s="14"/>
      <c r="AE78" s="14"/>
      <c r="AF78" s="14"/>
      <c r="AG78" s="14"/>
      <c r="AH78" s="14"/>
      <c r="AI78" s="14"/>
    </row>
    <row r="79" spans="14:35" s="3" customFormat="1" x14ac:dyDescent="0.3">
      <c r="N79" s="3" t="s">
        <v>198</v>
      </c>
      <c r="O79" s="3" t="s">
        <v>368</v>
      </c>
      <c r="P79" s="3" t="s">
        <v>199</v>
      </c>
      <c r="Q79" s="3">
        <v>-1.3761762107042901</v>
      </c>
      <c r="R79" s="3">
        <v>39.5254237288136</v>
      </c>
      <c r="AB79" s="14"/>
      <c r="AC79" s="14"/>
      <c r="AD79" s="14"/>
      <c r="AE79" s="14"/>
      <c r="AF79" s="14"/>
      <c r="AG79" s="14"/>
      <c r="AH79" s="14"/>
      <c r="AI79" s="14"/>
    </row>
    <row r="80" spans="14:35" s="3" customFormat="1" x14ac:dyDescent="0.3">
      <c r="N80" s="3" t="s">
        <v>101</v>
      </c>
      <c r="O80" s="3" t="s">
        <v>369</v>
      </c>
      <c r="P80" s="3" t="s">
        <v>102</v>
      </c>
      <c r="Q80" s="3">
        <v>-1.4744603289264899</v>
      </c>
      <c r="R80" s="3">
        <v>-32.785987958401797</v>
      </c>
      <c r="AB80" s="14"/>
      <c r="AC80" s="14"/>
      <c r="AD80" s="14"/>
      <c r="AE80" s="14"/>
      <c r="AF80" s="14"/>
      <c r="AG80" s="14"/>
      <c r="AH80" s="14"/>
      <c r="AI80" s="14"/>
    </row>
    <row r="81" spans="14:35" s="3" customFormat="1" x14ac:dyDescent="0.3">
      <c r="N81" s="3" t="s">
        <v>200</v>
      </c>
      <c r="O81" s="3" t="s">
        <v>370</v>
      </c>
      <c r="P81" s="3" t="s">
        <v>201</v>
      </c>
      <c r="Q81" s="3">
        <v>-1.3791841856454301</v>
      </c>
      <c r="R81" s="3">
        <v>-25.7801899592944</v>
      </c>
      <c r="AB81" s="14"/>
      <c r="AC81" s="14"/>
      <c r="AD81" s="14"/>
      <c r="AE81" s="14"/>
      <c r="AF81" s="14"/>
      <c r="AG81" s="14"/>
      <c r="AH81" s="14"/>
      <c r="AI81" s="14"/>
    </row>
    <row r="82" spans="14:35" s="3" customFormat="1" x14ac:dyDescent="0.3">
      <c r="N82" s="3" t="s">
        <v>202</v>
      </c>
      <c r="O82" s="3" t="s">
        <v>371</v>
      </c>
      <c r="P82" s="3" t="s">
        <v>203</v>
      </c>
      <c r="Q82" s="3">
        <v>-1.79691742244157</v>
      </c>
      <c r="R82" s="3">
        <v>-45.093511891018203</v>
      </c>
      <c r="AB82" s="14"/>
      <c r="AC82" s="14"/>
      <c r="AD82" s="14"/>
      <c r="AE82" s="14"/>
      <c r="AF82" s="14"/>
      <c r="AG82" s="14"/>
      <c r="AH82" s="14"/>
      <c r="AI82" s="14"/>
    </row>
    <row r="83" spans="14:35" s="3" customFormat="1" x14ac:dyDescent="0.3">
      <c r="N83" s="3" t="s">
        <v>204</v>
      </c>
      <c r="O83" s="3" t="s">
        <v>372</v>
      </c>
      <c r="P83" s="3" t="s">
        <v>205</v>
      </c>
      <c r="Q83" s="3">
        <v>-1.26946940650509</v>
      </c>
      <c r="R83" s="3">
        <v>36.974789915966397</v>
      </c>
      <c r="AB83" s="14"/>
      <c r="AC83" s="14"/>
      <c r="AD83" s="14"/>
      <c r="AE83" s="14"/>
      <c r="AF83" s="14"/>
      <c r="AG83" s="14"/>
      <c r="AH83" s="14"/>
      <c r="AI83" s="14"/>
    </row>
    <row r="84" spans="14:35" s="3" customFormat="1" x14ac:dyDescent="0.3">
      <c r="N84" s="3" t="s">
        <v>206</v>
      </c>
      <c r="O84" s="3" t="s">
        <v>373</v>
      </c>
      <c r="P84" s="3" t="s">
        <v>207</v>
      </c>
      <c r="Q84" s="3">
        <v>-1.5406068153644099</v>
      </c>
      <c r="R84" s="3">
        <v>42.491803278688501</v>
      </c>
      <c r="AB84" s="14"/>
      <c r="AC84" s="14"/>
      <c r="AD84" s="14"/>
      <c r="AE84" s="14"/>
      <c r="AF84" s="14"/>
      <c r="AG84" s="14"/>
      <c r="AH84" s="14"/>
      <c r="AI84" s="14"/>
    </row>
    <row r="85" spans="14:35" s="3" customFormat="1" x14ac:dyDescent="0.3">
      <c r="N85" s="3" t="s">
        <v>208</v>
      </c>
      <c r="O85" s="3" t="s">
        <v>374</v>
      </c>
      <c r="P85" s="3" t="s">
        <v>209</v>
      </c>
      <c r="Q85" s="3">
        <v>-1.22764835199234</v>
      </c>
      <c r="R85" s="3">
        <v>34.8904505994212</v>
      </c>
      <c r="AB85" s="14"/>
      <c r="AC85" s="14"/>
      <c r="AD85" s="14"/>
      <c r="AE85" s="14"/>
      <c r="AF85" s="14"/>
      <c r="AG85" s="14"/>
      <c r="AH85" s="14"/>
      <c r="AI85" s="14"/>
    </row>
    <row r="86" spans="14:35" s="3" customFormat="1" x14ac:dyDescent="0.3">
      <c r="N86" s="3" t="s">
        <v>210</v>
      </c>
      <c r="O86" s="3" t="s">
        <v>375</v>
      </c>
      <c r="P86" s="3" t="s">
        <v>211</v>
      </c>
      <c r="Q86" s="3">
        <v>-1.3727885884578299</v>
      </c>
      <c r="R86" s="3">
        <v>-48.043108338060101</v>
      </c>
      <c r="AB86" s="14"/>
      <c r="AC86" s="14"/>
      <c r="AD86" s="14"/>
      <c r="AE86" s="14"/>
      <c r="AF86" s="14"/>
      <c r="AG86" s="14"/>
      <c r="AH86" s="14"/>
      <c r="AI86" s="14"/>
    </row>
    <row r="87" spans="14:35" s="3" customFormat="1" x14ac:dyDescent="0.3">
      <c r="N87" s="3" t="s">
        <v>103</v>
      </c>
      <c r="O87" s="3" t="s">
        <v>376</v>
      </c>
      <c r="P87" s="3" t="s">
        <v>104</v>
      </c>
      <c r="Q87" s="3">
        <v>-1.84165241961068</v>
      </c>
      <c r="R87" s="3">
        <v>46.274217585693002</v>
      </c>
      <c r="AB87" s="14"/>
      <c r="AC87" s="14"/>
      <c r="AD87" s="14"/>
      <c r="AE87" s="14"/>
      <c r="AF87" s="14"/>
      <c r="AG87" s="14"/>
      <c r="AH87" s="14"/>
      <c r="AI87" s="14"/>
    </row>
    <row r="88" spans="14:35" s="3" customFormat="1" x14ac:dyDescent="0.3">
      <c r="N88" s="3" t="s">
        <v>212</v>
      </c>
      <c r="O88" s="3" t="s">
        <v>377</v>
      </c>
      <c r="P88" s="3" t="s">
        <v>213</v>
      </c>
      <c r="Q88" s="3">
        <v>-1.97732325830392</v>
      </c>
      <c r="R88" s="3">
        <v>-33</v>
      </c>
      <c r="AB88" s="14"/>
      <c r="AC88" s="14"/>
      <c r="AD88" s="14"/>
      <c r="AE88" s="14"/>
      <c r="AF88" s="14"/>
      <c r="AG88" s="14"/>
      <c r="AH88" s="14"/>
      <c r="AI88" s="14"/>
    </row>
    <row r="89" spans="14:35" s="3" customFormat="1" x14ac:dyDescent="0.3">
      <c r="N89" s="3" t="s">
        <v>105</v>
      </c>
      <c r="O89" s="3" t="s">
        <v>378</v>
      </c>
      <c r="P89" s="3" t="s">
        <v>106</v>
      </c>
      <c r="Q89" s="3">
        <v>-2.1201059590155098</v>
      </c>
      <c r="R89" s="3">
        <v>-28.358208955223901</v>
      </c>
      <c r="AB89" s="14"/>
      <c r="AC89" s="14"/>
      <c r="AD89" s="14"/>
      <c r="AE89" s="14"/>
      <c r="AF89" s="14"/>
      <c r="AG89" s="14"/>
      <c r="AH89" s="14"/>
      <c r="AI89" s="14"/>
    </row>
    <row r="90" spans="14:35" s="3" customFormat="1" x14ac:dyDescent="0.3">
      <c r="AB90" s="14"/>
      <c r="AC90" s="14"/>
      <c r="AD90" s="14"/>
      <c r="AE90" s="14"/>
      <c r="AF90" s="14"/>
      <c r="AG90" s="14"/>
      <c r="AH90" s="14"/>
      <c r="AI90" s="14"/>
    </row>
    <row r="91" spans="14:35" s="3" customFormat="1" x14ac:dyDescent="0.3">
      <c r="AB91" s="14"/>
      <c r="AC91" s="14"/>
      <c r="AD91" s="14"/>
      <c r="AE91" s="14"/>
      <c r="AF91" s="14"/>
      <c r="AG91" s="14"/>
      <c r="AH91" s="14"/>
      <c r="AI91" s="14"/>
    </row>
    <row r="92" spans="14:35" s="3" customFormat="1" x14ac:dyDescent="0.3">
      <c r="AB92" s="14"/>
      <c r="AC92" s="14"/>
      <c r="AD92" s="14"/>
      <c r="AE92" s="14"/>
      <c r="AF92" s="14"/>
      <c r="AG92" s="14"/>
      <c r="AH92" s="14"/>
      <c r="AI92" s="14"/>
    </row>
    <row r="93" spans="14:35" s="3" customFormat="1" x14ac:dyDescent="0.3">
      <c r="AB93" s="14"/>
      <c r="AC93" s="14"/>
      <c r="AD93" s="14"/>
      <c r="AE93" s="14"/>
      <c r="AF93" s="14"/>
      <c r="AG93" s="14"/>
      <c r="AH93" s="14"/>
      <c r="AI93" s="14"/>
    </row>
    <row r="94" spans="14:35" s="3" customFormat="1" x14ac:dyDescent="0.3">
      <c r="AB94" s="14"/>
      <c r="AC94" s="14"/>
      <c r="AD94" s="14"/>
      <c r="AE94" s="14"/>
      <c r="AF94" s="14"/>
      <c r="AG94" s="14"/>
      <c r="AH94" s="14"/>
      <c r="AI94" s="14"/>
    </row>
    <row r="95" spans="14:35" s="3" customFormat="1" x14ac:dyDescent="0.3">
      <c r="AB95" s="14"/>
      <c r="AC95" s="14"/>
      <c r="AD95" s="14"/>
      <c r="AE95" s="14"/>
      <c r="AF95" s="14"/>
      <c r="AG95" s="14"/>
      <c r="AH95" s="14"/>
      <c r="AI95" s="14"/>
    </row>
    <row r="96" spans="14:35" s="3" customFormat="1" x14ac:dyDescent="0.3">
      <c r="AB96" s="14"/>
      <c r="AC96" s="14"/>
      <c r="AD96" s="14"/>
      <c r="AE96" s="14"/>
      <c r="AF96" s="14"/>
      <c r="AG96" s="14"/>
      <c r="AH96" s="14"/>
      <c r="AI96" s="14"/>
    </row>
    <row r="97" spans="28:35" s="3" customFormat="1" x14ac:dyDescent="0.3">
      <c r="AB97" s="14"/>
      <c r="AC97" s="14"/>
      <c r="AD97" s="14"/>
      <c r="AE97" s="14"/>
      <c r="AF97" s="14"/>
      <c r="AG97" s="14"/>
      <c r="AH97" s="14"/>
      <c r="AI97" s="14"/>
    </row>
    <row r="98" spans="28:35" s="3" customFormat="1" x14ac:dyDescent="0.3">
      <c r="AB98" s="14"/>
      <c r="AC98" s="14"/>
      <c r="AD98" s="14"/>
      <c r="AE98" s="14"/>
      <c r="AF98" s="14"/>
      <c r="AG98" s="14"/>
      <c r="AH98" s="14"/>
      <c r="AI98" s="14"/>
    </row>
    <row r="99" spans="28:35" s="3" customFormat="1" x14ac:dyDescent="0.3">
      <c r="AB99" s="14"/>
      <c r="AC99" s="14"/>
      <c r="AD99" s="14"/>
      <c r="AE99" s="14"/>
      <c r="AF99" s="14"/>
      <c r="AG99" s="14"/>
      <c r="AH99" s="14"/>
      <c r="AI99" s="14"/>
    </row>
    <row r="100" spans="28:35" s="3" customFormat="1" x14ac:dyDescent="0.3">
      <c r="AB100" s="14"/>
      <c r="AC100" s="14"/>
      <c r="AD100" s="14"/>
      <c r="AE100" s="14"/>
      <c r="AF100" s="14"/>
      <c r="AG100" s="14"/>
      <c r="AH100" s="14"/>
      <c r="AI100" s="14"/>
    </row>
    <row r="101" spans="28:35" s="3" customFormat="1" x14ac:dyDescent="0.3">
      <c r="AB101" s="14"/>
      <c r="AC101" s="14"/>
      <c r="AD101" s="14"/>
      <c r="AE101" s="14"/>
      <c r="AF101" s="14"/>
      <c r="AG101" s="14"/>
      <c r="AH101" s="14"/>
      <c r="AI101" s="14"/>
    </row>
    <row r="102" spans="28:35" s="3" customFormat="1" x14ac:dyDescent="0.3">
      <c r="AB102" s="14"/>
      <c r="AC102" s="14"/>
      <c r="AD102" s="14"/>
      <c r="AE102" s="14"/>
      <c r="AF102" s="14"/>
      <c r="AG102" s="14"/>
      <c r="AH102" s="14"/>
      <c r="AI102" s="14"/>
    </row>
    <row r="103" spans="28:35" s="3" customFormat="1" x14ac:dyDescent="0.3">
      <c r="AB103" s="14"/>
      <c r="AC103" s="14"/>
      <c r="AD103" s="14"/>
      <c r="AE103" s="14"/>
      <c r="AF103" s="14"/>
      <c r="AG103" s="14"/>
      <c r="AH103" s="14"/>
      <c r="AI103" s="14"/>
    </row>
    <row r="104" spans="28:35" s="3" customFormat="1" x14ac:dyDescent="0.3">
      <c r="AB104" s="14"/>
      <c r="AC104" s="14"/>
      <c r="AD104" s="14"/>
      <c r="AE104" s="14"/>
      <c r="AF104" s="14"/>
      <c r="AG104" s="14"/>
      <c r="AH104" s="14"/>
      <c r="AI104" s="14"/>
    </row>
    <row r="105" spans="28:35" s="3" customFormat="1" x14ac:dyDescent="0.3">
      <c r="AB105" s="14"/>
      <c r="AC105" s="14"/>
      <c r="AD105" s="14"/>
      <c r="AE105" s="14"/>
      <c r="AF105" s="14"/>
      <c r="AG105" s="14"/>
      <c r="AH105" s="14"/>
      <c r="AI105" s="14"/>
    </row>
    <row r="106" spans="28:35" s="3" customFormat="1" x14ac:dyDescent="0.3">
      <c r="AB106" s="14"/>
      <c r="AC106" s="14"/>
      <c r="AD106" s="14"/>
      <c r="AE106" s="14"/>
      <c r="AF106" s="14"/>
      <c r="AG106" s="14"/>
      <c r="AH106" s="14"/>
      <c r="AI106" s="14"/>
    </row>
    <row r="107" spans="28:35" s="3" customFormat="1" x14ac:dyDescent="0.3">
      <c r="AB107" s="14"/>
      <c r="AC107" s="14"/>
      <c r="AD107" s="14"/>
      <c r="AE107" s="14"/>
      <c r="AF107" s="14"/>
      <c r="AG107" s="14"/>
      <c r="AH107" s="14"/>
      <c r="AI107" s="14"/>
    </row>
    <row r="108" spans="28:35" s="3" customFormat="1" x14ac:dyDescent="0.3">
      <c r="AB108" s="14"/>
      <c r="AC108" s="14"/>
      <c r="AD108" s="14"/>
      <c r="AE108" s="14"/>
      <c r="AF108" s="14"/>
      <c r="AG108" s="14"/>
      <c r="AH108" s="14"/>
      <c r="AI108" s="14"/>
    </row>
    <row r="109" spans="28:35" s="3" customFormat="1" x14ac:dyDescent="0.3">
      <c r="AB109" s="14"/>
      <c r="AC109" s="14"/>
      <c r="AD109" s="14"/>
      <c r="AE109" s="14"/>
      <c r="AF109" s="14"/>
      <c r="AG109" s="14"/>
      <c r="AH109" s="14"/>
      <c r="AI109" s="14"/>
    </row>
    <row r="110" spans="28:35" s="3" customFormat="1" x14ac:dyDescent="0.3">
      <c r="AB110" s="14"/>
      <c r="AC110" s="14"/>
      <c r="AD110" s="14"/>
      <c r="AE110" s="14"/>
      <c r="AF110" s="14"/>
      <c r="AG110" s="14"/>
      <c r="AH110" s="14"/>
      <c r="AI110" s="14"/>
    </row>
    <row r="111" spans="28:35" s="3" customFormat="1" x14ac:dyDescent="0.3">
      <c r="AB111" s="14"/>
      <c r="AC111" s="14"/>
      <c r="AD111" s="14"/>
      <c r="AE111" s="14"/>
      <c r="AF111" s="14"/>
      <c r="AG111" s="14"/>
      <c r="AH111" s="14"/>
      <c r="AI111" s="14"/>
    </row>
    <row r="112" spans="28:35" s="3" customFormat="1" x14ac:dyDescent="0.3">
      <c r="AB112" s="14"/>
      <c r="AC112" s="14"/>
      <c r="AD112" s="14"/>
      <c r="AE112" s="14"/>
      <c r="AF112" s="14"/>
      <c r="AG112" s="14"/>
      <c r="AH112" s="14"/>
      <c r="AI112" s="14"/>
    </row>
    <row r="113" spans="28:35" s="3" customFormat="1" x14ac:dyDescent="0.3">
      <c r="AB113" s="14"/>
      <c r="AC113" s="14"/>
      <c r="AD113" s="14"/>
      <c r="AE113" s="14"/>
      <c r="AF113" s="14"/>
      <c r="AG113" s="14"/>
      <c r="AH113" s="14"/>
      <c r="AI113" s="14"/>
    </row>
    <row r="114" spans="28:35" s="3" customFormat="1" x14ac:dyDescent="0.3">
      <c r="AB114" s="14"/>
      <c r="AC114" s="14"/>
      <c r="AD114" s="14"/>
      <c r="AE114" s="14"/>
      <c r="AF114" s="14"/>
      <c r="AG114" s="14"/>
      <c r="AH114" s="14"/>
      <c r="AI114" s="14"/>
    </row>
    <row r="115" spans="28:35" s="3" customFormat="1" x14ac:dyDescent="0.3">
      <c r="AB115" s="14"/>
      <c r="AC115" s="14"/>
      <c r="AD115" s="14"/>
      <c r="AE115" s="14"/>
      <c r="AF115" s="14"/>
      <c r="AG115" s="14"/>
      <c r="AH115" s="14"/>
      <c r="AI115" s="14"/>
    </row>
    <row r="116" spans="28:35" s="3" customFormat="1" x14ac:dyDescent="0.3">
      <c r="AB116" s="14"/>
      <c r="AC116" s="14"/>
      <c r="AD116" s="14"/>
      <c r="AE116" s="14"/>
      <c r="AF116" s="14"/>
      <c r="AG116" s="14"/>
      <c r="AH116" s="14"/>
      <c r="AI116" s="14"/>
    </row>
    <row r="117" spans="28:35" s="3" customFormat="1" x14ac:dyDescent="0.3">
      <c r="AB117" s="14"/>
      <c r="AC117" s="14"/>
      <c r="AD117" s="14"/>
      <c r="AE117" s="14"/>
      <c r="AF117" s="14"/>
      <c r="AG117" s="14"/>
      <c r="AH117" s="14"/>
      <c r="AI117" s="14"/>
    </row>
    <row r="118" spans="28:35" s="3" customFormat="1" x14ac:dyDescent="0.3">
      <c r="AB118" s="14"/>
      <c r="AC118" s="14"/>
      <c r="AD118" s="14"/>
      <c r="AE118" s="14"/>
      <c r="AF118" s="14"/>
      <c r="AG118" s="14"/>
      <c r="AH118" s="14"/>
      <c r="AI118" s="14"/>
    </row>
    <row r="119" spans="28:35" s="3" customFormat="1" x14ac:dyDescent="0.3">
      <c r="AB119" s="14"/>
      <c r="AC119" s="14"/>
      <c r="AD119" s="14"/>
      <c r="AE119" s="14"/>
      <c r="AF119" s="14"/>
      <c r="AG119" s="14"/>
      <c r="AH119" s="14"/>
      <c r="AI119" s="14"/>
    </row>
    <row r="120" spans="28:35" s="3" customFormat="1" x14ac:dyDescent="0.3">
      <c r="AB120" s="14"/>
      <c r="AC120" s="14"/>
      <c r="AD120" s="14"/>
      <c r="AE120" s="14"/>
      <c r="AF120" s="14"/>
      <c r="AG120" s="14"/>
      <c r="AH120" s="14"/>
      <c r="AI120" s="14"/>
    </row>
    <row r="121" spans="28:35" s="3" customFormat="1" x14ac:dyDescent="0.3">
      <c r="AB121" s="14"/>
      <c r="AC121" s="14"/>
      <c r="AD121" s="14"/>
      <c r="AE121" s="14"/>
      <c r="AF121" s="14"/>
      <c r="AG121" s="14"/>
      <c r="AH121" s="14"/>
      <c r="AI121" s="14"/>
    </row>
    <row r="122" spans="28:35" s="3" customFormat="1" x14ac:dyDescent="0.3">
      <c r="AB122" s="14"/>
      <c r="AC122" s="14"/>
      <c r="AD122" s="14"/>
      <c r="AE122" s="14"/>
      <c r="AF122" s="14"/>
      <c r="AG122" s="14"/>
      <c r="AH122" s="14"/>
      <c r="AI122" s="14"/>
    </row>
    <row r="123" spans="28:35" s="3" customFormat="1" x14ac:dyDescent="0.3">
      <c r="AB123" s="14"/>
      <c r="AC123" s="14"/>
      <c r="AD123" s="14"/>
      <c r="AE123" s="14"/>
      <c r="AF123" s="14"/>
      <c r="AG123" s="14"/>
      <c r="AH123" s="14"/>
      <c r="AI123" s="14"/>
    </row>
    <row r="124" spans="28:35" s="3" customFormat="1" x14ac:dyDescent="0.3">
      <c r="AB124" s="14"/>
      <c r="AC124" s="14"/>
      <c r="AD124" s="14"/>
      <c r="AE124" s="14"/>
      <c r="AF124" s="14"/>
      <c r="AG124" s="14"/>
      <c r="AH124" s="14"/>
      <c r="AI124" s="14"/>
    </row>
    <row r="125" spans="28:35" s="3" customFormat="1" x14ac:dyDescent="0.3">
      <c r="AB125" s="14"/>
      <c r="AC125" s="14"/>
      <c r="AD125" s="14"/>
      <c r="AE125" s="14"/>
      <c r="AF125" s="14"/>
      <c r="AG125" s="14"/>
      <c r="AH125" s="14"/>
      <c r="AI125" s="14"/>
    </row>
    <row r="126" spans="28:35" s="3" customFormat="1" x14ac:dyDescent="0.3">
      <c r="AB126" s="14"/>
      <c r="AC126" s="14"/>
      <c r="AD126" s="14"/>
      <c r="AE126" s="14"/>
      <c r="AF126" s="14"/>
      <c r="AG126" s="14"/>
      <c r="AH126" s="14"/>
      <c r="AI126" s="14"/>
    </row>
    <row r="127" spans="28:35" s="3" customFormat="1" x14ac:dyDescent="0.3">
      <c r="AB127" s="14"/>
      <c r="AC127" s="14"/>
      <c r="AD127" s="14"/>
      <c r="AE127" s="14"/>
      <c r="AF127" s="14"/>
      <c r="AG127" s="14"/>
      <c r="AH127" s="14"/>
      <c r="AI127" s="14"/>
    </row>
    <row r="128" spans="28:35" s="3" customFormat="1" x14ac:dyDescent="0.3">
      <c r="AB128" s="14"/>
      <c r="AC128" s="14"/>
      <c r="AD128" s="14"/>
      <c r="AE128" s="14"/>
      <c r="AF128" s="14"/>
      <c r="AG128" s="14"/>
      <c r="AH128" s="14"/>
      <c r="AI128" s="14"/>
    </row>
    <row r="129" spans="28:35" s="3" customFormat="1" x14ac:dyDescent="0.3">
      <c r="AB129" s="14"/>
      <c r="AC129" s="14"/>
      <c r="AD129" s="14"/>
      <c r="AE129" s="14"/>
      <c r="AF129" s="14"/>
      <c r="AG129" s="14"/>
      <c r="AH129" s="14"/>
      <c r="AI129" s="14"/>
    </row>
    <row r="130" spans="28:35" s="3" customFormat="1" x14ac:dyDescent="0.3">
      <c r="AB130" s="14"/>
      <c r="AC130" s="14"/>
      <c r="AD130" s="14"/>
      <c r="AE130" s="14"/>
      <c r="AF130" s="14"/>
      <c r="AG130" s="14"/>
      <c r="AH130" s="14"/>
      <c r="AI130" s="14"/>
    </row>
    <row r="131" spans="28:35" s="3" customFormat="1" x14ac:dyDescent="0.3">
      <c r="AB131" s="14"/>
      <c r="AC131" s="14"/>
      <c r="AD131" s="14"/>
      <c r="AE131" s="14"/>
      <c r="AF131" s="14"/>
      <c r="AG131" s="14"/>
      <c r="AH131" s="14"/>
      <c r="AI131" s="14"/>
    </row>
    <row r="132" spans="28:35" s="3" customFormat="1" x14ac:dyDescent="0.3">
      <c r="AB132" s="14"/>
      <c r="AC132" s="14"/>
      <c r="AD132" s="14"/>
      <c r="AE132" s="14"/>
      <c r="AF132" s="14"/>
      <c r="AG132" s="14"/>
      <c r="AH132" s="14"/>
      <c r="AI132" s="14"/>
    </row>
    <row r="133" spans="28:35" s="3" customFormat="1" x14ac:dyDescent="0.3">
      <c r="AB133" s="14"/>
      <c r="AC133" s="14"/>
      <c r="AD133" s="14"/>
      <c r="AE133" s="14"/>
      <c r="AF133" s="14"/>
      <c r="AG133" s="14"/>
      <c r="AH133" s="14"/>
      <c r="AI133" s="14"/>
    </row>
    <row r="134" spans="28:35" s="3" customFormat="1" x14ac:dyDescent="0.3">
      <c r="AB134" s="14"/>
      <c r="AC134" s="14"/>
      <c r="AD134" s="14"/>
      <c r="AE134" s="14"/>
      <c r="AF134" s="14"/>
      <c r="AG134" s="14"/>
      <c r="AH134" s="14"/>
      <c r="AI134" s="14"/>
    </row>
    <row r="135" spans="28:35" s="3" customFormat="1" x14ac:dyDescent="0.3">
      <c r="AB135" s="14"/>
      <c r="AC135" s="14"/>
      <c r="AD135" s="14"/>
      <c r="AE135" s="14"/>
      <c r="AF135" s="14"/>
      <c r="AG135" s="14"/>
      <c r="AH135" s="14"/>
      <c r="AI135" s="14"/>
    </row>
    <row r="136" spans="28:35" s="3" customFormat="1" x14ac:dyDescent="0.3">
      <c r="AB136" s="14"/>
      <c r="AC136" s="14"/>
      <c r="AD136" s="14"/>
      <c r="AE136" s="14"/>
      <c r="AF136" s="14"/>
      <c r="AG136" s="14"/>
      <c r="AH136" s="14"/>
      <c r="AI136" s="14"/>
    </row>
    <row r="137" spans="28:35" s="3" customFormat="1" x14ac:dyDescent="0.3">
      <c r="AB137" s="14"/>
      <c r="AC137" s="14"/>
      <c r="AD137" s="14"/>
      <c r="AE137" s="14"/>
      <c r="AF137" s="14"/>
      <c r="AG137" s="14"/>
      <c r="AH137" s="14"/>
      <c r="AI137" s="14"/>
    </row>
    <row r="138" spans="28:35" s="3" customFormat="1" x14ac:dyDescent="0.3">
      <c r="AB138" s="14"/>
      <c r="AC138" s="14"/>
      <c r="AD138" s="14"/>
      <c r="AE138" s="14"/>
      <c r="AF138" s="14"/>
      <c r="AG138" s="14"/>
      <c r="AH138" s="14"/>
      <c r="AI138" s="14"/>
    </row>
    <row r="139" spans="28:35" s="3" customFormat="1" x14ac:dyDescent="0.3">
      <c r="AB139" s="14"/>
      <c r="AC139" s="14"/>
      <c r="AD139" s="14"/>
      <c r="AE139" s="14"/>
      <c r="AF139" s="14"/>
      <c r="AG139" s="14"/>
      <c r="AH139" s="14"/>
      <c r="AI139" s="14"/>
    </row>
    <row r="140" spans="28:35" s="3" customFormat="1" x14ac:dyDescent="0.3">
      <c r="AB140" s="14"/>
      <c r="AC140" s="14"/>
      <c r="AD140" s="14"/>
      <c r="AE140" s="14"/>
      <c r="AF140" s="14"/>
      <c r="AG140" s="14"/>
      <c r="AH140" s="14"/>
      <c r="AI140" s="14"/>
    </row>
    <row r="141" spans="28:35" s="3" customFormat="1" x14ac:dyDescent="0.3">
      <c r="AB141" s="14"/>
      <c r="AC141" s="14"/>
      <c r="AD141" s="14"/>
      <c r="AE141" s="14"/>
      <c r="AF141" s="14"/>
      <c r="AG141" s="14"/>
      <c r="AH141" s="14"/>
      <c r="AI141" s="14"/>
    </row>
    <row r="142" spans="28:35" s="3" customFormat="1" x14ac:dyDescent="0.3">
      <c r="AB142" s="14"/>
      <c r="AC142" s="14"/>
      <c r="AD142" s="14"/>
      <c r="AE142" s="14"/>
      <c r="AF142" s="14"/>
      <c r="AG142" s="14"/>
      <c r="AH142" s="14"/>
      <c r="AI142" s="14"/>
    </row>
    <row r="143" spans="28:35" s="3" customFormat="1" x14ac:dyDescent="0.3">
      <c r="AB143" s="14"/>
      <c r="AC143" s="14"/>
      <c r="AD143" s="14"/>
      <c r="AE143" s="14"/>
      <c r="AF143" s="14"/>
      <c r="AG143" s="14"/>
      <c r="AH143" s="14"/>
      <c r="AI143" s="14"/>
    </row>
    <row r="144" spans="28:35" s="3" customFormat="1" x14ac:dyDescent="0.3">
      <c r="AB144" s="14"/>
      <c r="AC144" s="14"/>
      <c r="AD144" s="14"/>
      <c r="AE144" s="14"/>
      <c r="AF144" s="14"/>
      <c r="AG144" s="14"/>
      <c r="AH144" s="14"/>
      <c r="AI144" s="14"/>
    </row>
    <row r="145" spans="28:35" s="3" customFormat="1" x14ac:dyDescent="0.3">
      <c r="AB145" s="14"/>
      <c r="AC145" s="14"/>
      <c r="AD145" s="14"/>
      <c r="AE145" s="14"/>
      <c r="AF145" s="14"/>
      <c r="AG145" s="14"/>
      <c r="AH145" s="14"/>
      <c r="AI145" s="14"/>
    </row>
    <row r="146" spans="28:35" s="3" customFormat="1" x14ac:dyDescent="0.3">
      <c r="AB146" s="14"/>
      <c r="AC146" s="14"/>
      <c r="AD146" s="14"/>
      <c r="AE146" s="14"/>
      <c r="AF146" s="14"/>
      <c r="AG146" s="14"/>
      <c r="AH146" s="14"/>
      <c r="AI146" s="14"/>
    </row>
    <row r="147" spans="28:35" s="3" customFormat="1" x14ac:dyDescent="0.3">
      <c r="AB147" s="14"/>
      <c r="AC147" s="14"/>
      <c r="AD147" s="14"/>
      <c r="AE147" s="14"/>
      <c r="AF147" s="14"/>
      <c r="AG147" s="14"/>
      <c r="AH147" s="14"/>
      <c r="AI147" s="14"/>
    </row>
    <row r="148" spans="28:35" s="3" customFormat="1" x14ac:dyDescent="0.3">
      <c r="AB148" s="14"/>
      <c r="AC148" s="14"/>
      <c r="AD148" s="14"/>
      <c r="AE148" s="14"/>
      <c r="AF148" s="14"/>
      <c r="AG148" s="14"/>
      <c r="AH148" s="14"/>
      <c r="AI148" s="14"/>
    </row>
    <row r="149" spans="28:35" s="3" customFormat="1" x14ac:dyDescent="0.3">
      <c r="AB149" s="14"/>
      <c r="AC149" s="14"/>
      <c r="AD149" s="14"/>
      <c r="AE149" s="14"/>
      <c r="AF149" s="14"/>
      <c r="AG149" s="14"/>
      <c r="AH149" s="14"/>
      <c r="AI149" s="14"/>
    </row>
    <row r="150" spans="28:35" s="3" customFormat="1" x14ac:dyDescent="0.3">
      <c r="AB150" s="14"/>
      <c r="AC150" s="14"/>
      <c r="AD150" s="14"/>
      <c r="AE150" s="14"/>
      <c r="AF150" s="14"/>
      <c r="AG150" s="14"/>
      <c r="AH150" s="14"/>
      <c r="AI150" s="14"/>
    </row>
    <row r="151" spans="28:35" s="3" customFormat="1" x14ac:dyDescent="0.3">
      <c r="AB151" s="14"/>
      <c r="AC151" s="14"/>
      <c r="AD151" s="14"/>
      <c r="AE151" s="14"/>
      <c r="AF151" s="14"/>
      <c r="AG151" s="14"/>
      <c r="AH151" s="14"/>
      <c r="AI151" s="14"/>
    </row>
    <row r="152" spans="28:35" s="3" customFormat="1" x14ac:dyDescent="0.3">
      <c r="AB152" s="14"/>
      <c r="AC152" s="14"/>
      <c r="AD152" s="14"/>
      <c r="AE152" s="14"/>
      <c r="AF152" s="14"/>
      <c r="AG152" s="14"/>
      <c r="AH152" s="14"/>
      <c r="AI152" s="14"/>
    </row>
    <row r="153" spans="28:35" s="3" customFormat="1" x14ac:dyDescent="0.3">
      <c r="AB153" s="14"/>
      <c r="AC153" s="14"/>
      <c r="AD153" s="14"/>
      <c r="AE153" s="14"/>
      <c r="AF153" s="14"/>
      <c r="AG153" s="14"/>
      <c r="AH153" s="14"/>
      <c r="AI153" s="14"/>
    </row>
    <row r="154" spans="28:35" s="3" customFormat="1" x14ac:dyDescent="0.3">
      <c r="AB154" s="14"/>
      <c r="AC154" s="14"/>
      <c r="AD154" s="14"/>
      <c r="AE154" s="14"/>
      <c r="AF154" s="14"/>
      <c r="AG154" s="14"/>
      <c r="AH154" s="14"/>
      <c r="AI154" s="14"/>
    </row>
    <row r="155" spans="28:35" s="3" customFormat="1" x14ac:dyDescent="0.3">
      <c r="AB155" s="14"/>
      <c r="AC155" s="14"/>
      <c r="AD155" s="14"/>
      <c r="AE155" s="14"/>
      <c r="AF155" s="14"/>
      <c r="AG155" s="14"/>
      <c r="AH155" s="14"/>
      <c r="AI155" s="14"/>
    </row>
    <row r="156" spans="28:35" s="3" customFormat="1" x14ac:dyDescent="0.3">
      <c r="AB156" s="14"/>
      <c r="AC156" s="14"/>
      <c r="AD156" s="14"/>
      <c r="AE156" s="14"/>
      <c r="AF156" s="14"/>
      <c r="AG156" s="14"/>
      <c r="AH156" s="14"/>
      <c r="AI156" s="14"/>
    </row>
    <row r="157" spans="28:35" s="3" customFormat="1" x14ac:dyDescent="0.3">
      <c r="AB157" s="14"/>
      <c r="AC157" s="14"/>
      <c r="AD157" s="14"/>
      <c r="AE157" s="14"/>
      <c r="AF157" s="14"/>
      <c r="AG157" s="14"/>
      <c r="AH157" s="14"/>
      <c r="AI157" s="14"/>
    </row>
    <row r="158" spans="28:35" s="3" customFormat="1" x14ac:dyDescent="0.3">
      <c r="AB158" s="14"/>
      <c r="AC158" s="14"/>
      <c r="AD158" s="14"/>
      <c r="AE158" s="14"/>
      <c r="AF158" s="14"/>
      <c r="AG158" s="14"/>
      <c r="AH158" s="14"/>
      <c r="AI158" s="14"/>
    </row>
    <row r="159" spans="28:35" s="3" customFormat="1" x14ac:dyDescent="0.3">
      <c r="AB159" s="14"/>
      <c r="AC159" s="14"/>
      <c r="AD159" s="14"/>
      <c r="AE159" s="14"/>
      <c r="AF159" s="14"/>
      <c r="AG159" s="14"/>
      <c r="AH159" s="14"/>
      <c r="AI159" s="14"/>
    </row>
    <row r="160" spans="28:35" s="3" customFormat="1" x14ac:dyDescent="0.3">
      <c r="AB160" s="14"/>
      <c r="AC160" s="14"/>
      <c r="AD160" s="14"/>
      <c r="AE160" s="14"/>
      <c r="AF160" s="14"/>
      <c r="AG160" s="14"/>
      <c r="AH160" s="14"/>
      <c r="AI160" s="14"/>
    </row>
    <row r="161" spans="28:35" s="3" customFormat="1" x14ac:dyDescent="0.3">
      <c r="AB161" s="14"/>
      <c r="AC161" s="14"/>
      <c r="AD161" s="14"/>
      <c r="AE161" s="14"/>
      <c r="AF161" s="14"/>
      <c r="AG161" s="14"/>
      <c r="AH161" s="14"/>
      <c r="AI161" s="14"/>
    </row>
    <row r="162" spans="28:35" s="3" customFormat="1" x14ac:dyDescent="0.3">
      <c r="AB162" s="14"/>
      <c r="AC162" s="14"/>
      <c r="AD162" s="14"/>
      <c r="AE162" s="14"/>
      <c r="AF162" s="14"/>
      <c r="AG162" s="14"/>
      <c r="AH162" s="14"/>
      <c r="AI162" s="14"/>
    </row>
    <row r="163" spans="28:35" s="3" customFormat="1" x14ac:dyDescent="0.3">
      <c r="AB163" s="14"/>
      <c r="AC163" s="14"/>
      <c r="AD163" s="14"/>
      <c r="AE163" s="14"/>
      <c r="AF163" s="14"/>
      <c r="AG163" s="14"/>
      <c r="AH163" s="14"/>
      <c r="AI163" s="14"/>
    </row>
    <row r="164" spans="28:35" s="3" customFormat="1" x14ac:dyDescent="0.3">
      <c r="AB164" s="14"/>
      <c r="AC164" s="14"/>
      <c r="AD164" s="14"/>
      <c r="AE164" s="14"/>
      <c r="AF164" s="14"/>
      <c r="AG164" s="14"/>
      <c r="AH164" s="14"/>
      <c r="AI164" s="14"/>
    </row>
    <row r="165" spans="28:35" s="3" customFormat="1" x14ac:dyDescent="0.3">
      <c r="AB165" s="14"/>
      <c r="AC165" s="14"/>
      <c r="AD165" s="14"/>
      <c r="AE165" s="14"/>
      <c r="AF165" s="14"/>
      <c r="AG165" s="14"/>
      <c r="AH165" s="14"/>
      <c r="AI165" s="14"/>
    </row>
    <row r="166" spans="28:35" s="3" customFormat="1" x14ac:dyDescent="0.3">
      <c r="AB166" s="14"/>
      <c r="AC166" s="14"/>
      <c r="AD166" s="14"/>
      <c r="AE166" s="14"/>
      <c r="AF166" s="14"/>
      <c r="AG166" s="14"/>
      <c r="AH166" s="14"/>
      <c r="AI166" s="14"/>
    </row>
    <row r="167" spans="28:35" s="3" customFormat="1" x14ac:dyDescent="0.3">
      <c r="AB167" s="14"/>
      <c r="AC167" s="14"/>
      <c r="AD167" s="14"/>
      <c r="AE167" s="14"/>
      <c r="AF167" s="14"/>
      <c r="AG167" s="14"/>
      <c r="AH167" s="14"/>
      <c r="AI167" s="14"/>
    </row>
    <row r="168" spans="28:35" s="3" customFormat="1" x14ac:dyDescent="0.3">
      <c r="AB168" s="14"/>
      <c r="AC168" s="14"/>
      <c r="AD168" s="14"/>
      <c r="AE168" s="14"/>
      <c r="AF168" s="14"/>
      <c r="AG168" s="14"/>
      <c r="AH168" s="14"/>
      <c r="AI168" s="14"/>
    </row>
    <row r="169" spans="28:35" s="3" customFormat="1" x14ac:dyDescent="0.3">
      <c r="AB169" s="14"/>
      <c r="AC169" s="14"/>
      <c r="AD169" s="14"/>
      <c r="AE169" s="14"/>
      <c r="AF169" s="14"/>
      <c r="AG169" s="14"/>
      <c r="AH169" s="14"/>
      <c r="AI169" s="14"/>
    </row>
    <row r="170" spans="28:35" s="3" customFormat="1" x14ac:dyDescent="0.3">
      <c r="AB170" s="14"/>
      <c r="AC170" s="14"/>
      <c r="AD170" s="14"/>
      <c r="AE170" s="14"/>
      <c r="AF170" s="14"/>
      <c r="AG170" s="14"/>
      <c r="AH170" s="14"/>
      <c r="AI170" s="14"/>
    </row>
    <row r="171" spans="28:35" s="3" customFormat="1" x14ac:dyDescent="0.3">
      <c r="AB171" s="14"/>
      <c r="AC171" s="14"/>
      <c r="AD171" s="14"/>
      <c r="AE171" s="14"/>
      <c r="AF171" s="14"/>
      <c r="AG171" s="14"/>
      <c r="AH171" s="14"/>
      <c r="AI171" s="14"/>
    </row>
    <row r="172" spans="28:35" s="3" customFormat="1" x14ac:dyDescent="0.3">
      <c r="AB172" s="14"/>
      <c r="AC172" s="14"/>
      <c r="AD172" s="14"/>
      <c r="AE172" s="14"/>
      <c r="AF172" s="14"/>
      <c r="AG172" s="14"/>
      <c r="AH172" s="14"/>
      <c r="AI172" s="14"/>
    </row>
    <row r="173" spans="28:35" s="3" customFormat="1" x14ac:dyDescent="0.3">
      <c r="AB173" s="14"/>
      <c r="AC173" s="14"/>
      <c r="AD173" s="14"/>
      <c r="AE173" s="14"/>
      <c r="AF173" s="14"/>
      <c r="AG173" s="14"/>
      <c r="AH173" s="14"/>
      <c r="AI173" s="14"/>
    </row>
    <row r="174" spans="28:35" s="3" customFormat="1" x14ac:dyDescent="0.3">
      <c r="AB174" s="14"/>
      <c r="AC174" s="14"/>
      <c r="AD174" s="14"/>
      <c r="AE174" s="14"/>
      <c r="AF174" s="14"/>
      <c r="AG174" s="14"/>
      <c r="AH174" s="14"/>
      <c r="AI174" s="14"/>
    </row>
    <row r="175" spans="28:35" s="3" customFormat="1" x14ac:dyDescent="0.3">
      <c r="AB175" s="14"/>
      <c r="AC175" s="14"/>
      <c r="AD175" s="14"/>
      <c r="AE175" s="14"/>
      <c r="AF175" s="14"/>
      <c r="AG175" s="14"/>
      <c r="AH175" s="14"/>
      <c r="AI175" s="14"/>
    </row>
    <row r="176" spans="28:35" s="3" customFormat="1" x14ac:dyDescent="0.3">
      <c r="AB176" s="14"/>
      <c r="AC176" s="14"/>
      <c r="AD176" s="14"/>
      <c r="AE176" s="14"/>
      <c r="AF176" s="14"/>
      <c r="AG176" s="14"/>
      <c r="AH176" s="14"/>
      <c r="AI176" s="14"/>
    </row>
    <row r="177" spans="28:36" s="3" customFormat="1" x14ac:dyDescent="0.3">
      <c r="AB177" s="14"/>
      <c r="AC177" s="14"/>
      <c r="AD177" s="14"/>
      <c r="AE177" s="14"/>
      <c r="AF177" s="14"/>
      <c r="AG177" s="14"/>
      <c r="AH177" s="14"/>
      <c r="AI177" s="14"/>
    </row>
    <row r="178" spans="28:36" s="3" customFormat="1" x14ac:dyDescent="0.3">
      <c r="AB178" s="13"/>
      <c r="AC178" s="13"/>
      <c r="AD178" s="13"/>
      <c r="AE178" s="13"/>
      <c r="AF178" s="13"/>
      <c r="AG178" s="13"/>
      <c r="AH178" s="13"/>
      <c r="AI178" s="14"/>
    </row>
    <row r="179" spans="28:36" s="3" customFormat="1" x14ac:dyDescent="0.3">
      <c r="AB179" s="13"/>
      <c r="AC179" s="13"/>
      <c r="AD179" s="13"/>
      <c r="AE179" s="13"/>
      <c r="AF179" s="13"/>
      <c r="AG179" s="13"/>
      <c r="AH179" s="13"/>
      <c r="AI179" s="14"/>
    </row>
    <row r="180" spans="28:36" s="3" customFormat="1" x14ac:dyDescent="0.3">
      <c r="AB180" s="13"/>
      <c r="AC180" s="13"/>
      <c r="AD180" s="13"/>
      <c r="AE180" s="13"/>
      <c r="AF180" s="13"/>
      <c r="AG180" s="13"/>
      <c r="AH180" s="13"/>
      <c r="AI180" s="13"/>
      <c r="AJ180"/>
    </row>
    <row r="181" spans="28:36" s="3" customFormat="1" x14ac:dyDescent="0.3">
      <c r="AB181" s="13"/>
      <c r="AC181" s="13"/>
      <c r="AD181" s="13"/>
      <c r="AE181" s="13"/>
      <c r="AF181" s="13"/>
      <c r="AG181" s="13"/>
      <c r="AH181" s="13"/>
      <c r="AI181" s="13"/>
      <c r="AJ181"/>
    </row>
    <row r="182" spans="28:36" s="3" customFormat="1" x14ac:dyDescent="0.3">
      <c r="AB182" s="13"/>
      <c r="AC182" s="13"/>
      <c r="AD182" s="13"/>
      <c r="AE182" s="13"/>
      <c r="AF182" s="13"/>
      <c r="AG182" s="13"/>
      <c r="AH182" s="13"/>
      <c r="AI182" s="13"/>
      <c r="AJ182"/>
    </row>
    <row r="183" spans="28:36" s="3" customFormat="1" x14ac:dyDescent="0.3">
      <c r="AB183" s="13"/>
      <c r="AC183" s="13"/>
      <c r="AD183" s="13"/>
      <c r="AE183" s="13"/>
      <c r="AF183" s="13"/>
      <c r="AG183" s="13"/>
      <c r="AH183" s="13"/>
      <c r="AI183" s="13"/>
      <c r="AJ183"/>
    </row>
    <row r="184" spans="28:36" s="3" customFormat="1" x14ac:dyDescent="0.3">
      <c r="AB184" s="13"/>
      <c r="AC184" s="13"/>
      <c r="AD184" s="13"/>
      <c r="AE184" s="13"/>
      <c r="AF184" s="13"/>
      <c r="AG184" s="13"/>
      <c r="AH184" s="13"/>
      <c r="AI184" s="13"/>
      <c r="AJ184"/>
    </row>
    <row r="185" spans="28:36" s="3" customFormat="1" x14ac:dyDescent="0.3">
      <c r="AB185" s="13"/>
      <c r="AC185" s="13"/>
      <c r="AD185" s="13"/>
      <c r="AE185" s="13"/>
      <c r="AF185" s="13"/>
      <c r="AG185" s="13"/>
      <c r="AH185" s="13"/>
      <c r="AI185" s="13"/>
      <c r="AJ185"/>
    </row>
    <row r="186" spans="28:36" s="3" customFormat="1" x14ac:dyDescent="0.3">
      <c r="AB186" s="13"/>
      <c r="AC186" s="13"/>
      <c r="AD186" s="13"/>
      <c r="AE186" s="13"/>
      <c r="AF186" s="13"/>
      <c r="AG186" s="13"/>
      <c r="AH186" s="13"/>
      <c r="AI186" s="13"/>
      <c r="AJ186"/>
    </row>
    <row r="187" spans="28:36" s="3" customFormat="1" x14ac:dyDescent="0.3">
      <c r="AB187" s="13"/>
      <c r="AC187" s="13"/>
      <c r="AD187" s="13"/>
      <c r="AE187" s="13"/>
      <c r="AF187" s="13"/>
      <c r="AG187" s="13"/>
      <c r="AH187" s="13"/>
      <c r="AI187" s="13"/>
      <c r="AJ187"/>
    </row>
    <row r="188" spans="28:36" s="3" customFormat="1" x14ac:dyDescent="0.3">
      <c r="AB188" s="13"/>
      <c r="AC188" s="13"/>
      <c r="AD188" s="13"/>
      <c r="AE188" s="13"/>
      <c r="AF188" s="13"/>
      <c r="AG188" s="13"/>
      <c r="AH188" s="13"/>
      <c r="AI188" s="13"/>
      <c r="AJ188"/>
    </row>
  </sheetData>
  <mergeCells count="5">
    <mergeCell ref="H1:L1"/>
    <mergeCell ref="N1:R1"/>
    <mergeCell ref="T1:X1"/>
    <mergeCell ref="AB1:AH2"/>
    <mergeCell ref="B1:F1"/>
  </mergeCells>
  <conditionalFormatting sqref="K19:K1048576 E2:E1048576 K3:K16 Q3:Q1048576 W3:W1048576">
    <cfRule type="colorScale" priority="14">
      <colorScale>
        <cfvo type="min"/>
        <cfvo type="num" val="0"/>
        <cfvo type="max"/>
        <color rgb="FFFF0000"/>
        <color theme="0"/>
        <color rgb="FF0070C0"/>
      </colorScale>
    </cfRule>
  </conditionalFormatting>
  <conditionalFormatting sqref="L19:M1048576 F2:G1048576 L3:M16 R3:S1048576 X3:X1048576">
    <cfRule type="colorScale" priority="13">
      <colorScale>
        <cfvo type="min"/>
        <cfvo type="num" val="0"/>
        <cfvo type="max"/>
        <color rgb="FFFFC000"/>
        <color theme="0"/>
        <color rgb="FF00B050"/>
      </colorScale>
    </cfRule>
  </conditionalFormatting>
  <conditionalFormatting sqref="K2">
    <cfRule type="colorScale" priority="10">
      <colorScale>
        <cfvo type="min"/>
        <cfvo type="num" val="0"/>
        <cfvo type="max"/>
        <color rgb="FFFF0000"/>
        <color theme="0"/>
        <color rgb="FF0070C0"/>
      </colorScale>
    </cfRule>
  </conditionalFormatting>
  <conditionalFormatting sqref="L2:M2">
    <cfRule type="colorScale" priority="9">
      <colorScale>
        <cfvo type="min"/>
        <cfvo type="num" val="0"/>
        <cfvo type="max"/>
        <color rgb="FFFFC000"/>
        <color theme="0"/>
        <color rgb="FF00B050"/>
      </colorScale>
    </cfRule>
  </conditionalFormatting>
  <conditionalFormatting sqref="Q2">
    <cfRule type="colorScale" priority="6">
      <colorScale>
        <cfvo type="min"/>
        <cfvo type="num" val="0"/>
        <cfvo type="max"/>
        <color rgb="FFFF0000"/>
        <color theme="0"/>
        <color rgb="FF0070C0"/>
      </colorScale>
    </cfRule>
  </conditionalFormatting>
  <conditionalFormatting sqref="R2:S2">
    <cfRule type="colorScale" priority="5">
      <colorScale>
        <cfvo type="min"/>
        <cfvo type="num" val="0"/>
        <cfvo type="max"/>
        <color rgb="FFFFC000"/>
        <color theme="0"/>
        <color rgb="FF00B050"/>
      </colorScale>
    </cfRule>
  </conditionalFormatting>
  <conditionalFormatting sqref="W2">
    <cfRule type="colorScale" priority="2">
      <colorScale>
        <cfvo type="min"/>
        <cfvo type="num" val="0"/>
        <cfvo type="max"/>
        <color rgb="FFFF0000"/>
        <color theme="0"/>
        <color rgb="FF0070C0"/>
      </colorScale>
    </cfRule>
  </conditionalFormatting>
  <conditionalFormatting sqref="X2">
    <cfRule type="colorScale" priority="1">
      <colorScale>
        <cfvo type="min"/>
        <cfvo type="num" val="0"/>
        <cfvo type="max"/>
        <color rgb="FFFFC000"/>
        <color theme="0"/>
        <color rgb="FF00B050"/>
      </colorScale>
    </cfRule>
  </conditionalFormatting>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20D531-9BE5-1B4B-A2C9-E1C4135686BE}">
  <dimension ref="B1:AI18"/>
  <sheetViews>
    <sheetView zoomScale="60" zoomScaleNormal="60" workbookViewId="0"/>
  </sheetViews>
  <sheetFormatPr defaultColWidth="11.19921875" defaultRowHeight="15.6" x14ac:dyDescent="0.3"/>
  <cols>
    <col min="7" max="7" width="10.796875" style="2"/>
    <col min="13" max="13" width="10.796875" style="2"/>
    <col min="19" max="19" width="10.796875" style="2"/>
    <col min="27" max="27" width="13.296875" style="13" customWidth="1"/>
    <col min="28" max="34" width="10.796875" style="13"/>
  </cols>
  <sheetData>
    <row r="1" spans="2:35" s="36" customFormat="1" x14ac:dyDescent="0.3">
      <c r="B1" s="39" t="s">
        <v>433</v>
      </c>
      <c r="C1" s="39"/>
      <c r="D1" s="39"/>
      <c r="E1" s="39"/>
      <c r="F1" s="39"/>
      <c r="G1" s="40"/>
      <c r="H1" s="39" t="s">
        <v>434</v>
      </c>
      <c r="I1" s="39"/>
      <c r="J1" s="39"/>
      <c r="K1" s="39"/>
      <c r="L1" s="39"/>
      <c r="M1" s="37"/>
      <c r="N1" s="39" t="s">
        <v>435</v>
      </c>
      <c r="O1" s="39"/>
      <c r="P1" s="39"/>
      <c r="Q1" s="39"/>
      <c r="R1" s="39"/>
      <c r="S1" s="37"/>
      <c r="T1" s="39" t="s">
        <v>436</v>
      </c>
      <c r="U1" s="39"/>
      <c r="V1" s="39"/>
      <c r="W1" s="39"/>
      <c r="X1" s="39"/>
      <c r="AA1" s="40"/>
      <c r="AB1" s="41" t="s">
        <v>437</v>
      </c>
      <c r="AC1" s="41"/>
      <c r="AD1" s="41"/>
      <c r="AE1" s="41"/>
      <c r="AF1" s="40"/>
      <c r="AG1" s="40"/>
      <c r="AH1" s="40"/>
      <c r="AI1" s="40"/>
    </row>
    <row r="2" spans="2:35" s="36" customFormat="1" x14ac:dyDescent="0.3">
      <c r="B2" s="33" t="s">
        <v>228</v>
      </c>
      <c r="C2" s="34" t="s">
        <v>412</v>
      </c>
      <c r="D2" s="33" t="s">
        <v>229</v>
      </c>
      <c r="E2" s="34" t="s">
        <v>267</v>
      </c>
      <c r="F2" s="34" t="s">
        <v>268</v>
      </c>
      <c r="G2" s="35"/>
      <c r="H2" s="33" t="s">
        <v>228</v>
      </c>
      <c r="I2" s="34" t="s">
        <v>412</v>
      </c>
      <c r="J2" s="33" t="s">
        <v>229</v>
      </c>
      <c r="K2" s="34" t="s">
        <v>267</v>
      </c>
      <c r="L2" s="34" t="s">
        <v>268</v>
      </c>
      <c r="M2" s="35"/>
      <c r="N2" s="33" t="s">
        <v>228</v>
      </c>
      <c r="O2" s="34" t="s">
        <v>412</v>
      </c>
      <c r="P2" s="33" t="s">
        <v>229</v>
      </c>
      <c r="Q2" s="34" t="s">
        <v>267</v>
      </c>
      <c r="R2" s="34" t="s">
        <v>268</v>
      </c>
      <c r="S2" s="35"/>
      <c r="T2" s="33" t="s">
        <v>228</v>
      </c>
      <c r="U2" s="34" t="s">
        <v>412</v>
      </c>
      <c r="V2" s="33" t="s">
        <v>229</v>
      </c>
      <c r="W2" s="34" t="s">
        <v>267</v>
      </c>
      <c r="X2" s="34" t="s">
        <v>268</v>
      </c>
      <c r="AA2" s="40"/>
      <c r="AB2" s="41"/>
      <c r="AC2" s="41"/>
      <c r="AD2" s="41"/>
      <c r="AE2" s="41"/>
      <c r="AF2" s="40"/>
      <c r="AG2" s="40"/>
      <c r="AH2" s="40"/>
    </row>
    <row r="3" spans="2:35" x14ac:dyDescent="0.3">
      <c r="B3" s="1" t="s">
        <v>263</v>
      </c>
      <c r="C3" s="1" t="s">
        <v>379</v>
      </c>
      <c r="D3" t="s">
        <v>264</v>
      </c>
      <c r="E3">
        <v>-19.7160247429211</v>
      </c>
      <c r="F3">
        <v>48.639455782312901</v>
      </c>
      <c r="H3" t="s">
        <v>251</v>
      </c>
      <c r="I3" t="s">
        <v>380</v>
      </c>
      <c r="J3" t="s">
        <v>252</v>
      </c>
      <c r="K3">
        <v>19.232947374606301</v>
      </c>
      <c r="L3">
        <v>-31.818181818181799</v>
      </c>
      <c r="N3" t="s">
        <v>230</v>
      </c>
      <c r="O3" t="s">
        <v>381</v>
      </c>
      <c r="P3" t="s">
        <v>230</v>
      </c>
      <c r="Q3">
        <v>-19.623686996855199</v>
      </c>
      <c r="R3">
        <v>39.7959183673469</v>
      </c>
      <c r="T3" s="1" t="s">
        <v>218</v>
      </c>
      <c r="U3" s="1" t="s">
        <v>382</v>
      </c>
      <c r="V3" t="s">
        <v>219</v>
      </c>
      <c r="W3">
        <v>20.471398454011801</v>
      </c>
      <c r="X3">
        <v>40.869565217391298</v>
      </c>
      <c r="AA3" s="7"/>
      <c r="AB3" s="6" t="s">
        <v>0</v>
      </c>
      <c r="AC3" s="6" t="s">
        <v>18</v>
      </c>
      <c r="AD3" s="6" t="s">
        <v>21</v>
      </c>
      <c r="AE3" s="6" t="s">
        <v>22</v>
      </c>
      <c r="AF3" s="14"/>
      <c r="AG3" s="14"/>
    </row>
    <row r="4" spans="2:35" x14ac:dyDescent="0.3">
      <c r="B4" s="1" t="s">
        <v>265</v>
      </c>
      <c r="C4" s="1" t="s">
        <v>383</v>
      </c>
      <c r="D4" t="s">
        <v>266</v>
      </c>
      <c r="E4">
        <v>-15.4115466851101</v>
      </c>
      <c r="F4">
        <v>44.835007173601099</v>
      </c>
      <c r="H4" t="s">
        <v>71</v>
      </c>
      <c r="I4" t="s">
        <v>332</v>
      </c>
      <c r="J4" t="s">
        <v>24</v>
      </c>
      <c r="K4">
        <v>-19.642454007263499</v>
      </c>
      <c r="L4">
        <v>41.398446170921197</v>
      </c>
      <c r="N4" t="s">
        <v>218</v>
      </c>
      <c r="O4" t="s">
        <v>382</v>
      </c>
      <c r="P4" t="s">
        <v>219</v>
      </c>
      <c r="Q4">
        <v>-20.595620410992101</v>
      </c>
      <c r="R4">
        <v>-38.8356669123066</v>
      </c>
      <c r="T4" s="1" t="s">
        <v>220</v>
      </c>
      <c r="U4" s="1" t="s">
        <v>384</v>
      </c>
      <c r="V4" t="s">
        <v>221</v>
      </c>
      <c r="W4">
        <v>16.9048775279078</v>
      </c>
      <c r="X4">
        <v>-43.481182795698899</v>
      </c>
      <c r="AA4" s="7"/>
      <c r="AB4" s="6" t="s">
        <v>0</v>
      </c>
      <c r="AC4" s="6" t="s">
        <v>18</v>
      </c>
      <c r="AD4" s="6" t="s">
        <v>21</v>
      </c>
      <c r="AE4" s="6" t="s">
        <v>22</v>
      </c>
      <c r="AF4" s="14" t="s">
        <v>417</v>
      </c>
      <c r="AG4" s="14" t="s">
        <v>418</v>
      </c>
    </row>
    <row r="5" spans="2:35" x14ac:dyDescent="0.3">
      <c r="H5" t="s">
        <v>253</v>
      </c>
      <c r="I5" t="s">
        <v>385</v>
      </c>
      <c r="J5" t="s">
        <v>254</v>
      </c>
      <c r="K5">
        <v>-9.2598173142273694</v>
      </c>
      <c r="L5">
        <v>34.358288770053498</v>
      </c>
      <c r="N5" t="s">
        <v>220</v>
      </c>
      <c r="O5" t="s">
        <v>386</v>
      </c>
      <c r="P5" t="s">
        <v>221</v>
      </c>
      <c r="Q5">
        <v>-18.2087147406782</v>
      </c>
      <c r="R5">
        <v>31.9444444444444</v>
      </c>
      <c r="T5" s="1" t="s">
        <v>222</v>
      </c>
      <c r="U5" s="1" t="s">
        <v>387</v>
      </c>
      <c r="V5" t="s">
        <v>223</v>
      </c>
      <c r="W5">
        <v>20.113311525171401</v>
      </c>
      <c r="X5">
        <v>30.294218268901801</v>
      </c>
      <c r="AA5" s="6" t="s">
        <v>408</v>
      </c>
      <c r="AB5" s="9">
        <v>2</v>
      </c>
      <c r="AC5" s="9">
        <v>5</v>
      </c>
      <c r="AD5" s="9">
        <v>11</v>
      </c>
      <c r="AE5" s="9">
        <v>1</v>
      </c>
      <c r="AF5" s="14">
        <f>SUM(AB5:AE5)</f>
        <v>19</v>
      </c>
      <c r="AG5" s="14">
        <f>AF5/35*100</f>
        <v>54.285714285714285</v>
      </c>
    </row>
    <row r="6" spans="2:35" x14ac:dyDescent="0.3">
      <c r="H6" t="s">
        <v>222</v>
      </c>
      <c r="I6" t="s">
        <v>388</v>
      </c>
      <c r="J6" t="s">
        <v>223</v>
      </c>
      <c r="K6">
        <v>16.9476827075076</v>
      </c>
      <c r="L6">
        <v>46.5579710144928</v>
      </c>
      <c r="N6" t="s">
        <v>237</v>
      </c>
      <c r="O6" t="s">
        <v>389</v>
      </c>
      <c r="P6" t="s">
        <v>238</v>
      </c>
      <c r="Q6">
        <v>16.667333351991498</v>
      </c>
      <c r="R6">
        <v>-43.776057176891001</v>
      </c>
      <c r="T6" s="1" t="s">
        <v>224</v>
      </c>
      <c r="U6" s="1" t="s">
        <v>391</v>
      </c>
      <c r="V6" t="s">
        <v>225</v>
      </c>
      <c r="W6">
        <v>-16.5492025254864</v>
      </c>
      <c r="X6">
        <v>33.826086956521699</v>
      </c>
      <c r="AA6" s="8" t="s">
        <v>409</v>
      </c>
      <c r="AB6" s="10">
        <v>0</v>
      </c>
      <c r="AC6" s="10">
        <v>7</v>
      </c>
      <c r="AD6" s="10">
        <v>5</v>
      </c>
      <c r="AE6" s="10">
        <v>4</v>
      </c>
      <c r="AF6" s="14">
        <f t="shared" ref="AF6:AF12" si="0">SUM(AB6:AE6)</f>
        <v>16</v>
      </c>
      <c r="AG6" s="14">
        <f t="shared" ref="AG6:AG12" si="1">AF6/35*100</f>
        <v>45.714285714285715</v>
      </c>
    </row>
    <row r="7" spans="2:35" x14ac:dyDescent="0.3">
      <c r="H7" t="s">
        <v>242</v>
      </c>
      <c r="I7" t="s">
        <v>392</v>
      </c>
      <c r="J7" t="s">
        <v>243</v>
      </c>
      <c r="K7">
        <v>-14.455838014442101</v>
      </c>
      <c r="L7">
        <v>43.837816138097203</v>
      </c>
      <c r="N7" t="s">
        <v>239</v>
      </c>
      <c r="O7" t="s">
        <v>393</v>
      </c>
      <c r="P7" t="s">
        <v>240</v>
      </c>
      <c r="Q7">
        <v>-12.646563742521099</v>
      </c>
      <c r="R7">
        <v>43.961864406779704</v>
      </c>
      <c r="T7" s="1" t="s">
        <v>226</v>
      </c>
      <c r="U7" s="1" t="s">
        <v>394</v>
      </c>
      <c r="V7" t="s">
        <v>227</v>
      </c>
      <c r="W7">
        <v>17.737655478219899</v>
      </c>
      <c r="X7">
        <v>48.305084745762699</v>
      </c>
      <c r="AA7" s="8" t="s">
        <v>410</v>
      </c>
      <c r="AB7" s="11">
        <v>0</v>
      </c>
      <c r="AC7" s="11">
        <v>1</v>
      </c>
      <c r="AD7" s="11">
        <v>7</v>
      </c>
      <c r="AE7" s="11">
        <v>1</v>
      </c>
      <c r="AF7" s="14">
        <f t="shared" si="0"/>
        <v>9</v>
      </c>
      <c r="AG7" s="14">
        <f t="shared" si="1"/>
        <v>25.714285714285712</v>
      </c>
    </row>
    <row r="8" spans="2:35" x14ac:dyDescent="0.3">
      <c r="C8" s="28" t="s">
        <v>443</v>
      </c>
      <c r="D8" s="28"/>
      <c r="E8" s="28"/>
      <c r="H8" t="s">
        <v>255</v>
      </c>
      <c r="I8" t="s">
        <v>395</v>
      </c>
      <c r="J8" t="s">
        <v>256</v>
      </c>
      <c r="K8">
        <v>-13.954876490761499</v>
      </c>
      <c r="L8">
        <v>41.525953721075702</v>
      </c>
      <c r="N8" t="s">
        <v>231</v>
      </c>
      <c r="O8" t="s">
        <v>390</v>
      </c>
      <c r="P8" t="s">
        <v>232</v>
      </c>
      <c r="Q8">
        <v>-19.548677828256601</v>
      </c>
      <c r="R8">
        <v>28</v>
      </c>
      <c r="AA8" s="8" t="s">
        <v>411</v>
      </c>
      <c r="AB8" s="12">
        <v>2</v>
      </c>
      <c r="AC8" s="12">
        <v>11</v>
      </c>
      <c r="AD8" s="12">
        <v>9</v>
      </c>
      <c r="AE8" s="12">
        <v>4</v>
      </c>
      <c r="AF8" s="14">
        <f t="shared" si="0"/>
        <v>26</v>
      </c>
      <c r="AG8" s="14">
        <f t="shared" si="1"/>
        <v>74.285714285714292</v>
      </c>
    </row>
    <row r="9" spans="2:35" x14ac:dyDescent="0.3">
      <c r="C9" s="29" t="s">
        <v>439</v>
      </c>
      <c r="D9" s="29"/>
      <c r="E9" s="29"/>
      <c r="H9" t="s">
        <v>257</v>
      </c>
      <c r="I9" t="s">
        <v>397</v>
      </c>
      <c r="J9" s="2" t="s">
        <v>258</v>
      </c>
      <c r="K9">
        <v>7.4471516120206003</v>
      </c>
      <c r="L9">
        <v>30.106100795755999</v>
      </c>
      <c r="N9" t="s">
        <v>241</v>
      </c>
      <c r="O9" t="s">
        <v>398</v>
      </c>
      <c r="P9" t="s">
        <v>238</v>
      </c>
      <c r="Q9">
        <v>15.090241323930201</v>
      </c>
      <c r="R9">
        <v>-34.297872340425499</v>
      </c>
      <c r="AA9" s="8" t="s">
        <v>413</v>
      </c>
      <c r="AB9" s="15">
        <v>0</v>
      </c>
      <c r="AC9" s="15">
        <v>0</v>
      </c>
      <c r="AD9" s="15">
        <v>4</v>
      </c>
      <c r="AE9" s="15">
        <v>0</v>
      </c>
      <c r="AF9" s="14">
        <f t="shared" si="0"/>
        <v>4</v>
      </c>
      <c r="AG9" s="14">
        <f t="shared" si="1"/>
        <v>11.428571428571429</v>
      </c>
    </row>
    <row r="10" spans="2:35" x14ac:dyDescent="0.3">
      <c r="C10" s="30" t="s">
        <v>440</v>
      </c>
      <c r="D10" s="30"/>
      <c r="E10" s="30"/>
      <c r="H10" t="s">
        <v>249</v>
      </c>
      <c r="I10" t="s">
        <v>399</v>
      </c>
      <c r="J10" t="s">
        <v>250</v>
      </c>
      <c r="K10">
        <v>17.320524844624501</v>
      </c>
      <c r="L10">
        <v>46.040723981900399</v>
      </c>
      <c r="N10" t="s">
        <v>242</v>
      </c>
      <c r="O10" t="s">
        <v>400</v>
      </c>
      <c r="P10" t="s">
        <v>243</v>
      </c>
      <c r="Q10">
        <v>14.3700709306977</v>
      </c>
      <c r="R10">
        <v>38.534330985915503</v>
      </c>
      <c r="AA10" s="8" t="s">
        <v>414</v>
      </c>
      <c r="AB10" s="15">
        <v>0</v>
      </c>
      <c r="AC10" s="15">
        <v>1</v>
      </c>
      <c r="AD10" s="15">
        <v>3</v>
      </c>
      <c r="AE10" s="15">
        <v>1</v>
      </c>
      <c r="AF10" s="14">
        <f t="shared" si="0"/>
        <v>5</v>
      </c>
      <c r="AG10" s="14">
        <f t="shared" si="1"/>
        <v>14.285714285714285</v>
      </c>
    </row>
    <row r="11" spans="2:35" x14ac:dyDescent="0.3">
      <c r="C11" s="31" t="s">
        <v>441</v>
      </c>
      <c r="D11" s="31"/>
      <c r="E11" s="31"/>
      <c r="H11" t="s">
        <v>41</v>
      </c>
      <c r="I11" t="s">
        <v>301</v>
      </c>
      <c r="J11" t="s">
        <v>42</v>
      </c>
      <c r="K11">
        <v>16.566244530688401</v>
      </c>
      <c r="L11">
        <v>45.682888540031399</v>
      </c>
      <c r="N11" t="s">
        <v>244</v>
      </c>
      <c r="O11" t="s">
        <v>402</v>
      </c>
      <c r="P11" t="s">
        <v>221</v>
      </c>
      <c r="Q11">
        <v>-19.627318543201401</v>
      </c>
      <c r="R11">
        <v>39.622641509433997</v>
      </c>
      <c r="AA11" s="8" t="s">
        <v>415</v>
      </c>
      <c r="AB11" s="15">
        <v>2</v>
      </c>
      <c r="AC11" s="15">
        <v>5</v>
      </c>
      <c r="AD11" s="15">
        <v>7</v>
      </c>
      <c r="AE11" s="15">
        <v>1</v>
      </c>
      <c r="AF11" s="14">
        <f t="shared" si="0"/>
        <v>15</v>
      </c>
      <c r="AG11" s="14">
        <f t="shared" si="1"/>
        <v>42.857142857142854</v>
      </c>
    </row>
    <row r="12" spans="2:35" x14ac:dyDescent="0.3">
      <c r="C12" s="32" t="s">
        <v>442</v>
      </c>
      <c r="D12" s="32"/>
      <c r="E12" s="32"/>
      <c r="H12" t="s">
        <v>226</v>
      </c>
      <c r="I12" t="s">
        <v>403</v>
      </c>
      <c r="J12" t="s">
        <v>227</v>
      </c>
      <c r="K12">
        <v>19.7408708939947</v>
      </c>
      <c r="L12">
        <v>34.615384615384599</v>
      </c>
      <c r="N12" t="s">
        <v>85</v>
      </c>
      <c r="O12" t="s">
        <v>340</v>
      </c>
      <c r="P12" t="s">
        <v>86</v>
      </c>
      <c r="Q12">
        <v>10.135253365623999</v>
      </c>
      <c r="R12">
        <v>-41.381048387096797</v>
      </c>
      <c r="AA12" s="8" t="s">
        <v>416</v>
      </c>
      <c r="AB12" s="15">
        <v>0</v>
      </c>
      <c r="AC12" s="15">
        <v>6</v>
      </c>
      <c r="AD12" s="15">
        <v>2</v>
      </c>
      <c r="AE12" s="15">
        <v>3</v>
      </c>
      <c r="AF12" s="14">
        <f t="shared" si="0"/>
        <v>11</v>
      </c>
      <c r="AG12" s="14">
        <f t="shared" si="1"/>
        <v>31.428571428571427</v>
      </c>
    </row>
    <row r="13" spans="2:35" x14ac:dyDescent="0.3">
      <c r="H13" t="s">
        <v>259</v>
      </c>
      <c r="I13" t="s">
        <v>404</v>
      </c>
      <c r="J13" t="s">
        <v>260</v>
      </c>
      <c r="K13">
        <v>-17.6910847993584</v>
      </c>
      <c r="L13">
        <v>30.434782608695699</v>
      </c>
      <c r="N13" t="s">
        <v>164</v>
      </c>
      <c r="O13" t="s">
        <v>346</v>
      </c>
      <c r="P13" t="s">
        <v>165</v>
      </c>
      <c r="Q13">
        <v>-17.604833419856899</v>
      </c>
      <c r="R13">
        <v>-25.454545454545499</v>
      </c>
    </row>
    <row r="14" spans="2:35" x14ac:dyDescent="0.3">
      <c r="H14" t="s">
        <v>261</v>
      </c>
      <c r="I14" t="s">
        <v>405</v>
      </c>
      <c r="J14" t="s">
        <v>262</v>
      </c>
      <c r="K14">
        <v>16.510565121955601</v>
      </c>
      <c r="L14">
        <v>44.190140845070403</v>
      </c>
      <c r="N14" t="s">
        <v>233</v>
      </c>
      <c r="O14" t="s">
        <v>396</v>
      </c>
      <c r="P14" t="s">
        <v>234</v>
      </c>
      <c r="Q14">
        <v>-3.9573467113988401</v>
      </c>
      <c r="R14">
        <v>-41.847826086956502</v>
      </c>
    </row>
    <row r="15" spans="2:35" x14ac:dyDescent="0.3">
      <c r="N15" t="s">
        <v>245</v>
      </c>
      <c r="O15" t="s">
        <v>406</v>
      </c>
      <c r="P15" t="s">
        <v>246</v>
      </c>
      <c r="Q15">
        <v>-16.090094467500901</v>
      </c>
      <c r="R15">
        <v>-37.6652986776106</v>
      </c>
    </row>
    <row r="16" spans="2:35" x14ac:dyDescent="0.3">
      <c r="N16" t="s">
        <v>98</v>
      </c>
      <c r="O16" t="s">
        <v>361</v>
      </c>
      <c r="P16" t="s">
        <v>99</v>
      </c>
      <c r="Q16">
        <v>-20.102831636897601</v>
      </c>
      <c r="R16">
        <v>40.3333333333333</v>
      </c>
    </row>
    <row r="17" spans="14:18" x14ac:dyDescent="0.3">
      <c r="N17" t="s">
        <v>235</v>
      </c>
      <c r="O17" t="s">
        <v>401</v>
      </c>
      <c r="P17" t="s">
        <v>236</v>
      </c>
      <c r="Q17">
        <v>-17.854012626633999</v>
      </c>
      <c r="R17">
        <v>28.181818181818201</v>
      </c>
    </row>
    <row r="18" spans="14:18" x14ac:dyDescent="0.3">
      <c r="N18" t="s">
        <v>247</v>
      </c>
      <c r="O18" t="s">
        <v>407</v>
      </c>
      <c r="P18" t="s">
        <v>248</v>
      </c>
      <c r="Q18">
        <v>15.7204700960101</v>
      </c>
      <c r="R18">
        <v>31.25</v>
      </c>
    </row>
  </sheetData>
  <mergeCells count="10">
    <mergeCell ref="AB1:AE2"/>
    <mergeCell ref="B1:F1"/>
    <mergeCell ref="H1:L1"/>
    <mergeCell ref="N1:R1"/>
    <mergeCell ref="T1:X1"/>
    <mergeCell ref="C8:E8"/>
    <mergeCell ref="C9:E9"/>
    <mergeCell ref="C10:E10"/>
    <mergeCell ref="C11:E11"/>
    <mergeCell ref="C12:E12"/>
  </mergeCells>
  <conditionalFormatting sqref="T3:U7">
    <cfRule type="duplicateValues" dxfId="7" priority="27"/>
  </conditionalFormatting>
  <conditionalFormatting sqref="N3:O18">
    <cfRule type="duplicateValues" dxfId="6" priority="25"/>
  </conditionalFormatting>
  <conditionalFormatting sqref="H3:I14">
    <cfRule type="duplicateValues" dxfId="5" priority="23"/>
  </conditionalFormatting>
  <conditionalFormatting sqref="B3:C4">
    <cfRule type="duplicateValues" dxfId="4" priority="19"/>
  </conditionalFormatting>
  <conditionalFormatting sqref="B3:C4">
    <cfRule type="duplicateValues" dxfId="3" priority="18"/>
  </conditionalFormatting>
  <conditionalFormatting sqref="F2:G2">
    <cfRule type="colorScale" priority="16">
      <colorScale>
        <cfvo type="min"/>
        <cfvo type="num" val="0"/>
        <cfvo type="max"/>
        <color rgb="FFFFC000"/>
        <color theme="0"/>
        <color rgb="FF00B050"/>
      </colorScale>
    </cfRule>
  </conditionalFormatting>
  <conditionalFormatting sqref="L2:M2">
    <cfRule type="colorScale" priority="12">
      <colorScale>
        <cfvo type="min"/>
        <cfvo type="num" val="0"/>
        <cfvo type="max"/>
        <color rgb="FFFFC000"/>
        <color theme="0"/>
        <color rgb="FF00B050"/>
      </colorScale>
    </cfRule>
  </conditionalFormatting>
  <conditionalFormatting sqref="R2:S2">
    <cfRule type="colorScale" priority="8">
      <colorScale>
        <cfvo type="min"/>
        <cfvo type="num" val="0"/>
        <cfvo type="max"/>
        <color rgb="FFFFC000"/>
        <color theme="0"/>
        <color rgb="FF00B050"/>
      </colorScale>
    </cfRule>
  </conditionalFormatting>
  <conditionalFormatting sqref="X2">
    <cfRule type="colorScale" priority="4">
      <colorScale>
        <cfvo type="min"/>
        <cfvo type="num" val="0"/>
        <cfvo type="max"/>
        <color rgb="FFFFC000"/>
        <color theme="0"/>
        <color rgb="FF00B050"/>
      </colorScale>
    </cfRule>
  </conditionalFormatting>
  <conditionalFormatting sqref="F2:G1048576 L2:M1048576 R2:S1048576 X2:X1048576">
    <cfRule type="colorScale" priority="2">
      <colorScale>
        <cfvo type="min"/>
        <cfvo type="num" val="0"/>
        <cfvo type="max"/>
        <color rgb="FFFFC000"/>
        <color theme="0"/>
        <color rgb="FF00B050"/>
      </colorScale>
    </cfRule>
  </conditionalFormatting>
  <conditionalFormatting sqref="E2:E7 K2:K1048576 Q2:Q1048576 W2:W1048576 E13:E1048576">
    <cfRule type="colorScale" priority="1">
      <colorScale>
        <cfvo type="min"/>
        <cfvo type="num" val="0"/>
        <cfvo type="max"/>
        <color rgb="FFFF0000"/>
        <color theme="0"/>
        <color rgb="FF0070C0"/>
      </colorScale>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488233-5620-DA47-BBD5-2B1CFEEAB5D1}">
  <dimension ref="B1:U14"/>
  <sheetViews>
    <sheetView zoomScale="60" zoomScaleNormal="60" workbookViewId="0">
      <selection activeCell="O15" sqref="O15"/>
    </sheetView>
  </sheetViews>
  <sheetFormatPr defaultColWidth="11.19921875" defaultRowHeight="15.6" x14ac:dyDescent="0.3"/>
  <cols>
    <col min="11" max="11" width="10.796875" style="2"/>
    <col min="13" max="13" width="10.796875" style="2"/>
    <col min="15" max="15" width="10.796875" style="2"/>
    <col min="20" max="20" width="10.796875" style="2"/>
  </cols>
  <sheetData>
    <row r="1" spans="2:21" s="36" customFormat="1" x14ac:dyDescent="0.3">
      <c r="B1" s="42" t="s">
        <v>425</v>
      </c>
      <c r="C1" s="42"/>
      <c r="D1" s="42"/>
      <c r="E1" s="42"/>
      <c r="F1" s="42"/>
      <c r="G1" s="42"/>
      <c r="H1" s="42"/>
      <c r="I1" s="42"/>
      <c r="J1" s="42"/>
      <c r="K1" s="37"/>
      <c r="L1" s="43" t="s">
        <v>426</v>
      </c>
      <c r="M1" s="37"/>
      <c r="N1" s="43" t="s">
        <v>428</v>
      </c>
      <c r="O1" s="37"/>
      <c r="P1" s="42" t="s">
        <v>429</v>
      </c>
      <c r="Q1" s="42"/>
      <c r="R1" s="42"/>
      <c r="S1" s="42"/>
      <c r="T1" s="37"/>
      <c r="U1" s="43" t="s">
        <v>430</v>
      </c>
    </row>
    <row r="2" spans="2:21" s="36" customFormat="1" x14ac:dyDescent="0.3">
      <c r="B2" s="33" t="s">
        <v>228</v>
      </c>
      <c r="C2" s="33" t="s">
        <v>229</v>
      </c>
      <c r="D2" s="34" t="s">
        <v>267</v>
      </c>
      <c r="E2" s="44" t="s">
        <v>268</v>
      </c>
      <c r="F2" s="44"/>
      <c r="G2" s="44"/>
      <c r="H2" s="44"/>
      <c r="I2" s="44"/>
      <c r="J2" s="44"/>
      <c r="K2" s="37"/>
      <c r="L2" s="33" t="s">
        <v>228</v>
      </c>
      <c r="M2" s="37"/>
      <c r="N2" s="33" t="s">
        <v>228</v>
      </c>
      <c r="O2" s="37"/>
      <c r="P2" s="33" t="s">
        <v>228</v>
      </c>
      <c r="Q2" s="33" t="s">
        <v>229</v>
      </c>
      <c r="R2" s="34" t="s">
        <v>267</v>
      </c>
      <c r="S2" s="34" t="s">
        <v>268</v>
      </c>
      <c r="T2" s="35"/>
      <c r="U2" s="33" t="s">
        <v>228</v>
      </c>
    </row>
    <row r="3" spans="2:21" x14ac:dyDescent="0.3">
      <c r="B3" s="17" t="s">
        <v>47</v>
      </c>
      <c r="C3" s="17" t="s">
        <v>48</v>
      </c>
      <c r="D3" s="18">
        <v>2.5955210876000101</v>
      </c>
      <c r="E3" s="20">
        <v>29.6503496503496</v>
      </c>
      <c r="F3" s="20">
        <v>32.654600301659102</v>
      </c>
      <c r="G3" s="20">
        <v>32.774364934418102</v>
      </c>
      <c r="H3" s="20">
        <v>34.538461538461497</v>
      </c>
      <c r="I3" s="20">
        <v>42.665571975916798</v>
      </c>
      <c r="J3" s="20">
        <v>45.311898344243403</v>
      </c>
      <c r="L3" t="s">
        <v>427</v>
      </c>
      <c r="N3" t="s">
        <v>427</v>
      </c>
      <c r="P3" s="17" t="s">
        <v>87</v>
      </c>
      <c r="Q3" t="s">
        <v>88</v>
      </c>
      <c r="R3" s="18">
        <v>1.94689264903693</v>
      </c>
      <c r="S3" s="21">
        <v>-26.412429378531101</v>
      </c>
      <c r="U3" t="s">
        <v>427</v>
      </c>
    </row>
    <row r="4" spans="2:21" x14ac:dyDescent="0.3">
      <c r="B4" s="17" t="s">
        <v>419</v>
      </c>
      <c r="C4" s="17" t="s">
        <v>422</v>
      </c>
      <c r="D4" s="19">
        <v>-5.0410145542265701</v>
      </c>
      <c r="E4" s="20">
        <v>31.5625</v>
      </c>
      <c r="F4" s="20">
        <v>46.365576900000001</v>
      </c>
      <c r="P4" s="17" t="s">
        <v>119</v>
      </c>
      <c r="Q4" t="s">
        <v>120</v>
      </c>
      <c r="R4" s="18">
        <v>1.8758208394565601</v>
      </c>
      <c r="S4" s="21">
        <v>-26.230867346938801</v>
      </c>
    </row>
    <row r="5" spans="2:21" x14ac:dyDescent="0.3">
      <c r="B5" s="17" t="s">
        <v>420</v>
      </c>
      <c r="C5" s="17" t="s">
        <v>423</v>
      </c>
      <c r="D5" s="19">
        <v>-2.62371353088824</v>
      </c>
      <c r="E5" s="20">
        <v>28.585365853658502</v>
      </c>
    </row>
    <row r="6" spans="2:21" x14ac:dyDescent="0.3">
      <c r="B6" s="17" t="s">
        <v>13</v>
      </c>
      <c r="C6" s="7" t="s">
        <v>424</v>
      </c>
      <c r="D6" s="18">
        <v>3.2016788428069902</v>
      </c>
      <c r="E6" s="20">
        <v>31.248450797322999</v>
      </c>
      <c r="F6" s="20">
        <v>47.581395348837198</v>
      </c>
    </row>
    <row r="7" spans="2:21" x14ac:dyDescent="0.3">
      <c r="B7" s="17" t="s">
        <v>421</v>
      </c>
      <c r="C7" s="7" t="s">
        <v>424</v>
      </c>
      <c r="D7" s="18">
        <v>1.84663106125405</v>
      </c>
      <c r="E7" s="20">
        <v>25.247681699294599</v>
      </c>
    </row>
    <row r="10" spans="2:21" x14ac:dyDescent="0.3">
      <c r="B10" s="28" t="s">
        <v>443</v>
      </c>
      <c r="C10" s="28"/>
      <c r="D10" s="28"/>
    </row>
    <row r="11" spans="2:21" x14ac:dyDescent="0.3">
      <c r="B11" s="29" t="s">
        <v>439</v>
      </c>
      <c r="C11" s="29"/>
      <c r="D11" s="29"/>
    </row>
    <row r="12" spans="2:21" x14ac:dyDescent="0.3">
      <c r="B12" s="30" t="s">
        <v>440</v>
      </c>
      <c r="C12" s="30"/>
      <c r="D12" s="30"/>
    </row>
    <row r="13" spans="2:21" x14ac:dyDescent="0.3">
      <c r="B13" s="31" t="s">
        <v>441</v>
      </c>
      <c r="C13" s="31"/>
      <c r="D13" s="31"/>
    </row>
    <row r="14" spans="2:21" x14ac:dyDescent="0.3">
      <c r="B14" s="32" t="s">
        <v>442</v>
      </c>
      <c r="C14" s="32"/>
      <c r="D14" s="32"/>
    </row>
  </sheetData>
  <mergeCells count="8">
    <mergeCell ref="B12:D12"/>
    <mergeCell ref="B13:D13"/>
    <mergeCell ref="B14:D14"/>
    <mergeCell ref="P1:S1"/>
    <mergeCell ref="E2:J2"/>
    <mergeCell ref="B1:J1"/>
    <mergeCell ref="B10:D10"/>
    <mergeCell ref="B11:D11"/>
  </mergeCells>
  <conditionalFormatting sqref="B3:B7">
    <cfRule type="duplicateValues" dxfId="2" priority="13"/>
  </conditionalFormatting>
  <conditionalFormatting sqref="R2">
    <cfRule type="colorScale" priority="6">
      <colorScale>
        <cfvo type="min"/>
        <cfvo type="num" val="0"/>
        <cfvo type="max"/>
        <color rgb="FFFF0000"/>
        <color theme="0"/>
        <color rgb="FF0070C0"/>
      </colorScale>
    </cfRule>
  </conditionalFormatting>
  <conditionalFormatting sqref="S2:T2">
    <cfRule type="colorScale" priority="5">
      <colorScale>
        <cfvo type="min"/>
        <cfvo type="num" val="0"/>
        <cfvo type="max"/>
        <color rgb="FFFFC000"/>
        <color theme="0"/>
        <color rgb="FF00B050"/>
      </colorScale>
    </cfRule>
  </conditionalFormatting>
  <conditionalFormatting sqref="P3">
    <cfRule type="duplicateValues" dxfId="1" priority="2"/>
  </conditionalFormatting>
  <conditionalFormatting sqref="P4">
    <cfRule type="duplicateValues" dxfId="0" priority="1"/>
  </conditionalFormatting>
  <conditionalFormatting sqref="D2 R1">
    <cfRule type="colorScale" priority="28">
      <colorScale>
        <cfvo type="min"/>
        <cfvo type="num" val="0"/>
        <cfvo type="max"/>
        <color rgb="FFFF0000"/>
        <color theme="0"/>
        <color rgb="FF0070C0"/>
      </colorScale>
    </cfRule>
  </conditionalFormatting>
  <conditionalFormatting sqref="S1:T1 E2">
    <cfRule type="colorScale" priority="30">
      <colorScale>
        <cfvo type="min"/>
        <cfvo type="num" val="0"/>
        <cfvo type="max"/>
        <color rgb="FFFFC000"/>
        <color theme="0"/>
        <color rgb="FF00B050"/>
      </colorScale>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7DD3E4-7F3D-0442-B9C5-A83120169430}">
  <dimension ref="B1:F10"/>
  <sheetViews>
    <sheetView zoomScale="70" zoomScaleNormal="70" workbookViewId="0">
      <selection sqref="A1:A1048576"/>
    </sheetView>
  </sheetViews>
  <sheetFormatPr defaultColWidth="11.19921875" defaultRowHeight="15.6" x14ac:dyDescent="0.3"/>
  <sheetData>
    <row r="1" spans="2:6" x14ac:dyDescent="0.3">
      <c r="B1" s="22" t="s">
        <v>425</v>
      </c>
      <c r="C1" s="16" t="s">
        <v>426</v>
      </c>
      <c r="D1" s="16" t="s">
        <v>428</v>
      </c>
      <c r="E1" s="16" t="s">
        <v>431</v>
      </c>
      <c r="F1" s="16" t="s">
        <v>432</v>
      </c>
    </row>
    <row r="2" spans="2:6" x14ac:dyDescent="0.3">
      <c r="B2" s="5" t="s">
        <v>228</v>
      </c>
      <c r="C2" s="5" t="s">
        <v>228</v>
      </c>
      <c r="D2" s="5" t="s">
        <v>228</v>
      </c>
      <c r="E2" s="5" t="s">
        <v>228</v>
      </c>
      <c r="F2" s="5" t="s">
        <v>228</v>
      </c>
    </row>
    <row r="3" spans="2:6" x14ac:dyDescent="0.3">
      <c r="B3" t="s">
        <v>427</v>
      </c>
      <c r="C3" t="s">
        <v>427</v>
      </c>
      <c r="D3" t="s">
        <v>427</v>
      </c>
      <c r="E3" t="s">
        <v>427</v>
      </c>
      <c r="F3" t="s">
        <v>427</v>
      </c>
    </row>
    <row r="4" spans="2:6" x14ac:dyDescent="0.3">
      <c r="E4" s="17"/>
    </row>
    <row r="6" spans="2:6" x14ac:dyDescent="0.3">
      <c r="B6" s="28" t="s">
        <v>443</v>
      </c>
      <c r="C6" s="28"/>
      <c r="D6" s="28"/>
    </row>
    <row r="7" spans="2:6" x14ac:dyDescent="0.3">
      <c r="B7" s="29" t="s">
        <v>439</v>
      </c>
      <c r="C7" s="29"/>
      <c r="D7" s="29"/>
    </row>
    <row r="8" spans="2:6" x14ac:dyDescent="0.3">
      <c r="B8" s="30" t="s">
        <v>440</v>
      </c>
      <c r="C8" s="30"/>
      <c r="D8" s="30"/>
    </row>
    <row r="9" spans="2:6" x14ac:dyDescent="0.3">
      <c r="B9" s="31" t="s">
        <v>441</v>
      </c>
      <c r="C9" s="31"/>
      <c r="D9" s="31"/>
    </row>
    <row r="10" spans="2:6" x14ac:dyDescent="0.3">
      <c r="B10" s="32" t="s">
        <v>442</v>
      </c>
      <c r="C10" s="32"/>
      <c r="D10" s="32"/>
    </row>
  </sheetData>
  <mergeCells count="5">
    <mergeCell ref="B6:D6"/>
    <mergeCell ref="B7:D7"/>
    <mergeCell ref="B8:D8"/>
    <mergeCell ref="B9:D9"/>
    <mergeCell ref="B10:D1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Sheet1</vt:lpstr>
      <vt:lpstr>Seq DE &amp; DM genes</vt:lpstr>
      <vt:lpstr>Seq DE &amp; DM isoforms</vt:lpstr>
      <vt:lpstr>LSS DE and DM genes</vt:lpstr>
      <vt:lpstr>LSS DE and DM isofroms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A Pers Jr</dc:creator>
  <cp:lastModifiedBy>dpers</cp:lastModifiedBy>
  <dcterms:created xsi:type="dcterms:W3CDTF">2019-11-18T19:12:04Z</dcterms:created>
  <dcterms:modified xsi:type="dcterms:W3CDTF">2021-02-22T18:38:09Z</dcterms:modified>
</cp:coreProperties>
</file>