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_2\Documents\"/>
    </mc:Choice>
  </mc:AlternateContent>
  <xr:revisionPtr revIDLastSave="0" documentId="13_ncr:1_{DB6DC444-5F29-479C-B5F2-5A5AD4014FF5}" xr6:coauthVersionLast="45" xr6:coauthVersionMax="45" xr10:uidLastSave="{00000000-0000-0000-0000-000000000000}"/>
  <bookViews>
    <workbookView xWindow="-108" yWindow="-108" windowWidth="23256" windowHeight="12576" xr2:uid="{D6D39487-C46C-4AF5-9422-62B23919B9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25" i="1"/>
  <c r="D24" i="1"/>
  <c r="G15" i="1" l="1"/>
  <c r="G2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<sst xmlns="http://schemas.openxmlformats.org/spreadsheetml/2006/main" count="103" uniqueCount="76">
  <si>
    <t>chr1</t>
  </si>
  <si>
    <t>tig00011425</t>
  </si>
  <si>
    <t>tig00012069</t>
  </si>
  <si>
    <t>tig00011426</t>
  </si>
  <si>
    <t>tig00011613</t>
  </si>
  <si>
    <t>chr2</t>
  </si>
  <si>
    <t>tig00338218</t>
  </si>
  <si>
    <t>tig00002506</t>
  </si>
  <si>
    <t>tig00011573</t>
  </si>
  <si>
    <t>chr3</t>
  </si>
  <si>
    <t>tig00004935</t>
  </si>
  <si>
    <t>chr4</t>
  </si>
  <si>
    <t>tig00011984</t>
  </si>
  <si>
    <t>tig00001781</t>
  </si>
  <si>
    <t>tig00004999</t>
  </si>
  <si>
    <t>tig00001745</t>
  </si>
  <si>
    <t>chr5</t>
  </si>
  <si>
    <t>tig00338208</t>
  </si>
  <si>
    <t>tig000011885</t>
  </si>
  <si>
    <t>chr6</t>
  </si>
  <si>
    <t>tig00011518</t>
  </si>
  <si>
    <t>chr7</t>
  </si>
  <si>
    <t>tig00012116</t>
  </si>
  <si>
    <t>tig00012117</t>
  </si>
  <si>
    <t>chr8</t>
  </si>
  <si>
    <t>tig00002052</t>
  </si>
  <si>
    <t>tig00011746</t>
  </si>
  <si>
    <t>tig00011738</t>
  </si>
  <si>
    <t>chr9</t>
  </si>
  <si>
    <t>tig00011488</t>
  </si>
  <si>
    <t>tig00000470</t>
  </si>
  <si>
    <t>chr10</t>
  </si>
  <si>
    <t>tig00003592</t>
  </si>
  <si>
    <t>tig00011753</t>
  </si>
  <si>
    <t>chr11</t>
  </si>
  <si>
    <t>tig00000321</t>
  </si>
  <si>
    <t>chr12</t>
  </si>
  <si>
    <t>tig00011762</t>
  </si>
  <si>
    <t>tig00001956</t>
  </si>
  <si>
    <t>chr13</t>
  </si>
  <si>
    <t>tig00011591</t>
  </si>
  <si>
    <t>chr14</t>
  </si>
  <si>
    <t>tig00011408</t>
  </si>
  <si>
    <t>tig00011404</t>
  </si>
  <si>
    <t>chr15</t>
  </si>
  <si>
    <t>tig00011512</t>
  </si>
  <si>
    <t>tig00000963</t>
  </si>
  <si>
    <t>chr16</t>
  </si>
  <si>
    <t>tig00011729</t>
  </si>
  <si>
    <t>chr17</t>
  </si>
  <si>
    <t>tig00000446</t>
  </si>
  <si>
    <t>tig00000457</t>
  </si>
  <si>
    <t>tig00001302</t>
  </si>
  <si>
    <t>tig00000410</t>
  </si>
  <si>
    <t>tig00000441</t>
  </si>
  <si>
    <t>tig00338209</t>
  </si>
  <si>
    <t>chr18</t>
  </si>
  <si>
    <t>tig00011432</t>
  </si>
  <si>
    <t>tig00011434</t>
  </si>
  <si>
    <t>tig00000447</t>
  </si>
  <si>
    <t>chr19</t>
  </si>
  <si>
    <t>tig00001319</t>
  </si>
  <si>
    <t>tig00338283</t>
  </si>
  <si>
    <t>chr20</t>
  </si>
  <si>
    <t>tig00011587</t>
  </si>
  <si>
    <t>tig00011646</t>
  </si>
  <si>
    <t>tig00011586</t>
  </si>
  <si>
    <t>chr21</t>
  </si>
  <si>
    <t>tig00011597</t>
  </si>
  <si>
    <t>Number of CENP-A repeats</t>
  </si>
  <si>
    <t>Chromsome</t>
  </si>
  <si>
    <t>Canu Contig</t>
  </si>
  <si>
    <t>Reference Mapping Position Start</t>
  </si>
  <si>
    <t>Reference Mapping End</t>
  </si>
  <si>
    <t>Number of contigs mapped to chromosome</t>
  </si>
  <si>
    <t>Length of Centromereic repeat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</si>
</sst>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FA6F-4575-48B2-B46D-687B605CA0E1}">
  <dimension ref="A1:G49"/>
  <sheetViews>
    <sheetView tabSelected="1" topLeftCell="A4" workbookViewId="0">
      <selection activeCell="F14" sqref="F14"/>
    </sheetView>
  </sheetViews>
  <sheetFormatPr defaultRowHeight="14.4" x14ac:dyDescent="0.3"/>
  <cols>
    <col min="2" max="2" width="14.33203125" customWidth="1"/>
    <col min="3" max="3" width="21.109375" customWidth="1"/>
    <col min="4" max="4" width="13.6640625" customWidth="1"/>
    <col min="5" max="5" width="25.109375" customWidth="1"/>
    <col min="6" max="6" width="20.21875" customWidth="1"/>
    <col min="7" max="7" width="25.109375" customWidth="1"/>
  </cols>
  <sheetData>
    <row r="1" spans="1:7" x14ac:dyDescent="0.3">
      <c r="A1" t="s">
        <v>70</v>
      </c>
      <c r="B1" t="s">
        <v>71</v>
      </c>
      <c r="C1" t="s">
        <v>69</v>
      </c>
      <c r="D1" t="s">
        <v>75</v>
      </c>
      <c r="E1" t="s">
        <v>72</v>
      </c>
      <c r="F1" t="s">
        <v>73</v>
      </c>
      <c r="G1" t="s">
        <v>74</v>
      </c>
    </row>
    <row r="2" spans="1:7" x14ac:dyDescent="0.3">
      <c r="A2" t="s">
        <v>0</v>
      </c>
      <c r="B2" t="s">
        <v>1</v>
      </c>
      <c r="C2">
        <v>673</v>
      </c>
      <c r="D2">
        <v>125068</v>
      </c>
      <c r="E2">
        <v>20330007</v>
      </c>
      <c r="F2">
        <v>20344665</v>
      </c>
      <c r="G2">
        <f t="shared" ref="G2:G49" si="0">COUNTIF(A:A,A2)</f>
        <v>4</v>
      </c>
    </row>
    <row r="3" spans="1:7" x14ac:dyDescent="0.3">
      <c r="A3" t="s">
        <v>0</v>
      </c>
      <c r="B3" t="s">
        <v>2</v>
      </c>
      <c r="C3">
        <v>191</v>
      </c>
      <c r="D3">
        <v>35242</v>
      </c>
      <c r="E3">
        <v>20349384</v>
      </c>
      <c r="F3">
        <v>20373945</v>
      </c>
      <c r="G3">
        <f t="shared" si="0"/>
        <v>4</v>
      </c>
    </row>
    <row r="4" spans="1:7" x14ac:dyDescent="0.3">
      <c r="A4" t="s">
        <v>0</v>
      </c>
      <c r="B4" t="s">
        <v>3</v>
      </c>
      <c r="C4">
        <v>105</v>
      </c>
      <c r="D4">
        <v>19433</v>
      </c>
      <c r="E4">
        <v>20330007</v>
      </c>
      <c r="F4">
        <v>20344665</v>
      </c>
      <c r="G4">
        <f t="shared" si="0"/>
        <v>4</v>
      </c>
    </row>
    <row r="5" spans="1:7" x14ac:dyDescent="0.3">
      <c r="A5" t="s">
        <v>0</v>
      </c>
      <c r="B5" t="s">
        <v>4</v>
      </c>
      <c r="C5">
        <v>217</v>
      </c>
      <c r="D5">
        <v>40314</v>
      </c>
      <c r="E5">
        <v>20349384</v>
      </c>
      <c r="F5">
        <v>23555136</v>
      </c>
      <c r="G5">
        <f t="shared" si="0"/>
        <v>4</v>
      </c>
    </row>
    <row r="6" spans="1:7" x14ac:dyDescent="0.3">
      <c r="A6" t="s">
        <v>5</v>
      </c>
      <c r="B6" t="s">
        <v>6</v>
      </c>
      <c r="C6">
        <v>49</v>
      </c>
      <c r="D6">
        <v>9112</v>
      </c>
      <c r="E6">
        <v>1382980</v>
      </c>
      <c r="F6">
        <v>2018170</v>
      </c>
      <c r="G6">
        <f t="shared" si="0"/>
        <v>3</v>
      </c>
    </row>
    <row r="7" spans="1:7" x14ac:dyDescent="0.3">
      <c r="A7" t="s">
        <v>5</v>
      </c>
      <c r="B7" t="s">
        <v>7</v>
      </c>
      <c r="C7">
        <v>209</v>
      </c>
      <c r="D7">
        <v>19158</v>
      </c>
      <c r="E7">
        <v>1404703</v>
      </c>
      <c r="F7">
        <v>1382980</v>
      </c>
      <c r="G7">
        <f t="shared" si="0"/>
        <v>3</v>
      </c>
    </row>
    <row r="8" spans="1:7" x14ac:dyDescent="0.3">
      <c r="A8" t="s">
        <v>5</v>
      </c>
      <c r="B8" t="s">
        <v>8</v>
      </c>
      <c r="C8">
        <v>209</v>
      </c>
      <c r="D8">
        <v>38688</v>
      </c>
      <c r="E8">
        <v>1365316</v>
      </c>
      <c r="F8">
        <v>1</v>
      </c>
      <c r="G8">
        <f t="shared" si="0"/>
        <v>3</v>
      </c>
    </row>
    <row r="9" spans="1:7" x14ac:dyDescent="0.3">
      <c r="A9" t="s">
        <v>9</v>
      </c>
      <c r="B9" t="s">
        <v>10</v>
      </c>
      <c r="C9">
        <v>227</v>
      </c>
      <c r="D9">
        <v>42216</v>
      </c>
      <c r="E9">
        <v>3171127</v>
      </c>
      <c r="F9">
        <v>4371448</v>
      </c>
      <c r="G9">
        <f t="shared" si="0"/>
        <v>1</v>
      </c>
    </row>
    <row r="10" spans="1:7" x14ac:dyDescent="0.3">
      <c r="A10" t="s">
        <v>11</v>
      </c>
      <c r="B10" t="s">
        <v>12</v>
      </c>
      <c r="C10">
        <v>404</v>
      </c>
      <c r="D10">
        <v>74987</v>
      </c>
      <c r="E10">
        <v>23463056</v>
      </c>
      <c r="F10">
        <v>23491962</v>
      </c>
      <c r="G10">
        <f t="shared" si="0"/>
        <v>4</v>
      </c>
    </row>
    <row r="11" spans="1:7" x14ac:dyDescent="0.3">
      <c r="A11" t="s">
        <v>11</v>
      </c>
      <c r="B11" t="s">
        <v>13</v>
      </c>
      <c r="C11">
        <v>11</v>
      </c>
      <c r="D11">
        <v>1978</v>
      </c>
      <c r="E11">
        <v>23587452</v>
      </c>
      <c r="F11">
        <v>19113267</v>
      </c>
      <c r="G11">
        <f t="shared" si="0"/>
        <v>4</v>
      </c>
    </row>
    <row r="12" spans="1:7" x14ac:dyDescent="0.3">
      <c r="A12" t="s">
        <v>11</v>
      </c>
      <c r="B12" t="s">
        <v>14</v>
      </c>
      <c r="C12">
        <v>95</v>
      </c>
      <c r="D12">
        <v>17544</v>
      </c>
      <c r="E12">
        <v>23419682</v>
      </c>
      <c r="F12">
        <v>23492033</v>
      </c>
      <c r="G12">
        <f t="shared" si="0"/>
        <v>4</v>
      </c>
    </row>
    <row r="13" spans="1:7" x14ac:dyDescent="0.3">
      <c r="A13" t="s">
        <v>11</v>
      </c>
      <c r="B13" t="s">
        <v>15</v>
      </c>
      <c r="C13">
        <v>198</v>
      </c>
      <c r="D13">
        <f>36800</f>
        <v>36800</v>
      </c>
      <c r="E13">
        <v>23650073</v>
      </c>
      <c r="F13">
        <v>24380549</v>
      </c>
      <c r="G13">
        <f t="shared" si="0"/>
        <v>4</v>
      </c>
    </row>
    <row r="14" spans="1:7" x14ac:dyDescent="0.3">
      <c r="A14" t="s">
        <v>16</v>
      </c>
      <c r="B14" t="s">
        <v>17</v>
      </c>
      <c r="C14">
        <v>282</v>
      </c>
      <c r="D14">
        <v>52204</v>
      </c>
      <c r="E14">
        <v>4355227</v>
      </c>
      <c r="F14">
        <v>2958324</v>
      </c>
      <c r="G14">
        <f t="shared" si="0"/>
        <v>2</v>
      </c>
    </row>
    <row r="15" spans="1:7" x14ac:dyDescent="0.3">
      <c r="A15" t="s">
        <v>16</v>
      </c>
      <c r="B15" t="s">
        <v>18</v>
      </c>
      <c r="C15">
        <v>1</v>
      </c>
      <c r="D15">
        <v>99</v>
      </c>
      <c r="E15">
        <v>729422</v>
      </c>
      <c r="F15">
        <v>1164470</v>
      </c>
      <c r="G15">
        <f t="shared" si="0"/>
        <v>2</v>
      </c>
    </row>
    <row r="16" spans="1:7" x14ac:dyDescent="0.3">
      <c r="A16" t="s">
        <v>19</v>
      </c>
      <c r="B16" t="s">
        <v>20</v>
      </c>
      <c r="C16">
        <v>69</v>
      </c>
      <c r="D16">
        <v>12701</v>
      </c>
      <c r="E16">
        <v>2484257</v>
      </c>
      <c r="F16">
        <v>12090137</v>
      </c>
      <c r="G16">
        <f t="shared" si="0"/>
        <v>1</v>
      </c>
    </row>
    <row r="17" spans="1:7" x14ac:dyDescent="0.3">
      <c r="A17" t="s">
        <v>21</v>
      </c>
      <c r="B17" t="s">
        <v>22</v>
      </c>
      <c r="C17">
        <v>299</v>
      </c>
      <c r="D17">
        <v>55531</v>
      </c>
      <c r="E17">
        <v>13450517</v>
      </c>
      <c r="F17">
        <v>13006453</v>
      </c>
      <c r="G17">
        <f t="shared" si="0"/>
        <v>2</v>
      </c>
    </row>
    <row r="18" spans="1:7" x14ac:dyDescent="0.3">
      <c r="A18" t="s">
        <v>21</v>
      </c>
      <c r="B18" t="s">
        <v>23</v>
      </c>
      <c r="C18">
        <v>137</v>
      </c>
      <c r="D18">
        <v>25342</v>
      </c>
      <c r="E18">
        <v>11262729</v>
      </c>
      <c r="F18">
        <v>10893674</v>
      </c>
      <c r="G18">
        <f t="shared" si="0"/>
        <v>2</v>
      </c>
    </row>
    <row r="19" spans="1:7" x14ac:dyDescent="0.3">
      <c r="A19" t="s">
        <v>24</v>
      </c>
      <c r="B19" t="s">
        <v>25</v>
      </c>
      <c r="C19">
        <v>330</v>
      </c>
      <c r="D19">
        <v>61261</v>
      </c>
      <c r="E19">
        <v>764353</v>
      </c>
      <c r="F19">
        <v>2020</v>
      </c>
      <c r="G19">
        <f t="shared" si="0"/>
        <v>3</v>
      </c>
    </row>
    <row r="20" spans="1:7" x14ac:dyDescent="0.3">
      <c r="A20" t="s">
        <v>24</v>
      </c>
      <c r="B20" t="s">
        <v>26</v>
      </c>
      <c r="C20">
        <v>166</v>
      </c>
      <c r="D20">
        <v>30839</v>
      </c>
      <c r="E20">
        <v>1163254</v>
      </c>
      <c r="F20">
        <v>1168568</v>
      </c>
      <c r="G20">
        <f t="shared" si="0"/>
        <v>3</v>
      </c>
    </row>
    <row r="21" spans="1:7" x14ac:dyDescent="0.3">
      <c r="A21" t="s">
        <v>24</v>
      </c>
      <c r="B21" t="s">
        <v>27</v>
      </c>
      <c r="C21">
        <v>138</v>
      </c>
      <c r="D21">
        <v>25581</v>
      </c>
      <c r="E21">
        <v>2046975</v>
      </c>
      <c r="F21">
        <v>1196712</v>
      </c>
      <c r="G21">
        <f t="shared" si="0"/>
        <v>3</v>
      </c>
    </row>
    <row r="22" spans="1:7" x14ac:dyDescent="0.3">
      <c r="A22" t="s">
        <v>28</v>
      </c>
      <c r="B22" t="s">
        <v>29</v>
      </c>
      <c r="C22">
        <v>251</v>
      </c>
      <c r="D22">
        <v>46505</v>
      </c>
      <c r="E22">
        <v>2704894</v>
      </c>
      <c r="F22">
        <v>7344832</v>
      </c>
      <c r="G22">
        <f t="shared" si="0"/>
        <v>2</v>
      </c>
    </row>
    <row r="23" spans="1:7" x14ac:dyDescent="0.3">
      <c r="A23" t="s">
        <v>28</v>
      </c>
      <c r="B23" t="s">
        <v>30</v>
      </c>
      <c r="C23">
        <v>276</v>
      </c>
      <c r="D23">
        <v>50917</v>
      </c>
      <c r="E23">
        <v>4300648</v>
      </c>
      <c r="F23">
        <v>4313026</v>
      </c>
      <c r="G23">
        <f t="shared" si="0"/>
        <v>2</v>
      </c>
    </row>
    <row r="24" spans="1:7" x14ac:dyDescent="0.3">
      <c r="A24" t="s">
        <v>31</v>
      </c>
      <c r="B24" t="s">
        <v>32</v>
      </c>
      <c r="C24">
        <v>179</v>
      </c>
      <c r="D24">
        <f>33174</f>
        <v>33174</v>
      </c>
      <c r="E24">
        <v>914636</v>
      </c>
      <c r="F24">
        <v>963245</v>
      </c>
      <c r="G24">
        <f t="shared" si="0"/>
        <v>2</v>
      </c>
    </row>
    <row r="25" spans="1:7" x14ac:dyDescent="0.3">
      <c r="A25" t="s">
        <v>31</v>
      </c>
      <c r="B25" t="s">
        <v>33</v>
      </c>
      <c r="C25">
        <v>139</v>
      </c>
      <c r="D25">
        <f>25854</f>
        <v>25854</v>
      </c>
      <c r="E25">
        <v>1706184</v>
      </c>
      <c r="F25">
        <v>2072706</v>
      </c>
      <c r="G25">
        <f t="shared" si="0"/>
        <v>2</v>
      </c>
    </row>
    <row r="26" spans="1:7" x14ac:dyDescent="0.3">
      <c r="A26" t="s">
        <v>34</v>
      </c>
      <c r="B26" t="s">
        <v>35</v>
      </c>
      <c r="C26">
        <v>210</v>
      </c>
      <c r="D26">
        <v>38930</v>
      </c>
      <c r="E26">
        <v>5623209</v>
      </c>
      <c r="F26">
        <v>116993</v>
      </c>
      <c r="G26">
        <f t="shared" si="0"/>
        <v>1</v>
      </c>
    </row>
    <row r="27" spans="1:7" x14ac:dyDescent="0.3">
      <c r="A27" t="s">
        <v>36</v>
      </c>
      <c r="B27" t="s">
        <v>37</v>
      </c>
      <c r="C27">
        <v>142</v>
      </c>
      <c r="D27">
        <v>26309</v>
      </c>
      <c r="E27">
        <v>18648585</v>
      </c>
      <c r="F27">
        <v>19239140</v>
      </c>
      <c r="G27">
        <f t="shared" si="0"/>
        <v>2</v>
      </c>
    </row>
    <row r="28" spans="1:7" x14ac:dyDescent="0.3">
      <c r="A28" t="s">
        <v>36</v>
      </c>
      <c r="B28" t="s">
        <v>38</v>
      </c>
      <c r="C28">
        <v>10</v>
      </c>
      <c r="D28">
        <v>1771</v>
      </c>
      <c r="E28">
        <v>18648585</v>
      </c>
      <c r="F28">
        <v>18686676</v>
      </c>
      <c r="G28">
        <f t="shared" si="0"/>
        <v>2</v>
      </c>
    </row>
    <row r="29" spans="1:7" x14ac:dyDescent="0.3">
      <c r="A29" t="s">
        <v>39</v>
      </c>
      <c r="B29" t="s">
        <v>40</v>
      </c>
      <c r="C29">
        <v>144</v>
      </c>
      <c r="D29">
        <v>26784</v>
      </c>
      <c r="E29">
        <v>1469110</v>
      </c>
      <c r="F29">
        <v>1023690</v>
      </c>
      <c r="G29">
        <f t="shared" si="0"/>
        <v>1</v>
      </c>
    </row>
    <row r="30" spans="1:7" x14ac:dyDescent="0.3">
      <c r="A30" t="s">
        <v>41</v>
      </c>
      <c r="B30" t="s">
        <v>42</v>
      </c>
      <c r="C30">
        <v>109</v>
      </c>
      <c r="D30">
        <v>20143</v>
      </c>
      <c r="E30">
        <v>9853967</v>
      </c>
      <c r="F30">
        <v>13471052</v>
      </c>
      <c r="G30">
        <f t="shared" si="0"/>
        <v>2</v>
      </c>
    </row>
    <row r="31" spans="1:7" x14ac:dyDescent="0.3">
      <c r="A31" t="s">
        <v>41</v>
      </c>
      <c r="B31" t="s">
        <v>43</v>
      </c>
      <c r="C31">
        <v>326</v>
      </c>
      <c r="D31">
        <v>60536</v>
      </c>
      <c r="E31">
        <v>14265906</v>
      </c>
      <c r="F31">
        <v>13486982</v>
      </c>
      <c r="G31">
        <f t="shared" si="0"/>
        <v>2</v>
      </c>
    </row>
    <row r="32" spans="1:7" x14ac:dyDescent="0.3">
      <c r="A32" t="s">
        <v>44</v>
      </c>
      <c r="B32" t="s">
        <v>45</v>
      </c>
      <c r="C32">
        <v>118</v>
      </c>
      <c r="D32">
        <v>21922</v>
      </c>
      <c r="E32">
        <v>14673632</v>
      </c>
      <c r="F32">
        <v>14706461</v>
      </c>
      <c r="G32">
        <f t="shared" si="0"/>
        <v>2</v>
      </c>
    </row>
    <row r="33" spans="1:7" x14ac:dyDescent="0.3">
      <c r="A33" t="s">
        <v>44</v>
      </c>
      <c r="B33" t="s">
        <v>46</v>
      </c>
      <c r="C33">
        <v>140</v>
      </c>
      <c r="D33">
        <v>26036</v>
      </c>
      <c r="E33">
        <v>14707625</v>
      </c>
      <c r="F33">
        <v>16775386</v>
      </c>
      <c r="G33">
        <f t="shared" si="0"/>
        <v>2</v>
      </c>
    </row>
    <row r="34" spans="1:7" x14ac:dyDescent="0.3">
      <c r="A34" t="s">
        <v>47</v>
      </c>
      <c r="B34" t="s">
        <v>48</v>
      </c>
      <c r="C34">
        <v>191</v>
      </c>
      <c r="D34">
        <v>35493</v>
      </c>
      <c r="E34">
        <v>2659</v>
      </c>
      <c r="F34">
        <v>227322</v>
      </c>
      <c r="G34">
        <f t="shared" si="0"/>
        <v>1</v>
      </c>
    </row>
    <row r="35" spans="1:7" x14ac:dyDescent="0.3">
      <c r="A35" t="s">
        <v>49</v>
      </c>
      <c r="B35" t="s">
        <v>50</v>
      </c>
      <c r="C35">
        <v>114</v>
      </c>
      <c r="D35">
        <v>21004</v>
      </c>
      <c r="E35">
        <v>16034162</v>
      </c>
      <c r="F35">
        <v>12459277</v>
      </c>
      <c r="G35">
        <f t="shared" si="0"/>
        <v>6</v>
      </c>
    </row>
    <row r="36" spans="1:7" x14ac:dyDescent="0.3">
      <c r="A36" t="s">
        <v>49</v>
      </c>
      <c r="B36" t="s">
        <v>51</v>
      </c>
      <c r="C36">
        <v>9</v>
      </c>
      <c r="D36">
        <v>1599</v>
      </c>
      <c r="E36">
        <v>12041678</v>
      </c>
      <c r="F36">
        <v>12118451</v>
      </c>
      <c r="G36">
        <f t="shared" si="0"/>
        <v>6</v>
      </c>
    </row>
    <row r="37" spans="1:7" x14ac:dyDescent="0.3">
      <c r="A37" t="s">
        <v>49</v>
      </c>
      <c r="B37" t="s">
        <v>52</v>
      </c>
      <c r="C37">
        <v>184</v>
      </c>
      <c r="D37">
        <v>34100</v>
      </c>
      <c r="E37">
        <v>8722988</v>
      </c>
      <c r="F37">
        <v>8724973</v>
      </c>
      <c r="G37">
        <f t="shared" si="0"/>
        <v>6</v>
      </c>
    </row>
    <row r="38" spans="1:7" x14ac:dyDescent="0.3">
      <c r="A38" t="s">
        <v>49</v>
      </c>
      <c r="B38" t="s">
        <v>53</v>
      </c>
      <c r="C38">
        <v>1</v>
      </c>
      <c r="D38">
        <v>96</v>
      </c>
      <c r="E38">
        <v>11732576</v>
      </c>
      <c r="F38">
        <v>12035600</v>
      </c>
      <c r="G38">
        <f t="shared" si="0"/>
        <v>6</v>
      </c>
    </row>
    <row r="39" spans="1:7" x14ac:dyDescent="0.3">
      <c r="A39" t="s">
        <v>49</v>
      </c>
      <c r="B39" t="s">
        <v>54</v>
      </c>
      <c r="C39">
        <v>1</v>
      </c>
      <c r="D39">
        <v>93</v>
      </c>
      <c r="E39">
        <v>11950215</v>
      </c>
      <c r="F39">
        <v>12028318</v>
      </c>
      <c r="G39">
        <f t="shared" si="0"/>
        <v>6</v>
      </c>
    </row>
    <row r="40" spans="1:7" x14ac:dyDescent="0.3">
      <c r="A40" t="s">
        <v>49</v>
      </c>
      <c r="B40" t="s">
        <v>55</v>
      </c>
      <c r="C40">
        <v>19</v>
      </c>
      <c r="D40">
        <v>3508</v>
      </c>
      <c r="E40">
        <v>8723730</v>
      </c>
      <c r="F40">
        <v>8724930</v>
      </c>
      <c r="G40">
        <f t="shared" si="0"/>
        <v>6</v>
      </c>
    </row>
    <row r="41" spans="1:7" x14ac:dyDescent="0.3">
      <c r="A41" t="s">
        <v>56</v>
      </c>
      <c r="B41" t="s">
        <v>57</v>
      </c>
      <c r="C41">
        <v>241</v>
      </c>
      <c r="D41">
        <v>44699</v>
      </c>
      <c r="E41">
        <v>3167991</v>
      </c>
      <c r="F41">
        <v>4806520</v>
      </c>
      <c r="G41">
        <f t="shared" si="0"/>
        <v>3</v>
      </c>
    </row>
    <row r="42" spans="1:7" x14ac:dyDescent="0.3">
      <c r="A42" t="s">
        <v>56</v>
      </c>
      <c r="B42" t="s">
        <v>58</v>
      </c>
      <c r="C42">
        <v>145</v>
      </c>
      <c r="D42">
        <v>26788</v>
      </c>
      <c r="E42">
        <v>4815761</v>
      </c>
      <c r="F42">
        <v>5315218</v>
      </c>
      <c r="G42">
        <f t="shared" si="0"/>
        <v>3</v>
      </c>
    </row>
    <row r="43" spans="1:7" x14ac:dyDescent="0.3">
      <c r="A43" t="s">
        <v>56</v>
      </c>
      <c r="B43" t="s">
        <v>59</v>
      </c>
      <c r="C43">
        <v>72</v>
      </c>
      <c r="D43">
        <v>13271</v>
      </c>
      <c r="E43">
        <v>5624680</v>
      </c>
      <c r="F43">
        <v>4806501</v>
      </c>
      <c r="G43">
        <f t="shared" si="0"/>
        <v>3</v>
      </c>
    </row>
    <row r="44" spans="1:7" x14ac:dyDescent="0.3">
      <c r="A44" t="s">
        <v>60</v>
      </c>
      <c r="B44" t="s">
        <v>61</v>
      </c>
      <c r="C44">
        <v>126</v>
      </c>
      <c r="D44">
        <v>23427</v>
      </c>
      <c r="E44">
        <v>4191152</v>
      </c>
      <c r="F44">
        <v>4688796</v>
      </c>
      <c r="G44">
        <f t="shared" si="0"/>
        <v>2</v>
      </c>
    </row>
    <row r="45" spans="1:7" x14ac:dyDescent="0.3">
      <c r="A45" t="s">
        <v>60</v>
      </c>
      <c r="B45" t="s">
        <v>62</v>
      </c>
      <c r="C45">
        <v>59</v>
      </c>
      <c r="D45">
        <v>10959</v>
      </c>
      <c r="E45">
        <v>3977897</v>
      </c>
      <c r="F45">
        <v>3800703</v>
      </c>
      <c r="G45">
        <f t="shared" si="0"/>
        <v>2</v>
      </c>
    </row>
    <row r="46" spans="1:7" x14ac:dyDescent="0.3">
      <c r="A46" t="s">
        <v>63</v>
      </c>
      <c r="B46" t="s">
        <v>64</v>
      </c>
      <c r="C46">
        <v>379</v>
      </c>
      <c r="D46">
        <v>70466</v>
      </c>
      <c r="E46">
        <v>18668298</v>
      </c>
      <c r="F46">
        <v>18692718</v>
      </c>
      <c r="G46">
        <f t="shared" si="0"/>
        <v>3</v>
      </c>
    </row>
    <row r="47" spans="1:7" x14ac:dyDescent="0.3">
      <c r="A47" t="s">
        <v>63</v>
      </c>
      <c r="B47" t="s">
        <v>65</v>
      </c>
      <c r="C47">
        <v>120</v>
      </c>
      <c r="D47">
        <v>22288</v>
      </c>
      <c r="E47">
        <v>18666314</v>
      </c>
      <c r="F47">
        <v>17319069</v>
      </c>
      <c r="G47">
        <f t="shared" si="0"/>
        <v>3</v>
      </c>
    </row>
    <row r="48" spans="1:7" x14ac:dyDescent="0.3">
      <c r="A48" t="s">
        <v>63</v>
      </c>
      <c r="B48" t="s">
        <v>66</v>
      </c>
      <c r="C48">
        <v>50</v>
      </c>
      <c r="D48">
        <v>9207</v>
      </c>
      <c r="E48">
        <v>19474157</v>
      </c>
      <c r="F48">
        <v>18668298</v>
      </c>
      <c r="G48">
        <f t="shared" si="0"/>
        <v>3</v>
      </c>
    </row>
    <row r="49" spans="1:7" x14ac:dyDescent="0.3">
      <c r="A49" t="s">
        <v>67</v>
      </c>
      <c r="B49" t="s">
        <v>68</v>
      </c>
      <c r="C49">
        <v>181</v>
      </c>
      <c r="D49">
        <v>33014</v>
      </c>
      <c r="E49">
        <v>1543655</v>
      </c>
      <c r="F49">
        <v>4418550</v>
      </c>
      <c r="G49">
        <f t="shared" si="0"/>
        <v>1</v>
      </c>
    </row>
  </sheetData>
  <sortState xmlns:xlrd2="http://schemas.microsoft.com/office/spreadsheetml/2017/richdata2" ref="A2:G5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Deshaw</dc:creator>
  <cp:lastModifiedBy>Deshaw</cp:lastModifiedBy>
  <dcterms:created xsi:type="dcterms:W3CDTF">2020-06-10T17:54:26Z</dcterms:created>
  <dcterms:modified xsi:type="dcterms:W3CDTF">2020-06-19T17:31:59Z</dcterms:modified>
</cp:coreProperties>
</file>