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spinoza/Documents/Figures paper/Submission documents/"/>
    </mc:Choice>
  </mc:AlternateContent>
  <xr:revisionPtr revIDLastSave="0" documentId="13_ncr:1_{9E157870-62B4-2C4F-91A4-4EE71C582208}" xr6:coauthVersionLast="45" xr6:coauthVersionMax="45" xr10:uidLastSave="{00000000-0000-0000-0000-000000000000}"/>
  <bookViews>
    <workbookView xWindow="500" yWindow="460" windowWidth="26480" windowHeight="16080" xr2:uid="{16E9E9DF-FBFB-6942-8244-E21D0264CDC4}"/>
  </bookViews>
  <sheets>
    <sheet name="Table S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M6" i="3"/>
  <c r="M3" i="3" l="1"/>
  <c r="I3" i="3"/>
  <c r="M32" i="3"/>
  <c r="I32" i="3"/>
  <c r="M27" i="3"/>
  <c r="I27" i="3"/>
  <c r="M24" i="3"/>
  <c r="I24" i="3"/>
  <c r="M20" i="3"/>
  <c r="I20" i="3"/>
  <c r="M4" i="3" l="1"/>
  <c r="M30" i="3"/>
  <c r="M31" i="3"/>
  <c r="M29" i="3"/>
  <c r="M5" i="3"/>
  <c r="M7" i="3"/>
  <c r="M9" i="3"/>
  <c r="M10" i="3"/>
  <c r="M11" i="3"/>
  <c r="M12" i="3"/>
  <c r="M13" i="3"/>
  <c r="M14" i="3"/>
  <c r="M15" i="3"/>
  <c r="M16" i="3"/>
  <c r="M18" i="3"/>
  <c r="M21" i="3"/>
  <c r="M22" i="3"/>
  <c r="M23" i="3"/>
  <c r="M25" i="3"/>
  <c r="M26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I21" i="3"/>
  <c r="I22" i="3"/>
  <c r="I23" i="3"/>
  <c r="I25" i="3"/>
  <c r="I26" i="3"/>
  <c r="I28" i="3"/>
  <c r="I29" i="3"/>
  <c r="I30" i="3"/>
  <c r="I31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9" i="3"/>
  <c r="I10" i="3"/>
  <c r="I11" i="3"/>
  <c r="I12" i="3"/>
  <c r="I13" i="3"/>
  <c r="I14" i="3"/>
  <c r="I15" i="3"/>
  <c r="I16" i="3"/>
  <c r="I17" i="3"/>
  <c r="I18" i="3"/>
  <c r="I19" i="3"/>
  <c r="I5" i="3"/>
  <c r="I7" i="3"/>
  <c r="I8" i="3"/>
  <c r="H4" i="3" l="1"/>
  <c r="G4" i="3"/>
  <c r="F4" i="3"/>
  <c r="I4" i="3" l="1"/>
</calcChain>
</file>

<file path=xl/sharedStrings.xml><?xml version="1.0" encoding="utf-8"?>
<sst xmlns="http://schemas.openxmlformats.org/spreadsheetml/2006/main" count="268" uniqueCount="97">
  <si>
    <t>Deficiency Severe</t>
  </si>
  <si>
    <t>Deficiency Total</t>
  </si>
  <si>
    <t>Control Moderate</t>
  </si>
  <si>
    <t>Control Severe</t>
  </si>
  <si>
    <t>Control Total</t>
  </si>
  <si>
    <t>Df(3L)BSC426</t>
  </si>
  <si>
    <t>Df(3L)Exel6087</t>
  </si>
  <si>
    <t>Df(3L)TO2</t>
  </si>
  <si>
    <t>Df(3L)Exel6119</t>
  </si>
  <si>
    <t>Df(3L)BSC614</t>
  </si>
  <si>
    <t>V100567</t>
  </si>
  <si>
    <t>V103559</t>
  </si>
  <si>
    <t>V109767</t>
  </si>
  <si>
    <t>Andreas Jenny</t>
  </si>
  <si>
    <t xml:space="preserve">Andreas Jenny </t>
  </si>
  <si>
    <t>Df(3L)BSC554</t>
  </si>
  <si>
    <t>cmbKO</t>
  </si>
  <si>
    <t>UAS-cmbRB</t>
  </si>
  <si>
    <t>Deficiency Normal/Mild</t>
  </si>
  <si>
    <t>Deficiency Moderate</t>
  </si>
  <si>
    <t>Control Normal/mild</t>
  </si>
  <si>
    <t>Crossed with:</t>
  </si>
  <si>
    <t>Df(3L)ED4674*</t>
  </si>
  <si>
    <t>N/A</t>
  </si>
  <si>
    <t>CY2GAL4</t>
  </si>
  <si>
    <t>Df(3L)ED4502*+</t>
  </si>
  <si>
    <t xml:space="preserve">  +three biological replicas</t>
  </si>
  <si>
    <t>Df(3L)ED223</t>
  </si>
  <si>
    <t>Df(3L)Exel6130</t>
  </si>
  <si>
    <t>Lost</t>
  </si>
  <si>
    <t>Deficiency or RNAi</t>
  </si>
  <si>
    <t>Df(3L)BSC23*</t>
  </si>
  <si>
    <t>Df(3L)ED230*</t>
  </si>
  <si>
    <t>Df(3L)BSC289*</t>
  </si>
  <si>
    <t>Df(3L)Exel6092*</t>
  </si>
  <si>
    <t>Df(3L)BSC671*</t>
  </si>
  <si>
    <t>Df(3L)BSC119*</t>
  </si>
  <si>
    <t>CY2-GAL4 -&gt; UAS-Idgf3</t>
  </si>
  <si>
    <t>lost</t>
  </si>
  <si>
    <t xml:space="preserve">lost </t>
  </si>
  <si>
    <t>Source</t>
  </si>
  <si>
    <t>Vienna Stock Center</t>
  </si>
  <si>
    <t>Bloomington Stock Center</t>
  </si>
  <si>
    <t>UAS-cmb</t>
  </si>
  <si>
    <t>Df(3L)ED4685</t>
  </si>
  <si>
    <t>Df(3L)Exel9002</t>
  </si>
  <si>
    <t>w1118</t>
  </si>
  <si>
    <t xml:space="preserve">  *Original deficiency</t>
  </si>
  <si>
    <t>Stock # or allele type</t>
  </si>
  <si>
    <t>Df(3L)Exel9004</t>
  </si>
  <si>
    <t>Df(3L)ED4256</t>
  </si>
  <si>
    <t>UAS-RNAi-CG9705</t>
  </si>
  <si>
    <t>UAS-RNAi-CG9706</t>
  </si>
  <si>
    <t>UAS-RNAi-CG9674</t>
  </si>
  <si>
    <t>UAS-RNAi-nudC</t>
  </si>
  <si>
    <t>UAS-RNAi-eIF3e</t>
  </si>
  <si>
    <t>UAS-RNAi-caps</t>
  </si>
  <si>
    <t>UAS-RNAi-Tgi</t>
  </si>
  <si>
    <t>UAS-RNAi-cmb</t>
  </si>
  <si>
    <r>
      <rPr>
        <i/>
        <sz val="12"/>
        <color theme="1"/>
        <rFont val="Helvetica"/>
        <family val="2"/>
      </rPr>
      <t>cmb</t>
    </r>
    <r>
      <rPr>
        <sz val="12"/>
        <color theme="1"/>
        <rFont val="Helvetica"/>
        <family val="2"/>
      </rPr>
      <t xml:space="preserve"> knock out allele</t>
    </r>
  </si>
  <si>
    <t>Genotype</t>
  </si>
  <si>
    <t>w[1118]; Df(3L)ED4674, P{w[+mW.Scer\FRT.hs3]=3'.RS5+3.3'}ED4674/TM6C, cu[1] Sb[1]</t>
  </si>
  <si>
    <t>w[1118]; Df(3L)ED223, P{w[+mW.Scer\FRT.hs3]=3'.RS5+3.3'}ED223/TM6C, cu[1] Sb[1]</t>
  </si>
  <si>
    <t>w[1118]; Df(3L)Exel6130, P{w[+mC]=XP-U}Exel6130/TM6B, Tb[1]</t>
  </si>
  <si>
    <t>w[1118]; Df(3L)ED4685, P{w[+mW.Scer\FRT.hs3]=3'.RS5+3.3'}ED4685/TM6C, cu[1] Sb[1]</t>
  </si>
  <si>
    <t>w[1118]; Df(3L)Exel9002/TM6B, Tb[1]</t>
  </si>
  <si>
    <t>w[1118]; Df(3L)Exel9004/TM6B, Tb[1]</t>
  </si>
  <si>
    <t>w[1118]; Df(3L)BSC289/TM6C, Sb[1] cu[1]</t>
  </si>
  <si>
    <t>w[1118]; Df(3L)BSC426/TM6C, Sb[1] cu[1]</t>
  </si>
  <si>
    <t>w[1118]; Df(3L)ED4256, P{w[+mW.Scer\FRT.hs3]=3'.RS5+3.3'}ED4256/TM6C, cu[1] Sb[1]</t>
  </si>
  <si>
    <t>w[1118]; Df(3L)ED230, P{w[+mW.Scer\FRT.hs3]=3'.RS5+3.3'}ED230/TM6C, cu[1] Sb[1]</t>
  </si>
  <si>
    <t>w[*]; Df(3L)TO2/TM6C, Sb[1]</t>
  </si>
  <si>
    <t>w[1118]; Df(3L)BSC554/TM6C, Sb[1]</t>
  </si>
  <si>
    <t>Df(3L)BSC23, rho[ve-1] e[1]/TM2, p[p]</t>
  </si>
  <si>
    <t>w[1118]; Df(3L)BSC671, P+PBac{w[+mC]=XP3.WH3}BSC671/TM6C, Sb[1] cu[1]</t>
  </si>
  <si>
    <t>w[1118]; Df(3L)Exel6092, P{w[+mC]=XP-U}Exel6092/TM6B, Tb[1]</t>
  </si>
  <si>
    <t>w[1118]; Df(3L)BSC119/TM6B, Tb[1]</t>
  </si>
  <si>
    <t>w[1118]; Df(3L)ED4502, P{w[+mW.Scer\FRT.hs3]=3'.RS5+3.3'}ED4502/TM6C, cu[1] Sb[1]</t>
  </si>
  <si>
    <t>w[1118]; Df(3L)Exel6119, P{w[+mC]=XP-U}Exel6119/TM6B, Tb[1]</t>
  </si>
  <si>
    <t>w[1118]; Df(3L)BSC614/TM6C, cu[1] Sb[1]</t>
  </si>
  <si>
    <t>y[1] v[1]; P{y[+t7.7] v[+t1.8]=TRiP.JF02190}attP2</t>
  </si>
  <si>
    <t>y[1] v[1]; P{y[+t7.7] v[+t1.8]=TRiP.HMC03483}attP40</t>
  </si>
  <si>
    <t>P{KK108219} VIE-260B</t>
  </si>
  <si>
    <t>P{KK101123} VIE-260B</t>
  </si>
  <si>
    <t>y[1] sc[*] v[1] sev[21]; P{y[+t7.7] v[+t1.8]=TRiP.HMC04796}attP40</t>
  </si>
  <si>
    <t>y[1] sc[*] v[1] sev[21]; P{y[+t7.7] v[+t1.8]=TRiP.HMS00258}attP2/TM3, Sb[1]</t>
  </si>
  <si>
    <t>y[1] v[1]; P{y[+t7.7] v[+t1.8]=TRiP.HMJ21667}attP40/CyO</t>
  </si>
  <si>
    <t>y[1] v[1]; P{y[+t7.7] v[+t1.8]=TRiP.JF02854}attP2</t>
  </si>
  <si>
    <t>y[1] sc[*] v[1] sev[21]; P{y[+t7.7] v[+t1.8]=TRiP.HMS00981}attP2</t>
  </si>
  <si>
    <t>P{KK103563}VIE-260B</t>
  </si>
  <si>
    <t>w[1118 ]; +/+ ; cmb[KO]/TM6B, Hu</t>
  </si>
  <si>
    <t>w[1118]  P{UAS-cmb.RB} ; +/+ ; +/+</t>
  </si>
  <si>
    <t>w[1118]; Df(3L)Exel6087, P{w[+mC]=XP-U}Exel6087/TM6B, Tb[1]</t>
  </si>
  <si>
    <t>CY2GAL4-gal80ts</t>
  </si>
  <si>
    <t>CY2GAL4-gal80ts 25C</t>
  </si>
  <si>
    <t>CY2GAL4-&gt; IDGF3-gal80ts 25C</t>
  </si>
  <si>
    <t>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</si>
</sst>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Helvetica"/>
      <family val="2"/>
    </font>
    <font>
      <sz val="8"/>
      <name val="Calibri"/>
      <family val="2"/>
      <scheme val="minor"/>
    </font>
    <font>
      <b/>
      <sz val="12"/>
      <color theme="1"/>
      <name val="Helvetica"/>
      <family val="2"/>
    </font>
    <font>
      <i/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Helvetica"/>
      <family val="2"/>
    </font>
    <font>
      <i/>
      <sz val="12"/>
      <color rgb="FF000000"/>
      <name val="Helvetica"/>
      <family val="2"/>
    </font>
    <font>
      <i/>
      <sz val="10"/>
      <color theme="1"/>
      <name val="Helvetica"/>
      <family val="2"/>
    </font>
    <font>
      <i/>
      <sz val="10"/>
      <name val="Helvetica"/>
      <family val="2"/>
    </font>
    <font>
      <i/>
      <sz val="10"/>
      <color rgb="FF2E2E2E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0" fillId="0" borderId="1" xfId="0" applyFont="1" applyBorder="1"/>
    <xf numFmtId="0" fontId="4" fillId="0" borderId="1" xfId="0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27B5-F9AE-EC48-8187-6DC1D1445EF5}">
  <dimension ref="A1:M60"/>
  <sheetViews>
    <sheetView tabSelected="1" zoomScale="75" zoomScaleNormal="67" workbookViewId="0">
      <selection activeCell="B15" sqref="B15"/>
    </sheetView>
  </sheetViews>
  <sheetFormatPr baseColWidth="10" defaultRowHeight="16"/>
  <cols>
    <col min="1" max="1" width="25.33203125" style="11" bestFit="1" customWidth="1"/>
    <col min="2" max="2" width="84.1640625" style="11" bestFit="1" customWidth="1"/>
    <col min="3" max="3" width="26.6640625" style="11" bestFit="1" customWidth="1"/>
    <col min="4" max="4" width="22.1640625" bestFit="1" customWidth="1"/>
    <col min="5" max="5" width="30.6640625" style="11" bestFit="1" customWidth="1"/>
    <col min="6" max="6" width="23.5" bestFit="1" customWidth="1"/>
    <col min="7" max="7" width="21" bestFit="1" customWidth="1"/>
    <col min="8" max="8" width="18.83203125" bestFit="1" customWidth="1"/>
    <col min="9" max="9" width="16.6640625" bestFit="1" customWidth="1"/>
    <col min="10" max="10" width="20.33203125" bestFit="1" customWidth="1"/>
    <col min="11" max="11" width="17.83203125" bestFit="1" customWidth="1"/>
    <col min="12" max="12" width="15.5" bestFit="1" customWidth="1"/>
    <col min="13" max="13" width="13.33203125" bestFit="1" customWidth="1"/>
  </cols>
  <sheetData>
    <row r="1" spans="1:13">
      <c r="A1" s="19" t="s">
        <v>96</v>
      </c>
    </row>
    <row r="2" spans="1:13">
      <c r="A2" s="17" t="s">
        <v>30</v>
      </c>
      <c r="B2" s="17" t="s">
        <v>60</v>
      </c>
      <c r="C2" s="17" t="s">
        <v>40</v>
      </c>
      <c r="D2" s="18" t="s">
        <v>48</v>
      </c>
      <c r="E2" s="17" t="s">
        <v>21</v>
      </c>
      <c r="F2" s="18" t="s">
        <v>18</v>
      </c>
      <c r="G2" s="18" t="s">
        <v>19</v>
      </c>
      <c r="H2" s="18" t="s">
        <v>0</v>
      </c>
      <c r="I2" s="18" t="s">
        <v>1</v>
      </c>
      <c r="J2" s="18" t="s">
        <v>20</v>
      </c>
      <c r="K2" s="18" t="s">
        <v>2</v>
      </c>
      <c r="L2" s="18" t="s">
        <v>3</v>
      </c>
      <c r="M2" s="18" t="s">
        <v>4</v>
      </c>
    </row>
    <row r="3" spans="1:13">
      <c r="A3" s="17" t="s">
        <v>22</v>
      </c>
      <c r="B3" s="20" t="s">
        <v>61</v>
      </c>
      <c r="C3" s="17" t="s">
        <v>42</v>
      </c>
      <c r="D3" s="21">
        <v>8098</v>
      </c>
      <c r="E3" s="12" t="s">
        <v>37</v>
      </c>
      <c r="F3" s="22">
        <v>5</v>
      </c>
      <c r="G3" s="22">
        <v>115</v>
      </c>
      <c r="H3" s="22">
        <v>99</v>
      </c>
      <c r="I3" s="5">
        <f>H3+G3+F3</f>
        <v>219</v>
      </c>
      <c r="J3" s="22">
        <v>65</v>
      </c>
      <c r="K3" s="22">
        <v>37</v>
      </c>
      <c r="L3" s="22">
        <v>0</v>
      </c>
      <c r="M3" s="5">
        <f>L3+K3+J3</f>
        <v>102</v>
      </c>
    </row>
    <row r="4" spans="1:13">
      <c r="A4" s="12" t="s">
        <v>22</v>
      </c>
      <c r="B4" s="20" t="s">
        <v>61</v>
      </c>
      <c r="C4" s="12" t="s">
        <v>42</v>
      </c>
      <c r="D4" s="6">
        <v>8098</v>
      </c>
      <c r="E4" s="13" t="s">
        <v>46</v>
      </c>
      <c r="F4" s="5">
        <f>81+64+93</f>
        <v>238</v>
      </c>
      <c r="G4" s="5">
        <f>4+8+12</f>
        <v>24</v>
      </c>
      <c r="H4" s="5">
        <f>0</f>
        <v>0</v>
      </c>
      <c r="I4" s="5">
        <f>F4+G4+H4</f>
        <v>262</v>
      </c>
      <c r="J4" s="6">
        <v>95</v>
      </c>
      <c r="K4" s="5">
        <v>4</v>
      </c>
      <c r="L4" s="5">
        <v>0</v>
      </c>
      <c r="M4" s="5">
        <f>J4+K4+L4</f>
        <v>99</v>
      </c>
    </row>
    <row r="5" spans="1:13">
      <c r="A5" s="1" t="s">
        <v>27</v>
      </c>
      <c r="B5" s="20" t="s">
        <v>62</v>
      </c>
      <c r="C5" s="1" t="s">
        <v>42</v>
      </c>
      <c r="D5" s="6">
        <v>8079</v>
      </c>
      <c r="E5" s="13" t="s">
        <v>37</v>
      </c>
      <c r="F5" s="5">
        <v>31</v>
      </c>
      <c r="G5" s="5">
        <v>172</v>
      </c>
      <c r="H5" s="5">
        <v>49</v>
      </c>
      <c r="I5" s="5">
        <f t="shared" ref="I5:I56" si="0">F5+G5+H5</f>
        <v>252</v>
      </c>
      <c r="J5" s="5">
        <v>175</v>
      </c>
      <c r="K5" s="5">
        <v>15</v>
      </c>
      <c r="L5" s="5">
        <v>0</v>
      </c>
      <c r="M5" s="5">
        <f t="shared" ref="M5:M57" si="1">L5+K5+J5</f>
        <v>190</v>
      </c>
    </row>
    <row r="6" spans="1:13">
      <c r="A6" s="12" t="s">
        <v>28</v>
      </c>
      <c r="B6" s="20" t="s">
        <v>63</v>
      </c>
      <c r="C6" s="1" t="s">
        <v>42</v>
      </c>
      <c r="D6" s="6">
        <v>7609</v>
      </c>
      <c r="E6" s="1" t="s">
        <v>93</v>
      </c>
      <c r="F6" s="5">
        <v>153</v>
      </c>
      <c r="G6" s="5">
        <v>28</v>
      </c>
      <c r="H6" s="5">
        <v>1</v>
      </c>
      <c r="I6" s="5">
        <f t="shared" ref="I6" si="2">F6+G6+H6</f>
        <v>182</v>
      </c>
      <c r="J6" s="5">
        <v>219</v>
      </c>
      <c r="K6" s="5">
        <v>12</v>
      </c>
      <c r="L6" s="5">
        <v>6</v>
      </c>
      <c r="M6" s="5">
        <f t="shared" ref="M6" si="3">L6+K6+J6</f>
        <v>237</v>
      </c>
    </row>
    <row r="7" spans="1:13">
      <c r="A7" s="12" t="s">
        <v>28</v>
      </c>
      <c r="B7" s="20" t="s">
        <v>63</v>
      </c>
      <c r="C7" s="1" t="s">
        <v>42</v>
      </c>
      <c r="D7" s="6">
        <v>7609</v>
      </c>
      <c r="E7" s="13" t="s">
        <v>37</v>
      </c>
      <c r="F7" s="5">
        <v>41</v>
      </c>
      <c r="G7" s="5">
        <v>41</v>
      </c>
      <c r="H7" s="5">
        <v>88</v>
      </c>
      <c r="I7" s="5">
        <f t="shared" si="0"/>
        <v>170</v>
      </c>
      <c r="J7" s="5">
        <v>175</v>
      </c>
      <c r="K7" s="5">
        <v>15</v>
      </c>
      <c r="L7" s="5">
        <v>0</v>
      </c>
      <c r="M7" s="5">
        <f t="shared" si="1"/>
        <v>190</v>
      </c>
    </row>
    <row r="8" spans="1:13">
      <c r="A8" s="1" t="s">
        <v>44</v>
      </c>
      <c r="B8" s="20" t="s">
        <v>64</v>
      </c>
      <c r="C8" s="1" t="s">
        <v>42</v>
      </c>
      <c r="D8" s="5">
        <v>64121</v>
      </c>
      <c r="E8" s="12" t="s">
        <v>46</v>
      </c>
      <c r="F8" s="5">
        <v>91</v>
      </c>
      <c r="G8" s="5">
        <v>3</v>
      </c>
      <c r="H8" s="5">
        <v>1</v>
      </c>
      <c r="I8" s="5">
        <f t="shared" si="0"/>
        <v>95</v>
      </c>
      <c r="J8" s="5" t="s">
        <v>39</v>
      </c>
      <c r="K8" s="5" t="s">
        <v>39</v>
      </c>
      <c r="L8" s="5" t="s">
        <v>39</v>
      </c>
      <c r="M8" s="5" t="s">
        <v>23</v>
      </c>
    </row>
    <row r="9" spans="1:13">
      <c r="A9" s="1" t="s">
        <v>45</v>
      </c>
      <c r="B9" s="20" t="s">
        <v>65</v>
      </c>
      <c r="C9" s="1" t="s">
        <v>42</v>
      </c>
      <c r="D9" s="6">
        <v>7935</v>
      </c>
      <c r="E9" s="13" t="s">
        <v>37</v>
      </c>
      <c r="F9" s="5">
        <v>80</v>
      </c>
      <c r="G9" s="5">
        <v>40</v>
      </c>
      <c r="H9" s="5">
        <v>2</v>
      </c>
      <c r="I9" s="5">
        <f t="shared" si="0"/>
        <v>122</v>
      </c>
      <c r="J9" s="5">
        <v>104</v>
      </c>
      <c r="K9" s="5">
        <v>73</v>
      </c>
      <c r="L9" s="5">
        <v>4</v>
      </c>
      <c r="M9" s="5">
        <f t="shared" si="1"/>
        <v>181</v>
      </c>
    </row>
    <row r="10" spans="1:13">
      <c r="A10" s="3" t="s">
        <v>49</v>
      </c>
      <c r="B10" s="20" t="s">
        <v>66</v>
      </c>
      <c r="C10" s="1" t="s">
        <v>42</v>
      </c>
      <c r="D10" s="6">
        <v>7937</v>
      </c>
      <c r="E10" s="13" t="s">
        <v>37</v>
      </c>
      <c r="F10" s="5">
        <v>59</v>
      </c>
      <c r="G10" s="5">
        <v>17</v>
      </c>
      <c r="H10" s="5">
        <v>0</v>
      </c>
      <c r="I10" s="5">
        <f t="shared" si="0"/>
        <v>76</v>
      </c>
      <c r="J10" s="5">
        <v>175</v>
      </c>
      <c r="K10" s="5">
        <v>15</v>
      </c>
      <c r="L10" s="5">
        <v>0</v>
      </c>
      <c r="M10" s="5">
        <f t="shared" si="1"/>
        <v>190</v>
      </c>
    </row>
    <row r="11" spans="1:13">
      <c r="A11" s="23" t="s">
        <v>51</v>
      </c>
      <c r="B11" s="14" t="s">
        <v>80</v>
      </c>
      <c r="C11" s="1" t="s">
        <v>42</v>
      </c>
      <c r="D11" s="2">
        <v>31901</v>
      </c>
      <c r="E11" s="13" t="s">
        <v>37</v>
      </c>
      <c r="F11" s="5">
        <v>78</v>
      </c>
      <c r="G11" s="5">
        <v>39</v>
      </c>
      <c r="H11" s="5">
        <v>3</v>
      </c>
      <c r="I11" s="5">
        <f t="shared" si="0"/>
        <v>120</v>
      </c>
      <c r="J11" s="5">
        <v>59</v>
      </c>
      <c r="K11" s="5">
        <v>63</v>
      </c>
      <c r="L11" s="5">
        <v>3</v>
      </c>
      <c r="M11" s="5">
        <f t="shared" si="1"/>
        <v>125</v>
      </c>
    </row>
    <row r="12" spans="1:13">
      <c r="A12" s="23" t="s">
        <v>52</v>
      </c>
      <c r="B12" s="14" t="s">
        <v>81</v>
      </c>
      <c r="C12" s="1" t="s">
        <v>42</v>
      </c>
      <c r="D12" s="2">
        <v>51908</v>
      </c>
      <c r="E12" s="13" t="s">
        <v>37</v>
      </c>
      <c r="F12" s="5">
        <v>101</v>
      </c>
      <c r="G12" s="5">
        <v>62</v>
      </c>
      <c r="H12" s="5">
        <v>3</v>
      </c>
      <c r="I12" s="5">
        <f t="shared" si="0"/>
        <v>166</v>
      </c>
      <c r="J12" s="5">
        <v>59</v>
      </c>
      <c r="K12" s="5">
        <v>63</v>
      </c>
      <c r="L12" s="5">
        <v>3</v>
      </c>
      <c r="M12" s="5">
        <f t="shared" si="1"/>
        <v>125</v>
      </c>
    </row>
    <row r="13" spans="1:13">
      <c r="A13" s="23" t="s">
        <v>52</v>
      </c>
      <c r="B13" s="15" t="s">
        <v>82</v>
      </c>
      <c r="C13" s="1" t="s">
        <v>41</v>
      </c>
      <c r="D13" s="2" t="s">
        <v>10</v>
      </c>
      <c r="E13" s="13" t="s">
        <v>37</v>
      </c>
      <c r="F13" s="5">
        <v>83</v>
      </c>
      <c r="G13" s="5">
        <v>65</v>
      </c>
      <c r="H13" s="5">
        <v>1</v>
      </c>
      <c r="I13" s="5">
        <f t="shared" si="0"/>
        <v>149</v>
      </c>
      <c r="J13" s="5">
        <v>79</v>
      </c>
      <c r="K13" s="5">
        <v>34</v>
      </c>
      <c r="L13" s="5">
        <v>1</v>
      </c>
      <c r="M13" s="5">
        <f t="shared" si="1"/>
        <v>114</v>
      </c>
    </row>
    <row r="14" spans="1:13">
      <c r="A14" s="23" t="s">
        <v>55</v>
      </c>
      <c r="B14" s="15" t="s">
        <v>83</v>
      </c>
      <c r="C14" s="1" t="s">
        <v>41</v>
      </c>
      <c r="D14" s="2" t="s">
        <v>11</v>
      </c>
      <c r="E14" s="1" t="s">
        <v>95</v>
      </c>
      <c r="F14" s="5">
        <v>169</v>
      </c>
      <c r="G14" s="5">
        <v>132</v>
      </c>
      <c r="H14" s="5">
        <v>3</v>
      </c>
      <c r="I14" s="5">
        <f t="shared" si="0"/>
        <v>304</v>
      </c>
      <c r="J14" s="5">
        <v>73</v>
      </c>
      <c r="K14" s="5">
        <v>39</v>
      </c>
      <c r="L14" s="5">
        <v>1</v>
      </c>
      <c r="M14" s="5">
        <f t="shared" si="1"/>
        <v>113</v>
      </c>
    </row>
    <row r="15" spans="1:13">
      <c r="A15" s="23" t="s">
        <v>55</v>
      </c>
      <c r="B15" s="15" t="s">
        <v>83</v>
      </c>
      <c r="C15" s="1" t="s">
        <v>41</v>
      </c>
      <c r="D15" s="2" t="s">
        <v>11</v>
      </c>
      <c r="E15" s="1" t="s">
        <v>94</v>
      </c>
      <c r="F15" s="5">
        <v>90</v>
      </c>
      <c r="G15" s="5">
        <v>45</v>
      </c>
      <c r="H15" s="5">
        <v>2</v>
      </c>
      <c r="I15" s="5">
        <f t="shared" si="0"/>
        <v>137</v>
      </c>
      <c r="J15" s="5">
        <v>219</v>
      </c>
      <c r="K15" s="5">
        <v>12</v>
      </c>
      <c r="L15" s="5">
        <v>6</v>
      </c>
      <c r="M15" s="5">
        <f t="shared" si="1"/>
        <v>237</v>
      </c>
    </row>
    <row r="16" spans="1:13">
      <c r="A16" s="23" t="s">
        <v>53</v>
      </c>
      <c r="B16" s="16" t="s">
        <v>84</v>
      </c>
      <c r="C16" s="1" t="s">
        <v>42</v>
      </c>
      <c r="D16" s="2">
        <v>57483</v>
      </c>
      <c r="E16" s="13" t="s">
        <v>37</v>
      </c>
      <c r="F16" s="5">
        <v>119</v>
      </c>
      <c r="G16" s="5">
        <v>17</v>
      </c>
      <c r="H16" s="5">
        <v>1</v>
      </c>
      <c r="I16" s="5">
        <f t="shared" si="0"/>
        <v>137</v>
      </c>
      <c r="J16" s="5">
        <v>46</v>
      </c>
      <c r="K16" s="5">
        <v>24</v>
      </c>
      <c r="L16" s="5">
        <v>1</v>
      </c>
      <c r="M16" s="5">
        <f t="shared" si="1"/>
        <v>71</v>
      </c>
    </row>
    <row r="17" spans="1:13">
      <c r="A17" s="23" t="s">
        <v>53</v>
      </c>
      <c r="B17" s="16" t="s">
        <v>84</v>
      </c>
      <c r="C17" s="1" t="s">
        <v>42</v>
      </c>
      <c r="D17" s="2">
        <v>57483</v>
      </c>
      <c r="E17" s="3" t="s">
        <v>24</v>
      </c>
      <c r="F17" s="5">
        <v>96</v>
      </c>
      <c r="G17" s="5">
        <v>6</v>
      </c>
      <c r="H17" s="5">
        <v>2</v>
      </c>
      <c r="I17" s="5">
        <f t="shared" si="0"/>
        <v>104</v>
      </c>
      <c r="J17" s="5" t="s">
        <v>29</v>
      </c>
      <c r="K17" s="5" t="s">
        <v>29</v>
      </c>
      <c r="L17" s="5" t="s">
        <v>29</v>
      </c>
      <c r="M17" s="5" t="s">
        <v>23</v>
      </c>
    </row>
    <row r="18" spans="1:13">
      <c r="A18" s="23" t="s">
        <v>54</v>
      </c>
      <c r="B18" s="16" t="s">
        <v>85</v>
      </c>
      <c r="C18" s="1" t="s">
        <v>42</v>
      </c>
      <c r="D18" s="2">
        <v>33382</v>
      </c>
      <c r="E18" s="13" t="s">
        <v>37</v>
      </c>
      <c r="F18" s="5">
        <v>106</v>
      </c>
      <c r="G18" s="5">
        <v>32</v>
      </c>
      <c r="H18" s="5">
        <v>1</v>
      </c>
      <c r="I18" s="5">
        <f t="shared" si="0"/>
        <v>139</v>
      </c>
      <c r="J18" s="5">
        <v>59</v>
      </c>
      <c r="K18" s="5">
        <v>63</v>
      </c>
      <c r="L18" s="5">
        <v>3</v>
      </c>
      <c r="M18" s="5">
        <f t="shared" si="1"/>
        <v>125</v>
      </c>
    </row>
    <row r="19" spans="1:13">
      <c r="A19" s="23" t="s">
        <v>54</v>
      </c>
      <c r="B19" s="16" t="s">
        <v>86</v>
      </c>
      <c r="C19" s="1" t="s">
        <v>42</v>
      </c>
      <c r="D19" s="2">
        <v>52980</v>
      </c>
      <c r="E19" s="13" t="s">
        <v>37</v>
      </c>
      <c r="F19" s="5">
        <v>31</v>
      </c>
      <c r="G19" s="5">
        <v>4</v>
      </c>
      <c r="H19" s="5">
        <v>0</v>
      </c>
      <c r="I19" s="5">
        <f t="shared" si="0"/>
        <v>35</v>
      </c>
      <c r="J19" s="5" t="s">
        <v>29</v>
      </c>
      <c r="K19" s="5" t="s">
        <v>29</v>
      </c>
      <c r="L19" s="5" t="s">
        <v>29</v>
      </c>
      <c r="M19" s="5" t="s">
        <v>23</v>
      </c>
    </row>
    <row r="20" spans="1:13">
      <c r="A20" s="24" t="s">
        <v>33</v>
      </c>
      <c r="B20" s="20" t="s">
        <v>67</v>
      </c>
      <c r="C20" s="17" t="s">
        <v>42</v>
      </c>
      <c r="D20" s="18">
        <v>23674</v>
      </c>
      <c r="E20" s="13" t="s">
        <v>37</v>
      </c>
      <c r="F20" s="6">
        <v>47</v>
      </c>
      <c r="G20" s="6">
        <v>109</v>
      </c>
      <c r="H20" s="6">
        <v>18</v>
      </c>
      <c r="I20" s="6">
        <f>H20+G20+F20</f>
        <v>174</v>
      </c>
      <c r="J20" s="6">
        <v>159</v>
      </c>
      <c r="K20" s="6">
        <v>22</v>
      </c>
      <c r="L20" s="6">
        <v>1</v>
      </c>
      <c r="M20" s="6">
        <f>L20+K20+J20</f>
        <v>182</v>
      </c>
    </row>
    <row r="21" spans="1:13">
      <c r="A21" s="25" t="s">
        <v>5</v>
      </c>
      <c r="B21" s="20" t="s">
        <v>68</v>
      </c>
      <c r="C21" s="12" t="s">
        <v>42</v>
      </c>
      <c r="D21" s="6">
        <v>24930</v>
      </c>
      <c r="E21" s="13" t="s">
        <v>37</v>
      </c>
      <c r="F21" s="5">
        <v>32</v>
      </c>
      <c r="G21" s="5">
        <v>83</v>
      </c>
      <c r="H21" s="5">
        <v>2</v>
      </c>
      <c r="I21" s="5">
        <f t="shared" si="0"/>
        <v>117</v>
      </c>
      <c r="J21" s="5">
        <v>68</v>
      </c>
      <c r="K21" s="5">
        <v>31</v>
      </c>
      <c r="L21" s="5">
        <v>3</v>
      </c>
      <c r="M21" s="5">
        <f t="shared" si="1"/>
        <v>102</v>
      </c>
    </row>
    <row r="22" spans="1:13">
      <c r="A22" s="26" t="s">
        <v>50</v>
      </c>
      <c r="B22" s="20" t="s">
        <v>69</v>
      </c>
      <c r="C22" s="1" t="s">
        <v>42</v>
      </c>
      <c r="D22" s="6">
        <v>8054</v>
      </c>
      <c r="E22" s="13" t="s">
        <v>37</v>
      </c>
      <c r="F22" s="5">
        <v>62</v>
      </c>
      <c r="G22" s="5">
        <v>38</v>
      </c>
      <c r="H22" s="5">
        <v>2</v>
      </c>
      <c r="I22" s="5">
        <f t="shared" si="0"/>
        <v>102</v>
      </c>
      <c r="J22" s="5">
        <v>68</v>
      </c>
      <c r="K22" s="5">
        <v>31</v>
      </c>
      <c r="L22" s="5">
        <v>3</v>
      </c>
      <c r="M22" s="5">
        <f t="shared" si="1"/>
        <v>102</v>
      </c>
    </row>
    <row r="23" spans="1:13">
      <c r="A23" s="23" t="s">
        <v>6</v>
      </c>
      <c r="B23" s="20" t="s">
        <v>92</v>
      </c>
      <c r="C23" s="1" t="s">
        <v>42</v>
      </c>
      <c r="D23" s="6">
        <v>7566</v>
      </c>
      <c r="E23" s="13" t="s">
        <v>37</v>
      </c>
      <c r="F23" s="5">
        <v>74</v>
      </c>
      <c r="G23" s="5">
        <v>38</v>
      </c>
      <c r="H23" s="5">
        <v>2</v>
      </c>
      <c r="I23" s="5">
        <f t="shared" si="0"/>
        <v>114</v>
      </c>
      <c r="J23" s="5">
        <v>68</v>
      </c>
      <c r="K23" s="5">
        <v>31</v>
      </c>
      <c r="L23" s="5">
        <v>3</v>
      </c>
      <c r="M23" s="5">
        <f t="shared" si="1"/>
        <v>102</v>
      </c>
    </row>
    <row r="24" spans="1:13">
      <c r="A24" s="24" t="s">
        <v>32</v>
      </c>
      <c r="B24" s="20" t="s">
        <v>70</v>
      </c>
      <c r="C24" s="17" t="s">
        <v>42</v>
      </c>
      <c r="D24" s="21">
        <v>8089</v>
      </c>
      <c r="E24" s="13" t="s">
        <v>37</v>
      </c>
      <c r="F24" s="22">
        <v>182</v>
      </c>
      <c r="G24" s="22">
        <v>19</v>
      </c>
      <c r="H24" s="22">
        <v>0</v>
      </c>
      <c r="I24" s="6">
        <f>F24+G24+H24</f>
        <v>201</v>
      </c>
      <c r="J24" s="22">
        <v>65</v>
      </c>
      <c r="K24" s="22">
        <v>37</v>
      </c>
      <c r="L24" s="22">
        <v>0</v>
      </c>
      <c r="M24" s="6">
        <f>L24+K24+J24</f>
        <v>102</v>
      </c>
    </row>
    <row r="25" spans="1:13">
      <c r="A25" s="27" t="s">
        <v>7</v>
      </c>
      <c r="B25" s="20" t="s">
        <v>71</v>
      </c>
      <c r="C25" s="4" t="s">
        <v>42</v>
      </c>
      <c r="D25" s="6">
        <v>51608</v>
      </c>
      <c r="E25" s="13" t="s">
        <v>37</v>
      </c>
      <c r="F25" s="5">
        <v>100</v>
      </c>
      <c r="G25" s="5">
        <v>15</v>
      </c>
      <c r="H25" s="5">
        <v>0</v>
      </c>
      <c r="I25" s="5">
        <f t="shared" si="0"/>
        <v>115</v>
      </c>
      <c r="J25" s="5">
        <v>68</v>
      </c>
      <c r="K25" s="5">
        <v>31</v>
      </c>
      <c r="L25" s="5">
        <v>3</v>
      </c>
      <c r="M25" s="5">
        <f t="shared" si="1"/>
        <v>102</v>
      </c>
    </row>
    <row r="26" spans="1:13">
      <c r="A26" s="25" t="s">
        <v>15</v>
      </c>
      <c r="B26" s="20" t="s">
        <v>72</v>
      </c>
      <c r="C26" s="12" t="s">
        <v>42</v>
      </c>
      <c r="D26" s="6">
        <v>25669</v>
      </c>
      <c r="E26" s="13" t="s">
        <v>37</v>
      </c>
      <c r="F26" s="5">
        <v>67</v>
      </c>
      <c r="G26" s="5">
        <v>18</v>
      </c>
      <c r="H26" s="5">
        <v>2</v>
      </c>
      <c r="I26" s="5">
        <f t="shared" si="0"/>
        <v>87</v>
      </c>
      <c r="J26" s="5">
        <v>68</v>
      </c>
      <c r="K26" s="5">
        <v>31</v>
      </c>
      <c r="L26" s="5">
        <v>3</v>
      </c>
      <c r="M26" s="5">
        <f t="shared" si="1"/>
        <v>102</v>
      </c>
    </row>
    <row r="27" spans="1:13">
      <c r="A27" s="24" t="s">
        <v>31</v>
      </c>
      <c r="B27" s="20" t="s">
        <v>73</v>
      </c>
      <c r="C27" s="17" t="s">
        <v>42</v>
      </c>
      <c r="D27" s="18">
        <v>6755</v>
      </c>
      <c r="E27" s="13" t="s">
        <v>37</v>
      </c>
      <c r="F27" s="5">
        <v>133</v>
      </c>
      <c r="G27" s="5">
        <v>5</v>
      </c>
      <c r="H27" s="5">
        <v>0</v>
      </c>
      <c r="I27" s="5">
        <f>H27+G27+F27</f>
        <v>138</v>
      </c>
      <c r="J27" s="5">
        <v>55</v>
      </c>
      <c r="K27" s="5">
        <v>60</v>
      </c>
      <c r="L27" s="5">
        <v>8</v>
      </c>
      <c r="M27" s="5">
        <f>L27+K27+J27</f>
        <v>123</v>
      </c>
    </row>
    <row r="28" spans="1:13">
      <c r="A28" s="25" t="s">
        <v>31</v>
      </c>
      <c r="B28" s="20" t="s">
        <v>73</v>
      </c>
      <c r="C28" s="12" t="s">
        <v>42</v>
      </c>
      <c r="D28" s="5">
        <v>6755</v>
      </c>
      <c r="E28" s="13" t="s">
        <v>46</v>
      </c>
      <c r="F28" s="5">
        <v>116</v>
      </c>
      <c r="G28" s="5">
        <v>62</v>
      </c>
      <c r="H28" s="5">
        <v>8</v>
      </c>
      <c r="I28" s="5">
        <f t="shared" si="0"/>
        <v>186</v>
      </c>
      <c r="J28" s="6" t="s">
        <v>38</v>
      </c>
      <c r="K28" s="6" t="s">
        <v>39</v>
      </c>
      <c r="L28" s="6" t="s">
        <v>38</v>
      </c>
      <c r="M28" s="5" t="s">
        <v>23</v>
      </c>
    </row>
    <row r="29" spans="1:13">
      <c r="A29" s="25" t="s">
        <v>35</v>
      </c>
      <c r="B29" s="20" t="s">
        <v>74</v>
      </c>
      <c r="C29" s="12" t="s">
        <v>42</v>
      </c>
      <c r="D29" s="6">
        <v>26523</v>
      </c>
      <c r="E29" s="13" t="s">
        <v>46</v>
      </c>
      <c r="F29" s="5">
        <v>104</v>
      </c>
      <c r="G29" s="5">
        <v>39</v>
      </c>
      <c r="H29" s="5">
        <v>1</v>
      </c>
      <c r="I29" s="5">
        <f t="shared" si="0"/>
        <v>144</v>
      </c>
      <c r="J29" s="6">
        <v>45</v>
      </c>
      <c r="K29" s="6">
        <v>150</v>
      </c>
      <c r="L29" s="6">
        <v>27</v>
      </c>
      <c r="M29" s="5">
        <f>L29+K29+J29</f>
        <v>222</v>
      </c>
    </row>
    <row r="30" spans="1:13">
      <c r="A30" s="25" t="s">
        <v>34</v>
      </c>
      <c r="B30" s="20" t="s">
        <v>75</v>
      </c>
      <c r="C30" s="12" t="s">
        <v>42</v>
      </c>
      <c r="D30" s="6">
        <v>7571</v>
      </c>
      <c r="E30" s="13" t="s">
        <v>46</v>
      </c>
      <c r="F30" s="5">
        <v>80</v>
      </c>
      <c r="G30" s="5">
        <v>22</v>
      </c>
      <c r="H30" s="5">
        <v>0</v>
      </c>
      <c r="I30" s="5">
        <f t="shared" si="0"/>
        <v>102</v>
      </c>
      <c r="J30" s="6">
        <v>45</v>
      </c>
      <c r="K30" s="6">
        <v>150</v>
      </c>
      <c r="L30" s="6">
        <v>27</v>
      </c>
      <c r="M30" s="5">
        <f t="shared" ref="M30:M31" si="4">L30+K30+J30</f>
        <v>222</v>
      </c>
    </row>
    <row r="31" spans="1:13">
      <c r="A31" s="25" t="s">
        <v>36</v>
      </c>
      <c r="B31" s="20" t="s">
        <v>76</v>
      </c>
      <c r="C31" s="12" t="s">
        <v>42</v>
      </c>
      <c r="D31" s="6">
        <v>8976</v>
      </c>
      <c r="E31" s="13" t="s">
        <v>46</v>
      </c>
      <c r="F31" s="5">
        <v>32</v>
      </c>
      <c r="G31" s="5">
        <v>19</v>
      </c>
      <c r="H31" s="5">
        <v>0</v>
      </c>
      <c r="I31" s="5">
        <f t="shared" si="0"/>
        <v>51</v>
      </c>
      <c r="J31" s="6">
        <v>45</v>
      </c>
      <c r="K31" s="6">
        <v>150</v>
      </c>
      <c r="L31" s="6">
        <v>27</v>
      </c>
      <c r="M31" s="5">
        <f t="shared" si="4"/>
        <v>222</v>
      </c>
    </row>
    <row r="32" spans="1:13">
      <c r="A32" s="24" t="s">
        <v>25</v>
      </c>
      <c r="B32" s="20" t="s">
        <v>77</v>
      </c>
      <c r="C32" s="17" t="s">
        <v>42</v>
      </c>
      <c r="D32" s="18">
        <v>8097</v>
      </c>
      <c r="E32" s="13" t="s">
        <v>37</v>
      </c>
      <c r="F32" s="5">
        <v>41</v>
      </c>
      <c r="G32" s="5">
        <v>82</v>
      </c>
      <c r="H32" s="5">
        <v>2</v>
      </c>
      <c r="I32" s="5">
        <f>H32+G32+F32</f>
        <v>125</v>
      </c>
      <c r="J32" s="28">
        <v>65</v>
      </c>
      <c r="K32" s="28">
        <v>37</v>
      </c>
      <c r="L32" s="28">
        <v>0</v>
      </c>
      <c r="M32" s="5">
        <f>L32+K32+J32</f>
        <v>102</v>
      </c>
    </row>
    <row r="33" spans="1:13">
      <c r="A33" s="25" t="s">
        <v>25</v>
      </c>
      <c r="B33" s="20" t="s">
        <v>77</v>
      </c>
      <c r="C33" s="12" t="s">
        <v>42</v>
      </c>
      <c r="D33" s="5">
        <v>8097</v>
      </c>
      <c r="E33" s="3" t="s">
        <v>24</v>
      </c>
      <c r="F33" s="5">
        <v>97</v>
      </c>
      <c r="G33" s="5">
        <v>91</v>
      </c>
      <c r="H33" s="5">
        <v>16</v>
      </c>
      <c r="I33" s="5">
        <f t="shared" si="0"/>
        <v>204</v>
      </c>
      <c r="J33" s="5">
        <v>140</v>
      </c>
      <c r="K33" s="5">
        <v>10</v>
      </c>
      <c r="L33" s="5">
        <v>0</v>
      </c>
      <c r="M33" s="5">
        <f t="shared" si="1"/>
        <v>150</v>
      </c>
    </row>
    <row r="34" spans="1:13">
      <c r="A34" s="25" t="s">
        <v>25</v>
      </c>
      <c r="B34" s="20" t="s">
        <v>77</v>
      </c>
      <c r="C34" s="12" t="s">
        <v>42</v>
      </c>
      <c r="D34" s="5">
        <v>8097</v>
      </c>
      <c r="E34" s="3" t="s">
        <v>24</v>
      </c>
      <c r="F34" s="5">
        <v>64</v>
      </c>
      <c r="G34" s="5">
        <v>129</v>
      </c>
      <c r="H34" s="5">
        <v>29</v>
      </c>
      <c r="I34" s="5">
        <f t="shared" si="0"/>
        <v>222</v>
      </c>
      <c r="J34" s="5">
        <v>140</v>
      </c>
      <c r="K34" s="5">
        <v>15</v>
      </c>
      <c r="L34" s="5">
        <v>3</v>
      </c>
      <c r="M34" s="5">
        <f t="shared" si="1"/>
        <v>158</v>
      </c>
    </row>
    <row r="35" spans="1:13">
      <c r="A35" s="25" t="s">
        <v>25</v>
      </c>
      <c r="B35" s="20" t="s">
        <v>77</v>
      </c>
      <c r="C35" s="12" t="s">
        <v>42</v>
      </c>
      <c r="D35" s="5">
        <v>8097</v>
      </c>
      <c r="E35" s="3" t="s">
        <v>24</v>
      </c>
      <c r="F35" s="5">
        <v>65</v>
      </c>
      <c r="G35" s="5">
        <v>153</v>
      </c>
      <c r="H35" s="5">
        <v>41</v>
      </c>
      <c r="I35" s="5">
        <f t="shared" si="0"/>
        <v>259</v>
      </c>
      <c r="J35" s="5">
        <v>138</v>
      </c>
      <c r="K35" s="5">
        <v>24</v>
      </c>
      <c r="L35" s="5">
        <v>1</v>
      </c>
      <c r="M35" s="5">
        <f t="shared" si="1"/>
        <v>163</v>
      </c>
    </row>
    <row r="36" spans="1:13">
      <c r="A36" s="25" t="s">
        <v>25</v>
      </c>
      <c r="B36" s="20" t="s">
        <v>77</v>
      </c>
      <c r="C36" s="12" t="s">
        <v>42</v>
      </c>
      <c r="D36" s="5">
        <v>8097</v>
      </c>
      <c r="E36" s="13" t="s">
        <v>37</v>
      </c>
      <c r="F36" s="5">
        <v>65</v>
      </c>
      <c r="G36" s="5">
        <v>167</v>
      </c>
      <c r="H36" s="5">
        <v>15</v>
      </c>
      <c r="I36" s="5">
        <f t="shared" si="0"/>
        <v>247</v>
      </c>
      <c r="J36" s="5">
        <v>147</v>
      </c>
      <c r="K36" s="5">
        <v>64</v>
      </c>
      <c r="L36" s="5">
        <v>2</v>
      </c>
      <c r="M36" s="5">
        <f t="shared" si="1"/>
        <v>213</v>
      </c>
    </row>
    <row r="37" spans="1:13">
      <c r="A37" s="25" t="s">
        <v>25</v>
      </c>
      <c r="B37" s="20" t="s">
        <v>77</v>
      </c>
      <c r="C37" s="12" t="s">
        <v>42</v>
      </c>
      <c r="D37" s="5">
        <v>8097</v>
      </c>
      <c r="E37" s="13" t="s">
        <v>37</v>
      </c>
      <c r="F37" s="5">
        <v>3</v>
      </c>
      <c r="G37" s="5">
        <v>51</v>
      </c>
      <c r="H37" s="5">
        <v>5</v>
      </c>
      <c r="I37" s="5">
        <f t="shared" si="0"/>
        <v>59</v>
      </c>
      <c r="J37" s="5">
        <v>60</v>
      </c>
      <c r="K37" s="5">
        <v>101</v>
      </c>
      <c r="L37" s="5">
        <v>6</v>
      </c>
      <c r="M37" s="5">
        <f t="shared" si="1"/>
        <v>167</v>
      </c>
    </row>
    <row r="38" spans="1:13">
      <c r="A38" s="25" t="s">
        <v>25</v>
      </c>
      <c r="B38" s="20" t="s">
        <v>77</v>
      </c>
      <c r="C38" s="12" t="s">
        <v>42</v>
      </c>
      <c r="D38" s="5">
        <v>8097</v>
      </c>
      <c r="E38" s="13" t="s">
        <v>37</v>
      </c>
      <c r="F38" s="5">
        <v>15</v>
      </c>
      <c r="G38" s="5">
        <v>219</v>
      </c>
      <c r="H38" s="5">
        <v>45</v>
      </c>
      <c r="I38" s="5">
        <f t="shared" si="0"/>
        <v>279</v>
      </c>
      <c r="J38" s="5">
        <v>112</v>
      </c>
      <c r="K38" s="5">
        <v>79</v>
      </c>
      <c r="L38" s="5">
        <v>13</v>
      </c>
      <c r="M38" s="5">
        <f t="shared" si="1"/>
        <v>204</v>
      </c>
    </row>
    <row r="39" spans="1:13">
      <c r="A39" s="23" t="s">
        <v>8</v>
      </c>
      <c r="B39" s="20" t="s">
        <v>78</v>
      </c>
      <c r="C39" s="12" t="s">
        <v>42</v>
      </c>
      <c r="D39" s="6">
        <v>7598</v>
      </c>
      <c r="E39" s="3" t="s">
        <v>24</v>
      </c>
      <c r="F39" s="5">
        <v>54</v>
      </c>
      <c r="G39" s="5">
        <v>158</v>
      </c>
      <c r="H39" s="5">
        <v>76</v>
      </c>
      <c r="I39" s="5">
        <f t="shared" si="0"/>
        <v>288</v>
      </c>
      <c r="J39" s="5">
        <v>82</v>
      </c>
      <c r="K39" s="5">
        <v>6</v>
      </c>
      <c r="L39" s="5">
        <v>0</v>
      </c>
      <c r="M39" s="5">
        <f t="shared" si="1"/>
        <v>88</v>
      </c>
    </row>
    <row r="40" spans="1:13">
      <c r="A40" s="23" t="s">
        <v>8</v>
      </c>
      <c r="B40" s="20" t="s">
        <v>78</v>
      </c>
      <c r="C40" s="12" t="s">
        <v>42</v>
      </c>
      <c r="D40" s="6">
        <v>7598</v>
      </c>
      <c r="E40" s="13" t="s">
        <v>37</v>
      </c>
      <c r="F40" s="5">
        <v>31</v>
      </c>
      <c r="G40" s="5">
        <v>131</v>
      </c>
      <c r="H40" s="5">
        <v>72</v>
      </c>
      <c r="I40" s="5">
        <f t="shared" si="0"/>
        <v>234</v>
      </c>
      <c r="J40" s="5">
        <v>52</v>
      </c>
      <c r="K40" s="5">
        <v>15</v>
      </c>
      <c r="L40" s="5">
        <v>3</v>
      </c>
      <c r="M40" s="5">
        <f t="shared" si="1"/>
        <v>70</v>
      </c>
    </row>
    <row r="41" spans="1:13">
      <c r="A41" s="25" t="s">
        <v>9</v>
      </c>
      <c r="B41" s="20" t="s">
        <v>79</v>
      </c>
      <c r="C41" s="12" t="s">
        <v>42</v>
      </c>
      <c r="D41" s="6">
        <v>25689</v>
      </c>
      <c r="E41" s="3" t="s">
        <v>24</v>
      </c>
      <c r="F41" s="5">
        <v>94</v>
      </c>
      <c r="G41" s="5">
        <v>19</v>
      </c>
      <c r="H41" s="5">
        <v>0</v>
      </c>
      <c r="I41" s="5">
        <f t="shared" si="0"/>
        <v>113</v>
      </c>
      <c r="J41" s="5">
        <v>82</v>
      </c>
      <c r="K41" s="5">
        <v>6</v>
      </c>
      <c r="L41" s="5">
        <v>0</v>
      </c>
      <c r="M41" s="5">
        <f t="shared" si="1"/>
        <v>88</v>
      </c>
    </row>
    <row r="42" spans="1:13">
      <c r="A42" s="25" t="s">
        <v>9</v>
      </c>
      <c r="B42" s="20" t="s">
        <v>79</v>
      </c>
      <c r="C42" s="12" t="s">
        <v>42</v>
      </c>
      <c r="D42" s="6">
        <v>25689</v>
      </c>
      <c r="E42" s="13" t="s">
        <v>37</v>
      </c>
      <c r="F42" s="5">
        <v>68</v>
      </c>
      <c r="G42" s="5">
        <v>49</v>
      </c>
      <c r="H42" s="5">
        <v>4</v>
      </c>
      <c r="I42" s="5">
        <f t="shared" si="0"/>
        <v>121</v>
      </c>
      <c r="J42" s="5">
        <v>52</v>
      </c>
      <c r="K42" s="5">
        <v>15</v>
      </c>
      <c r="L42" s="5">
        <v>3</v>
      </c>
      <c r="M42" s="5">
        <f t="shared" si="1"/>
        <v>70</v>
      </c>
    </row>
    <row r="43" spans="1:13">
      <c r="A43" s="23" t="s">
        <v>56</v>
      </c>
      <c r="B43" s="14" t="s">
        <v>87</v>
      </c>
      <c r="C43" s="12" t="s">
        <v>42</v>
      </c>
      <c r="D43" s="2">
        <v>28020</v>
      </c>
      <c r="E43" s="13" t="s">
        <v>37</v>
      </c>
      <c r="F43" s="5">
        <v>79</v>
      </c>
      <c r="G43" s="5">
        <v>28</v>
      </c>
      <c r="H43" s="5">
        <v>0</v>
      </c>
      <c r="I43" s="5">
        <f t="shared" si="0"/>
        <v>107</v>
      </c>
      <c r="J43" s="5">
        <v>79</v>
      </c>
      <c r="K43" s="5">
        <v>34</v>
      </c>
      <c r="L43" s="5">
        <v>1</v>
      </c>
      <c r="M43" s="5">
        <f t="shared" si="1"/>
        <v>114</v>
      </c>
    </row>
    <row r="44" spans="1:13">
      <c r="A44" s="23" t="s">
        <v>57</v>
      </c>
      <c r="B44" s="16" t="s">
        <v>88</v>
      </c>
      <c r="C44" s="12" t="s">
        <v>42</v>
      </c>
      <c r="D44" s="2">
        <v>34394</v>
      </c>
      <c r="E44" s="13" t="s">
        <v>37</v>
      </c>
      <c r="F44" s="5">
        <v>82</v>
      </c>
      <c r="G44" s="5">
        <v>21</v>
      </c>
      <c r="H44" s="5">
        <v>0</v>
      </c>
      <c r="I44" s="5">
        <f t="shared" si="0"/>
        <v>103</v>
      </c>
      <c r="J44" s="5">
        <v>79</v>
      </c>
      <c r="K44" s="5">
        <v>34</v>
      </c>
      <c r="L44" s="5">
        <v>1</v>
      </c>
      <c r="M44" s="5">
        <f t="shared" si="1"/>
        <v>114</v>
      </c>
    </row>
    <row r="45" spans="1:13">
      <c r="A45" s="23" t="s">
        <v>58</v>
      </c>
      <c r="B45" s="15" t="s">
        <v>89</v>
      </c>
      <c r="C45" s="1" t="s">
        <v>41</v>
      </c>
      <c r="D45" s="2" t="s">
        <v>12</v>
      </c>
      <c r="E45" s="13" t="s">
        <v>37</v>
      </c>
      <c r="F45" s="5">
        <v>61</v>
      </c>
      <c r="G45" s="5">
        <v>61</v>
      </c>
      <c r="H45" s="5">
        <v>0</v>
      </c>
      <c r="I45" s="5">
        <f t="shared" si="0"/>
        <v>122</v>
      </c>
      <c r="J45" s="5">
        <v>79</v>
      </c>
      <c r="K45" s="5">
        <v>34</v>
      </c>
      <c r="L45" s="5">
        <v>1</v>
      </c>
      <c r="M45" s="5">
        <f t="shared" si="1"/>
        <v>114</v>
      </c>
    </row>
    <row r="46" spans="1:13">
      <c r="A46" s="1" t="s">
        <v>59</v>
      </c>
      <c r="B46" s="15" t="s">
        <v>90</v>
      </c>
      <c r="C46" s="1" t="s">
        <v>13</v>
      </c>
      <c r="D46" s="2" t="s">
        <v>16</v>
      </c>
      <c r="E46" s="3" t="s">
        <v>24</v>
      </c>
      <c r="F46" s="5">
        <v>162</v>
      </c>
      <c r="G46" s="5">
        <v>22</v>
      </c>
      <c r="H46" s="5">
        <v>0</v>
      </c>
      <c r="I46" s="5">
        <f t="shared" si="0"/>
        <v>184</v>
      </c>
      <c r="J46" s="5">
        <v>140</v>
      </c>
      <c r="K46" s="5">
        <v>10</v>
      </c>
      <c r="L46" s="5">
        <v>0</v>
      </c>
      <c r="M46" s="5">
        <f t="shared" si="1"/>
        <v>150</v>
      </c>
    </row>
    <row r="47" spans="1:13">
      <c r="A47" s="1" t="s">
        <v>59</v>
      </c>
      <c r="B47" s="15" t="s">
        <v>90</v>
      </c>
      <c r="C47" s="1" t="s">
        <v>13</v>
      </c>
      <c r="D47" s="2" t="s">
        <v>16</v>
      </c>
      <c r="E47" s="3" t="s">
        <v>24</v>
      </c>
      <c r="F47" s="5">
        <v>97</v>
      </c>
      <c r="G47" s="5">
        <v>6</v>
      </c>
      <c r="H47" s="5">
        <v>0</v>
      </c>
      <c r="I47" s="5">
        <f t="shared" si="0"/>
        <v>103</v>
      </c>
      <c r="J47" s="5">
        <v>140</v>
      </c>
      <c r="K47" s="5">
        <v>15</v>
      </c>
      <c r="L47" s="5">
        <v>3</v>
      </c>
      <c r="M47" s="5">
        <f t="shared" si="1"/>
        <v>158</v>
      </c>
    </row>
    <row r="48" spans="1:13">
      <c r="A48" s="1" t="s">
        <v>59</v>
      </c>
      <c r="B48" s="15" t="s">
        <v>90</v>
      </c>
      <c r="C48" s="1" t="s">
        <v>13</v>
      </c>
      <c r="D48" s="2" t="s">
        <v>16</v>
      </c>
      <c r="E48" s="3" t="s">
        <v>24</v>
      </c>
      <c r="F48" s="5">
        <v>89</v>
      </c>
      <c r="G48" s="5">
        <v>4</v>
      </c>
      <c r="H48" s="5">
        <v>0</v>
      </c>
      <c r="I48" s="5">
        <f t="shared" si="0"/>
        <v>93</v>
      </c>
      <c r="J48" s="5">
        <v>138</v>
      </c>
      <c r="K48" s="5">
        <v>24</v>
      </c>
      <c r="L48" s="5">
        <v>1</v>
      </c>
      <c r="M48" s="5">
        <f t="shared" si="1"/>
        <v>163</v>
      </c>
    </row>
    <row r="49" spans="1:13">
      <c r="A49" s="1" t="s">
        <v>59</v>
      </c>
      <c r="B49" s="15" t="s">
        <v>90</v>
      </c>
      <c r="C49" s="1" t="s">
        <v>13</v>
      </c>
      <c r="D49" s="2" t="s">
        <v>16</v>
      </c>
      <c r="E49" s="13" t="s">
        <v>37</v>
      </c>
      <c r="F49" s="5">
        <v>109</v>
      </c>
      <c r="G49" s="5">
        <v>80</v>
      </c>
      <c r="H49" s="5">
        <v>0</v>
      </c>
      <c r="I49" s="5">
        <f t="shared" si="0"/>
        <v>189</v>
      </c>
      <c r="J49" s="5">
        <v>147</v>
      </c>
      <c r="K49" s="5">
        <v>64</v>
      </c>
      <c r="L49" s="5">
        <v>2</v>
      </c>
      <c r="M49" s="5">
        <f t="shared" si="1"/>
        <v>213</v>
      </c>
    </row>
    <row r="50" spans="1:13">
      <c r="A50" s="1" t="s">
        <v>59</v>
      </c>
      <c r="B50" s="15" t="s">
        <v>90</v>
      </c>
      <c r="C50" s="1" t="s">
        <v>13</v>
      </c>
      <c r="D50" s="2" t="s">
        <v>16</v>
      </c>
      <c r="E50" s="13" t="s">
        <v>37</v>
      </c>
      <c r="F50" s="5">
        <v>55</v>
      </c>
      <c r="G50" s="5">
        <v>133</v>
      </c>
      <c r="H50" s="5">
        <v>0</v>
      </c>
      <c r="I50" s="5">
        <f t="shared" si="0"/>
        <v>188</v>
      </c>
      <c r="J50" s="5">
        <v>60</v>
      </c>
      <c r="K50" s="5">
        <v>101</v>
      </c>
      <c r="L50" s="5">
        <v>6</v>
      </c>
      <c r="M50" s="5">
        <f t="shared" si="1"/>
        <v>167</v>
      </c>
    </row>
    <row r="51" spans="1:13">
      <c r="A51" s="1" t="s">
        <v>59</v>
      </c>
      <c r="B51" s="15" t="s">
        <v>90</v>
      </c>
      <c r="C51" s="1" t="s">
        <v>13</v>
      </c>
      <c r="D51" s="2" t="s">
        <v>16</v>
      </c>
      <c r="E51" s="13" t="s">
        <v>37</v>
      </c>
      <c r="F51" s="5">
        <v>67</v>
      </c>
      <c r="G51" s="5">
        <v>99</v>
      </c>
      <c r="H51" s="5">
        <v>1</v>
      </c>
      <c r="I51" s="5">
        <f t="shared" si="0"/>
        <v>167</v>
      </c>
      <c r="J51" s="5">
        <v>112</v>
      </c>
      <c r="K51" s="5">
        <v>79</v>
      </c>
      <c r="L51" s="5">
        <v>13</v>
      </c>
      <c r="M51" s="5">
        <f t="shared" si="1"/>
        <v>204</v>
      </c>
    </row>
    <row r="52" spans="1:13">
      <c r="A52" s="23" t="s">
        <v>43</v>
      </c>
      <c r="B52" s="15" t="s">
        <v>91</v>
      </c>
      <c r="C52" s="1" t="s">
        <v>14</v>
      </c>
      <c r="D52" s="2" t="s">
        <v>17</v>
      </c>
      <c r="E52" s="3" t="s">
        <v>24</v>
      </c>
      <c r="F52" s="5">
        <v>117</v>
      </c>
      <c r="G52" s="5">
        <v>6</v>
      </c>
      <c r="H52" s="5">
        <v>0</v>
      </c>
      <c r="I52" s="5">
        <f t="shared" si="0"/>
        <v>123</v>
      </c>
      <c r="J52" s="5">
        <v>140</v>
      </c>
      <c r="K52" s="5">
        <v>10</v>
      </c>
      <c r="L52" s="5">
        <v>0</v>
      </c>
      <c r="M52" s="5">
        <f t="shared" si="1"/>
        <v>150</v>
      </c>
    </row>
    <row r="53" spans="1:13">
      <c r="A53" s="23" t="s">
        <v>43</v>
      </c>
      <c r="B53" s="15" t="s">
        <v>91</v>
      </c>
      <c r="C53" s="1" t="s">
        <v>14</v>
      </c>
      <c r="D53" s="2" t="s">
        <v>17</v>
      </c>
      <c r="E53" s="3" t="s">
        <v>24</v>
      </c>
      <c r="F53" s="5">
        <v>102</v>
      </c>
      <c r="G53" s="5">
        <v>27</v>
      </c>
      <c r="H53" s="5">
        <v>1</v>
      </c>
      <c r="I53" s="5">
        <f t="shared" si="0"/>
        <v>130</v>
      </c>
      <c r="J53" s="5">
        <v>140</v>
      </c>
      <c r="K53" s="5">
        <v>15</v>
      </c>
      <c r="L53" s="5">
        <v>3</v>
      </c>
      <c r="M53" s="5">
        <f t="shared" si="1"/>
        <v>158</v>
      </c>
    </row>
    <row r="54" spans="1:13">
      <c r="A54" s="23" t="s">
        <v>43</v>
      </c>
      <c r="B54" s="15" t="s">
        <v>91</v>
      </c>
      <c r="C54" s="1" t="s">
        <v>14</v>
      </c>
      <c r="D54" s="2" t="s">
        <v>17</v>
      </c>
      <c r="E54" s="3" t="s">
        <v>24</v>
      </c>
      <c r="F54" s="5">
        <v>85</v>
      </c>
      <c r="G54" s="5">
        <v>13</v>
      </c>
      <c r="H54" s="5">
        <v>0</v>
      </c>
      <c r="I54" s="5">
        <f t="shared" si="0"/>
        <v>98</v>
      </c>
      <c r="J54" s="5">
        <v>138</v>
      </c>
      <c r="K54" s="5">
        <v>24</v>
      </c>
      <c r="L54" s="5">
        <v>1</v>
      </c>
      <c r="M54" s="5">
        <f t="shared" si="1"/>
        <v>163</v>
      </c>
    </row>
    <row r="55" spans="1:13">
      <c r="A55" s="23" t="s">
        <v>43</v>
      </c>
      <c r="B55" s="15" t="s">
        <v>91</v>
      </c>
      <c r="C55" s="1" t="s">
        <v>14</v>
      </c>
      <c r="D55" s="2" t="s">
        <v>17</v>
      </c>
      <c r="E55" s="13" t="s">
        <v>37</v>
      </c>
      <c r="F55" s="5">
        <v>83</v>
      </c>
      <c r="G55" s="5">
        <v>17</v>
      </c>
      <c r="H55" s="5">
        <v>0</v>
      </c>
      <c r="I55" s="5">
        <f t="shared" si="0"/>
        <v>100</v>
      </c>
      <c r="J55" s="5">
        <v>147</v>
      </c>
      <c r="K55" s="5">
        <v>64</v>
      </c>
      <c r="L55" s="5">
        <v>2</v>
      </c>
      <c r="M55" s="5">
        <f t="shared" si="1"/>
        <v>213</v>
      </c>
    </row>
    <row r="56" spans="1:13" ht="15" customHeight="1">
      <c r="A56" s="23" t="s">
        <v>43</v>
      </c>
      <c r="B56" s="15" t="s">
        <v>91</v>
      </c>
      <c r="C56" s="1" t="s">
        <v>14</v>
      </c>
      <c r="D56" s="2" t="s">
        <v>17</v>
      </c>
      <c r="E56" s="13" t="s">
        <v>37</v>
      </c>
      <c r="F56" s="5">
        <v>45</v>
      </c>
      <c r="G56" s="5">
        <v>12</v>
      </c>
      <c r="H56" s="5">
        <v>0</v>
      </c>
      <c r="I56" s="5">
        <f t="shared" si="0"/>
        <v>57</v>
      </c>
      <c r="J56" s="5">
        <v>60</v>
      </c>
      <c r="K56" s="5">
        <v>101</v>
      </c>
      <c r="L56" s="5">
        <v>6</v>
      </c>
      <c r="M56" s="5">
        <f t="shared" si="1"/>
        <v>167</v>
      </c>
    </row>
    <row r="57" spans="1:13">
      <c r="A57" s="23" t="s">
        <v>43</v>
      </c>
      <c r="B57" s="15" t="s">
        <v>91</v>
      </c>
      <c r="C57" s="1" t="s">
        <v>14</v>
      </c>
      <c r="D57" s="2" t="s">
        <v>17</v>
      </c>
      <c r="E57" s="13" t="s">
        <v>37</v>
      </c>
      <c r="F57" s="5">
        <v>45</v>
      </c>
      <c r="G57" s="5">
        <v>30</v>
      </c>
      <c r="H57" s="5">
        <v>1</v>
      </c>
      <c r="I57" s="5">
        <f t="shared" ref="I57" si="5">F57+G57+H57</f>
        <v>76</v>
      </c>
      <c r="J57" s="5">
        <v>112</v>
      </c>
      <c r="K57" s="5">
        <v>79</v>
      </c>
      <c r="L57" s="5">
        <v>13</v>
      </c>
      <c r="M57" s="5">
        <f t="shared" si="1"/>
        <v>204</v>
      </c>
    </row>
    <row r="58" spans="1:13">
      <c r="A58" s="9"/>
      <c r="B58" s="9"/>
      <c r="C58" s="9"/>
      <c r="D58" s="8"/>
      <c r="E58" s="10"/>
      <c r="F58" s="8"/>
      <c r="G58" s="8"/>
      <c r="H58" s="8"/>
      <c r="I58" s="8"/>
      <c r="J58" s="8"/>
      <c r="K58" s="8"/>
      <c r="L58" s="8"/>
      <c r="M58" s="8"/>
    </row>
    <row r="59" spans="1:13">
      <c r="A59" s="7" t="s">
        <v>47</v>
      </c>
      <c r="B59" s="7"/>
      <c r="C59" s="7"/>
      <c r="D59" s="8"/>
      <c r="E59" s="10"/>
      <c r="F59" s="8"/>
      <c r="G59" s="8"/>
      <c r="H59" s="8"/>
      <c r="I59" s="8"/>
      <c r="J59" s="8"/>
      <c r="K59" s="8"/>
      <c r="L59" s="8"/>
      <c r="M59" s="8"/>
    </row>
    <row r="60" spans="1:13">
      <c r="A60" s="10" t="s">
        <v>26</v>
      </c>
      <c r="B60" s="10"/>
      <c r="C60" s="10"/>
      <c r="D60" s="8"/>
      <c r="E60" s="10"/>
      <c r="F60" s="8"/>
      <c r="G60" s="8"/>
      <c r="H60" s="8"/>
      <c r="I60" s="8"/>
      <c r="J60" s="8"/>
      <c r="K60" s="8"/>
      <c r="L60" s="8"/>
      <c r="M60" s="8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cespin</dc:creator>
  <cp:lastModifiedBy>cespin</cp:lastModifiedBy>
  <dcterms:created xsi:type="dcterms:W3CDTF">2020-08-12T03:40:18Z</dcterms:created>
  <dcterms:modified xsi:type="dcterms:W3CDTF">2020-08-24T18:50:05Z</dcterms:modified>
</cp:coreProperties>
</file>