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qyli/Desktop/"/>
    </mc:Choice>
  </mc:AlternateContent>
  <xr:revisionPtr revIDLastSave="0" documentId="13_ncr:1_{0E84B27A-F063-BD4E-989D-48EB9FE4211E}" xr6:coauthVersionLast="45" xr6:coauthVersionMax="45" xr10:uidLastSave="{00000000-0000-0000-0000-000000000000}"/>
  <bookViews>
    <workbookView xWindow="1760" yWindow="460" windowWidth="27860" windowHeight="16960" activeTab="8" xr2:uid="{7F5A8105-9897-3046-A8E2-027A372A95D4}"/>
  </bookViews>
  <sheets>
    <sheet name="WT(V)" sheetId="1" r:id="rId1"/>
    <sheet name="WT (I)" sheetId="2" r:id="rId2"/>
    <sheet name="brc-1(V)" sheetId="3" r:id="rId3"/>
    <sheet name="brc-1 (I)" sheetId="4" r:id="rId4"/>
    <sheet name="zim-1(V)" sheetId="5" r:id="rId5"/>
    <sheet name="zim-1 (I)" sheetId="6" r:id="rId6"/>
    <sheet name="brc-1 zim-1(V)" sheetId="7" r:id="rId7"/>
    <sheet name="brc-1 zim-1 (I)" sheetId="8" r:id="rId8"/>
    <sheet name="all" sheetId="9" r:id="rId9"/>
    <sheet name="interference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7" i="9" l="1"/>
  <c r="M86" i="9"/>
  <c r="M85" i="9"/>
  <c r="M84" i="9"/>
  <c r="M83" i="9"/>
  <c r="M82" i="9"/>
  <c r="M81" i="9"/>
  <c r="M80" i="9"/>
  <c r="H377" i="7"/>
  <c r="J382" i="8" l="1"/>
  <c r="J381" i="8"/>
  <c r="J380" i="8"/>
  <c r="J379" i="8"/>
  <c r="J383" i="7"/>
  <c r="J382" i="7"/>
  <c r="J381" i="7"/>
  <c r="J380" i="7"/>
  <c r="J291" i="6"/>
  <c r="J290" i="6"/>
  <c r="J289" i="6"/>
  <c r="J288" i="6"/>
  <c r="J292" i="5"/>
  <c r="J291" i="5"/>
  <c r="J290" i="5"/>
  <c r="J289" i="5"/>
  <c r="J197" i="4"/>
  <c r="J196" i="4"/>
  <c r="J195" i="4"/>
  <c r="J194" i="4"/>
  <c r="J197" i="3"/>
  <c r="J199" i="3"/>
  <c r="J198" i="3"/>
  <c r="J196" i="3"/>
  <c r="J202" i="2"/>
  <c r="J201" i="2"/>
  <c r="J200" i="2"/>
  <c r="J199" i="2"/>
  <c r="J202" i="1"/>
  <c r="J201" i="1"/>
  <c r="J200" i="1"/>
  <c r="J199" i="1"/>
  <c r="Q65" i="10" l="1"/>
  <c r="Q64" i="10"/>
  <c r="Q63" i="10"/>
  <c r="Q62" i="10"/>
  <c r="Q61" i="10"/>
  <c r="Q60" i="10"/>
  <c r="Q57" i="10"/>
  <c r="Q56" i="10"/>
  <c r="Q55" i="10"/>
  <c r="Q54" i="10"/>
  <c r="Q53" i="10"/>
  <c r="Q52" i="10"/>
  <c r="Q49" i="10"/>
  <c r="Q48" i="10"/>
  <c r="Q47" i="10"/>
  <c r="Q46" i="10"/>
  <c r="Q45" i="10"/>
  <c r="Q44" i="10"/>
  <c r="Q41" i="10"/>
  <c r="Q40" i="10"/>
  <c r="Q39" i="10"/>
  <c r="Q38" i="10"/>
  <c r="Q37" i="10"/>
  <c r="Q36" i="10"/>
  <c r="Q33" i="10"/>
  <c r="Q32" i="10"/>
  <c r="Q31" i="10"/>
  <c r="Q30" i="10"/>
  <c r="Q29" i="10"/>
  <c r="Q28" i="10"/>
  <c r="Q25" i="10"/>
  <c r="Q24" i="10"/>
  <c r="Q23" i="10"/>
  <c r="Q22" i="10"/>
  <c r="Q21" i="10"/>
  <c r="Q20" i="10"/>
  <c r="Q17" i="10"/>
  <c r="Q16" i="10"/>
  <c r="Q15" i="10"/>
  <c r="Q14" i="10"/>
  <c r="Q13" i="10"/>
  <c r="Q12" i="10"/>
  <c r="Q9" i="10"/>
  <c r="Q8" i="10"/>
  <c r="Q7" i="10"/>
  <c r="Q6" i="10"/>
  <c r="Q5" i="10"/>
  <c r="Q4" i="10"/>
  <c r="G104" i="10"/>
  <c r="G103" i="10"/>
  <c r="G102" i="10"/>
  <c r="G101" i="10"/>
  <c r="G100" i="10"/>
  <c r="G99" i="10"/>
  <c r="F104" i="10"/>
  <c r="F103" i="10"/>
  <c r="F102" i="10"/>
  <c r="F101" i="10"/>
  <c r="F100" i="10"/>
  <c r="F99" i="10"/>
  <c r="E104" i="10"/>
  <c r="E103" i="10"/>
  <c r="E102" i="10"/>
  <c r="E101" i="10"/>
  <c r="E100" i="10"/>
  <c r="E99" i="10"/>
  <c r="D105" i="10"/>
  <c r="D104" i="10"/>
  <c r="D103" i="10"/>
  <c r="D102" i="10"/>
  <c r="D101" i="10"/>
  <c r="D100" i="10"/>
  <c r="D99" i="10"/>
  <c r="C104" i="10"/>
  <c r="C103" i="10"/>
  <c r="C102" i="10"/>
  <c r="C101" i="10"/>
  <c r="C100" i="10"/>
  <c r="C99" i="10"/>
  <c r="G96" i="10"/>
  <c r="F96" i="10"/>
  <c r="E96" i="10"/>
  <c r="D96" i="10"/>
  <c r="C96" i="10"/>
  <c r="G95" i="10"/>
  <c r="G91" i="10"/>
  <c r="G90" i="10"/>
  <c r="G89" i="10"/>
  <c r="G88" i="10"/>
  <c r="G87" i="10"/>
  <c r="G86" i="10"/>
  <c r="F91" i="10"/>
  <c r="F90" i="10"/>
  <c r="F89" i="10"/>
  <c r="F88" i="10"/>
  <c r="F87" i="10"/>
  <c r="F86" i="10"/>
  <c r="E91" i="10"/>
  <c r="E90" i="10"/>
  <c r="E89" i="10"/>
  <c r="E88" i="10"/>
  <c r="E87" i="10"/>
  <c r="E86" i="10"/>
  <c r="C91" i="10"/>
  <c r="C90" i="10"/>
  <c r="C89" i="10"/>
  <c r="C88" i="10"/>
  <c r="C87" i="10"/>
  <c r="C86" i="10"/>
  <c r="G83" i="10"/>
  <c r="F83" i="10"/>
  <c r="E83" i="10"/>
  <c r="D83" i="10"/>
  <c r="C83" i="10"/>
  <c r="G82" i="10"/>
  <c r="G78" i="10"/>
  <c r="G77" i="10"/>
  <c r="G76" i="10"/>
  <c r="G75" i="10"/>
  <c r="G74" i="10"/>
  <c r="G73" i="10"/>
  <c r="F78" i="10"/>
  <c r="F77" i="10"/>
  <c r="F76" i="10"/>
  <c r="F75" i="10"/>
  <c r="F74" i="10"/>
  <c r="F73" i="10"/>
  <c r="E78" i="10"/>
  <c r="E77" i="10"/>
  <c r="E76" i="10"/>
  <c r="E75" i="10"/>
  <c r="E74" i="10"/>
  <c r="E73" i="10"/>
  <c r="C78" i="10"/>
  <c r="C77" i="10"/>
  <c r="E70" i="10"/>
  <c r="C74" i="10" s="1"/>
  <c r="C76" i="10"/>
  <c r="C75" i="10"/>
  <c r="C73" i="10"/>
  <c r="G70" i="10"/>
  <c r="G69" i="10"/>
  <c r="F70" i="10"/>
  <c r="D70" i="10"/>
  <c r="C70" i="10"/>
  <c r="G65" i="10"/>
  <c r="G64" i="10"/>
  <c r="G63" i="10"/>
  <c r="G62" i="10"/>
  <c r="G61" i="10"/>
  <c r="G60" i="10"/>
  <c r="F65" i="10"/>
  <c r="F64" i="10"/>
  <c r="F63" i="10"/>
  <c r="F62" i="10"/>
  <c r="F61" i="10"/>
  <c r="F60" i="10"/>
  <c r="E65" i="10"/>
  <c r="E64" i="10"/>
  <c r="E63" i="10"/>
  <c r="E62" i="10"/>
  <c r="E61" i="10"/>
  <c r="E60" i="10"/>
  <c r="D65" i="10"/>
  <c r="D64" i="10"/>
  <c r="D63" i="10"/>
  <c r="C65" i="10"/>
  <c r="C64" i="10"/>
  <c r="C63" i="10"/>
  <c r="C62" i="10"/>
  <c r="C61" i="10"/>
  <c r="C60" i="10"/>
  <c r="G57" i="10"/>
  <c r="F57" i="10"/>
  <c r="E57" i="10"/>
  <c r="D57" i="10"/>
  <c r="C57" i="10"/>
  <c r="G56" i="10"/>
  <c r="G52" i="10"/>
  <c r="G51" i="10"/>
  <c r="G50" i="10"/>
  <c r="G49" i="10"/>
  <c r="G48" i="10"/>
  <c r="G47" i="10"/>
  <c r="F52" i="10"/>
  <c r="F51" i="10"/>
  <c r="F50" i="10"/>
  <c r="F49" i="10"/>
  <c r="F48" i="10"/>
  <c r="F47" i="10"/>
  <c r="E52" i="10"/>
  <c r="E51" i="10"/>
  <c r="E50" i="10"/>
  <c r="E49" i="10"/>
  <c r="E48" i="10"/>
  <c r="E47" i="10"/>
  <c r="D47" i="10"/>
  <c r="C52" i="10"/>
  <c r="C51" i="10"/>
  <c r="C50" i="10"/>
  <c r="C49" i="10"/>
  <c r="C48" i="10"/>
  <c r="C47" i="10"/>
  <c r="G44" i="10"/>
  <c r="F44" i="10"/>
  <c r="E44" i="10"/>
  <c r="D44" i="10"/>
  <c r="C44" i="10"/>
  <c r="G43" i="10"/>
  <c r="G39" i="10"/>
  <c r="G38" i="10"/>
  <c r="G37" i="10"/>
  <c r="G36" i="10"/>
  <c r="G35" i="10"/>
  <c r="G34" i="10"/>
  <c r="F39" i="10"/>
  <c r="F38" i="10"/>
  <c r="F37" i="10"/>
  <c r="F36" i="10"/>
  <c r="F35" i="10"/>
  <c r="F34" i="10"/>
  <c r="E39" i="10"/>
  <c r="E38" i="10"/>
  <c r="E37" i="10"/>
  <c r="E36" i="10"/>
  <c r="E35" i="10"/>
  <c r="E34" i="10"/>
  <c r="D34" i="10"/>
  <c r="C39" i="10"/>
  <c r="C38" i="10"/>
  <c r="C37" i="10"/>
  <c r="C36" i="10"/>
  <c r="C35" i="10"/>
  <c r="C34" i="10"/>
  <c r="G31" i="10"/>
  <c r="F31" i="10"/>
  <c r="E31" i="10"/>
  <c r="D31" i="10"/>
  <c r="C31" i="10"/>
  <c r="G30" i="10"/>
  <c r="G26" i="10"/>
  <c r="G25" i="10"/>
  <c r="G24" i="10"/>
  <c r="G23" i="10"/>
  <c r="G22" i="10"/>
  <c r="G21" i="10"/>
  <c r="F26" i="10"/>
  <c r="F25" i="10"/>
  <c r="F24" i="10"/>
  <c r="F23" i="10"/>
  <c r="F21" i="10"/>
  <c r="F22" i="10"/>
  <c r="E26" i="10"/>
  <c r="E25" i="10"/>
  <c r="E24" i="10"/>
  <c r="E23" i="10"/>
  <c r="E22" i="10"/>
  <c r="E21" i="10"/>
  <c r="C26" i="10"/>
  <c r="C25" i="10"/>
  <c r="C24" i="10"/>
  <c r="C23" i="10"/>
  <c r="C22" i="10"/>
  <c r="C21" i="10"/>
  <c r="G18" i="10"/>
  <c r="F18" i="10"/>
  <c r="E18" i="10"/>
  <c r="D18" i="10"/>
  <c r="C18" i="10"/>
  <c r="G17" i="10"/>
  <c r="G13" i="10"/>
  <c r="G12" i="10"/>
  <c r="G11" i="10"/>
  <c r="G10" i="10"/>
  <c r="G9" i="10"/>
  <c r="G8" i="10"/>
  <c r="F13" i="10"/>
  <c r="F12" i="10"/>
  <c r="F11" i="10"/>
  <c r="F10" i="10"/>
  <c r="F9" i="10"/>
  <c r="F8" i="10"/>
  <c r="E13" i="10"/>
  <c r="E12" i="10"/>
  <c r="E11" i="10"/>
  <c r="E10" i="10"/>
  <c r="E9" i="10"/>
  <c r="E8" i="10"/>
  <c r="C13" i="10"/>
  <c r="C12" i="10"/>
  <c r="C11" i="10"/>
  <c r="C10" i="10"/>
  <c r="C5" i="10"/>
  <c r="C8" i="10"/>
  <c r="C9" i="10"/>
  <c r="G5" i="10"/>
  <c r="F5" i="10"/>
  <c r="G4" i="10"/>
  <c r="E5" i="10"/>
  <c r="D5" i="10"/>
  <c r="X70" i="9" l="1"/>
  <c r="X71" i="9"/>
  <c r="X72" i="9"/>
  <c r="X69" i="9"/>
  <c r="X62" i="9"/>
  <c r="X63" i="9"/>
  <c r="X64" i="9"/>
  <c r="X61" i="9"/>
  <c r="AL56" i="9"/>
  <c r="AL55" i="9"/>
  <c r="AL54" i="9"/>
  <c r="AL53" i="9"/>
  <c r="AP54" i="9"/>
  <c r="AP55" i="9"/>
  <c r="AP56" i="9"/>
  <c r="AP53" i="9"/>
  <c r="AC56" i="9"/>
  <c r="AC55" i="9"/>
  <c r="AC54" i="9"/>
  <c r="AC53" i="9"/>
  <c r="AG54" i="9"/>
  <c r="AG55" i="9"/>
  <c r="AG56" i="9"/>
  <c r="AG53" i="9"/>
  <c r="T56" i="9"/>
  <c r="T55" i="9"/>
  <c r="T54" i="9"/>
  <c r="T53" i="9"/>
  <c r="X54" i="9"/>
  <c r="X55" i="9"/>
  <c r="X56" i="9"/>
  <c r="X53" i="9"/>
  <c r="K56" i="9"/>
  <c r="K55" i="9"/>
  <c r="K54" i="9"/>
  <c r="K53" i="9"/>
  <c r="O54" i="9"/>
  <c r="O55" i="9"/>
  <c r="O56" i="9"/>
  <c r="O53" i="9"/>
  <c r="AL49" i="9"/>
  <c r="AL48" i="9"/>
  <c r="AL47" i="9"/>
  <c r="AL46" i="9"/>
  <c r="AP47" i="9"/>
  <c r="AP48" i="9"/>
  <c r="AP49" i="9"/>
  <c r="AP46" i="9"/>
  <c r="AC49" i="9"/>
  <c r="AC48" i="9"/>
  <c r="AC47" i="9"/>
  <c r="AC46" i="9"/>
  <c r="AG47" i="9"/>
  <c r="AG48" i="9"/>
  <c r="AG49" i="9"/>
  <c r="AG46" i="9"/>
  <c r="T49" i="9"/>
  <c r="T48" i="9"/>
  <c r="T47" i="9"/>
  <c r="T46" i="9"/>
  <c r="X47" i="9"/>
  <c r="X48" i="9"/>
  <c r="X49" i="9"/>
  <c r="X46" i="9"/>
  <c r="K49" i="9"/>
  <c r="K48" i="9"/>
  <c r="K47" i="9"/>
  <c r="K46" i="9"/>
  <c r="O47" i="9"/>
  <c r="O48" i="9"/>
  <c r="O49" i="9"/>
  <c r="O46" i="9"/>
  <c r="H52" i="9" l="1"/>
  <c r="H53" i="9"/>
  <c r="H54" i="9"/>
  <c r="H51" i="9"/>
  <c r="H47" i="9"/>
  <c r="H48" i="9"/>
  <c r="H49" i="9"/>
  <c r="H46" i="9"/>
  <c r="R373" i="7"/>
  <c r="AC16" i="9" l="1"/>
  <c r="AC15" i="9"/>
  <c r="AC14" i="9"/>
  <c r="AC13" i="9"/>
  <c r="AP14" i="9"/>
  <c r="AL14" i="9" s="1"/>
  <c r="AP15" i="9"/>
  <c r="AL15" i="9" s="1"/>
  <c r="AP16" i="9"/>
  <c r="AL16" i="9" s="1"/>
  <c r="AP13" i="9"/>
  <c r="AL13" i="9" s="1"/>
  <c r="AG14" i="9"/>
  <c r="AG15" i="9"/>
  <c r="AG16" i="9"/>
  <c r="AG13" i="9"/>
  <c r="X14" i="9"/>
  <c r="T14" i="9" s="1"/>
  <c r="X15" i="9"/>
  <c r="T15" i="9" s="1"/>
  <c r="X16" i="9"/>
  <c r="T16" i="9" s="1"/>
  <c r="X13" i="9"/>
  <c r="T13" i="9" s="1"/>
  <c r="O14" i="9"/>
  <c r="K14" i="9" s="1"/>
  <c r="O15" i="9"/>
  <c r="K15" i="9" s="1"/>
  <c r="O16" i="9"/>
  <c r="K16" i="9" s="1"/>
  <c r="O13" i="9"/>
  <c r="K13" i="9" s="1"/>
  <c r="AP6" i="9"/>
  <c r="AL6" i="9" s="1"/>
  <c r="AP7" i="9"/>
  <c r="AL7" i="9" s="1"/>
  <c r="AP8" i="9"/>
  <c r="AL8" i="9" s="1"/>
  <c r="AP5" i="9"/>
  <c r="AL5" i="9" s="1"/>
  <c r="AG6" i="9"/>
  <c r="AC6" i="9" s="1"/>
  <c r="AG7" i="9"/>
  <c r="AC7" i="9" s="1"/>
  <c r="AG8" i="9"/>
  <c r="AC8" i="9" s="1"/>
  <c r="AG5" i="9"/>
  <c r="AC5" i="9" s="1"/>
  <c r="X6" i="9"/>
  <c r="T6" i="9" s="1"/>
  <c r="X7" i="9"/>
  <c r="T7" i="9" s="1"/>
  <c r="X8" i="9"/>
  <c r="T8" i="9" s="1"/>
  <c r="X5" i="9"/>
  <c r="T5" i="9" s="1"/>
  <c r="O6" i="9"/>
  <c r="K6" i="9" s="1"/>
  <c r="O7" i="9"/>
  <c r="K7" i="9" s="1"/>
  <c r="O8" i="9"/>
  <c r="K8" i="9" s="1"/>
  <c r="O5" i="9"/>
  <c r="K5" i="9" s="1"/>
  <c r="H13" i="9"/>
  <c r="H14" i="9"/>
  <c r="H15" i="9"/>
  <c r="H12" i="9"/>
  <c r="H8" i="9"/>
  <c r="H9" i="9"/>
  <c r="H10" i="9"/>
  <c r="H7" i="9"/>
  <c r="T373" i="8"/>
  <c r="S373" i="8"/>
  <c r="K372" i="8"/>
  <c r="S372" i="8" s="1"/>
  <c r="L372" i="8"/>
  <c r="T372" i="8" s="1"/>
  <c r="M372" i="8"/>
  <c r="U373" i="8" s="1"/>
  <c r="J372" i="8"/>
  <c r="R373" i="8" s="1"/>
  <c r="V373" i="8" s="1"/>
  <c r="H376" i="8"/>
  <c r="H375" i="8"/>
  <c r="H374" i="8"/>
  <c r="H373" i="8"/>
  <c r="H372" i="8"/>
  <c r="H377" i="8" s="1"/>
  <c r="H371" i="8"/>
  <c r="N372" i="8" l="1"/>
  <c r="R372" i="8"/>
  <c r="V372" i="8" s="1"/>
  <c r="U372" i="8"/>
  <c r="K372" i="7" l="1"/>
  <c r="S373" i="7" s="1"/>
  <c r="L372" i="7"/>
  <c r="T373" i="7" s="1"/>
  <c r="M372" i="7"/>
  <c r="U373" i="7" s="1"/>
  <c r="J372" i="7"/>
  <c r="V373" i="7" s="1"/>
  <c r="H376" i="7"/>
  <c r="H375" i="7"/>
  <c r="H374" i="7"/>
  <c r="H373" i="7"/>
  <c r="H372" i="7"/>
  <c r="S372" i="7" s="1"/>
  <c r="H371" i="7"/>
  <c r="T372" i="7" l="1"/>
  <c r="U372" i="7"/>
  <c r="N372" i="7"/>
  <c r="R372" i="7"/>
  <c r="V372" i="7" s="1"/>
  <c r="T281" i="6" l="1"/>
  <c r="S281" i="6"/>
  <c r="K280" i="6"/>
  <c r="S280" i="6" s="1"/>
  <c r="L280" i="6"/>
  <c r="T280" i="6" s="1"/>
  <c r="M280" i="6"/>
  <c r="U280" i="6" s="1"/>
  <c r="J280" i="6"/>
  <c r="R281" i="6" s="1"/>
  <c r="H285" i="6"/>
  <c r="H284" i="6"/>
  <c r="H283" i="6"/>
  <c r="H282" i="6"/>
  <c r="H281" i="6"/>
  <c r="H280" i="6"/>
  <c r="H279" i="6"/>
  <c r="T283" i="5"/>
  <c r="S283" i="5"/>
  <c r="R283" i="5"/>
  <c r="T282" i="5"/>
  <c r="K282" i="5"/>
  <c r="S282" i="5" s="1"/>
  <c r="L282" i="5"/>
  <c r="M282" i="5"/>
  <c r="U282" i="5" s="1"/>
  <c r="J282" i="5"/>
  <c r="R282" i="5" s="1"/>
  <c r="V282" i="5" s="1"/>
  <c r="H286" i="5"/>
  <c r="H285" i="5"/>
  <c r="H284" i="5"/>
  <c r="H283" i="5"/>
  <c r="H282" i="5"/>
  <c r="H287" i="5" s="1"/>
  <c r="H281" i="5"/>
  <c r="V281" i="6" l="1"/>
  <c r="N282" i="5"/>
  <c r="N280" i="6"/>
  <c r="R280" i="6"/>
  <c r="V280" i="6" s="1"/>
  <c r="U281" i="6"/>
  <c r="U283" i="5"/>
  <c r="V283" i="5" s="1"/>
  <c r="T189" i="4"/>
  <c r="K188" i="4"/>
  <c r="S189" i="4" s="1"/>
  <c r="L188" i="4"/>
  <c r="T188" i="4" s="1"/>
  <c r="M188" i="4"/>
  <c r="U189" i="4" s="1"/>
  <c r="J188" i="4"/>
  <c r="R189" i="4" s="1"/>
  <c r="V189" i="4" s="1"/>
  <c r="H190" i="4"/>
  <c r="H189" i="4"/>
  <c r="H188" i="4"/>
  <c r="H192" i="4" s="1"/>
  <c r="U190" i="3"/>
  <c r="T190" i="3"/>
  <c r="S190" i="3"/>
  <c r="R190" i="3"/>
  <c r="V190" i="3" s="1"/>
  <c r="K189" i="3"/>
  <c r="S189" i="3" s="1"/>
  <c r="L189" i="3"/>
  <c r="M189" i="3"/>
  <c r="J189" i="3"/>
  <c r="N189" i="3" s="1"/>
  <c r="H191" i="3"/>
  <c r="H190" i="3"/>
  <c r="H189" i="3"/>
  <c r="U189" i="3" s="1"/>
  <c r="N188" i="4" l="1"/>
  <c r="H193" i="3"/>
  <c r="S188" i="4"/>
  <c r="R188" i="4"/>
  <c r="U188" i="4"/>
  <c r="T189" i="3"/>
  <c r="R189" i="3"/>
  <c r="T193" i="2"/>
  <c r="U192" i="2"/>
  <c r="K192" i="2"/>
  <c r="S193" i="2" s="1"/>
  <c r="L192" i="2"/>
  <c r="T192" i="2" s="1"/>
  <c r="M192" i="2"/>
  <c r="U193" i="2" s="1"/>
  <c r="J192" i="2"/>
  <c r="R193" i="2" s="1"/>
  <c r="H194" i="2"/>
  <c r="H193" i="2"/>
  <c r="H192" i="2"/>
  <c r="H196" i="2" s="1"/>
  <c r="L192" i="1"/>
  <c r="T193" i="1" s="1"/>
  <c r="M192" i="1"/>
  <c r="U193" i="1" s="1"/>
  <c r="K192" i="1"/>
  <c r="S193" i="1" s="1"/>
  <c r="J192" i="1"/>
  <c r="H195" i="1"/>
  <c r="H193" i="1"/>
  <c r="H194" i="1"/>
  <c r="H192" i="1"/>
  <c r="H196" i="1" s="1"/>
  <c r="V193" i="2" l="1"/>
  <c r="R193" i="1"/>
  <c r="V193" i="1" s="1"/>
  <c r="N192" i="2"/>
  <c r="V189" i="3"/>
  <c r="R192" i="2"/>
  <c r="S192" i="2"/>
  <c r="V188" i="4"/>
  <c r="N192" i="1"/>
  <c r="S192" i="1" s="1"/>
  <c r="V192" i="2" l="1"/>
  <c r="U192" i="1"/>
  <c r="T192" i="1"/>
  <c r="R192" i="1"/>
  <c r="V192" i="1" l="1"/>
</calcChain>
</file>

<file path=xl/sharedStrings.xml><?xml version="1.0" encoding="utf-8"?>
<sst xmlns="http://schemas.openxmlformats.org/spreadsheetml/2006/main" count="12269" uniqueCount="161">
  <si>
    <t>WORM</t>
  </si>
  <si>
    <t>A</t>
  </si>
  <si>
    <t xml:space="preserve">B </t>
  </si>
  <si>
    <t>C</t>
  </si>
  <si>
    <t>D</t>
  </si>
  <si>
    <t>E</t>
  </si>
  <si>
    <t>#CO</t>
  </si>
  <si>
    <t>L</t>
  </si>
  <si>
    <t>LC</t>
  </si>
  <si>
    <t>RC</t>
  </si>
  <si>
    <t>R</t>
  </si>
  <si>
    <t>H</t>
  </si>
  <si>
    <t>B</t>
  </si>
  <si>
    <t>L, R</t>
  </si>
  <si>
    <t>domain</t>
  </si>
  <si>
    <t xml:space="preserve">WT(V) </t>
  </si>
  <si>
    <t>MALE</t>
  </si>
  <si>
    <t>RC, R</t>
  </si>
  <si>
    <t>n =</t>
  </si>
  <si>
    <t>total CO</t>
  </si>
  <si>
    <t>total DCO</t>
  </si>
  <si>
    <t>total NCO</t>
  </si>
  <si>
    <t>total SCO</t>
  </si>
  <si>
    <t>cM</t>
  </si>
  <si>
    <t>% for domain</t>
  </si>
  <si>
    <t>cM for domain</t>
  </si>
  <si>
    <t>WT(V)</t>
  </si>
  <si>
    <t>WT(I)</t>
  </si>
  <si>
    <t>sum</t>
  </si>
  <si>
    <t>L, LC</t>
  </si>
  <si>
    <t xml:space="preserve">n = </t>
  </si>
  <si>
    <t>brc-1(V)</t>
  </si>
  <si>
    <t>X</t>
  </si>
  <si>
    <t>DISCARD</t>
  </si>
  <si>
    <t>n=</t>
  </si>
  <si>
    <t>brc-1 (V)</t>
  </si>
  <si>
    <t>L, RC</t>
  </si>
  <si>
    <t>brc-1(I)</t>
  </si>
  <si>
    <t>zim-1(V)</t>
  </si>
  <si>
    <t>LC, R</t>
  </si>
  <si>
    <t>LC, RC</t>
  </si>
  <si>
    <t>embryos/worms</t>
  </si>
  <si>
    <t>total TCO</t>
  </si>
  <si>
    <t>LC, RC, R</t>
  </si>
  <si>
    <t>zim-1(I)</t>
  </si>
  <si>
    <t>WORM/embryo</t>
  </si>
  <si>
    <t xml:space="preserve">zim-1(I) </t>
  </si>
  <si>
    <t>brc-1 zim-1 (V)</t>
  </si>
  <si>
    <t>male</t>
  </si>
  <si>
    <t xml:space="preserve"> R</t>
  </si>
  <si>
    <t>brc-1 zim-1 (I)</t>
  </si>
  <si>
    <t>L, LC, RC</t>
  </si>
  <si>
    <t>chromosome V</t>
  </si>
  <si>
    <t>brc-1; zim-1</t>
  </si>
  <si>
    <t>zim-1</t>
  </si>
  <si>
    <t>brc-1</t>
  </si>
  <si>
    <t>wild type</t>
  </si>
  <si>
    <t>% for each domain</t>
  </si>
  <si>
    <t>wild type (n=188)</t>
  </si>
  <si>
    <r>
      <rPr>
        <i/>
        <sz val="12"/>
        <color theme="1"/>
        <rFont val="Calibri"/>
        <family val="2"/>
        <scheme val="minor"/>
      </rPr>
      <t>brc-1; zim-1</t>
    </r>
    <r>
      <rPr>
        <sz val="12"/>
        <color theme="1"/>
        <rFont val="Calibri"/>
        <family val="2"/>
        <scheme val="minor"/>
      </rPr>
      <t xml:space="preserve"> (n=353)</t>
    </r>
  </si>
  <si>
    <r>
      <rPr>
        <i/>
        <sz val="12"/>
        <color theme="1"/>
        <rFont val="Calibri"/>
        <family val="2"/>
        <scheme val="minor"/>
      </rPr>
      <t>zim-1</t>
    </r>
    <r>
      <rPr>
        <sz val="12"/>
        <color theme="1"/>
        <rFont val="Calibri"/>
        <family val="2"/>
        <scheme val="minor"/>
      </rPr>
      <t xml:space="preserve"> (n=270)</t>
    </r>
  </si>
  <si>
    <r>
      <rPr>
        <i/>
        <sz val="12"/>
        <color theme="1"/>
        <rFont val="Calibri"/>
        <family val="2"/>
        <scheme val="minor"/>
      </rPr>
      <t>brc-1</t>
    </r>
    <r>
      <rPr>
        <sz val="12"/>
        <color theme="1"/>
        <rFont val="Calibri"/>
        <family val="2"/>
        <scheme val="minor"/>
      </rPr>
      <t xml:space="preserve"> (n=183)</t>
    </r>
  </si>
  <si>
    <t>wild type (n= 188)</t>
  </si>
  <si>
    <r>
      <rPr>
        <i/>
        <sz val="12"/>
        <color theme="1"/>
        <rFont val="Calibri"/>
        <family val="2"/>
        <scheme val="minor"/>
      </rPr>
      <t>brc-1</t>
    </r>
    <r>
      <rPr>
        <sz val="12"/>
        <color theme="1"/>
        <rFont val="Calibri"/>
        <family val="2"/>
        <scheme val="minor"/>
      </rPr>
      <t xml:space="preserve"> (n=184)</t>
    </r>
  </si>
  <si>
    <r>
      <rPr>
        <i/>
        <sz val="12"/>
        <color theme="1"/>
        <rFont val="Calibri"/>
        <family val="2"/>
        <scheme val="minor"/>
      </rPr>
      <t>brc-1 zim-1</t>
    </r>
    <r>
      <rPr>
        <sz val="12"/>
        <color theme="1"/>
        <rFont val="Calibri"/>
        <family val="2"/>
        <scheme val="minor"/>
      </rPr>
      <t xml:space="preserve"> (n=362)</t>
    </r>
  </si>
  <si>
    <r>
      <rPr>
        <i/>
        <sz val="12"/>
        <color theme="1"/>
        <rFont val="Calibri"/>
        <family val="2"/>
        <scheme val="minor"/>
      </rPr>
      <t>zim-1</t>
    </r>
    <r>
      <rPr>
        <sz val="12"/>
        <color theme="1"/>
        <rFont val="Calibri"/>
        <family val="2"/>
        <scheme val="minor"/>
      </rPr>
      <t xml:space="preserve"> (n=268)</t>
    </r>
  </si>
  <si>
    <t>Chromosome I</t>
  </si>
  <si>
    <t>%</t>
  </si>
  <si>
    <t>left</t>
  </si>
  <si>
    <t>left CO</t>
  </si>
  <si>
    <t>other CO</t>
  </si>
  <si>
    <t>WT</t>
  </si>
  <si>
    <t>% for each domain (V)</t>
  </si>
  <si>
    <t xml:space="preserve">zim-1 </t>
  </si>
  <si>
    <t>p-value (Fisher)</t>
  </si>
  <si>
    <t>left center</t>
  </si>
  <si>
    <t>LC CO</t>
  </si>
  <si>
    <t>P-value (Fisher)</t>
  </si>
  <si>
    <t>right center</t>
  </si>
  <si>
    <t>RC CO</t>
  </si>
  <si>
    <t xml:space="preserve">brc-1 </t>
  </si>
  <si>
    <t xml:space="preserve">right </t>
  </si>
  <si>
    <t>right CO</t>
  </si>
  <si>
    <t>% for each domain (I)</t>
  </si>
  <si>
    <t>right</t>
  </si>
  <si>
    <t xml:space="preserve">right center </t>
  </si>
  <si>
    <r>
      <rPr>
        <i/>
        <sz val="12"/>
        <color theme="1"/>
        <rFont val="Calibri"/>
        <family val="2"/>
        <scheme val="minor"/>
      </rPr>
      <t>brc-1; zim-1</t>
    </r>
    <r>
      <rPr>
        <sz val="12"/>
        <color theme="1"/>
        <rFont val="Calibri"/>
        <family val="2"/>
        <scheme val="minor"/>
      </rPr>
      <t xml:space="preserve"> (n=219)</t>
    </r>
  </si>
  <si>
    <r>
      <rPr>
        <i/>
        <sz val="12"/>
        <color theme="1"/>
        <rFont val="Calibri"/>
        <family val="2"/>
        <scheme val="minor"/>
      </rPr>
      <t>zim-1</t>
    </r>
    <r>
      <rPr>
        <sz val="12"/>
        <color theme="1"/>
        <rFont val="Calibri"/>
        <family val="2"/>
        <scheme val="minor"/>
      </rPr>
      <t xml:space="preserve"> (n=165)</t>
    </r>
  </si>
  <si>
    <r>
      <rPr>
        <i/>
        <sz val="12"/>
        <color theme="1"/>
        <rFont val="Calibri"/>
        <family val="2"/>
        <scheme val="minor"/>
      </rPr>
      <t>brc-1</t>
    </r>
    <r>
      <rPr>
        <sz val="12"/>
        <color theme="1"/>
        <rFont val="Calibri"/>
        <family val="2"/>
        <scheme val="minor"/>
      </rPr>
      <t xml:space="preserve"> (n=93)</t>
    </r>
  </si>
  <si>
    <t>wild type (n=85)</t>
  </si>
  <si>
    <r>
      <rPr>
        <i/>
        <sz val="12"/>
        <color theme="1"/>
        <rFont val="Calibri"/>
        <family val="2"/>
        <scheme val="minor"/>
      </rPr>
      <t>brc-1 zim-1</t>
    </r>
    <r>
      <rPr>
        <sz val="12"/>
        <color theme="1"/>
        <rFont val="Calibri"/>
        <family val="2"/>
        <scheme val="minor"/>
      </rPr>
      <t xml:space="preserve"> (n=250)</t>
    </r>
  </si>
  <si>
    <r>
      <rPr>
        <i/>
        <sz val="12"/>
        <color theme="1"/>
        <rFont val="Calibri"/>
        <family val="2"/>
        <scheme val="minor"/>
      </rPr>
      <t>brc-1</t>
    </r>
    <r>
      <rPr>
        <sz val="12"/>
        <color theme="1"/>
        <rFont val="Calibri"/>
        <family val="2"/>
        <scheme val="minor"/>
      </rPr>
      <t xml:space="preserve"> (n=96)</t>
    </r>
  </si>
  <si>
    <t>wild type (n= 86)</t>
  </si>
  <si>
    <t>cM for each domain</t>
  </si>
  <si>
    <t>cM for each domain (V)</t>
  </si>
  <si>
    <t>other</t>
  </si>
  <si>
    <t>total n</t>
  </si>
  <si>
    <t>P-value (fisher)</t>
  </si>
  <si>
    <t>&lt; 0.00001</t>
  </si>
  <si>
    <t xml:space="preserve">other </t>
  </si>
  <si>
    <t xml:space="preserve"> zim-1</t>
  </si>
  <si>
    <t>cM for each domain (I)</t>
  </si>
  <si>
    <t>NCO</t>
  </si>
  <si>
    <t>"NCO"</t>
  </si>
  <si>
    <t>chromosome I</t>
  </si>
  <si>
    <t>coc</t>
  </si>
  <si>
    <t>c.o.c</t>
  </si>
  <si>
    <t>interference</t>
  </si>
  <si>
    <t>brc-1 (I)</t>
  </si>
  <si>
    <t>zim-1 (I)</t>
  </si>
  <si>
    <t>brc-1; zim-1 (I)</t>
  </si>
  <si>
    <t>L - LC</t>
  </si>
  <si>
    <t>L - RC</t>
  </si>
  <si>
    <t>L- R</t>
  </si>
  <si>
    <t>LC - RC</t>
  </si>
  <si>
    <t>LC - R</t>
  </si>
  <si>
    <t>RC - R</t>
  </si>
  <si>
    <t>WT ( V)</t>
  </si>
  <si>
    <t># CO</t>
  </si>
  <si>
    <t>Co freq</t>
  </si>
  <si>
    <t>L - R</t>
  </si>
  <si>
    <t>exp DCO freq</t>
  </si>
  <si>
    <t>obs # DCO</t>
  </si>
  <si>
    <t>obs DCO freq</t>
  </si>
  <si>
    <t>brc-1 ( V )</t>
  </si>
  <si>
    <t>zim-1 ( V )</t>
  </si>
  <si>
    <t>brc-1;zim-1 (V)</t>
  </si>
  <si>
    <t>LC- RC</t>
  </si>
  <si>
    <t xml:space="preserve">obs DCO freq </t>
  </si>
  <si>
    <t>WT (I)</t>
  </si>
  <si>
    <t>zim-1 (V)</t>
  </si>
  <si>
    <t>WT (V)</t>
  </si>
  <si>
    <t>brc-1; zim-1 (V)</t>
  </si>
  <si>
    <t>chi square</t>
  </si>
  <si>
    <t>expected  DCO #</t>
  </si>
  <si>
    <t>observed DCO</t>
  </si>
  <si>
    <t>against brc-1</t>
  </si>
  <si>
    <t>against zim-1</t>
  </si>
  <si>
    <t>against brc-1; zim-1</t>
  </si>
  <si>
    <t>expected DCO #</t>
  </si>
  <si>
    <t>/</t>
  </si>
  <si>
    <t>interference table</t>
  </si>
  <si>
    <t>Chr. I</t>
  </si>
  <si>
    <t>Chr. V</t>
  </si>
  <si>
    <t>genetic mapping data</t>
  </si>
  <si>
    <t>SCO</t>
  </si>
  <si>
    <t>DCO</t>
  </si>
  <si>
    <t>TCO</t>
  </si>
  <si>
    <t>total sample</t>
  </si>
  <si>
    <t>L=</t>
  </si>
  <si>
    <t>LC=</t>
  </si>
  <si>
    <t>RC=</t>
  </si>
  <si>
    <t>R=</t>
  </si>
  <si>
    <t>LC -RC</t>
  </si>
  <si>
    <t>L - LC - RC</t>
  </si>
  <si>
    <t>L - LC -R</t>
  </si>
  <si>
    <t>L - RC - R</t>
  </si>
  <si>
    <t>LC - RC - R</t>
  </si>
  <si>
    <t>% multiple COs</t>
  </si>
  <si>
    <t>Chr I</t>
  </si>
  <si>
    <t>Chr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</si>
</sst>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70" formatCode="0.000"/>
  </numFmts>
  <fonts count="9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rgb="FF03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ck">
        <color theme="1"/>
      </bottom>
      <diagonal/>
    </border>
    <border>
      <left/>
      <right/>
      <top style="thick">
        <color theme="1"/>
      </top>
      <bottom/>
      <diagonal/>
    </border>
    <border>
      <left style="thin">
        <color theme="1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5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2" fontId="0" fillId="0" borderId="0" xfId="0" applyNumberForma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6" xfId="0" applyFont="1" applyBorder="1"/>
    <xf numFmtId="0" fontId="1" fillId="0" borderId="0" xfId="0" applyFont="1" applyBorder="1"/>
    <xf numFmtId="0" fontId="7" fillId="0" borderId="18" xfId="0" applyFont="1" applyBorder="1"/>
    <xf numFmtId="0" fontId="7" fillId="0" borderId="19" xfId="0" applyFont="1" applyBorder="1"/>
    <xf numFmtId="0" fontId="1" fillId="0" borderId="20" xfId="0" applyFont="1" applyBorder="1"/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7" fillId="0" borderId="16" xfId="0" applyFont="1" applyBorder="1"/>
    <xf numFmtId="0" fontId="1" fillId="0" borderId="19" xfId="0" applyFont="1" applyBorder="1"/>
    <xf numFmtId="0" fontId="1" fillId="0" borderId="18" xfId="0" applyFont="1" applyBorder="1"/>
    <xf numFmtId="0" fontId="1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0" xfId="0" applyAlignment="1"/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0" xfId="0" applyFont="1" applyBorder="1"/>
    <xf numFmtId="0" fontId="0" fillId="0" borderId="14" xfId="0" applyBorder="1"/>
    <xf numFmtId="0" fontId="0" fillId="0" borderId="0" xfId="0" applyFill="1" applyBorder="1" applyAlignment="1">
      <alignment horizontal="center"/>
    </xf>
    <xf numFmtId="0" fontId="0" fillId="0" borderId="0" xfId="0" applyBorder="1"/>
    <xf numFmtId="164" fontId="0" fillId="0" borderId="5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/>
    <xf numFmtId="0" fontId="0" fillId="0" borderId="27" xfId="0" applyBorder="1"/>
    <xf numFmtId="0" fontId="0" fillId="0" borderId="28" xfId="0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/>
    <xf numFmtId="0" fontId="0" fillId="0" borderId="27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37" xfId="0" applyFill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21" xfId="0" applyBorder="1"/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Border="1" applyAlignment="1">
      <alignment horizontal="center"/>
    </xf>
    <xf numFmtId="170" fontId="0" fillId="0" borderId="55" xfId="0" applyNumberFormat="1" applyBorder="1" applyAlignment="1">
      <alignment horizontal="center"/>
    </xf>
    <xf numFmtId="0" fontId="0" fillId="0" borderId="56" xfId="0" applyBorder="1"/>
    <xf numFmtId="170" fontId="0" fillId="0" borderId="57" xfId="0" applyNumberFormat="1" applyBorder="1" applyAlignment="1">
      <alignment horizontal="center"/>
    </xf>
    <xf numFmtId="0" fontId="0" fillId="0" borderId="58" xfId="0" applyBorder="1"/>
    <xf numFmtId="0" fontId="4" fillId="0" borderId="59" xfId="0" applyFont="1" applyBorder="1" applyAlignment="1">
      <alignment horizontal="center"/>
    </xf>
    <xf numFmtId="170" fontId="0" fillId="0" borderId="60" xfId="0" applyNumberFormat="1" applyBorder="1" applyAlignment="1">
      <alignment horizontal="center"/>
    </xf>
    <xf numFmtId="0" fontId="0" fillId="0" borderId="61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300FF"/>
      <color rgb="FF0045C6"/>
      <color rgb="FF0015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Chromosome 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all!$D$6</c:f>
              <c:strCache>
                <c:ptCount val="1"/>
                <c:pt idx="0">
                  <c:v>left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all!$C$7:$C$10</c:f>
              <c:strCache>
                <c:ptCount val="4"/>
                <c:pt idx="0">
                  <c:v>brc-1; zim-1 (n=219)</c:v>
                </c:pt>
                <c:pt idx="1">
                  <c:v>zim-1 (n=165)</c:v>
                </c:pt>
                <c:pt idx="2">
                  <c:v>brc-1 (n=93)</c:v>
                </c:pt>
                <c:pt idx="3">
                  <c:v>wild type (n=85)</c:v>
                </c:pt>
              </c:strCache>
            </c:strRef>
          </c:cat>
          <c:val>
            <c:numRef>
              <c:f>all!$D$7:$D$10</c:f>
              <c:numCache>
                <c:formatCode>0.00</c:formatCode>
                <c:ptCount val="4"/>
                <c:pt idx="0">
                  <c:v>28.767123287671232</c:v>
                </c:pt>
                <c:pt idx="1">
                  <c:v>32.727272727272727</c:v>
                </c:pt>
                <c:pt idx="2">
                  <c:v>41.935483870967744</c:v>
                </c:pt>
                <c:pt idx="3">
                  <c:v>41.17647058823529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5C-E741-B412-14014569E8FD}"/>
            </c:ext>
          </c:extLst>
        </c:ser>
        <c:ser>
          <c:idx val="1"/>
          <c:order val="1"/>
          <c:tx>
            <c:strRef>
              <c:f>all!$E$6</c:f>
              <c:strCache>
                <c:ptCount val="1"/>
                <c:pt idx="0">
                  <c:v>left center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all!$C$7:$C$10</c:f>
              <c:strCache>
                <c:ptCount val="4"/>
                <c:pt idx="0">
                  <c:v>brc-1; zim-1 (n=219)</c:v>
                </c:pt>
                <c:pt idx="1">
                  <c:v>zim-1 (n=165)</c:v>
                </c:pt>
                <c:pt idx="2">
                  <c:v>brc-1 (n=93)</c:v>
                </c:pt>
                <c:pt idx="3">
                  <c:v>wild type (n=85)</c:v>
                </c:pt>
              </c:strCache>
            </c:strRef>
          </c:cat>
          <c:val>
            <c:numRef>
              <c:f>all!$E$7:$E$10</c:f>
              <c:numCache>
                <c:formatCode>0.00</c:formatCode>
                <c:ptCount val="4"/>
                <c:pt idx="0">
                  <c:v>21.461187214611872</c:v>
                </c:pt>
                <c:pt idx="1">
                  <c:v>15.151515151515152</c:v>
                </c:pt>
                <c:pt idx="2">
                  <c:v>12.903225806451612</c:v>
                </c:pt>
                <c:pt idx="3">
                  <c:v>3.5294117647058822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5C-E741-B412-14014569E8FD}"/>
            </c:ext>
          </c:extLst>
        </c:ser>
        <c:ser>
          <c:idx val="2"/>
          <c:order val="2"/>
          <c:tx>
            <c:strRef>
              <c:f>all!$F$6</c:f>
              <c:strCache>
                <c:ptCount val="1"/>
                <c:pt idx="0">
                  <c:v>right center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all!$C$7:$C$10</c:f>
              <c:strCache>
                <c:ptCount val="4"/>
                <c:pt idx="0">
                  <c:v>brc-1; zim-1 (n=219)</c:v>
                </c:pt>
                <c:pt idx="1">
                  <c:v>zim-1 (n=165)</c:v>
                </c:pt>
                <c:pt idx="2">
                  <c:v>brc-1 (n=93)</c:v>
                </c:pt>
                <c:pt idx="3">
                  <c:v>wild type (n=85)</c:v>
                </c:pt>
              </c:strCache>
            </c:strRef>
          </c:cat>
          <c:val>
            <c:numRef>
              <c:f>all!$F$7:$F$10</c:f>
              <c:numCache>
                <c:formatCode>0.00</c:formatCode>
                <c:ptCount val="4"/>
                <c:pt idx="0">
                  <c:v>22.831050228310502</c:v>
                </c:pt>
                <c:pt idx="1">
                  <c:v>20.606060606060606</c:v>
                </c:pt>
                <c:pt idx="2">
                  <c:v>12.903225806451612</c:v>
                </c:pt>
                <c:pt idx="3">
                  <c:v>16.470588235294116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5C-E741-B412-14014569E8FD}"/>
            </c:ext>
          </c:extLst>
        </c:ser>
        <c:ser>
          <c:idx val="3"/>
          <c:order val="3"/>
          <c:tx>
            <c:strRef>
              <c:f>all!$G$6</c:f>
              <c:strCache>
                <c:ptCount val="1"/>
                <c:pt idx="0">
                  <c:v>right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all!$C$7:$C$10</c:f>
              <c:strCache>
                <c:ptCount val="4"/>
                <c:pt idx="0">
                  <c:v>brc-1; zim-1 (n=219)</c:v>
                </c:pt>
                <c:pt idx="1">
                  <c:v>zim-1 (n=165)</c:v>
                </c:pt>
                <c:pt idx="2">
                  <c:v>brc-1 (n=93)</c:v>
                </c:pt>
                <c:pt idx="3">
                  <c:v>wild type (n=85)</c:v>
                </c:pt>
              </c:strCache>
            </c:strRef>
          </c:cat>
          <c:val>
            <c:numRef>
              <c:f>all!$G$7:$G$10</c:f>
              <c:numCache>
                <c:formatCode>0.00</c:formatCode>
                <c:ptCount val="4"/>
                <c:pt idx="0">
                  <c:v>26.94063926940639</c:v>
                </c:pt>
                <c:pt idx="1">
                  <c:v>31.515151515151512</c:v>
                </c:pt>
                <c:pt idx="2">
                  <c:v>32.258064516129032</c:v>
                </c:pt>
                <c:pt idx="3">
                  <c:v>38.82352941176471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5C-E741-B412-14014569E8F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48033215"/>
        <c:axId val="1968251455"/>
      </c:barChart>
      <c:catAx>
        <c:axId val="19480332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8251455"/>
        <c:crosses val="autoZero"/>
        <c:auto val="1"/>
        <c:lblAlgn val="ctr"/>
        <c:lblOffset val="100"/>
        <c:noMultiLvlLbl val="0"/>
      </c:catAx>
      <c:valAx>
        <c:axId val="1968251455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948033215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Chromosome 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all!$D$11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all!$C$12:$C$15</c:f>
              <c:strCache>
                <c:ptCount val="4"/>
                <c:pt idx="0">
                  <c:v>brc-1 zim-1 (n=250)</c:v>
                </c:pt>
                <c:pt idx="1">
                  <c:v>zim-1 (n=165)</c:v>
                </c:pt>
                <c:pt idx="2">
                  <c:v>brc-1 (n=96)</c:v>
                </c:pt>
                <c:pt idx="3">
                  <c:v>wild type (n= 86)</c:v>
                </c:pt>
              </c:strCache>
            </c:strRef>
          </c:cat>
          <c:val>
            <c:numRef>
              <c:f>all!$D$12:$D$15</c:f>
              <c:numCache>
                <c:formatCode>0.00</c:formatCode>
                <c:ptCount val="4"/>
                <c:pt idx="0">
                  <c:v>22</c:v>
                </c:pt>
                <c:pt idx="1">
                  <c:v>34.545454545454547</c:v>
                </c:pt>
                <c:pt idx="2">
                  <c:v>26.041666666666668</c:v>
                </c:pt>
                <c:pt idx="3">
                  <c:v>33.720930232558139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0-5D4A-A219-F2EAD26AB91C}"/>
            </c:ext>
          </c:extLst>
        </c:ser>
        <c:ser>
          <c:idx val="1"/>
          <c:order val="1"/>
          <c:tx>
            <c:strRef>
              <c:f>all!$E$11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all!$C$12:$C$15</c:f>
              <c:strCache>
                <c:ptCount val="4"/>
                <c:pt idx="0">
                  <c:v>brc-1 zim-1 (n=250)</c:v>
                </c:pt>
                <c:pt idx="1">
                  <c:v>zim-1 (n=165)</c:v>
                </c:pt>
                <c:pt idx="2">
                  <c:v>brc-1 (n=96)</c:v>
                </c:pt>
                <c:pt idx="3">
                  <c:v>wild type (n= 86)</c:v>
                </c:pt>
              </c:strCache>
            </c:strRef>
          </c:cat>
          <c:val>
            <c:numRef>
              <c:f>all!$E$12:$E$15</c:f>
              <c:numCache>
                <c:formatCode>0.00</c:formatCode>
                <c:ptCount val="4"/>
                <c:pt idx="0">
                  <c:v>31.6</c:v>
                </c:pt>
                <c:pt idx="1">
                  <c:v>20.606060606060606</c:v>
                </c:pt>
                <c:pt idx="2">
                  <c:v>20.833333333333336</c:v>
                </c:pt>
                <c:pt idx="3">
                  <c:v>20.930232558139537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40-5D4A-A219-F2EAD26AB91C}"/>
            </c:ext>
          </c:extLst>
        </c:ser>
        <c:ser>
          <c:idx val="2"/>
          <c:order val="2"/>
          <c:tx>
            <c:strRef>
              <c:f>all!$F$11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all!$C$12:$C$15</c:f>
              <c:strCache>
                <c:ptCount val="4"/>
                <c:pt idx="0">
                  <c:v>brc-1 zim-1 (n=250)</c:v>
                </c:pt>
                <c:pt idx="1">
                  <c:v>zim-1 (n=165)</c:v>
                </c:pt>
                <c:pt idx="2">
                  <c:v>brc-1 (n=96)</c:v>
                </c:pt>
                <c:pt idx="3">
                  <c:v>wild type (n= 86)</c:v>
                </c:pt>
              </c:strCache>
            </c:strRef>
          </c:cat>
          <c:val>
            <c:numRef>
              <c:f>all!$F$12:$F$15</c:f>
              <c:numCache>
                <c:formatCode>0.00</c:formatCode>
                <c:ptCount val="4"/>
                <c:pt idx="0">
                  <c:v>29.599999999999998</c:v>
                </c:pt>
                <c:pt idx="1">
                  <c:v>24.242424242424242</c:v>
                </c:pt>
                <c:pt idx="2">
                  <c:v>30.208333333333332</c:v>
                </c:pt>
                <c:pt idx="3">
                  <c:v>13.953488372093023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40-5D4A-A219-F2EAD26AB91C}"/>
            </c:ext>
          </c:extLst>
        </c:ser>
        <c:ser>
          <c:idx val="3"/>
          <c:order val="3"/>
          <c:tx>
            <c:strRef>
              <c:f>all!$G$11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all!$C$12:$C$15</c:f>
              <c:strCache>
                <c:ptCount val="4"/>
                <c:pt idx="0">
                  <c:v>brc-1 zim-1 (n=250)</c:v>
                </c:pt>
                <c:pt idx="1">
                  <c:v>zim-1 (n=165)</c:v>
                </c:pt>
                <c:pt idx="2">
                  <c:v>brc-1 (n=96)</c:v>
                </c:pt>
                <c:pt idx="3">
                  <c:v>wild type (n= 86)</c:v>
                </c:pt>
              </c:strCache>
            </c:strRef>
          </c:cat>
          <c:val>
            <c:numRef>
              <c:f>all!$G$12:$G$15</c:f>
              <c:numCache>
                <c:formatCode>0.00</c:formatCode>
                <c:ptCount val="4"/>
                <c:pt idx="0">
                  <c:v>16.8</c:v>
                </c:pt>
                <c:pt idx="1">
                  <c:v>20.606060606060606</c:v>
                </c:pt>
                <c:pt idx="2">
                  <c:v>22.916666666666664</c:v>
                </c:pt>
                <c:pt idx="3">
                  <c:v>31.395348837209301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40-5D4A-A219-F2EAD26AB91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09325167"/>
        <c:axId val="2009326799"/>
      </c:barChart>
      <c:catAx>
        <c:axId val="2009325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9326799"/>
        <c:crosses val="autoZero"/>
        <c:auto val="1"/>
        <c:lblAlgn val="ctr"/>
        <c:lblOffset val="100"/>
        <c:noMultiLvlLbl val="0"/>
      </c:catAx>
      <c:valAx>
        <c:axId val="20093267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9325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of total 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all!$D$6</c:f>
              <c:strCache>
                <c:ptCount val="1"/>
                <c:pt idx="0">
                  <c:v>left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all!$B$7:$C$15</c:f>
              <c:multiLvlStrCache>
                <c:ptCount val="9"/>
                <c:lvl>
                  <c:pt idx="0">
                    <c:v>brc-1; zim-1 (n=219)</c:v>
                  </c:pt>
                  <c:pt idx="1">
                    <c:v>zim-1 (n=165)</c:v>
                  </c:pt>
                  <c:pt idx="2">
                    <c:v>brc-1 (n=93)</c:v>
                  </c:pt>
                  <c:pt idx="3">
                    <c:v>wild type (n=85)</c:v>
                  </c:pt>
                  <c:pt idx="5">
                    <c:v>brc-1 zim-1 (n=250)</c:v>
                  </c:pt>
                  <c:pt idx="6">
                    <c:v>zim-1 (n=165)</c:v>
                  </c:pt>
                  <c:pt idx="7">
                    <c:v>brc-1 (n=96)</c:v>
                  </c:pt>
                  <c:pt idx="8">
                    <c:v>wild type (n= 86)</c:v>
                  </c:pt>
                </c:lvl>
                <c:lvl>
                  <c:pt idx="0">
                    <c:v>chromosome V</c:v>
                  </c:pt>
                  <c:pt idx="5">
                    <c:v>Chromosome I</c:v>
                  </c:pt>
                </c:lvl>
              </c:multiLvlStrCache>
            </c:multiLvlStrRef>
          </c:cat>
          <c:val>
            <c:numRef>
              <c:f>all!$D$7:$D$15</c:f>
              <c:numCache>
                <c:formatCode>0.00</c:formatCode>
                <c:ptCount val="9"/>
                <c:pt idx="0">
                  <c:v>28.767123287671232</c:v>
                </c:pt>
                <c:pt idx="1">
                  <c:v>32.727272727272727</c:v>
                </c:pt>
                <c:pt idx="2">
                  <c:v>41.935483870967744</c:v>
                </c:pt>
                <c:pt idx="3">
                  <c:v>41.17647058823529</c:v>
                </c:pt>
                <c:pt idx="5">
                  <c:v>22</c:v>
                </c:pt>
                <c:pt idx="6">
                  <c:v>34.545454545454547</c:v>
                </c:pt>
                <c:pt idx="7">
                  <c:v>26.041666666666668</c:v>
                </c:pt>
                <c:pt idx="8">
                  <c:v>33.720930232558139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EE-B54D-A8D8-562B90E1CE1F}"/>
            </c:ext>
          </c:extLst>
        </c:ser>
        <c:ser>
          <c:idx val="1"/>
          <c:order val="1"/>
          <c:tx>
            <c:strRef>
              <c:f>all!$E$6</c:f>
              <c:strCache>
                <c:ptCount val="1"/>
                <c:pt idx="0">
                  <c:v>left center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all!$B$7:$C$15</c:f>
              <c:multiLvlStrCache>
                <c:ptCount val="9"/>
                <c:lvl>
                  <c:pt idx="0">
                    <c:v>brc-1; zim-1 (n=219)</c:v>
                  </c:pt>
                  <c:pt idx="1">
                    <c:v>zim-1 (n=165)</c:v>
                  </c:pt>
                  <c:pt idx="2">
                    <c:v>brc-1 (n=93)</c:v>
                  </c:pt>
                  <c:pt idx="3">
                    <c:v>wild type (n=85)</c:v>
                  </c:pt>
                  <c:pt idx="5">
                    <c:v>brc-1 zim-1 (n=250)</c:v>
                  </c:pt>
                  <c:pt idx="6">
                    <c:v>zim-1 (n=165)</c:v>
                  </c:pt>
                  <c:pt idx="7">
                    <c:v>brc-1 (n=96)</c:v>
                  </c:pt>
                  <c:pt idx="8">
                    <c:v>wild type (n= 86)</c:v>
                  </c:pt>
                </c:lvl>
                <c:lvl>
                  <c:pt idx="0">
                    <c:v>chromosome V</c:v>
                  </c:pt>
                  <c:pt idx="5">
                    <c:v>Chromosome I</c:v>
                  </c:pt>
                </c:lvl>
              </c:multiLvlStrCache>
            </c:multiLvlStrRef>
          </c:cat>
          <c:val>
            <c:numRef>
              <c:f>all!$E$7:$E$15</c:f>
              <c:numCache>
                <c:formatCode>0.00</c:formatCode>
                <c:ptCount val="9"/>
                <c:pt idx="0">
                  <c:v>21.461187214611872</c:v>
                </c:pt>
                <c:pt idx="1">
                  <c:v>15.151515151515152</c:v>
                </c:pt>
                <c:pt idx="2">
                  <c:v>12.903225806451612</c:v>
                </c:pt>
                <c:pt idx="3">
                  <c:v>3.5294117647058822</c:v>
                </c:pt>
                <c:pt idx="5">
                  <c:v>31.6</c:v>
                </c:pt>
                <c:pt idx="6">
                  <c:v>20.606060606060606</c:v>
                </c:pt>
                <c:pt idx="7">
                  <c:v>20.833333333333336</c:v>
                </c:pt>
                <c:pt idx="8">
                  <c:v>20.930232558139537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EE-B54D-A8D8-562B90E1CE1F}"/>
            </c:ext>
          </c:extLst>
        </c:ser>
        <c:ser>
          <c:idx val="2"/>
          <c:order val="2"/>
          <c:tx>
            <c:strRef>
              <c:f>all!$F$6</c:f>
              <c:strCache>
                <c:ptCount val="1"/>
                <c:pt idx="0">
                  <c:v>right center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all!$B$7:$C$15</c:f>
              <c:multiLvlStrCache>
                <c:ptCount val="9"/>
                <c:lvl>
                  <c:pt idx="0">
                    <c:v>brc-1; zim-1 (n=219)</c:v>
                  </c:pt>
                  <c:pt idx="1">
                    <c:v>zim-1 (n=165)</c:v>
                  </c:pt>
                  <c:pt idx="2">
                    <c:v>brc-1 (n=93)</c:v>
                  </c:pt>
                  <c:pt idx="3">
                    <c:v>wild type (n=85)</c:v>
                  </c:pt>
                  <c:pt idx="5">
                    <c:v>brc-1 zim-1 (n=250)</c:v>
                  </c:pt>
                  <c:pt idx="6">
                    <c:v>zim-1 (n=165)</c:v>
                  </c:pt>
                  <c:pt idx="7">
                    <c:v>brc-1 (n=96)</c:v>
                  </c:pt>
                  <c:pt idx="8">
                    <c:v>wild type (n= 86)</c:v>
                  </c:pt>
                </c:lvl>
                <c:lvl>
                  <c:pt idx="0">
                    <c:v>chromosome V</c:v>
                  </c:pt>
                  <c:pt idx="5">
                    <c:v>Chromosome I</c:v>
                  </c:pt>
                </c:lvl>
              </c:multiLvlStrCache>
            </c:multiLvlStrRef>
          </c:cat>
          <c:val>
            <c:numRef>
              <c:f>all!$F$7:$F$15</c:f>
              <c:numCache>
                <c:formatCode>0.00</c:formatCode>
                <c:ptCount val="9"/>
                <c:pt idx="0">
                  <c:v>22.831050228310502</c:v>
                </c:pt>
                <c:pt idx="1">
                  <c:v>20.606060606060606</c:v>
                </c:pt>
                <c:pt idx="2">
                  <c:v>12.903225806451612</c:v>
                </c:pt>
                <c:pt idx="3">
                  <c:v>16.470588235294116</c:v>
                </c:pt>
                <c:pt idx="5">
                  <c:v>29.599999999999998</c:v>
                </c:pt>
                <c:pt idx="6">
                  <c:v>24.242424242424242</c:v>
                </c:pt>
                <c:pt idx="7">
                  <c:v>30.208333333333332</c:v>
                </c:pt>
                <c:pt idx="8">
                  <c:v>13.953488372093023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EE-B54D-A8D8-562B90E1CE1F}"/>
            </c:ext>
          </c:extLst>
        </c:ser>
        <c:ser>
          <c:idx val="3"/>
          <c:order val="3"/>
          <c:tx>
            <c:strRef>
              <c:f>all!$G$6</c:f>
              <c:strCache>
                <c:ptCount val="1"/>
                <c:pt idx="0">
                  <c:v>right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all!$B$7:$C$15</c:f>
              <c:multiLvlStrCache>
                <c:ptCount val="9"/>
                <c:lvl>
                  <c:pt idx="0">
                    <c:v>brc-1; zim-1 (n=219)</c:v>
                  </c:pt>
                  <c:pt idx="1">
                    <c:v>zim-1 (n=165)</c:v>
                  </c:pt>
                  <c:pt idx="2">
                    <c:v>brc-1 (n=93)</c:v>
                  </c:pt>
                  <c:pt idx="3">
                    <c:v>wild type (n=85)</c:v>
                  </c:pt>
                  <c:pt idx="5">
                    <c:v>brc-1 zim-1 (n=250)</c:v>
                  </c:pt>
                  <c:pt idx="6">
                    <c:v>zim-1 (n=165)</c:v>
                  </c:pt>
                  <c:pt idx="7">
                    <c:v>brc-1 (n=96)</c:v>
                  </c:pt>
                  <c:pt idx="8">
                    <c:v>wild type (n= 86)</c:v>
                  </c:pt>
                </c:lvl>
                <c:lvl>
                  <c:pt idx="0">
                    <c:v>chromosome V</c:v>
                  </c:pt>
                  <c:pt idx="5">
                    <c:v>Chromosome I</c:v>
                  </c:pt>
                </c:lvl>
              </c:multiLvlStrCache>
            </c:multiLvlStrRef>
          </c:cat>
          <c:val>
            <c:numRef>
              <c:f>all!$G$7:$G$15</c:f>
              <c:numCache>
                <c:formatCode>0.00</c:formatCode>
                <c:ptCount val="9"/>
                <c:pt idx="0">
                  <c:v>26.94063926940639</c:v>
                </c:pt>
                <c:pt idx="1">
                  <c:v>31.515151515151512</c:v>
                </c:pt>
                <c:pt idx="2">
                  <c:v>32.258064516129032</c:v>
                </c:pt>
                <c:pt idx="3">
                  <c:v>38.82352941176471</c:v>
                </c:pt>
                <c:pt idx="5">
                  <c:v>16.8</c:v>
                </c:pt>
                <c:pt idx="6">
                  <c:v>20.606060606060606</c:v>
                </c:pt>
                <c:pt idx="7">
                  <c:v>22.916666666666664</c:v>
                </c:pt>
                <c:pt idx="8">
                  <c:v>31.395348837209301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EE-B54D-A8D8-562B90E1CE1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49379503"/>
        <c:axId val="1958242863"/>
      </c:barChart>
      <c:catAx>
        <c:axId val="19493795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8242863"/>
        <c:crosses val="autoZero"/>
        <c:auto val="1"/>
        <c:lblAlgn val="ctr"/>
        <c:lblOffset val="100"/>
        <c:noMultiLvlLbl val="0"/>
      </c:catAx>
      <c:valAx>
        <c:axId val="19582428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9379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genetic distance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all!$D$45</c:f>
              <c:strCache>
                <c:ptCount val="1"/>
                <c:pt idx="0">
                  <c:v>left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all!$B$46:$C$54</c:f>
              <c:multiLvlStrCache>
                <c:ptCount val="9"/>
                <c:lvl>
                  <c:pt idx="0">
                    <c:v>brc-1; zim-1 (n=353)</c:v>
                  </c:pt>
                  <c:pt idx="1">
                    <c:v>zim-1 (n=270)</c:v>
                  </c:pt>
                  <c:pt idx="2">
                    <c:v>brc-1 (n=183)</c:v>
                  </c:pt>
                  <c:pt idx="3">
                    <c:v>wild type (n=188)</c:v>
                  </c:pt>
                  <c:pt idx="5">
                    <c:v>brc-1 zim-1 (n=362)</c:v>
                  </c:pt>
                  <c:pt idx="6">
                    <c:v>zim-1 (n=268)</c:v>
                  </c:pt>
                  <c:pt idx="7">
                    <c:v>brc-1 (n=184)</c:v>
                  </c:pt>
                  <c:pt idx="8">
                    <c:v>wild type (n= 188)</c:v>
                  </c:pt>
                </c:lvl>
                <c:lvl>
                  <c:pt idx="0">
                    <c:v>chromosome V</c:v>
                  </c:pt>
                  <c:pt idx="5">
                    <c:v>Chromosome I</c:v>
                  </c:pt>
                </c:lvl>
              </c:multiLvlStrCache>
            </c:multiLvlStrRef>
          </c:cat>
          <c:val>
            <c:numRef>
              <c:f>all!$D$46:$D$54</c:f>
              <c:numCache>
                <c:formatCode>0.00</c:formatCode>
                <c:ptCount val="9"/>
                <c:pt idx="0">
                  <c:v>17.847025495750707</c:v>
                </c:pt>
                <c:pt idx="1">
                  <c:v>20</c:v>
                </c:pt>
                <c:pt idx="2">
                  <c:v>21.311475409836063</c:v>
                </c:pt>
                <c:pt idx="3">
                  <c:v>18.617021276595743</c:v>
                </c:pt>
                <c:pt idx="5">
                  <c:v>15.193370165745856</c:v>
                </c:pt>
                <c:pt idx="6">
                  <c:v>21.268656716417912</c:v>
                </c:pt>
                <c:pt idx="7">
                  <c:v>13.586956521739129</c:v>
                </c:pt>
                <c:pt idx="8">
                  <c:v>15.425531914893616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33-3B4D-84B5-386D84CB558A}"/>
            </c:ext>
          </c:extLst>
        </c:ser>
        <c:ser>
          <c:idx val="1"/>
          <c:order val="1"/>
          <c:tx>
            <c:strRef>
              <c:f>all!$E$45</c:f>
              <c:strCache>
                <c:ptCount val="1"/>
                <c:pt idx="0">
                  <c:v>left center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all!$B$46:$C$54</c:f>
              <c:multiLvlStrCache>
                <c:ptCount val="9"/>
                <c:lvl>
                  <c:pt idx="0">
                    <c:v>brc-1; zim-1 (n=353)</c:v>
                  </c:pt>
                  <c:pt idx="1">
                    <c:v>zim-1 (n=270)</c:v>
                  </c:pt>
                  <c:pt idx="2">
                    <c:v>brc-1 (n=183)</c:v>
                  </c:pt>
                  <c:pt idx="3">
                    <c:v>wild type (n=188)</c:v>
                  </c:pt>
                  <c:pt idx="5">
                    <c:v>brc-1 zim-1 (n=362)</c:v>
                  </c:pt>
                  <c:pt idx="6">
                    <c:v>zim-1 (n=268)</c:v>
                  </c:pt>
                  <c:pt idx="7">
                    <c:v>brc-1 (n=184)</c:v>
                  </c:pt>
                  <c:pt idx="8">
                    <c:v>wild type (n= 188)</c:v>
                  </c:pt>
                </c:lvl>
                <c:lvl>
                  <c:pt idx="0">
                    <c:v>chromosome V</c:v>
                  </c:pt>
                  <c:pt idx="5">
                    <c:v>Chromosome I</c:v>
                  </c:pt>
                </c:lvl>
              </c:multiLvlStrCache>
            </c:multiLvlStrRef>
          </c:cat>
          <c:val>
            <c:numRef>
              <c:f>all!$E$46:$E$54</c:f>
              <c:numCache>
                <c:formatCode>0.00</c:formatCode>
                <c:ptCount val="9"/>
                <c:pt idx="0">
                  <c:v>13.314447592067987</c:v>
                </c:pt>
                <c:pt idx="1">
                  <c:v>9.2592592592592595</c:v>
                </c:pt>
                <c:pt idx="2">
                  <c:v>6.557377049180328</c:v>
                </c:pt>
                <c:pt idx="3">
                  <c:v>1.5957446808510638</c:v>
                </c:pt>
                <c:pt idx="5">
                  <c:v>21.823204419889503</c:v>
                </c:pt>
                <c:pt idx="6">
                  <c:v>12.686567164179104</c:v>
                </c:pt>
                <c:pt idx="7">
                  <c:v>10.869565217391305</c:v>
                </c:pt>
                <c:pt idx="8">
                  <c:v>9.5744680851063837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33-3B4D-84B5-386D84CB558A}"/>
            </c:ext>
          </c:extLst>
        </c:ser>
        <c:ser>
          <c:idx val="2"/>
          <c:order val="2"/>
          <c:tx>
            <c:strRef>
              <c:f>all!$F$45</c:f>
              <c:strCache>
                <c:ptCount val="1"/>
                <c:pt idx="0">
                  <c:v>right center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all!$B$46:$C$54</c:f>
              <c:multiLvlStrCache>
                <c:ptCount val="9"/>
                <c:lvl>
                  <c:pt idx="0">
                    <c:v>brc-1; zim-1 (n=353)</c:v>
                  </c:pt>
                  <c:pt idx="1">
                    <c:v>zim-1 (n=270)</c:v>
                  </c:pt>
                  <c:pt idx="2">
                    <c:v>brc-1 (n=183)</c:v>
                  </c:pt>
                  <c:pt idx="3">
                    <c:v>wild type (n=188)</c:v>
                  </c:pt>
                  <c:pt idx="5">
                    <c:v>brc-1 zim-1 (n=362)</c:v>
                  </c:pt>
                  <c:pt idx="6">
                    <c:v>zim-1 (n=268)</c:v>
                  </c:pt>
                  <c:pt idx="7">
                    <c:v>brc-1 (n=184)</c:v>
                  </c:pt>
                  <c:pt idx="8">
                    <c:v>wild type (n= 188)</c:v>
                  </c:pt>
                </c:lvl>
                <c:lvl>
                  <c:pt idx="0">
                    <c:v>chromosome V</c:v>
                  </c:pt>
                  <c:pt idx="5">
                    <c:v>Chromosome I</c:v>
                  </c:pt>
                </c:lvl>
              </c:multiLvlStrCache>
            </c:multiLvlStrRef>
          </c:cat>
          <c:val>
            <c:numRef>
              <c:f>all!$F$46:$F$54</c:f>
              <c:numCache>
                <c:formatCode>0.00</c:formatCode>
                <c:ptCount val="9"/>
                <c:pt idx="0">
                  <c:v>14.164305949008499</c:v>
                </c:pt>
                <c:pt idx="1">
                  <c:v>12.592592592592592</c:v>
                </c:pt>
                <c:pt idx="2">
                  <c:v>6.557377049180328</c:v>
                </c:pt>
                <c:pt idx="3">
                  <c:v>7.4468085106382977</c:v>
                </c:pt>
                <c:pt idx="5">
                  <c:v>20.441988950276244</c:v>
                </c:pt>
                <c:pt idx="6">
                  <c:v>14.925373134328357</c:v>
                </c:pt>
                <c:pt idx="7">
                  <c:v>15.760869565217392</c:v>
                </c:pt>
                <c:pt idx="8">
                  <c:v>6.3829787234042552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33-3B4D-84B5-386D84CB558A}"/>
            </c:ext>
          </c:extLst>
        </c:ser>
        <c:ser>
          <c:idx val="3"/>
          <c:order val="3"/>
          <c:tx>
            <c:strRef>
              <c:f>all!$G$45</c:f>
              <c:strCache>
                <c:ptCount val="1"/>
                <c:pt idx="0">
                  <c:v>right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all!$B$46:$C$54</c:f>
              <c:multiLvlStrCache>
                <c:ptCount val="9"/>
                <c:lvl>
                  <c:pt idx="0">
                    <c:v>brc-1; zim-1 (n=353)</c:v>
                  </c:pt>
                  <c:pt idx="1">
                    <c:v>zim-1 (n=270)</c:v>
                  </c:pt>
                  <c:pt idx="2">
                    <c:v>brc-1 (n=183)</c:v>
                  </c:pt>
                  <c:pt idx="3">
                    <c:v>wild type (n=188)</c:v>
                  </c:pt>
                  <c:pt idx="5">
                    <c:v>brc-1 zim-1 (n=362)</c:v>
                  </c:pt>
                  <c:pt idx="6">
                    <c:v>zim-1 (n=268)</c:v>
                  </c:pt>
                  <c:pt idx="7">
                    <c:v>brc-1 (n=184)</c:v>
                  </c:pt>
                  <c:pt idx="8">
                    <c:v>wild type (n= 188)</c:v>
                  </c:pt>
                </c:lvl>
                <c:lvl>
                  <c:pt idx="0">
                    <c:v>chromosome V</c:v>
                  </c:pt>
                  <c:pt idx="5">
                    <c:v>Chromosome I</c:v>
                  </c:pt>
                </c:lvl>
              </c:multiLvlStrCache>
            </c:multiLvlStrRef>
          </c:cat>
          <c:val>
            <c:numRef>
              <c:f>all!$G$46:$G$54</c:f>
              <c:numCache>
                <c:formatCode>0.00</c:formatCode>
                <c:ptCount val="9"/>
                <c:pt idx="0">
                  <c:v>16.71388101983003</c:v>
                </c:pt>
                <c:pt idx="1">
                  <c:v>19.25925925925926</c:v>
                </c:pt>
                <c:pt idx="2">
                  <c:v>16.393442622950818</c:v>
                </c:pt>
                <c:pt idx="3">
                  <c:v>17.553191489361701</c:v>
                </c:pt>
                <c:pt idx="5">
                  <c:v>11.602209944751381</c:v>
                </c:pt>
                <c:pt idx="6">
                  <c:v>12.686567164179104</c:v>
                </c:pt>
                <c:pt idx="7">
                  <c:v>11.956521739130435</c:v>
                </c:pt>
                <c:pt idx="8">
                  <c:v>14.361702127659576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33-3B4D-84B5-386D84CB558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48389983"/>
        <c:axId val="1949337887"/>
      </c:barChart>
      <c:catAx>
        <c:axId val="19483899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9337887"/>
        <c:crosses val="autoZero"/>
        <c:auto val="1"/>
        <c:lblAlgn val="ctr"/>
        <c:lblOffset val="100"/>
        <c:noMultiLvlLbl val="0"/>
      </c:catAx>
      <c:valAx>
        <c:axId val="1949337887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948389983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16</xdr:row>
      <xdr:rowOff>101600</xdr:rowOff>
    </xdr:from>
    <xdr:to>
      <xdr:col>5</xdr:col>
      <xdr:colOff>50800</xdr:colOff>
      <xdr:row>25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A0EA25-B15A-E148-8DEF-76C36B38C7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304800</xdr:colOff>
      <xdr:row>16</xdr:row>
      <xdr:rowOff>109700</xdr:rowOff>
    </xdr:from>
    <xdr:to>
      <xdr:col>11</xdr:col>
      <xdr:colOff>596900</xdr:colOff>
      <xdr:row>24</xdr:row>
      <xdr:rowOff>177800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D8A94DA-19D2-5D4A-A57D-1017A3333E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25</xdr:row>
      <xdr:rowOff>190500</xdr:rowOff>
    </xdr:from>
    <xdr:to>
      <xdr:col>8</xdr:col>
      <xdr:colOff>406400</xdr:colOff>
      <xdr:row>40</xdr:row>
      <xdr:rowOff>190500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F1B432D-CC95-A245-82BB-225661334B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12700</xdr:colOff>
      <xdr:row>55</xdr:row>
      <xdr:rowOff>107950</xdr:rowOff>
    </xdr:from>
    <xdr:to>
      <xdr:col>8</xdr:col>
      <xdr:colOff>215900</xdr:colOff>
      <xdr:row>69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09E043-CE7D-D341-ABC9-2F308CB128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B9C72-E624-9C45-97F1-CED45F849EE3}">
  <dimension ref="A1:V202"/>
  <sheetViews>
    <sheetView workbookViewId="0">
      <pane ySplit="2" topLeftCell="A181" activePane="bottomLeft" state="frozen"/>
      <selection pane="bottomLeft" activeCell="H200" sqref="H200"/>
    </sheetView>
  </sheetViews>
  <sheetFormatPr baseColWidth="10" defaultRowHeight="16" x14ac:dyDescent="0.2"/>
  <cols>
    <col min="1" max="1" width="7.83203125" customWidth="1"/>
    <col min="2" max="2" width="5.33203125" customWidth="1"/>
    <col min="3" max="3" width="4.5" customWidth="1"/>
    <col min="4" max="5" width="4.33203125" customWidth="1"/>
    <col min="6" max="6" width="4.83203125" customWidth="1"/>
    <col min="7" max="7" width="7.5" customWidth="1"/>
    <col min="8" max="8" width="6.5" customWidth="1"/>
    <col min="9" max="9" width="7.1640625" customWidth="1"/>
    <col min="10" max="10" width="3.6640625" customWidth="1"/>
    <col min="11" max="12" width="3.83203125" customWidth="1"/>
    <col min="13" max="13" width="4" customWidth="1"/>
    <col min="17" max="17" width="14.33203125" customWidth="1"/>
  </cols>
  <sheetData>
    <row r="1" spans="1:15" x14ac:dyDescent="0.2">
      <c r="A1" s="2"/>
      <c r="B1" s="135" t="s">
        <v>15</v>
      </c>
      <c r="C1" s="136"/>
      <c r="D1" s="3" t="s">
        <v>16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">
      <c r="A2" s="2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2"/>
      <c r="H2" s="3" t="s">
        <v>6</v>
      </c>
      <c r="I2" s="3" t="s">
        <v>14</v>
      </c>
      <c r="J2" s="3" t="s">
        <v>7</v>
      </c>
      <c r="K2" s="3" t="s">
        <v>8</v>
      </c>
      <c r="L2" s="3" t="s">
        <v>9</v>
      </c>
      <c r="M2" s="3" t="s">
        <v>10</v>
      </c>
      <c r="N2" s="2"/>
      <c r="O2" s="2"/>
    </row>
    <row r="3" spans="1:15" x14ac:dyDescent="0.2">
      <c r="A3" s="2">
        <v>1</v>
      </c>
      <c r="B3" s="5" t="s">
        <v>11</v>
      </c>
      <c r="C3" s="5" t="s">
        <v>11</v>
      </c>
      <c r="D3" s="5" t="s">
        <v>11</v>
      </c>
      <c r="E3" s="5" t="s">
        <v>11</v>
      </c>
      <c r="F3" s="5" t="s">
        <v>11</v>
      </c>
      <c r="G3" s="5"/>
      <c r="H3" s="2">
        <v>0</v>
      </c>
      <c r="I3" s="5"/>
      <c r="J3" s="5"/>
      <c r="K3" s="2"/>
      <c r="L3" s="2"/>
      <c r="M3" s="2"/>
      <c r="N3" s="2"/>
      <c r="O3" s="2"/>
    </row>
    <row r="4" spans="1:15" x14ac:dyDescent="0.2">
      <c r="A4" s="2">
        <v>2</v>
      </c>
      <c r="B4" s="5" t="s">
        <v>12</v>
      </c>
      <c r="C4" s="5" t="s">
        <v>12</v>
      </c>
      <c r="D4" s="5" t="s">
        <v>12</v>
      </c>
      <c r="E4" s="5" t="s">
        <v>12</v>
      </c>
      <c r="F4" s="5" t="s">
        <v>12</v>
      </c>
      <c r="G4" s="5"/>
      <c r="H4" s="5">
        <v>0</v>
      </c>
      <c r="I4" s="5"/>
      <c r="J4" s="5"/>
      <c r="K4" s="2"/>
      <c r="L4" s="2"/>
      <c r="M4" s="2"/>
      <c r="N4" s="2"/>
      <c r="O4" s="2"/>
    </row>
    <row r="5" spans="1:15" x14ac:dyDescent="0.2">
      <c r="A5" s="2">
        <v>3</v>
      </c>
      <c r="B5" s="5" t="s">
        <v>12</v>
      </c>
      <c r="C5" s="5" t="s">
        <v>12</v>
      </c>
      <c r="D5" s="5" t="s">
        <v>12</v>
      </c>
      <c r="E5" s="5" t="s">
        <v>12</v>
      </c>
      <c r="F5" s="5" t="s">
        <v>12</v>
      </c>
      <c r="G5" s="5"/>
      <c r="H5" s="5">
        <v>0</v>
      </c>
      <c r="I5" s="5"/>
      <c r="J5" s="5"/>
      <c r="K5" s="2"/>
      <c r="L5" s="2"/>
      <c r="M5" s="2"/>
      <c r="N5" s="2"/>
      <c r="O5" s="2"/>
    </row>
    <row r="6" spans="1:15" x14ac:dyDescent="0.2">
      <c r="A6" s="2">
        <v>4</v>
      </c>
      <c r="B6" s="5" t="s">
        <v>11</v>
      </c>
      <c r="C6" s="5" t="s">
        <v>11</v>
      </c>
      <c r="D6" s="5" t="s">
        <v>11</v>
      </c>
      <c r="E6" s="5" t="s">
        <v>11</v>
      </c>
      <c r="F6" s="5" t="s">
        <v>11</v>
      </c>
      <c r="G6" s="5"/>
      <c r="H6" s="5">
        <v>0</v>
      </c>
      <c r="I6" s="5"/>
      <c r="J6" s="5"/>
      <c r="K6" s="2"/>
      <c r="L6" s="2"/>
      <c r="M6" s="2"/>
      <c r="N6" s="2"/>
      <c r="O6" s="2"/>
    </row>
    <row r="7" spans="1:15" x14ac:dyDescent="0.2">
      <c r="A7" s="2">
        <v>5</v>
      </c>
      <c r="B7" s="5" t="s">
        <v>11</v>
      </c>
      <c r="C7" s="5" t="s">
        <v>11</v>
      </c>
      <c r="D7" s="5" t="s">
        <v>11</v>
      </c>
      <c r="E7" s="5" t="s">
        <v>12</v>
      </c>
      <c r="F7" s="5" t="s">
        <v>12</v>
      </c>
      <c r="G7" s="5"/>
      <c r="H7" s="5">
        <v>1</v>
      </c>
      <c r="I7" s="5" t="s">
        <v>9</v>
      </c>
      <c r="J7" s="5"/>
      <c r="K7" s="2"/>
      <c r="L7" s="2">
        <v>1</v>
      </c>
      <c r="M7" s="2"/>
      <c r="N7" s="2"/>
      <c r="O7" s="2"/>
    </row>
    <row r="8" spans="1:15" x14ac:dyDescent="0.2">
      <c r="A8" s="2">
        <v>6</v>
      </c>
      <c r="B8" s="5" t="s">
        <v>12</v>
      </c>
      <c r="C8" s="5" t="s">
        <v>12</v>
      </c>
      <c r="D8" s="5" t="s">
        <v>12</v>
      </c>
      <c r="E8" s="5" t="s">
        <v>12</v>
      </c>
      <c r="F8" s="5" t="s">
        <v>12</v>
      </c>
      <c r="G8" s="5"/>
      <c r="H8" s="5">
        <v>0</v>
      </c>
      <c r="I8" s="5"/>
      <c r="J8" s="5"/>
      <c r="K8" s="2"/>
      <c r="L8" s="2"/>
      <c r="M8" s="2"/>
      <c r="N8" s="2"/>
      <c r="O8" s="2"/>
    </row>
    <row r="9" spans="1:15" x14ac:dyDescent="0.2">
      <c r="A9" s="2">
        <v>7</v>
      </c>
      <c r="B9" s="5" t="s">
        <v>11</v>
      </c>
      <c r="C9" s="5" t="s">
        <v>11</v>
      </c>
      <c r="D9" s="5" t="s">
        <v>11</v>
      </c>
      <c r="E9" s="5" t="s">
        <v>11</v>
      </c>
      <c r="F9" s="5" t="s">
        <v>11</v>
      </c>
      <c r="G9" s="5"/>
      <c r="H9" s="5">
        <v>0</v>
      </c>
      <c r="I9" s="5"/>
      <c r="J9" s="5"/>
      <c r="K9" s="2"/>
      <c r="L9" s="2"/>
      <c r="M9" s="2"/>
      <c r="N9" s="2"/>
      <c r="O9" s="2"/>
    </row>
    <row r="10" spans="1:15" x14ac:dyDescent="0.2">
      <c r="A10" s="2">
        <v>8</v>
      </c>
      <c r="B10" s="5" t="s">
        <v>11</v>
      </c>
      <c r="C10" s="5" t="s">
        <v>11</v>
      </c>
      <c r="D10" s="5" t="s">
        <v>11</v>
      </c>
      <c r="E10" s="5" t="s">
        <v>11</v>
      </c>
      <c r="F10" s="5" t="s">
        <v>12</v>
      </c>
      <c r="G10" s="5"/>
      <c r="H10" s="5">
        <v>1</v>
      </c>
      <c r="I10" s="5" t="s">
        <v>10</v>
      </c>
      <c r="J10" s="5"/>
      <c r="K10" s="2"/>
      <c r="L10" s="2"/>
      <c r="M10" s="2">
        <v>1</v>
      </c>
      <c r="N10" s="2"/>
      <c r="O10" s="2"/>
    </row>
    <row r="11" spans="1:15" x14ac:dyDescent="0.2">
      <c r="A11" s="2">
        <v>9</v>
      </c>
      <c r="B11" s="5" t="s">
        <v>11</v>
      </c>
      <c r="C11" s="5" t="s">
        <v>11</v>
      </c>
      <c r="D11" s="5" t="s">
        <v>11</v>
      </c>
      <c r="E11" s="5" t="s">
        <v>11</v>
      </c>
      <c r="F11" s="5" t="s">
        <v>12</v>
      </c>
      <c r="G11" s="5"/>
      <c r="H11" s="5">
        <v>1</v>
      </c>
      <c r="I11" s="5" t="s">
        <v>10</v>
      </c>
      <c r="J11" s="5"/>
      <c r="K11" s="2"/>
      <c r="L11" s="2"/>
      <c r="M11" s="2">
        <v>1</v>
      </c>
      <c r="N11" s="2"/>
      <c r="O11" s="2"/>
    </row>
    <row r="12" spans="1:15" x14ac:dyDescent="0.2">
      <c r="A12" s="2">
        <v>10</v>
      </c>
      <c r="B12" s="5" t="s">
        <v>11</v>
      </c>
      <c r="C12" s="5" t="s">
        <v>11</v>
      </c>
      <c r="D12" s="5" t="s">
        <v>11</v>
      </c>
      <c r="E12" s="5" t="s">
        <v>11</v>
      </c>
      <c r="F12" s="5" t="s">
        <v>11</v>
      </c>
      <c r="G12" s="5"/>
      <c r="H12" s="5">
        <v>0</v>
      </c>
      <c r="I12" s="5"/>
      <c r="J12" s="5"/>
      <c r="K12" s="2"/>
      <c r="L12" s="2"/>
      <c r="M12" s="2"/>
      <c r="N12" s="2"/>
      <c r="O12" s="2"/>
    </row>
    <row r="13" spans="1:15" x14ac:dyDescent="0.2">
      <c r="A13" s="2">
        <v>11</v>
      </c>
      <c r="B13" s="5" t="s">
        <v>12</v>
      </c>
      <c r="C13" s="5" t="s">
        <v>12</v>
      </c>
      <c r="D13" s="5" t="s">
        <v>12</v>
      </c>
      <c r="E13" s="5" t="s">
        <v>12</v>
      </c>
      <c r="F13" s="5" t="s">
        <v>12</v>
      </c>
      <c r="G13" s="5"/>
      <c r="H13" s="5">
        <v>0</v>
      </c>
      <c r="I13" s="5"/>
      <c r="J13" s="5"/>
      <c r="K13" s="2"/>
      <c r="L13" s="2"/>
      <c r="M13" s="2"/>
      <c r="N13" s="2"/>
      <c r="O13" s="2"/>
    </row>
    <row r="14" spans="1:15" x14ac:dyDescent="0.2">
      <c r="A14" s="2">
        <v>12</v>
      </c>
      <c r="B14" s="5" t="s">
        <v>11</v>
      </c>
      <c r="C14" s="5" t="s">
        <v>11</v>
      </c>
      <c r="D14" s="5" t="s">
        <v>11</v>
      </c>
      <c r="E14" s="5" t="s">
        <v>11</v>
      </c>
      <c r="F14" s="5" t="s">
        <v>11</v>
      </c>
      <c r="G14" s="5"/>
      <c r="H14" s="5">
        <v>0</v>
      </c>
      <c r="I14" s="5"/>
      <c r="J14" s="5"/>
      <c r="K14" s="2"/>
      <c r="L14" s="2"/>
      <c r="M14" s="2"/>
      <c r="N14" s="2"/>
      <c r="O14" s="2"/>
    </row>
    <row r="15" spans="1:15" x14ac:dyDescent="0.2">
      <c r="A15" s="2">
        <v>13</v>
      </c>
      <c r="B15" s="5" t="s">
        <v>11</v>
      </c>
      <c r="C15" s="5" t="s">
        <v>11</v>
      </c>
      <c r="D15" s="5" t="s">
        <v>11</v>
      </c>
      <c r="E15" s="5" t="s">
        <v>11</v>
      </c>
      <c r="F15" s="5" t="s">
        <v>11</v>
      </c>
      <c r="G15" s="5"/>
      <c r="H15" s="5">
        <v>0</v>
      </c>
      <c r="I15" s="5"/>
      <c r="J15" s="5"/>
      <c r="K15" s="2"/>
      <c r="L15" s="2"/>
      <c r="M15" s="2"/>
      <c r="N15" s="2"/>
      <c r="O15" s="2"/>
    </row>
    <row r="16" spans="1:15" x14ac:dyDescent="0.2">
      <c r="A16" s="2">
        <v>14</v>
      </c>
      <c r="B16" s="5" t="s">
        <v>12</v>
      </c>
      <c r="C16" s="5" t="s">
        <v>11</v>
      </c>
      <c r="D16" s="5" t="s">
        <v>11</v>
      </c>
      <c r="E16" s="5" t="s">
        <v>11</v>
      </c>
      <c r="F16" s="5" t="s">
        <v>11</v>
      </c>
      <c r="G16" s="5"/>
      <c r="H16" s="5">
        <v>1</v>
      </c>
      <c r="I16" s="5" t="s">
        <v>7</v>
      </c>
      <c r="J16" s="5">
        <v>1</v>
      </c>
      <c r="K16" s="2"/>
      <c r="L16" s="2"/>
      <c r="M16" s="2"/>
      <c r="N16" s="2"/>
      <c r="O16" s="2"/>
    </row>
    <row r="17" spans="1:15" x14ac:dyDescent="0.2">
      <c r="A17" s="2">
        <v>15</v>
      </c>
      <c r="B17" s="5" t="s">
        <v>12</v>
      </c>
      <c r="C17" s="5" t="s">
        <v>12</v>
      </c>
      <c r="D17" s="5" t="s">
        <v>12</v>
      </c>
      <c r="E17" s="5" t="s">
        <v>12</v>
      </c>
      <c r="F17" s="5" t="s">
        <v>11</v>
      </c>
      <c r="G17" s="5"/>
      <c r="H17" s="5">
        <v>1</v>
      </c>
      <c r="I17" s="5" t="s">
        <v>10</v>
      </c>
      <c r="J17" s="5"/>
      <c r="K17" s="2"/>
      <c r="L17" s="2"/>
      <c r="M17" s="2">
        <v>1</v>
      </c>
      <c r="N17" s="2"/>
      <c r="O17" s="2"/>
    </row>
    <row r="18" spans="1:15" x14ac:dyDescent="0.2">
      <c r="A18" s="2">
        <v>16</v>
      </c>
      <c r="B18" s="5" t="s">
        <v>12</v>
      </c>
      <c r="C18" s="5" t="s">
        <v>12</v>
      </c>
      <c r="D18" s="5" t="s">
        <v>12</v>
      </c>
      <c r="E18" s="5" t="s">
        <v>12</v>
      </c>
      <c r="F18" s="5" t="s">
        <v>12</v>
      </c>
      <c r="G18" s="5"/>
      <c r="H18" s="5">
        <v>0</v>
      </c>
      <c r="I18" s="5"/>
      <c r="J18" s="5"/>
      <c r="K18" s="2"/>
      <c r="L18" s="2"/>
      <c r="M18" s="2"/>
      <c r="N18" s="2"/>
      <c r="O18" s="2"/>
    </row>
    <row r="19" spans="1:15" x14ac:dyDescent="0.2">
      <c r="A19" s="2">
        <v>17</v>
      </c>
      <c r="B19" s="5" t="s">
        <v>11</v>
      </c>
      <c r="C19" s="5" t="s">
        <v>11</v>
      </c>
      <c r="D19" s="5" t="s">
        <v>11</v>
      </c>
      <c r="E19" s="5" t="s">
        <v>11</v>
      </c>
      <c r="F19" s="5" t="s">
        <v>11</v>
      </c>
      <c r="G19" s="5"/>
      <c r="H19" s="5">
        <v>0</v>
      </c>
      <c r="I19" s="5"/>
      <c r="J19" s="5"/>
      <c r="K19" s="2"/>
      <c r="L19" s="2"/>
      <c r="M19" s="2"/>
      <c r="N19" s="2"/>
      <c r="O19" s="2"/>
    </row>
    <row r="20" spans="1:15" x14ac:dyDescent="0.2">
      <c r="A20" s="2">
        <v>18</v>
      </c>
      <c r="B20" s="5" t="s">
        <v>11</v>
      </c>
      <c r="C20" s="5" t="s">
        <v>11</v>
      </c>
      <c r="D20" s="5" t="s">
        <v>11</v>
      </c>
      <c r="E20" s="5" t="s">
        <v>11</v>
      </c>
      <c r="F20" s="5" t="s">
        <v>11</v>
      </c>
      <c r="G20" s="5"/>
      <c r="H20" s="5">
        <v>0</v>
      </c>
      <c r="I20" s="5"/>
      <c r="J20" s="5"/>
      <c r="K20" s="2"/>
      <c r="L20" s="2"/>
      <c r="M20" s="2"/>
      <c r="N20" s="2"/>
      <c r="O20" s="2"/>
    </row>
    <row r="21" spans="1:15" x14ac:dyDescent="0.2">
      <c r="A21" s="2">
        <v>19</v>
      </c>
      <c r="B21" s="5" t="s">
        <v>11</v>
      </c>
      <c r="C21" s="5" t="s">
        <v>11</v>
      </c>
      <c r="D21" s="5" t="s">
        <v>11</v>
      </c>
      <c r="E21" s="5" t="s">
        <v>11</v>
      </c>
      <c r="F21" s="5" t="s">
        <v>11</v>
      </c>
      <c r="G21" s="5"/>
      <c r="H21" s="5">
        <v>0</v>
      </c>
      <c r="I21" s="5"/>
      <c r="J21" s="5"/>
      <c r="K21" s="2"/>
      <c r="L21" s="2"/>
      <c r="M21" s="2"/>
      <c r="N21" s="2"/>
      <c r="O21" s="2"/>
    </row>
    <row r="22" spans="1:15" x14ac:dyDescent="0.2">
      <c r="A22" s="2">
        <v>20</v>
      </c>
      <c r="B22" s="5" t="s">
        <v>11</v>
      </c>
      <c r="C22" s="5" t="s">
        <v>11</v>
      </c>
      <c r="D22" s="5" t="s">
        <v>11</v>
      </c>
      <c r="E22" s="5" t="s">
        <v>12</v>
      </c>
      <c r="F22" s="5" t="s">
        <v>12</v>
      </c>
      <c r="G22" s="5"/>
      <c r="H22" s="5">
        <v>1</v>
      </c>
      <c r="I22" s="5" t="s">
        <v>9</v>
      </c>
      <c r="J22" s="5"/>
      <c r="K22" s="2"/>
      <c r="L22" s="2">
        <v>1</v>
      </c>
      <c r="M22" s="2"/>
      <c r="N22" s="2"/>
      <c r="O22" s="2"/>
    </row>
    <row r="23" spans="1:15" x14ac:dyDescent="0.2">
      <c r="A23" s="2">
        <v>21</v>
      </c>
      <c r="B23" s="5" t="s">
        <v>11</v>
      </c>
      <c r="C23" s="5" t="s">
        <v>12</v>
      </c>
      <c r="D23" s="5" t="s">
        <v>12</v>
      </c>
      <c r="E23" s="5" t="s">
        <v>12</v>
      </c>
      <c r="F23" s="5" t="s">
        <v>12</v>
      </c>
      <c r="G23" s="5"/>
      <c r="H23" s="5">
        <v>1</v>
      </c>
      <c r="I23" s="5" t="s">
        <v>7</v>
      </c>
      <c r="J23" s="5">
        <v>1</v>
      </c>
      <c r="K23" s="2"/>
      <c r="L23" s="2"/>
      <c r="M23" s="2"/>
      <c r="N23" s="2"/>
      <c r="O23" s="2"/>
    </row>
    <row r="24" spans="1:15" x14ac:dyDescent="0.2">
      <c r="A24" s="2">
        <v>22</v>
      </c>
      <c r="B24" s="5" t="s">
        <v>11</v>
      </c>
      <c r="C24" s="5" t="s">
        <v>11</v>
      </c>
      <c r="D24" s="5" t="s">
        <v>11</v>
      </c>
      <c r="E24" s="5" t="s">
        <v>11</v>
      </c>
      <c r="F24" s="5" t="s">
        <v>11</v>
      </c>
      <c r="G24" s="5"/>
      <c r="H24" s="5">
        <v>0</v>
      </c>
      <c r="I24" s="5"/>
      <c r="J24" s="5"/>
      <c r="K24" s="2"/>
      <c r="L24" s="2"/>
      <c r="M24" s="2"/>
      <c r="N24" s="2"/>
      <c r="O24" s="2"/>
    </row>
    <row r="25" spans="1:15" x14ac:dyDescent="0.2">
      <c r="A25" s="2">
        <v>23</v>
      </c>
      <c r="B25" s="5" t="s">
        <v>12</v>
      </c>
      <c r="C25" s="5" t="s">
        <v>12</v>
      </c>
      <c r="D25" s="5" t="s">
        <v>12</v>
      </c>
      <c r="E25" s="5" t="s">
        <v>11</v>
      </c>
      <c r="F25" s="5" t="s">
        <v>11</v>
      </c>
      <c r="G25" s="5"/>
      <c r="H25" s="5">
        <v>1</v>
      </c>
      <c r="I25" s="5" t="s">
        <v>9</v>
      </c>
      <c r="J25" s="5"/>
      <c r="K25" s="2"/>
      <c r="L25" s="2">
        <v>1</v>
      </c>
      <c r="M25" s="2"/>
      <c r="N25" s="2"/>
      <c r="O25" s="2"/>
    </row>
    <row r="26" spans="1:15" x14ac:dyDescent="0.2">
      <c r="A26" s="2">
        <v>24</v>
      </c>
      <c r="B26" s="5" t="s">
        <v>12</v>
      </c>
      <c r="C26" s="5" t="s">
        <v>12</v>
      </c>
      <c r="D26" s="5" t="s">
        <v>12</v>
      </c>
      <c r="E26" s="5" t="s">
        <v>12</v>
      </c>
      <c r="F26" s="5" t="s">
        <v>12</v>
      </c>
      <c r="G26" s="5"/>
      <c r="H26" s="5">
        <v>0</v>
      </c>
      <c r="I26" s="5"/>
      <c r="J26" s="5"/>
      <c r="K26" s="2"/>
      <c r="L26" s="2"/>
      <c r="M26" s="2"/>
      <c r="N26" s="2"/>
      <c r="O26" s="2"/>
    </row>
    <row r="27" spans="1:15" x14ac:dyDescent="0.2">
      <c r="A27" s="2">
        <v>25</v>
      </c>
      <c r="B27" s="5" t="s">
        <v>12</v>
      </c>
      <c r="C27" s="5" t="s">
        <v>12</v>
      </c>
      <c r="D27" s="5" t="s">
        <v>12</v>
      </c>
      <c r="E27" s="5" t="s">
        <v>11</v>
      </c>
      <c r="F27" s="5" t="s">
        <v>11</v>
      </c>
      <c r="G27" s="5"/>
      <c r="H27" s="5">
        <v>1</v>
      </c>
      <c r="I27" s="5" t="s">
        <v>9</v>
      </c>
      <c r="J27" s="5"/>
      <c r="K27" s="2"/>
      <c r="L27" s="2">
        <v>1</v>
      </c>
      <c r="M27" s="2"/>
      <c r="N27" s="2"/>
      <c r="O27" s="2"/>
    </row>
    <row r="28" spans="1:15" x14ac:dyDescent="0.2">
      <c r="A28" s="2">
        <v>26</v>
      </c>
      <c r="B28" s="5" t="s">
        <v>12</v>
      </c>
      <c r="C28" s="5" t="s">
        <v>12</v>
      </c>
      <c r="D28" s="5" t="s">
        <v>12</v>
      </c>
      <c r="E28" s="5" t="s">
        <v>12</v>
      </c>
      <c r="F28" s="5" t="s">
        <v>12</v>
      </c>
      <c r="G28" s="5"/>
      <c r="H28" s="5">
        <v>0</v>
      </c>
      <c r="I28" s="5"/>
      <c r="J28" s="5"/>
      <c r="K28" s="2"/>
      <c r="L28" s="2"/>
      <c r="M28" s="2"/>
      <c r="N28" s="2"/>
      <c r="O28" s="2"/>
    </row>
    <row r="29" spans="1:15" x14ac:dyDescent="0.2">
      <c r="A29" s="2">
        <v>27</v>
      </c>
      <c r="B29" s="5" t="s">
        <v>11</v>
      </c>
      <c r="C29" s="5" t="s">
        <v>11</v>
      </c>
      <c r="D29" s="5" t="s">
        <v>11</v>
      </c>
      <c r="E29" s="5" t="s">
        <v>11</v>
      </c>
      <c r="F29" s="5" t="s">
        <v>12</v>
      </c>
      <c r="G29" s="5"/>
      <c r="H29" s="5">
        <v>1</v>
      </c>
      <c r="I29" s="5" t="s">
        <v>10</v>
      </c>
      <c r="J29" s="5"/>
      <c r="K29" s="2"/>
      <c r="L29" s="2"/>
      <c r="M29" s="2">
        <v>1</v>
      </c>
      <c r="N29" s="2"/>
      <c r="O29" s="2"/>
    </row>
    <row r="30" spans="1:15" x14ac:dyDescent="0.2">
      <c r="A30" s="2">
        <v>28</v>
      </c>
      <c r="B30" s="5" t="s">
        <v>12</v>
      </c>
      <c r="C30" s="5" t="s">
        <v>12</v>
      </c>
      <c r="D30" s="5" t="s">
        <v>12</v>
      </c>
      <c r="E30" s="5" t="s">
        <v>12</v>
      </c>
      <c r="F30" s="5" t="s">
        <v>12</v>
      </c>
      <c r="G30" s="5"/>
      <c r="H30" s="5">
        <v>0</v>
      </c>
      <c r="I30" s="5"/>
      <c r="J30" s="5"/>
      <c r="K30" s="2"/>
      <c r="L30" s="2"/>
      <c r="M30" s="2"/>
      <c r="N30" s="2"/>
      <c r="O30" s="2"/>
    </row>
    <row r="31" spans="1:15" x14ac:dyDescent="0.2">
      <c r="A31" s="2">
        <v>29</v>
      </c>
      <c r="B31" s="5" t="s">
        <v>11</v>
      </c>
      <c r="C31" s="5" t="s">
        <v>11</v>
      </c>
      <c r="D31" s="5" t="s">
        <v>11</v>
      </c>
      <c r="E31" s="5" t="s">
        <v>11</v>
      </c>
      <c r="F31" s="5" t="s">
        <v>11</v>
      </c>
      <c r="G31" s="5"/>
      <c r="H31" s="5">
        <v>0</v>
      </c>
      <c r="I31" s="5"/>
      <c r="J31" s="5"/>
      <c r="K31" s="2"/>
      <c r="L31" s="2"/>
      <c r="M31" s="2"/>
      <c r="N31" s="2"/>
      <c r="O31" s="2"/>
    </row>
    <row r="32" spans="1:15" x14ac:dyDescent="0.2">
      <c r="A32" s="2">
        <v>30</v>
      </c>
      <c r="B32" s="5" t="s">
        <v>12</v>
      </c>
      <c r="C32" s="5" t="s">
        <v>12</v>
      </c>
      <c r="D32" s="5" t="s">
        <v>12</v>
      </c>
      <c r="E32" s="5" t="s">
        <v>12</v>
      </c>
      <c r="F32" s="5" t="s">
        <v>12</v>
      </c>
      <c r="G32" s="5"/>
      <c r="H32" s="5">
        <v>0</v>
      </c>
      <c r="I32" s="5"/>
      <c r="J32" s="5"/>
      <c r="K32" s="2"/>
      <c r="L32" s="2"/>
      <c r="M32" s="2"/>
      <c r="N32" s="2"/>
      <c r="O32" s="2"/>
    </row>
    <row r="33" spans="1:15" x14ac:dyDescent="0.2">
      <c r="A33" s="2">
        <v>31</v>
      </c>
      <c r="B33" s="5" t="s">
        <v>12</v>
      </c>
      <c r="C33" s="5" t="s">
        <v>12</v>
      </c>
      <c r="D33" s="5" t="s">
        <v>12</v>
      </c>
      <c r="E33" s="5" t="s">
        <v>12</v>
      </c>
      <c r="F33" s="5" t="s">
        <v>12</v>
      </c>
      <c r="G33" s="5"/>
      <c r="H33" s="5">
        <v>0</v>
      </c>
      <c r="I33" s="5"/>
      <c r="J33" s="5"/>
      <c r="K33" s="2"/>
      <c r="L33" s="2"/>
      <c r="M33" s="2"/>
      <c r="N33" s="2"/>
      <c r="O33" s="2"/>
    </row>
    <row r="34" spans="1:15" x14ac:dyDescent="0.2">
      <c r="A34" s="2">
        <v>32</v>
      </c>
      <c r="B34" s="5" t="s">
        <v>11</v>
      </c>
      <c r="C34" s="5" t="s">
        <v>11</v>
      </c>
      <c r="D34" s="5" t="s">
        <v>11</v>
      </c>
      <c r="E34" s="5" t="s">
        <v>11</v>
      </c>
      <c r="F34" s="5" t="s">
        <v>12</v>
      </c>
      <c r="G34" s="5"/>
      <c r="H34" s="5">
        <v>1</v>
      </c>
      <c r="I34" s="5" t="s">
        <v>10</v>
      </c>
      <c r="J34" s="5"/>
      <c r="K34" s="2"/>
      <c r="L34" s="2"/>
      <c r="M34" s="2">
        <v>1</v>
      </c>
      <c r="N34" s="2"/>
      <c r="O34" s="2"/>
    </row>
    <row r="35" spans="1:15" x14ac:dyDescent="0.2">
      <c r="A35" s="2">
        <v>33</v>
      </c>
      <c r="B35" s="5" t="s">
        <v>11</v>
      </c>
      <c r="C35" s="5" t="s">
        <v>12</v>
      </c>
      <c r="D35" s="5" t="s">
        <v>12</v>
      </c>
      <c r="E35" s="5" t="s">
        <v>12</v>
      </c>
      <c r="F35" s="5" t="s">
        <v>11</v>
      </c>
      <c r="G35" s="5"/>
      <c r="H35" s="5">
        <v>2</v>
      </c>
      <c r="I35" s="5" t="s">
        <v>13</v>
      </c>
      <c r="J35" s="5">
        <v>1</v>
      </c>
      <c r="K35" s="2"/>
      <c r="L35" s="2"/>
      <c r="M35" s="2">
        <v>1</v>
      </c>
      <c r="N35" s="2"/>
      <c r="O35" s="2"/>
    </row>
    <row r="36" spans="1:15" x14ac:dyDescent="0.2">
      <c r="A36" s="2">
        <v>34</v>
      </c>
      <c r="B36" s="5" t="s">
        <v>11</v>
      </c>
      <c r="C36" s="5" t="s">
        <v>11</v>
      </c>
      <c r="D36" s="5" t="s">
        <v>11</v>
      </c>
      <c r="E36" s="5" t="s">
        <v>11</v>
      </c>
      <c r="F36" s="5" t="s">
        <v>11</v>
      </c>
      <c r="G36" s="5"/>
      <c r="H36" s="5">
        <v>0</v>
      </c>
      <c r="I36" s="5"/>
      <c r="J36" s="5"/>
      <c r="K36" s="2"/>
      <c r="L36" s="2"/>
      <c r="M36" s="2"/>
      <c r="N36" s="2"/>
      <c r="O36" s="2"/>
    </row>
    <row r="37" spans="1:15" x14ac:dyDescent="0.2">
      <c r="A37" s="2">
        <v>35</v>
      </c>
      <c r="B37" s="5" t="s">
        <v>11</v>
      </c>
      <c r="C37" s="5" t="s">
        <v>11</v>
      </c>
      <c r="D37" s="5" t="s">
        <v>11</v>
      </c>
      <c r="E37" s="5" t="s">
        <v>11</v>
      </c>
      <c r="F37" s="5" t="s">
        <v>11</v>
      </c>
      <c r="G37" s="5"/>
      <c r="H37" s="5">
        <v>0</v>
      </c>
      <c r="I37" s="5"/>
      <c r="J37" s="5"/>
      <c r="K37" s="2"/>
      <c r="L37" s="2"/>
      <c r="M37" s="2"/>
      <c r="N37" s="2"/>
      <c r="O37" s="2"/>
    </row>
    <row r="38" spans="1:15" x14ac:dyDescent="0.2">
      <c r="A38" s="2">
        <v>36</v>
      </c>
      <c r="B38" s="5" t="s">
        <v>12</v>
      </c>
      <c r="C38" s="5" t="s">
        <v>12</v>
      </c>
      <c r="D38" s="5" t="s">
        <v>12</v>
      </c>
      <c r="E38" s="5" t="s">
        <v>12</v>
      </c>
      <c r="F38" s="5" t="s">
        <v>12</v>
      </c>
      <c r="G38" s="5"/>
      <c r="H38" s="5">
        <v>0</v>
      </c>
      <c r="I38" s="5"/>
      <c r="J38" s="5"/>
      <c r="K38" s="2"/>
      <c r="L38" s="2"/>
      <c r="M38" s="2"/>
      <c r="N38" s="2"/>
      <c r="O38" s="2"/>
    </row>
    <row r="39" spans="1:15" x14ac:dyDescent="0.2">
      <c r="A39" s="2">
        <v>37</v>
      </c>
      <c r="B39" s="5" t="s">
        <v>12</v>
      </c>
      <c r="C39" s="5" t="s">
        <v>12</v>
      </c>
      <c r="D39" s="5" t="s">
        <v>12</v>
      </c>
      <c r="E39" s="5" t="s">
        <v>12</v>
      </c>
      <c r="F39" s="5" t="s">
        <v>12</v>
      </c>
      <c r="G39" s="5"/>
      <c r="H39" s="5">
        <v>0</v>
      </c>
      <c r="I39" s="5"/>
      <c r="J39" s="5"/>
      <c r="K39" s="2"/>
      <c r="L39" s="2"/>
      <c r="M39" s="2"/>
      <c r="N39" s="2"/>
      <c r="O39" s="2"/>
    </row>
    <row r="40" spans="1:15" x14ac:dyDescent="0.2">
      <c r="A40" s="2">
        <v>38</v>
      </c>
      <c r="B40" s="5" t="s">
        <v>12</v>
      </c>
      <c r="C40" s="5" t="s">
        <v>12</v>
      </c>
      <c r="D40" s="5" t="s">
        <v>12</v>
      </c>
      <c r="E40" s="5" t="s">
        <v>11</v>
      </c>
      <c r="F40" s="5" t="s">
        <v>11</v>
      </c>
      <c r="G40" s="5"/>
      <c r="H40" s="5">
        <v>1</v>
      </c>
      <c r="I40" s="5" t="s">
        <v>9</v>
      </c>
      <c r="J40" s="5"/>
      <c r="K40" s="2"/>
      <c r="L40" s="2">
        <v>1</v>
      </c>
      <c r="M40" s="2"/>
      <c r="N40" s="2"/>
      <c r="O40" s="2"/>
    </row>
    <row r="41" spans="1:15" x14ac:dyDescent="0.2">
      <c r="A41" s="2">
        <v>39</v>
      </c>
      <c r="B41" s="5" t="s">
        <v>11</v>
      </c>
      <c r="C41" s="5" t="s">
        <v>11</v>
      </c>
      <c r="D41" s="5" t="s">
        <v>12</v>
      </c>
      <c r="E41" s="5" t="s">
        <v>12</v>
      </c>
      <c r="F41" s="5" t="s">
        <v>12</v>
      </c>
      <c r="G41" s="5"/>
      <c r="H41" s="5">
        <v>1</v>
      </c>
      <c r="I41" s="5" t="s">
        <v>8</v>
      </c>
      <c r="J41" s="5"/>
      <c r="K41" s="2">
        <v>1</v>
      </c>
      <c r="L41" s="2"/>
      <c r="M41" s="2"/>
      <c r="N41" s="2"/>
      <c r="O41" s="2"/>
    </row>
    <row r="42" spans="1:15" x14ac:dyDescent="0.2">
      <c r="A42" s="2">
        <v>40</v>
      </c>
      <c r="B42" s="5" t="s">
        <v>11</v>
      </c>
      <c r="C42" s="5" t="s">
        <v>11</v>
      </c>
      <c r="D42" s="5" t="s">
        <v>11</v>
      </c>
      <c r="E42" s="5" t="s">
        <v>11</v>
      </c>
      <c r="F42" s="5" t="s">
        <v>11</v>
      </c>
      <c r="G42" s="5"/>
      <c r="H42" s="5">
        <v>0</v>
      </c>
      <c r="I42" s="5"/>
      <c r="J42" s="5"/>
      <c r="K42" s="2"/>
      <c r="L42" s="2"/>
      <c r="M42" s="2"/>
      <c r="N42" s="2"/>
      <c r="O42" s="2"/>
    </row>
    <row r="43" spans="1:15" x14ac:dyDescent="0.2">
      <c r="A43" s="2">
        <v>41</v>
      </c>
      <c r="B43" s="5" t="s">
        <v>12</v>
      </c>
      <c r="C43" s="5" t="s">
        <v>12</v>
      </c>
      <c r="D43" s="5" t="s">
        <v>12</v>
      </c>
      <c r="E43" s="5" t="s">
        <v>11</v>
      </c>
      <c r="F43" s="5" t="s">
        <v>11</v>
      </c>
      <c r="G43" s="5"/>
      <c r="H43" s="5">
        <v>1</v>
      </c>
      <c r="I43" s="5" t="s">
        <v>9</v>
      </c>
      <c r="J43" s="5"/>
      <c r="K43" s="2"/>
      <c r="L43" s="2">
        <v>1</v>
      </c>
      <c r="M43" s="2"/>
      <c r="N43" s="2"/>
      <c r="O43" s="2"/>
    </row>
    <row r="44" spans="1:15" x14ac:dyDescent="0.2">
      <c r="A44" s="2">
        <v>42</v>
      </c>
      <c r="B44" s="5" t="s">
        <v>12</v>
      </c>
      <c r="C44" s="5" t="s">
        <v>12</v>
      </c>
      <c r="D44" s="5" t="s">
        <v>12</v>
      </c>
      <c r="E44" s="5" t="s">
        <v>12</v>
      </c>
      <c r="F44" s="5" t="s">
        <v>12</v>
      </c>
      <c r="G44" s="5"/>
      <c r="H44" s="5">
        <v>0</v>
      </c>
      <c r="I44" s="5"/>
      <c r="J44" s="5"/>
      <c r="K44" s="2"/>
      <c r="L44" s="2"/>
      <c r="M44" s="2"/>
      <c r="N44" s="2"/>
      <c r="O44" s="2"/>
    </row>
    <row r="45" spans="1:15" x14ac:dyDescent="0.2">
      <c r="A45" s="2">
        <v>43</v>
      </c>
      <c r="B45" s="5" t="s">
        <v>12</v>
      </c>
      <c r="C45" s="5" t="s">
        <v>12</v>
      </c>
      <c r="D45" s="5" t="s">
        <v>12</v>
      </c>
      <c r="E45" s="5" t="s">
        <v>12</v>
      </c>
      <c r="F45" s="5" t="s">
        <v>12</v>
      </c>
      <c r="G45" s="5"/>
      <c r="H45" s="5">
        <v>0</v>
      </c>
      <c r="I45" s="5"/>
      <c r="J45" s="5"/>
      <c r="K45" s="2"/>
      <c r="L45" s="2"/>
      <c r="M45" s="2"/>
      <c r="N45" s="2"/>
      <c r="O45" s="2"/>
    </row>
    <row r="46" spans="1:15" x14ac:dyDescent="0.2">
      <c r="A46" s="2">
        <v>44</v>
      </c>
      <c r="B46" s="5" t="s">
        <v>12</v>
      </c>
      <c r="C46" s="5" t="s">
        <v>12</v>
      </c>
      <c r="D46" s="5" t="s">
        <v>12</v>
      </c>
      <c r="E46" s="5" t="s">
        <v>12</v>
      </c>
      <c r="F46" s="5" t="s">
        <v>12</v>
      </c>
      <c r="G46" s="5"/>
      <c r="H46" s="5">
        <v>0</v>
      </c>
      <c r="I46" s="5"/>
      <c r="J46" s="5"/>
      <c r="K46" s="2"/>
      <c r="L46" s="2"/>
      <c r="M46" s="2"/>
      <c r="N46" s="2"/>
      <c r="O46" s="2"/>
    </row>
    <row r="47" spans="1:15" x14ac:dyDescent="0.2">
      <c r="A47" s="2">
        <v>45</v>
      </c>
      <c r="B47" s="5" t="s">
        <v>11</v>
      </c>
      <c r="C47" s="5" t="s">
        <v>11</v>
      </c>
      <c r="D47" s="5" t="s">
        <v>11</v>
      </c>
      <c r="E47" s="5" t="s">
        <v>11</v>
      </c>
      <c r="F47" s="5" t="s">
        <v>11</v>
      </c>
      <c r="G47" s="5"/>
      <c r="H47" s="5">
        <v>0</v>
      </c>
      <c r="I47" s="5"/>
      <c r="J47" s="5"/>
      <c r="K47" s="2"/>
      <c r="L47" s="2"/>
      <c r="M47" s="2"/>
      <c r="N47" s="2"/>
      <c r="O47" s="2"/>
    </row>
    <row r="48" spans="1:15" x14ac:dyDescent="0.2">
      <c r="A48" s="2">
        <v>46</v>
      </c>
      <c r="B48" s="5" t="s">
        <v>11</v>
      </c>
      <c r="C48" s="5" t="s">
        <v>12</v>
      </c>
      <c r="D48" s="5" t="s">
        <v>12</v>
      </c>
      <c r="E48" s="5" t="s">
        <v>12</v>
      </c>
      <c r="F48" s="5" t="s">
        <v>12</v>
      </c>
      <c r="G48" s="5"/>
      <c r="H48" s="5">
        <v>1</v>
      </c>
      <c r="I48" s="5" t="s">
        <v>7</v>
      </c>
      <c r="J48" s="5">
        <v>1</v>
      </c>
      <c r="K48" s="2"/>
      <c r="L48" s="2"/>
      <c r="M48" s="2"/>
      <c r="N48" s="2"/>
      <c r="O48" s="2"/>
    </row>
    <row r="49" spans="1:15" x14ac:dyDescent="0.2">
      <c r="A49" s="2">
        <v>47</v>
      </c>
      <c r="B49" s="5" t="s">
        <v>11</v>
      </c>
      <c r="C49" s="5" t="s">
        <v>11</v>
      </c>
      <c r="D49" s="5" t="s">
        <v>11</v>
      </c>
      <c r="E49" s="5" t="s">
        <v>11</v>
      </c>
      <c r="F49" s="5" t="s">
        <v>12</v>
      </c>
      <c r="G49" s="5"/>
      <c r="H49" s="5">
        <v>1</v>
      </c>
      <c r="I49" s="5" t="s">
        <v>10</v>
      </c>
      <c r="J49" s="5"/>
      <c r="K49" s="2"/>
      <c r="L49" s="2"/>
      <c r="M49" s="2">
        <v>1</v>
      </c>
      <c r="N49" s="2"/>
      <c r="O49" s="2"/>
    </row>
    <row r="50" spans="1:15" x14ac:dyDescent="0.2">
      <c r="A50" s="2">
        <v>48</v>
      </c>
      <c r="B50" s="5" t="s">
        <v>11</v>
      </c>
      <c r="C50" s="5" t="s">
        <v>11</v>
      </c>
      <c r="D50" s="5" t="s">
        <v>11</v>
      </c>
      <c r="E50" s="5" t="s">
        <v>11</v>
      </c>
      <c r="F50" s="5" t="s">
        <v>12</v>
      </c>
      <c r="G50" s="5"/>
      <c r="H50" s="5">
        <v>1</v>
      </c>
      <c r="I50" s="5" t="s">
        <v>10</v>
      </c>
      <c r="J50" s="5"/>
      <c r="K50" s="2"/>
      <c r="L50" s="2"/>
      <c r="M50" s="2">
        <v>1</v>
      </c>
      <c r="N50" s="2"/>
      <c r="O50" s="2"/>
    </row>
    <row r="51" spans="1:15" x14ac:dyDescent="0.2">
      <c r="A51" s="2">
        <v>49</v>
      </c>
      <c r="B51" s="5" t="s">
        <v>12</v>
      </c>
      <c r="C51" s="5" t="s">
        <v>12</v>
      </c>
      <c r="D51" s="5" t="s">
        <v>12</v>
      </c>
      <c r="E51" s="5" t="s">
        <v>12</v>
      </c>
      <c r="F51" s="5" t="s">
        <v>12</v>
      </c>
      <c r="G51" s="5"/>
      <c r="H51" s="5"/>
      <c r="I51" s="5"/>
      <c r="J51" s="2"/>
      <c r="K51" s="2"/>
      <c r="L51" s="2"/>
      <c r="M51" s="2"/>
      <c r="N51" s="2"/>
      <c r="O51" s="2"/>
    </row>
    <row r="52" spans="1:15" x14ac:dyDescent="0.2">
      <c r="A52" s="2">
        <v>50</v>
      </c>
      <c r="B52" s="5" t="s">
        <v>12</v>
      </c>
      <c r="C52" s="5" t="s">
        <v>11</v>
      </c>
      <c r="D52" s="5" t="s">
        <v>11</v>
      </c>
      <c r="E52" s="5" t="s">
        <v>11</v>
      </c>
      <c r="F52" s="5" t="s">
        <v>11</v>
      </c>
      <c r="G52" s="5"/>
      <c r="H52" s="5">
        <v>1</v>
      </c>
      <c r="I52" s="5" t="s">
        <v>7</v>
      </c>
      <c r="J52" s="2">
        <v>1</v>
      </c>
      <c r="K52" s="2"/>
      <c r="L52" s="2"/>
      <c r="M52" s="2"/>
      <c r="N52" s="2"/>
      <c r="O52" s="2"/>
    </row>
    <row r="53" spans="1:15" x14ac:dyDescent="0.2">
      <c r="A53" s="2">
        <v>51</v>
      </c>
      <c r="B53" s="5" t="s">
        <v>11</v>
      </c>
      <c r="C53" s="5" t="s">
        <v>11</v>
      </c>
      <c r="D53" s="5" t="s">
        <v>11</v>
      </c>
      <c r="E53" s="5" t="s">
        <v>11</v>
      </c>
      <c r="F53" s="5" t="s">
        <v>11</v>
      </c>
      <c r="G53" s="5"/>
      <c r="H53" s="5"/>
      <c r="I53" s="5"/>
      <c r="J53" s="2"/>
      <c r="K53" s="2"/>
      <c r="L53" s="2"/>
      <c r="M53" s="2"/>
      <c r="N53" s="2"/>
      <c r="O53" s="2"/>
    </row>
    <row r="54" spans="1:15" x14ac:dyDescent="0.2">
      <c r="A54" s="2">
        <v>52</v>
      </c>
      <c r="B54" s="5" t="s">
        <v>12</v>
      </c>
      <c r="C54" s="5" t="s">
        <v>12</v>
      </c>
      <c r="D54" s="5" t="s">
        <v>12</v>
      </c>
      <c r="E54" s="5" t="s">
        <v>12</v>
      </c>
      <c r="F54" s="5" t="s">
        <v>12</v>
      </c>
      <c r="G54" s="5"/>
      <c r="H54" s="5"/>
      <c r="I54" s="5"/>
      <c r="J54" s="2"/>
      <c r="K54" s="2"/>
      <c r="L54" s="2"/>
      <c r="M54" s="2"/>
      <c r="N54" s="2"/>
      <c r="O54" s="2"/>
    </row>
    <row r="55" spans="1:15" x14ac:dyDescent="0.2">
      <c r="A55" s="2">
        <v>53</v>
      </c>
      <c r="B55" s="5" t="s">
        <v>12</v>
      </c>
      <c r="C55" s="5" t="s">
        <v>12</v>
      </c>
      <c r="D55" s="5" t="s">
        <v>12</v>
      </c>
      <c r="E55" s="5" t="s">
        <v>12</v>
      </c>
      <c r="F55" s="5" t="s">
        <v>12</v>
      </c>
      <c r="G55" s="5"/>
      <c r="H55" s="5"/>
      <c r="I55" s="5"/>
      <c r="J55" s="2"/>
      <c r="K55" s="2"/>
      <c r="L55" s="2"/>
      <c r="M55" s="2"/>
      <c r="N55" s="2"/>
      <c r="O55" s="2"/>
    </row>
    <row r="56" spans="1:15" x14ac:dyDescent="0.2">
      <c r="A56" s="2">
        <v>54</v>
      </c>
      <c r="B56" s="5" t="s">
        <v>12</v>
      </c>
      <c r="C56" s="5" t="s">
        <v>12</v>
      </c>
      <c r="D56" s="5" t="s">
        <v>12</v>
      </c>
      <c r="E56" s="5" t="s">
        <v>12</v>
      </c>
      <c r="F56" s="5" t="s">
        <v>12</v>
      </c>
      <c r="G56" s="5"/>
      <c r="H56" s="5"/>
      <c r="I56" s="5"/>
      <c r="J56" s="2"/>
      <c r="K56" s="2"/>
      <c r="L56" s="2"/>
      <c r="M56" s="2"/>
      <c r="N56" s="2"/>
      <c r="O56" s="2"/>
    </row>
    <row r="57" spans="1:15" x14ac:dyDescent="0.2">
      <c r="A57" s="2">
        <v>55</v>
      </c>
      <c r="B57" s="5" t="s">
        <v>11</v>
      </c>
      <c r="C57" s="5" t="s">
        <v>11</v>
      </c>
      <c r="D57" s="5" t="s">
        <v>11</v>
      </c>
      <c r="E57" s="5" t="s">
        <v>11</v>
      </c>
      <c r="F57" s="5" t="s">
        <v>11</v>
      </c>
      <c r="G57" s="5"/>
      <c r="H57" s="5"/>
      <c r="I57" s="5"/>
      <c r="J57" s="2"/>
      <c r="K57" s="2"/>
      <c r="L57" s="2"/>
      <c r="M57" s="2"/>
      <c r="N57" s="2"/>
      <c r="O57" s="2"/>
    </row>
    <row r="58" spans="1:15" x14ac:dyDescent="0.2">
      <c r="A58" s="2">
        <v>56</v>
      </c>
      <c r="B58" s="5" t="s">
        <v>12</v>
      </c>
      <c r="C58" s="5" t="s">
        <v>12</v>
      </c>
      <c r="D58" s="5" t="s">
        <v>12</v>
      </c>
      <c r="E58" s="5" t="s">
        <v>12</v>
      </c>
      <c r="F58" s="5" t="s">
        <v>12</v>
      </c>
      <c r="G58" s="5"/>
      <c r="H58" s="5"/>
      <c r="I58" s="5"/>
      <c r="J58" s="2"/>
      <c r="K58" s="2"/>
      <c r="L58" s="2"/>
      <c r="M58" s="2"/>
      <c r="N58" s="2"/>
      <c r="O58" s="2"/>
    </row>
    <row r="59" spans="1:15" x14ac:dyDescent="0.2">
      <c r="A59" s="2">
        <v>57</v>
      </c>
      <c r="B59" s="5" t="s">
        <v>12</v>
      </c>
      <c r="C59" s="5" t="s">
        <v>11</v>
      </c>
      <c r="D59" s="5" t="s">
        <v>11</v>
      </c>
      <c r="E59" s="5" t="s">
        <v>11</v>
      </c>
      <c r="F59" s="5" t="s">
        <v>11</v>
      </c>
      <c r="G59" s="5"/>
      <c r="H59" s="5">
        <v>1</v>
      </c>
      <c r="I59" s="5" t="s">
        <v>7</v>
      </c>
      <c r="J59" s="2">
        <v>1</v>
      </c>
      <c r="K59" s="2"/>
      <c r="L59" s="2"/>
      <c r="M59" s="2"/>
      <c r="N59" s="2"/>
      <c r="O59" s="2"/>
    </row>
    <row r="60" spans="1:15" x14ac:dyDescent="0.2">
      <c r="A60" s="2">
        <v>58</v>
      </c>
      <c r="B60" s="5" t="s">
        <v>12</v>
      </c>
      <c r="C60" s="5" t="s">
        <v>12</v>
      </c>
      <c r="D60" s="5" t="s">
        <v>12</v>
      </c>
      <c r="E60" s="5" t="s">
        <v>11</v>
      </c>
      <c r="F60" s="5" t="s">
        <v>11</v>
      </c>
      <c r="G60" s="5"/>
      <c r="H60" s="5">
        <v>1</v>
      </c>
      <c r="I60" s="5" t="s">
        <v>9</v>
      </c>
      <c r="J60" s="2"/>
      <c r="K60" s="2"/>
      <c r="L60" s="2">
        <v>1</v>
      </c>
      <c r="M60" s="2"/>
      <c r="N60" s="2"/>
      <c r="O60" s="2"/>
    </row>
    <row r="61" spans="1:15" x14ac:dyDescent="0.2">
      <c r="A61" s="2">
        <v>59</v>
      </c>
      <c r="B61" s="5" t="s">
        <v>12</v>
      </c>
      <c r="C61" s="5" t="s">
        <v>12</v>
      </c>
      <c r="D61" s="5" t="s">
        <v>12</v>
      </c>
      <c r="E61" s="5" t="s">
        <v>12</v>
      </c>
      <c r="F61" s="5" t="s">
        <v>12</v>
      </c>
      <c r="G61" s="5"/>
      <c r="H61" s="5"/>
      <c r="I61" s="5"/>
      <c r="J61" s="2"/>
      <c r="K61" s="2"/>
      <c r="L61" s="2"/>
      <c r="M61" s="2"/>
      <c r="N61" s="2"/>
      <c r="O61" s="2"/>
    </row>
    <row r="62" spans="1:15" x14ac:dyDescent="0.2">
      <c r="A62" s="2">
        <v>60</v>
      </c>
      <c r="B62" s="5" t="s">
        <v>12</v>
      </c>
      <c r="C62" s="5" t="s">
        <v>12</v>
      </c>
      <c r="D62" s="5" t="s">
        <v>12</v>
      </c>
      <c r="E62" s="5" t="s">
        <v>12</v>
      </c>
      <c r="F62" s="5" t="s">
        <v>12</v>
      </c>
      <c r="G62" s="5"/>
      <c r="H62" s="5"/>
      <c r="I62" s="5"/>
      <c r="J62" s="2"/>
      <c r="K62" s="2"/>
      <c r="L62" s="2"/>
      <c r="M62" s="2"/>
      <c r="N62" s="2"/>
      <c r="O62" s="2"/>
    </row>
    <row r="63" spans="1:15" x14ac:dyDescent="0.2">
      <c r="A63" s="2">
        <v>61</v>
      </c>
      <c r="B63" s="5" t="s">
        <v>12</v>
      </c>
      <c r="C63" s="5" t="s">
        <v>12</v>
      </c>
      <c r="D63" s="5" t="s">
        <v>12</v>
      </c>
      <c r="E63" s="5" t="s">
        <v>12</v>
      </c>
      <c r="F63" s="5" t="s">
        <v>12</v>
      </c>
      <c r="G63" s="5"/>
      <c r="H63" s="5"/>
      <c r="I63" s="5"/>
      <c r="J63" s="2"/>
      <c r="K63" s="2"/>
      <c r="L63" s="2"/>
      <c r="M63" s="2"/>
      <c r="N63" s="2"/>
      <c r="O63" s="2"/>
    </row>
    <row r="64" spans="1:15" x14ac:dyDescent="0.2">
      <c r="A64" s="2">
        <v>62</v>
      </c>
      <c r="B64" s="5" t="s">
        <v>11</v>
      </c>
      <c r="C64" s="5" t="s">
        <v>11</v>
      </c>
      <c r="D64" s="5" t="s">
        <v>11</v>
      </c>
      <c r="E64" s="5" t="s">
        <v>11</v>
      </c>
      <c r="F64" s="5" t="s">
        <v>11</v>
      </c>
      <c r="G64" s="5"/>
      <c r="H64" s="5"/>
      <c r="I64" s="5"/>
      <c r="J64" s="2"/>
      <c r="K64" s="2"/>
      <c r="L64" s="2"/>
      <c r="M64" s="2"/>
      <c r="N64" s="2"/>
      <c r="O64" s="2"/>
    </row>
    <row r="65" spans="1:15" x14ac:dyDescent="0.2">
      <c r="A65" s="2">
        <v>63</v>
      </c>
      <c r="B65" s="5" t="s">
        <v>12</v>
      </c>
      <c r="C65" s="5" t="s">
        <v>12</v>
      </c>
      <c r="D65" s="5" t="s">
        <v>12</v>
      </c>
      <c r="E65" s="5" t="s">
        <v>12</v>
      </c>
      <c r="F65" s="5" t="s">
        <v>11</v>
      </c>
      <c r="G65" s="5"/>
      <c r="H65" s="5">
        <v>1</v>
      </c>
      <c r="I65" s="5" t="s">
        <v>10</v>
      </c>
      <c r="J65" s="2"/>
      <c r="K65" s="2"/>
      <c r="L65" s="2"/>
      <c r="M65" s="2">
        <v>1</v>
      </c>
      <c r="N65" s="2"/>
      <c r="O65" s="2"/>
    </row>
    <row r="66" spans="1:15" x14ac:dyDescent="0.2">
      <c r="A66" s="2">
        <v>64</v>
      </c>
      <c r="B66" s="5" t="s">
        <v>11</v>
      </c>
      <c r="C66" s="5" t="s">
        <v>11</v>
      </c>
      <c r="D66" s="5" t="s">
        <v>11</v>
      </c>
      <c r="E66" s="5" t="s">
        <v>11</v>
      </c>
      <c r="F66" s="5" t="s">
        <v>12</v>
      </c>
      <c r="G66" s="5"/>
      <c r="H66" s="5">
        <v>1</v>
      </c>
      <c r="I66" s="5" t="s">
        <v>10</v>
      </c>
      <c r="J66" s="2"/>
      <c r="K66" s="2"/>
      <c r="L66" s="2"/>
      <c r="M66" s="2">
        <v>1</v>
      </c>
      <c r="N66" s="2"/>
      <c r="O66" s="2"/>
    </row>
    <row r="67" spans="1:15" x14ac:dyDescent="0.2">
      <c r="A67" s="2">
        <v>65</v>
      </c>
      <c r="B67" s="5" t="s">
        <v>12</v>
      </c>
      <c r="C67" s="5" t="s">
        <v>12</v>
      </c>
      <c r="D67" s="5" t="s">
        <v>12</v>
      </c>
      <c r="E67" s="5" t="s">
        <v>12</v>
      </c>
      <c r="F67" s="5" t="s">
        <v>12</v>
      </c>
      <c r="G67" s="5"/>
      <c r="H67" s="5"/>
      <c r="I67" s="5"/>
      <c r="J67" s="2"/>
      <c r="K67" s="2"/>
      <c r="L67" s="2"/>
      <c r="M67" s="2"/>
      <c r="N67" s="2"/>
      <c r="O67" s="2"/>
    </row>
    <row r="68" spans="1:15" x14ac:dyDescent="0.2">
      <c r="A68" s="2">
        <v>66</v>
      </c>
      <c r="B68" s="5" t="s">
        <v>12</v>
      </c>
      <c r="C68" s="5" t="s">
        <v>12</v>
      </c>
      <c r="D68" s="5" t="s">
        <v>12</v>
      </c>
      <c r="E68" s="5" t="s">
        <v>12</v>
      </c>
      <c r="F68" s="5" t="s">
        <v>11</v>
      </c>
      <c r="G68" s="5"/>
      <c r="H68" s="5">
        <v>1</v>
      </c>
      <c r="I68" s="5" t="s">
        <v>10</v>
      </c>
      <c r="J68" s="2"/>
      <c r="K68" s="2"/>
      <c r="L68" s="2"/>
      <c r="M68" s="2">
        <v>1</v>
      </c>
      <c r="N68" s="2"/>
      <c r="O68" s="2"/>
    </row>
    <row r="69" spans="1:15" x14ac:dyDescent="0.2">
      <c r="A69" s="2">
        <v>67</v>
      </c>
      <c r="B69" s="5" t="s">
        <v>12</v>
      </c>
      <c r="C69" s="5" t="s">
        <v>12</v>
      </c>
      <c r="D69" s="5" t="s">
        <v>12</v>
      </c>
      <c r="E69" s="5" t="s">
        <v>11</v>
      </c>
      <c r="F69" s="5" t="s">
        <v>11</v>
      </c>
      <c r="G69" s="5"/>
      <c r="H69" s="5">
        <v>1</v>
      </c>
      <c r="I69" s="5" t="s">
        <v>9</v>
      </c>
      <c r="J69" s="2"/>
      <c r="K69" s="2"/>
      <c r="L69" s="2">
        <v>1</v>
      </c>
      <c r="M69" s="2"/>
      <c r="N69" s="2"/>
      <c r="O69" s="2"/>
    </row>
    <row r="70" spans="1:15" x14ac:dyDescent="0.2">
      <c r="A70" s="2">
        <v>68</v>
      </c>
      <c r="B70" s="5" t="s">
        <v>12</v>
      </c>
      <c r="C70" s="5" t="s">
        <v>12</v>
      </c>
      <c r="D70" s="5" t="s">
        <v>12</v>
      </c>
      <c r="E70" s="5" t="s">
        <v>12</v>
      </c>
      <c r="F70" s="5" t="s">
        <v>12</v>
      </c>
      <c r="G70" s="5"/>
      <c r="H70" s="5"/>
      <c r="I70" s="5"/>
      <c r="J70" s="2"/>
      <c r="K70" s="2"/>
      <c r="L70" s="2"/>
      <c r="M70" s="2"/>
      <c r="N70" s="2"/>
      <c r="O70" s="2"/>
    </row>
    <row r="71" spans="1:15" x14ac:dyDescent="0.2">
      <c r="A71" s="2">
        <v>69</v>
      </c>
      <c r="B71" s="5" t="s">
        <v>12</v>
      </c>
      <c r="C71" s="5" t="s">
        <v>12</v>
      </c>
      <c r="D71" s="5" t="s">
        <v>12</v>
      </c>
      <c r="E71" s="5" t="s">
        <v>12</v>
      </c>
      <c r="F71" s="5" t="s">
        <v>12</v>
      </c>
      <c r="G71" s="5"/>
      <c r="H71" s="5"/>
      <c r="I71" s="5"/>
      <c r="J71" s="2"/>
      <c r="K71" s="2"/>
      <c r="L71" s="2"/>
      <c r="M71" s="2"/>
      <c r="N71" s="2"/>
      <c r="O71" s="2"/>
    </row>
    <row r="72" spans="1:15" x14ac:dyDescent="0.2">
      <c r="A72" s="2">
        <v>70</v>
      </c>
      <c r="B72" s="5" t="s">
        <v>11</v>
      </c>
      <c r="C72" s="5" t="s">
        <v>11</v>
      </c>
      <c r="D72" s="5" t="s">
        <v>11</v>
      </c>
      <c r="E72" s="5" t="s">
        <v>12</v>
      </c>
      <c r="F72" s="5" t="s">
        <v>11</v>
      </c>
      <c r="G72" s="5"/>
      <c r="H72" s="5">
        <v>2</v>
      </c>
      <c r="I72" s="5" t="s">
        <v>17</v>
      </c>
      <c r="J72" s="2"/>
      <c r="K72" s="2"/>
      <c r="L72" s="2">
        <v>1</v>
      </c>
      <c r="M72" s="2">
        <v>1</v>
      </c>
      <c r="N72" s="2"/>
      <c r="O72" s="2"/>
    </row>
    <row r="73" spans="1:15" x14ac:dyDescent="0.2">
      <c r="A73" s="2">
        <v>71</v>
      </c>
      <c r="B73" s="5" t="s">
        <v>11</v>
      </c>
      <c r="C73" s="5" t="s">
        <v>11</v>
      </c>
      <c r="D73" s="5" t="s">
        <v>11</v>
      </c>
      <c r="E73" s="5" t="s">
        <v>11</v>
      </c>
      <c r="F73" s="5" t="s">
        <v>11</v>
      </c>
      <c r="G73" s="5"/>
      <c r="H73" s="5"/>
      <c r="I73" s="5"/>
      <c r="J73" s="2"/>
      <c r="K73" s="2"/>
      <c r="L73" s="2"/>
      <c r="M73" s="2"/>
      <c r="N73" s="2"/>
      <c r="O73" s="2"/>
    </row>
    <row r="74" spans="1:15" x14ac:dyDescent="0.2">
      <c r="A74" s="2">
        <v>72</v>
      </c>
      <c r="B74" s="5" t="s">
        <v>12</v>
      </c>
      <c r="C74" s="5" t="s">
        <v>12</v>
      </c>
      <c r="D74" s="5" t="s">
        <v>12</v>
      </c>
      <c r="E74" s="5" t="s">
        <v>12</v>
      </c>
      <c r="F74" s="5" t="s">
        <v>12</v>
      </c>
      <c r="G74" s="5"/>
      <c r="H74" s="5"/>
      <c r="I74" s="5"/>
      <c r="J74" s="2"/>
      <c r="K74" s="2"/>
      <c r="L74" s="2"/>
      <c r="M74" s="2"/>
      <c r="N74" s="2"/>
      <c r="O74" s="2"/>
    </row>
    <row r="75" spans="1:15" x14ac:dyDescent="0.2">
      <c r="A75" s="2">
        <v>73</v>
      </c>
      <c r="B75" s="5" t="s">
        <v>11</v>
      </c>
      <c r="C75" s="5" t="s">
        <v>11</v>
      </c>
      <c r="D75" s="5" t="s">
        <v>11</v>
      </c>
      <c r="E75" s="5" t="s">
        <v>11</v>
      </c>
      <c r="F75" s="5" t="s">
        <v>12</v>
      </c>
      <c r="G75" s="5"/>
      <c r="H75" s="5">
        <v>1</v>
      </c>
      <c r="I75" s="5" t="s">
        <v>10</v>
      </c>
      <c r="J75" s="2"/>
      <c r="K75" s="2"/>
      <c r="L75" s="2"/>
      <c r="M75" s="2">
        <v>1</v>
      </c>
      <c r="N75" s="2"/>
      <c r="O75" s="2"/>
    </row>
    <row r="76" spans="1:15" x14ac:dyDescent="0.2">
      <c r="A76" s="2">
        <v>74</v>
      </c>
      <c r="B76" s="5" t="s">
        <v>12</v>
      </c>
      <c r="C76" s="5" t="s">
        <v>11</v>
      </c>
      <c r="D76" s="5" t="s">
        <v>11</v>
      </c>
      <c r="E76" s="5" t="s">
        <v>11</v>
      </c>
      <c r="F76" s="5" t="s">
        <v>11</v>
      </c>
      <c r="G76" s="5"/>
      <c r="H76" s="5">
        <v>1</v>
      </c>
      <c r="I76" s="5" t="s">
        <v>7</v>
      </c>
      <c r="J76" s="2">
        <v>1</v>
      </c>
      <c r="K76" s="2"/>
      <c r="L76" s="2"/>
      <c r="M76" s="2"/>
      <c r="N76" s="2"/>
      <c r="O76" s="2"/>
    </row>
    <row r="77" spans="1:15" x14ac:dyDescent="0.2">
      <c r="A77" s="2">
        <v>75</v>
      </c>
      <c r="B77" s="5" t="s">
        <v>11</v>
      </c>
      <c r="C77" s="5" t="s">
        <v>12</v>
      </c>
      <c r="D77" s="5" t="s">
        <v>12</v>
      </c>
      <c r="E77" s="5" t="s">
        <v>12</v>
      </c>
      <c r="F77" s="5" t="s">
        <v>12</v>
      </c>
      <c r="G77" s="5"/>
      <c r="H77" s="5">
        <v>1</v>
      </c>
      <c r="I77" s="5" t="s">
        <v>7</v>
      </c>
      <c r="J77" s="2">
        <v>1</v>
      </c>
      <c r="K77" s="2"/>
      <c r="L77" s="2"/>
      <c r="M77" s="2"/>
      <c r="N77" s="2"/>
      <c r="O77" s="2"/>
    </row>
    <row r="78" spans="1:15" x14ac:dyDescent="0.2">
      <c r="A78" s="2">
        <v>76</v>
      </c>
      <c r="B78" s="5" t="s">
        <v>11</v>
      </c>
      <c r="C78" s="5" t="s">
        <v>12</v>
      </c>
      <c r="D78" s="5" t="s">
        <v>12</v>
      </c>
      <c r="E78" s="5" t="s">
        <v>12</v>
      </c>
      <c r="F78" s="5" t="s">
        <v>12</v>
      </c>
      <c r="G78" s="5"/>
      <c r="H78" s="5">
        <v>1</v>
      </c>
      <c r="I78" s="5" t="s">
        <v>7</v>
      </c>
      <c r="J78" s="2">
        <v>1</v>
      </c>
      <c r="K78" s="2"/>
      <c r="L78" s="2"/>
      <c r="M78" s="2"/>
      <c r="N78" s="2"/>
      <c r="O78" s="2"/>
    </row>
    <row r="79" spans="1:15" x14ac:dyDescent="0.2">
      <c r="A79" s="2">
        <v>77</v>
      </c>
      <c r="B79" s="5" t="s">
        <v>11</v>
      </c>
      <c r="C79" s="5" t="s">
        <v>11</v>
      </c>
      <c r="D79" s="5" t="s">
        <v>11</v>
      </c>
      <c r="E79" s="5" t="s">
        <v>12</v>
      </c>
      <c r="F79" s="5" t="s">
        <v>12</v>
      </c>
      <c r="G79" s="5"/>
      <c r="H79" s="5">
        <v>1</v>
      </c>
      <c r="I79" s="5" t="s">
        <v>9</v>
      </c>
      <c r="J79" s="2"/>
      <c r="K79" s="2"/>
      <c r="L79" s="2">
        <v>1</v>
      </c>
      <c r="M79" s="2"/>
      <c r="N79" s="2"/>
      <c r="O79" s="2"/>
    </row>
    <row r="80" spans="1:15" x14ac:dyDescent="0.2">
      <c r="A80" s="2">
        <v>78</v>
      </c>
      <c r="B80" s="5" t="s">
        <v>12</v>
      </c>
      <c r="C80" s="5" t="s">
        <v>12</v>
      </c>
      <c r="D80" s="5" t="s">
        <v>12</v>
      </c>
      <c r="E80" s="5" t="s">
        <v>12</v>
      </c>
      <c r="F80" s="5" t="s">
        <v>12</v>
      </c>
      <c r="G80" s="5"/>
      <c r="H80" s="5"/>
      <c r="I80" s="5"/>
      <c r="J80" s="2"/>
      <c r="K80" s="2"/>
      <c r="L80" s="2"/>
      <c r="M80" s="2"/>
      <c r="N80" s="2"/>
      <c r="O80" s="2"/>
    </row>
    <row r="81" spans="1:15" x14ac:dyDescent="0.2">
      <c r="A81" s="2">
        <v>79</v>
      </c>
      <c r="B81" s="5" t="s">
        <v>11</v>
      </c>
      <c r="C81" s="5" t="s">
        <v>12</v>
      </c>
      <c r="D81" s="5" t="s">
        <v>12</v>
      </c>
      <c r="E81" s="5" t="s">
        <v>12</v>
      </c>
      <c r="F81" s="5" t="s">
        <v>12</v>
      </c>
      <c r="G81" s="5"/>
      <c r="H81" s="5">
        <v>1</v>
      </c>
      <c r="I81" s="5" t="s">
        <v>7</v>
      </c>
      <c r="J81" s="2">
        <v>1</v>
      </c>
      <c r="K81" s="2"/>
      <c r="L81" s="2"/>
      <c r="M81" s="2"/>
      <c r="N81" s="2"/>
      <c r="O81" s="2"/>
    </row>
    <row r="82" spans="1:15" x14ac:dyDescent="0.2">
      <c r="A82" s="2">
        <v>80</v>
      </c>
      <c r="B82" s="5" t="s">
        <v>12</v>
      </c>
      <c r="C82" s="5" t="s">
        <v>11</v>
      </c>
      <c r="D82" s="5" t="s">
        <v>11</v>
      </c>
      <c r="E82" s="5" t="s">
        <v>11</v>
      </c>
      <c r="F82" s="5" t="s">
        <v>11</v>
      </c>
      <c r="G82" s="5"/>
      <c r="H82" s="5">
        <v>1</v>
      </c>
      <c r="I82" s="5" t="s">
        <v>7</v>
      </c>
      <c r="J82" s="2">
        <v>1</v>
      </c>
      <c r="K82" s="2"/>
      <c r="L82" s="2"/>
      <c r="M82" s="2"/>
      <c r="N82" s="2"/>
      <c r="O82" s="2"/>
    </row>
    <row r="83" spans="1:15" x14ac:dyDescent="0.2">
      <c r="A83" s="2">
        <v>81</v>
      </c>
      <c r="B83" s="5" t="s">
        <v>12</v>
      </c>
      <c r="C83" s="5" t="s">
        <v>12</v>
      </c>
      <c r="D83" s="5" t="s">
        <v>12</v>
      </c>
      <c r="E83" s="5" t="s">
        <v>12</v>
      </c>
      <c r="F83" s="5" t="s">
        <v>12</v>
      </c>
      <c r="G83" s="5"/>
      <c r="H83" s="5"/>
      <c r="I83" s="5"/>
      <c r="J83" s="2"/>
      <c r="K83" s="2"/>
      <c r="L83" s="2"/>
      <c r="M83" s="2"/>
      <c r="N83" s="2"/>
      <c r="O83" s="2"/>
    </row>
    <row r="84" spans="1:15" x14ac:dyDescent="0.2">
      <c r="A84" s="2">
        <v>82</v>
      </c>
      <c r="B84" s="5" t="s">
        <v>12</v>
      </c>
      <c r="C84" s="5" t="s">
        <v>12</v>
      </c>
      <c r="D84" s="5" t="s">
        <v>12</v>
      </c>
      <c r="E84" s="5" t="s">
        <v>12</v>
      </c>
      <c r="F84" s="5" t="s">
        <v>12</v>
      </c>
      <c r="G84" s="5"/>
      <c r="H84" s="5"/>
      <c r="I84" s="5"/>
      <c r="J84" s="2"/>
      <c r="K84" s="2"/>
      <c r="L84" s="2"/>
      <c r="M84" s="2"/>
      <c r="N84" s="2"/>
      <c r="O84" s="2"/>
    </row>
    <row r="85" spans="1:15" x14ac:dyDescent="0.2">
      <c r="A85" s="2">
        <v>83</v>
      </c>
      <c r="B85" s="5" t="s">
        <v>12</v>
      </c>
      <c r="C85" s="5" t="s">
        <v>12</v>
      </c>
      <c r="D85" s="5" t="s">
        <v>12</v>
      </c>
      <c r="E85" s="5" t="s">
        <v>12</v>
      </c>
      <c r="F85" s="5" t="s">
        <v>12</v>
      </c>
      <c r="G85" s="5"/>
      <c r="H85" s="5"/>
      <c r="I85" s="5"/>
      <c r="J85" s="2"/>
      <c r="K85" s="2"/>
      <c r="L85" s="2"/>
      <c r="M85" s="2"/>
      <c r="N85" s="2"/>
      <c r="O85" s="2"/>
    </row>
    <row r="86" spans="1:15" x14ac:dyDescent="0.2">
      <c r="A86" s="2">
        <v>84</v>
      </c>
      <c r="B86" s="5" t="s">
        <v>11</v>
      </c>
      <c r="C86" s="5" t="s">
        <v>11</v>
      </c>
      <c r="D86" s="5" t="s">
        <v>11</v>
      </c>
      <c r="E86" s="5" t="s">
        <v>11</v>
      </c>
      <c r="F86" s="5" t="s">
        <v>11</v>
      </c>
      <c r="G86" s="5"/>
      <c r="H86" s="5"/>
      <c r="I86" s="5"/>
      <c r="J86" s="2"/>
      <c r="K86" s="2"/>
      <c r="L86" s="2"/>
      <c r="M86" s="2"/>
      <c r="N86" s="2"/>
      <c r="O86" s="2"/>
    </row>
    <row r="87" spans="1:15" x14ac:dyDescent="0.2">
      <c r="A87" s="2">
        <v>85</v>
      </c>
      <c r="B87" s="5" t="s">
        <v>11</v>
      </c>
      <c r="C87" s="5" t="s">
        <v>12</v>
      </c>
      <c r="D87" s="5" t="s">
        <v>12</v>
      </c>
      <c r="E87" s="5" t="s">
        <v>12</v>
      </c>
      <c r="F87" s="5" t="s">
        <v>12</v>
      </c>
      <c r="G87" s="5"/>
      <c r="H87" s="5">
        <v>1</v>
      </c>
      <c r="I87" s="5" t="s">
        <v>7</v>
      </c>
      <c r="J87" s="2">
        <v>1</v>
      </c>
      <c r="K87" s="2"/>
      <c r="L87" s="2"/>
      <c r="M87" s="2"/>
      <c r="N87" s="2"/>
      <c r="O87" s="2"/>
    </row>
    <row r="88" spans="1:15" x14ac:dyDescent="0.2">
      <c r="A88" s="2">
        <v>86</v>
      </c>
      <c r="B88" s="5" t="s">
        <v>12</v>
      </c>
      <c r="C88" s="5" t="s">
        <v>12</v>
      </c>
      <c r="D88" s="5" t="s">
        <v>12</v>
      </c>
      <c r="E88" s="5" t="s">
        <v>12</v>
      </c>
      <c r="F88" s="5" t="s">
        <v>11</v>
      </c>
      <c r="G88" s="5"/>
      <c r="H88" s="5">
        <v>1</v>
      </c>
      <c r="I88" s="5" t="s">
        <v>10</v>
      </c>
      <c r="J88" s="2"/>
      <c r="K88" s="2"/>
      <c r="L88" s="2"/>
      <c r="M88" s="2">
        <v>1</v>
      </c>
      <c r="N88" s="2"/>
      <c r="O88" s="2"/>
    </row>
    <row r="89" spans="1:15" x14ac:dyDescent="0.2">
      <c r="A89" s="2">
        <v>87</v>
      </c>
      <c r="B89" s="5" t="s">
        <v>11</v>
      </c>
      <c r="C89" s="5" t="s">
        <v>12</v>
      </c>
      <c r="D89" s="5" t="s">
        <v>12</v>
      </c>
      <c r="E89" s="5" t="s">
        <v>12</v>
      </c>
      <c r="F89" s="5" t="s">
        <v>12</v>
      </c>
      <c r="G89" s="5"/>
      <c r="H89" s="5">
        <v>1</v>
      </c>
      <c r="I89" s="5" t="s">
        <v>7</v>
      </c>
      <c r="J89" s="2">
        <v>1</v>
      </c>
      <c r="K89" s="2"/>
      <c r="L89" s="2"/>
      <c r="M89" s="2"/>
      <c r="N89" s="2"/>
      <c r="O89" s="2"/>
    </row>
    <row r="90" spans="1:15" x14ac:dyDescent="0.2">
      <c r="A90" s="2">
        <v>88</v>
      </c>
      <c r="B90" s="5" t="s">
        <v>11</v>
      </c>
      <c r="C90" s="5" t="s">
        <v>11</v>
      </c>
      <c r="D90" s="5" t="s">
        <v>11</v>
      </c>
      <c r="E90" s="5" t="s">
        <v>11</v>
      </c>
      <c r="F90" s="5" t="s">
        <v>11</v>
      </c>
      <c r="G90" s="5"/>
      <c r="H90" s="5"/>
      <c r="I90" s="5"/>
      <c r="J90" s="2"/>
      <c r="K90" s="2"/>
      <c r="L90" s="2"/>
      <c r="M90" s="2"/>
      <c r="N90" s="2"/>
      <c r="O90" s="2"/>
    </row>
    <row r="91" spans="1:15" x14ac:dyDescent="0.2">
      <c r="A91" s="2">
        <v>89</v>
      </c>
      <c r="B91" s="5" t="s">
        <v>12</v>
      </c>
      <c r="C91" s="5" t="s">
        <v>12</v>
      </c>
      <c r="D91" s="5" t="s">
        <v>12</v>
      </c>
      <c r="E91" s="5" t="s">
        <v>12</v>
      </c>
      <c r="F91" s="5" t="s">
        <v>11</v>
      </c>
      <c r="G91" s="5"/>
      <c r="H91" s="5">
        <v>1</v>
      </c>
      <c r="I91" s="5" t="s">
        <v>10</v>
      </c>
      <c r="J91" s="2"/>
      <c r="K91" s="2"/>
      <c r="L91" s="2"/>
      <c r="M91" s="2">
        <v>1</v>
      </c>
      <c r="N91" s="2"/>
      <c r="O91" s="2"/>
    </row>
    <row r="92" spans="1:15" x14ac:dyDescent="0.2">
      <c r="A92" s="2">
        <v>90</v>
      </c>
      <c r="B92" s="5" t="s">
        <v>12</v>
      </c>
      <c r="C92" s="5" t="s">
        <v>12</v>
      </c>
      <c r="D92" s="5" t="s">
        <v>12</v>
      </c>
      <c r="E92" s="5" t="s">
        <v>12</v>
      </c>
      <c r="F92" s="5" t="s">
        <v>12</v>
      </c>
      <c r="G92" s="5"/>
      <c r="H92" s="5"/>
      <c r="I92" s="5"/>
      <c r="J92" s="2"/>
      <c r="K92" s="2"/>
      <c r="L92" s="2"/>
      <c r="M92" s="2"/>
      <c r="N92" s="2"/>
      <c r="O92" s="2"/>
    </row>
    <row r="93" spans="1:15" x14ac:dyDescent="0.2">
      <c r="A93" s="2">
        <v>91</v>
      </c>
      <c r="B93" s="5" t="s">
        <v>11</v>
      </c>
      <c r="C93" s="5" t="s">
        <v>11</v>
      </c>
      <c r="D93" s="5" t="s">
        <v>11</v>
      </c>
      <c r="E93" s="5" t="s">
        <v>11</v>
      </c>
      <c r="F93" s="5" t="s">
        <v>11</v>
      </c>
      <c r="G93" s="5"/>
      <c r="H93" s="5"/>
      <c r="I93" s="5"/>
      <c r="J93" s="2"/>
      <c r="K93" s="2"/>
      <c r="L93" s="2"/>
      <c r="M93" s="2"/>
      <c r="N93" s="2"/>
      <c r="O93" s="2"/>
    </row>
    <row r="94" spans="1:15" x14ac:dyDescent="0.2">
      <c r="A94" s="2">
        <v>92</v>
      </c>
      <c r="B94" s="5" t="s">
        <v>11</v>
      </c>
      <c r="C94" s="5" t="s">
        <v>11</v>
      </c>
      <c r="D94" s="5" t="s">
        <v>11</v>
      </c>
      <c r="E94" s="5" t="s">
        <v>11</v>
      </c>
      <c r="F94" s="5" t="s">
        <v>12</v>
      </c>
      <c r="G94" s="5"/>
      <c r="H94" s="5">
        <v>1</v>
      </c>
      <c r="I94" s="5" t="s">
        <v>10</v>
      </c>
      <c r="J94" s="2"/>
      <c r="K94" s="2"/>
      <c r="L94" s="2"/>
      <c r="M94" s="2">
        <v>1</v>
      </c>
      <c r="N94" s="2"/>
      <c r="O94" s="2"/>
    </row>
    <row r="95" spans="1:15" x14ac:dyDescent="0.2">
      <c r="A95" s="2">
        <v>93</v>
      </c>
      <c r="B95" s="5" t="s">
        <v>12</v>
      </c>
      <c r="C95" s="5" t="s">
        <v>12</v>
      </c>
      <c r="D95" s="5" t="s">
        <v>12</v>
      </c>
      <c r="E95" s="5" t="s">
        <v>12</v>
      </c>
      <c r="F95" s="5" t="s">
        <v>11</v>
      </c>
      <c r="G95" s="5"/>
      <c r="H95" s="5">
        <v>1</v>
      </c>
      <c r="I95" s="5" t="s">
        <v>10</v>
      </c>
      <c r="J95" s="2"/>
      <c r="K95" s="2"/>
      <c r="L95" s="2"/>
      <c r="M95" s="2">
        <v>1</v>
      </c>
      <c r="N95" s="2"/>
      <c r="O95" s="2"/>
    </row>
    <row r="96" spans="1:15" x14ac:dyDescent="0.2">
      <c r="A96" s="2">
        <v>94</v>
      </c>
      <c r="B96" s="5" t="s">
        <v>11</v>
      </c>
      <c r="C96" s="5" t="s">
        <v>12</v>
      </c>
      <c r="D96" s="5" t="s">
        <v>12</v>
      </c>
      <c r="E96" s="5" t="s">
        <v>12</v>
      </c>
      <c r="F96" s="5" t="s">
        <v>12</v>
      </c>
      <c r="G96" s="5"/>
      <c r="H96" s="5">
        <v>1</v>
      </c>
      <c r="I96" s="5" t="s">
        <v>7</v>
      </c>
      <c r="J96" s="2">
        <v>1</v>
      </c>
      <c r="K96" s="2"/>
      <c r="L96" s="2"/>
      <c r="M96" s="2"/>
      <c r="N96" s="2"/>
      <c r="O96" s="2"/>
    </row>
    <row r="97" spans="1:15" x14ac:dyDescent="0.2">
      <c r="A97" s="2">
        <v>95</v>
      </c>
      <c r="B97" s="5" t="s">
        <v>12</v>
      </c>
      <c r="C97" s="5" t="s">
        <v>12</v>
      </c>
      <c r="D97" s="5" t="s">
        <v>12</v>
      </c>
      <c r="E97" s="5" t="s">
        <v>12</v>
      </c>
      <c r="F97" s="5" t="s">
        <v>12</v>
      </c>
      <c r="G97" s="5"/>
      <c r="J97" s="2"/>
      <c r="K97" s="2"/>
      <c r="L97" s="2"/>
      <c r="M97" s="2"/>
      <c r="N97" s="2"/>
      <c r="O97" s="2"/>
    </row>
    <row r="98" spans="1:15" x14ac:dyDescent="0.2">
      <c r="A98" s="2">
        <v>96</v>
      </c>
      <c r="B98" s="5" t="s">
        <v>11</v>
      </c>
      <c r="C98" s="5" t="s">
        <v>12</v>
      </c>
      <c r="D98" s="5" t="s">
        <v>12</v>
      </c>
      <c r="E98" s="5" t="s">
        <v>12</v>
      </c>
      <c r="F98" s="5" t="s">
        <v>11</v>
      </c>
      <c r="G98" s="5"/>
      <c r="H98" s="5">
        <v>2</v>
      </c>
      <c r="I98" s="5" t="s">
        <v>13</v>
      </c>
      <c r="J98" s="2">
        <v>1</v>
      </c>
      <c r="K98" s="2"/>
      <c r="L98" s="2"/>
      <c r="M98" s="2">
        <v>1</v>
      </c>
      <c r="N98" s="2"/>
      <c r="O98" s="2"/>
    </row>
    <row r="99" spans="1:15" x14ac:dyDescent="0.2">
      <c r="A99" s="2">
        <v>97</v>
      </c>
      <c r="B99" s="5" t="s">
        <v>11</v>
      </c>
      <c r="C99" s="5" t="s">
        <v>11</v>
      </c>
      <c r="D99" s="5" t="s">
        <v>11</v>
      </c>
      <c r="E99" s="5" t="s">
        <v>12</v>
      </c>
      <c r="F99" s="5" t="s">
        <v>12</v>
      </c>
      <c r="G99" s="5"/>
      <c r="H99" s="5">
        <v>1</v>
      </c>
      <c r="I99" s="5" t="s">
        <v>9</v>
      </c>
      <c r="J99" s="2"/>
      <c r="K99" s="2"/>
      <c r="L99" s="2">
        <v>1</v>
      </c>
      <c r="M99" s="2"/>
      <c r="N99" s="2"/>
      <c r="O99" s="2"/>
    </row>
    <row r="100" spans="1:15" x14ac:dyDescent="0.2">
      <c r="A100" s="2">
        <v>98</v>
      </c>
      <c r="B100" s="5" t="s">
        <v>11</v>
      </c>
      <c r="C100" s="5" t="s">
        <v>12</v>
      </c>
      <c r="D100" s="5" t="s">
        <v>12</v>
      </c>
      <c r="E100" s="5" t="s">
        <v>12</v>
      </c>
      <c r="F100" s="5" t="s">
        <v>12</v>
      </c>
      <c r="G100" s="5"/>
      <c r="H100" s="5">
        <v>1</v>
      </c>
      <c r="I100" s="5" t="s">
        <v>7</v>
      </c>
      <c r="J100" s="2">
        <v>1</v>
      </c>
      <c r="K100" s="2"/>
      <c r="L100" s="2"/>
      <c r="M100" s="2"/>
      <c r="N100" s="2"/>
      <c r="O100" s="2"/>
    </row>
    <row r="101" spans="1:15" x14ac:dyDescent="0.2">
      <c r="A101" s="2">
        <v>99</v>
      </c>
      <c r="B101" s="5" t="s">
        <v>12</v>
      </c>
      <c r="C101" s="5" t="s">
        <v>12</v>
      </c>
      <c r="D101" s="5" t="s">
        <v>12</v>
      </c>
      <c r="E101" s="5" t="s">
        <v>12</v>
      </c>
      <c r="F101" s="5" t="s">
        <v>11</v>
      </c>
      <c r="G101" s="5"/>
      <c r="H101" s="5">
        <v>1</v>
      </c>
      <c r="I101" s="5" t="s">
        <v>10</v>
      </c>
      <c r="J101" s="2"/>
      <c r="K101" s="2"/>
      <c r="L101" s="2"/>
      <c r="M101" s="2">
        <v>1</v>
      </c>
      <c r="N101" s="2"/>
      <c r="O101" s="2"/>
    </row>
    <row r="102" spans="1:15" x14ac:dyDescent="0.2">
      <c r="A102" s="2">
        <v>100</v>
      </c>
      <c r="B102" s="5" t="s">
        <v>12</v>
      </c>
      <c r="C102" s="5" t="s">
        <v>12</v>
      </c>
      <c r="D102" s="5" t="s">
        <v>12</v>
      </c>
      <c r="E102" s="5" t="s">
        <v>12</v>
      </c>
      <c r="F102" s="5" t="s">
        <v>12</v>
      </c>
      <c r="G102" s="5"/>
      <c r="H102" s="5"/>
      <c r="J102" s="2"/>
      <c r="K102" s="2"/>
      <c r="L102" s="2"/>
      <c r="M102" s="2"/>
      <c r="N102" s="2"/>
      <c r="O102" s="2"/>
    </row>
    <row r="103" spans="1:15" x14ac:dyDescent="0.2">
      <c r="A103" s="2">
        <v>101</v>
      </c>
      <c r="B103" s="5" t="s">
        <v>12</v>
      </c>
      <c r="C103" s="5" t="s">
        <v>12</v>
      </c>
      <c r="D103" s="5" t="s">
        <v>12</v>
      </c>
      <c r="E103" s="5" t="s">
        <v>12</v>
      </c>
      <c r="F103" s="5" t="s">
        <v>12</v>
      </c>
      <c r="G103" s="5"/>
      <c r="H103" s="5"/>
      <c r="J103" s="2"/>
      <c r="K103" s="2"/>
      <c r="L103" s="2"/>
      <c r="M103" s="2"/>
      <c r="N103" s="2"/>
      <c r="O103" s="2"/>
    </row>
    <row r="104" spans="1:15" x14ac:dyDescent="0.2">
      <c r="A104" s="2">
        <v>102</v>
      </c>
      <c r="B104" s="5" t="s">
        <v>12</v>
      </c>
      <c r="C104" s="5" t="s">
        <v>12</v>
      </c>
      <c r="D104" s="5" t="s">
        <v>12</v>
      </c>
      <c r="E104" s="5" t="s">
        <v>12</v>
      </c>
      <c r="F104" s="5" t="s">
        <v>12</v>
      </c>
      <c r="G104" s="5"/>
      <c r="H104" s="5"/>
      <c r="J104" s="2"/>
      <c r="K104" s="2"/>
      <c r="L104" s="2"/>
      <c r="M104" s="2"/>
      <c r="N104" s="2"/>
      <c r="O104" s="2"/>
    </row>
    <row r="105" spans="1:15" x14ac:dyDescent="0.2">
      <c r="A105" s="2">
        <v>103</v>
      </c>
      <c r="B105" s="5" t="s">
        <v>12</v>
      </c>
      <c r="C105" s="5" t="s">
        <v>11</v>
      </c>
      <c r="D105" s="5" t="s">
        <v>11</v>
      </c>
      <c r="E105" s="5" t="s">
        <v>11</v>
      </c>
      <c r="F105" s="5" t="s">
        <v>11</v>
      </c>
      <c r="G105" s="5"/>
      <c r="H105" s="5">
        <v>1</v>
      </c>
      <c r="I105" s="5" t="s">
        <v>7</v>
      </c>
      <c r="J105" s="2">
        <v>1</v>
      </c>
      <c r="K105" s="2"/>
      <c r="L105" s="2"/>
      <c r="M105" s="2"/>
      <c r="N105" s="2"/>
      <c r="O105" s="2"/>
    </row>
    <row r="106" spans="1:15" x14ac:dyDescent="0.2">
      <c r="A106" s="2">
        <v>104</v>
      </c>
      <c r="B106" s="5" t="s">
        <v>12</v>
      </c>
      <c r="C106" s="5" t="s">
        <v>11</v>
      </c>
      <c r="D106" s="5" t="s">
        <v>11</v>
      </c>
      <c r="E106" s="5" t="s">
        <v>11</v>
      </c>
      <c r="F106" s="5" t="s">
        <v>11</v>
      </c>
      <c r="G106" s="5"/>
      <c r="H106" s="5">
        <v>1</v>
      </c>
      <c r="I106" s="5" t="s">
        <v>7</v>
      </c>
      <c r="J106" s="2">
        <v>1</v>
      </c>
      <c r="K106" s="2"/>
      <c r="L106" s="2"/>
      <c r="M106" s="2"/>
      <c r="N106" s="2"/>
      <c r="O106" s="2"/>
    </row>
    <row r="107" spans="1:15" x14ac:dyDescent="0.2">
      <c r="A107" s="2">
        <v>105</v>
      </c>
      <c r="B107" s="5" t="s">
        <v>11</v>
      </c>
      <c r="C107" s="5" t="s">
        <v>11</v>
      </c>
      <c r="D107" s="5" t="s">
        <v>11</v>
      </c>
      <c r="E107" s="5" t="s">
        <v>11</v>
      </c>
      <c r="F107" s="5" t="s">
        <v>11</v>
      </c>
      <c r="G107" s="5"/>
      <c r="H107" s="5"/>
      <c r="J107" s="2"/>
      <c r="K107" s="2"/>
      <c r="L107" s="2"/>
      <c r="M107" s="2"/>
      <c r="N107" s="2"/>
      <c r="O107" s="2"/>
    </row>
    <row r="108" spans="1:15" x14ac:dyDescent="0.2">
      <c r="A108" s="2">
        <v>106</v>
      </c>
      <c r="B108" s="5" t="s">
        <v>11</v>
      </c>
      <c r="C108" s="5" t="s">
        <v>11</v>
      </c>
      <c r="D108" s="5" t="s">
        <v>11</v>
      </c>
      <c r="E108" s="5" t="s">
        <v>11</v>
      </c>
      <c r="F108" s="5" t="s">
        <v>11</v>
      </c>
      <c r="G108" s="5"/>
      <c r="H108" s="5"/>
      <c r="J108" s="2"/>
      <c r="K108" s="2"/>
      <c r="L108" s="2"/>
      <c r="M108" s="2"/>
      <c r="N108" s="2"/>
      <c r="O108" s="2"/>
    </row>
    <row r="109" spans="1:15" x14ac:dyDescent="0.2">
      <c r="A109" s="2">
        <v>107</v>
      </c>
      <c r="B109" s="5" t="s">
        <v>11</v>
      </c>
      <c r="C109" s="5" t="s">
        <v>11</v>
      </c>
      <c r="D109" s="5" t="s">
        <v>11</v>
      </c>
      <c r="E109" s="5" t="s">
        <v>11</v>
      </c>
      <c r="F109" s="5" t="s">
        <v>11</v>
      </c>
      <c r="G109" s="5"/>
      <c r="H109" s="5"/>
      <c r="J109" s="2"/>
      <c r="K109" s="2"/>
      <c r="L109" s="2"/>
      <c r="M109" s="2"/>
      <c r="N109" s="2"/>
      <c r="O109" s="2"/>
    </row>
    <row r="110" spans="1:15" x14ac:dyDescent="0.2">
      <c r="A110" s="2">
        <v>108</v>
      </c>
      <c r="B110" s="5" t="s">
        <v>11</v>
      </c>
      <c r="C110" s="5" t="s">
        <v>11</v>
      </c>
      <c r="D110" s="5" t="s">
        <v>11</v>
      </c>
      <c r="E110" s="5" t="s">
        <v>11</v>
      </c>
      <c r="F110" s="5" t="s">
        <v>11</v>
      </c>
      <c r="G110" s="5"/>
      <c r="H110" s="5"/>
      <c r="J110" s="2"/>
      <c r="K110" s="2"/>
      <c r="L110" s="2"/>
      <c r="M110" s="2"/>
      <c r="N110" s="2"/>
      <c r="O110" s="2"/>
    </row>
    <row r="111" spans="1:15" x14ac:dyDescent="0.2">
      <c r="A111" s="2">
        <v>109</v>
      </c>
      <c r="B111" s="5" t="s">
        <v>12</v>
      </c>
      <c r="C111" s="5" t="s">
        <v>11</v>
      </c>
      <c r="D111" s="5" t="s">
        <v>11</v>
      </c>
      <c r="E111" s="5" t="s">
        <v>11</v>
      </c>
      <c r="F111" s="5" t="s">
        <v>11</v>
      </c>
      <c r="G111" s="5"/>
      <c r="H111" s="5">
        <v>1</v>
      </c>
      <c r="I111" s="5" t="s">
        <v>7</v>
      </c>
      <c r="J111" s="2">
        <v>1</v>
      </c>
      <c r="K111" s="2"/>
      <c r="L111" s="2"/>
      <c r="M111" s="2"/>
      <c r="N111" s="2"/>
      <c r="O111" s="2"/>
    </row>
    <row r="112" spans="1:15" x14ac:dyDescent="0.2">
      <c r="A112" s="2">
        <v>110</v>
      </c>
      <c r="B112" s="5" t="s">
        <v>11</v>
      </c>
      <c r="C112" s="5" t="s">
        <v>11</v>
      </c>
      <c r="D112" s="5" t="s">
        <v>12</v>
      </c>
      <c r="E112" s="5" t="s">
        <v>12</v>
      </c>
      <c r="F112" s="5" t="s">
        <v>12</v>
      </c>
      <c r="G112" s="5"/>
      <c r="H112" s="5">
        <v>1</v>
      </c>
      <c r="I112" s="5" t="s">
        <v>8</v>
      </c>
      <c r="J112" s="2"/>
      <c r="K112" s="2">
        <v>1</v>
      </c>
      <c r="L112" s="2"/>
      <c r="M112" s="2"/>
      <c r="N112" s="2"/>
      <c r="O112" s="2"/>
    </row>
    <row r="113" spans="1:15" x14ac:dyDescent="0.2">
      <c r="A113" s="2">
        <v>111</v>
      </c>
      <c r="B113" s="5" t="s">
        <v>11</v>
      </c>
      <c r="C113" s="5" t="s">
        <v>11</v>
      </c>
      <c r="D113" s="5" t="s">
        <v>11</v>
      </c>
      <c r="E113" s="5" t="s">
        <v>11</v>
      </c>
      <c r="F113" s="5" t="s">
        <v>11</v>
      </c>
      <c r="G113" s="5"/>
      <c r="H113" s="5"/>
      <c r="J113" s="2"/>
      <c r="K113" s="2"/>
      <c r="L113" s="2"/>
      <c r="M113" s="2"/>
      <c r="N113" s="2"/>
      <c r="O113" s="2"/>
    </row>
    <row r="114" spans="1:15" x14ac:dyDescent="0.2">
      <c r="A114" s="2">
        <v>112</v>
      </c>
      <c r="B114" s="5" t="s">
        <v>12</v>
      </c>
      <c r="C114" s="5" t="s">
        <v>12</v>
      </c>
      <c r="D114" s="5" t="s">
        <v>12</v>
      </c>
      <c r="E114" s="5" t="s">
        <v>12</v>
      </c>
      <c r="F114" s="5" t="s">
        <v>12</v>
      </c>
      <c r="G114" s="5"/>
      <c r="H114" s="5"/>
      <c r="J114" s="2"/>
      <c r="K114" s="2"/>
      <c r="L114" s="2"/>
      <c r="M114" s="2"/>
      <c r="N114" s="2"/>
      <c r="O114" s="2"/>
    </row>
    <row r="115" spans="1:15" x14ac:dyDescent="0.2">
      <c r="A115" s="2">
        <v>113</v>
      </c>
      <c r="B115" s="5" t="s">
        <v>12</v>
      </c>
      <c r="C115" s="5" t="s">
        <v>12</v>
      </c>
      <c r="D115" s="5" t="s">
        <v>12</v>
      </c>
      <c r="E115" s="5" t="s">
        <v>12</v>
      </c>
      <c r="F115" s="5" t="s">
        <v>11</v>
      </c>
      <c r="G115" s="5"/>
      <c r="H115" s="5">
        <v>1</v>
      </c>
      <c r="I115" s="5" t="s">
        <v>10</v>
      </c>
      <c r="J115" s="2"/>
      <c r="K115" s="2"/>
      <c r="L115" s="2"/>
      <c r="M115" s="2">
        <v>1</v>
      </c>
      <c r="N115" s="2"/>
      <c r="O115" s="2"/>
    </row>
    <row r="116" spans="1:15" x14ac:dyDescent="0.2">
      <c r="A116" s="2">
        <v>114</v>
      </c>
      <c r="B116" s="5" t="s">
        <v>11</v>
      </c>
      <c r="C116" s="5" t="s">
        <v>11</v>
      </c>
      <c r="D116" s="5" t="s">
        <v>11</v>
      </c>
      <c r="E116" s="5" t="s">
        <v>11</v>
      </c>
      <c r="F116" s="5" t="s">
        <v>12</v>
      </c>
      <c r="G116" s="5"/>
      <c r="H116" s="5">
        <v>1</v>
      </c>
      <c r="I116" s="5" t="s">
        <v>10</v>
      </c>
      <c r="J116" s="2"/>
      <c r="K116" s="2"/>
      <c r="L116" s="2"/>
      <c r="M116" s="2">
        <v>1</v>
      </c>
      <c r="N116" s="2"/>
      <c r="O116" s="2"/>
    </row>
    <row r="117" spans="1:15" x14ac:dyDescent="0.2">
      <c r="A117" s="2">
        <v>115</v>
      </c>
      <c r="B117" s="5" t="s">
        <v>11</v>
      </c>
      <c r="C117" s="5" t="s">
        <v>12</v>
      </c>
      <c r="D117" s="5" t="s">
        <v>12</v>
      </c>
      <c r="E117" s="5" t="s">
        <v>12</v>
      </c>
      <c r="F117" s="5" t="s">
        <v>12</v>
      </c>
      <c r="G117" s="5"/>
      <c r="H117" s="5">
        <v>1</v>
      </c>
      <c r="I117" s="5" t="s">
        <v>7</v>
      </c>
      <c r="J117" s="2">
        <v>1</v>
      </c>
      <c r="K117" s="2"/>
      <c r="L117" s="2"/>
      <c r="M117" s="2"/>
      <c r="N117" s="2"/>
      <c r="O117" s="2"/>
    </row>
    <row r="118" spans="1:15" x14ac:dyDescent="0.2">
      <c r="A118" s="2">
        <v>116</v>
      </c>
      <c r="B118" s="5" t="s">
        <v>12</v>
      </c>
      <c r="C118" s="5" t="s">
        <v>12</v>
      </c>
      <c r="D118" s="5" t="s">
        <v>12</v>
      </c>
      <c r="E118" s="5" t="s">
        <v>12</v>
      </c>
      <c r="F118" s="5" t="s">
        <v>12</v>
      </c>
      <c r="G118" s="5"/>
      <c r="H118" s="5"/>
      <c r="J118" s="2"/>
      <c r="K118" s="2"/>
      <c r="L118" s="2"/>
      <c r="M118" s="2"/>
      <c r="N118" s="2"/>
      <c r="O118" s="2"/>
    </row>
    <row r="119" spans="1:15" x14ac:dyDescent="0.2">
      <c r="A119" s="2">
        <v>117</v>
      </c>
      <c r="B119" s="5" t="s">
        <v>11</v>
      </c>
      <c r="C119" s="5" t="s">
        <v>12</v>
      </c>
      <c r="D119" s="5" t="s">
        <v>12</v>
      </c>
      <c r="E119" s="5" t="s">
        <v>12</v>
      </c>
      <c r="F119" s="5" t="s">
        <v>12</v>
      </c>
      <c r="G119" s="5"/>
      <c r="H119" s="5">
        <v>1</v>
      </c>
      <c r="I119" s="5" t="s">
        <v>7</v>
      </c>
      <c r="J119" s="2">
        <v>1</v>
      </c>
      <c r="K119" s="2"/>
      <c r="L119" s="2"/>
      <c r="M119" s="2"/>
      <c r="N119" s="2"/>
      <c r="O119" s="2"/>
    </row>
    <row r="120" spans="1:15" x14ac:dyDescent="0.2">
      <c r="A120" s="2">
        <v>118</v>
      </c>
      <c r="B120" s="5" t="s">
        <v>12</v>
      </c>
      <c r="C120" s="5" t="s">
        <v>12</v>
      </c>
      <c r="D120" s="5" t="s">
        <v>12</v>
      </c>
      <c r="E120" s="5" t="s">
        <v>12</v>
      </c>
      <c r="F120" s="5" t="s">
        <v>12</v>
      </c>
      <c r="G120" s="5"/>
      <c r="H120" s="5"/>
      <c r="J120" s="2"/>
      <c r="K120" s="2"/>
      <c r="L120" s="2"/>
      <c r="M120" s="2"/>
      <c r="N120" s="2"/>
      <c r="O120" s="2"/>
    </row>
    <row r="121" spans="1:15" x14ac:dyDescent="0.2">
      <c r="A121" s="2">
        <v>119</v>
      </c>
      <c r="B121" s="5" t="s">
        <v>12</v>
      </c>
      <c r="C121" s="5" t="s">
        <v>11</v>
      </c>
      <c r="D121" s="5" t="s">
        <v>11</v>
      </c>
      <c r="E121" s="5" t="s">
        <v>11</v>
      </c>
      <c r="F121" s="5" t="s">
        <v>11</v>
      </c>
      <c r="G121" s="5"/>
      <c r="H121" s="5">
        <v>1</v>
      </c>
      <c r="I121" s="5" t="s">
        <v>7</v>
      </c>
      <c r="J121" s="2">
        <v>1</v>
      </c>
      <c r="K121" s="2"/>
      <c r="L121" s="2"/>
      <c r="M121" s="2"/>
      <c r="N121" s="2"/>
      <c r="O121" s="2"/>
    </row>
    <row r="122" spans="1:15" x14ac:dyDescent="0.2">
      <c r="A122" s="2">
        <v>120</v>
      </c>
      <c r="B122" s="5" t="s">
        <v>12</v>
      </c>
      <c r="C122" s="5" t="s">
        <v>12</v>
      </c>
      <c r="D122" s="5" t="s">
        <v>12</v>
      </c>
      <c r="E122" s="5" t="s">
        <v>12</v>
      </c>
      <c r="F122" s="5" t="s">
        <v>11</v>
      </c>
      <c r="G122" s="5"/>
      <c r="H122" s="5">
        <v>1</v>
      </c>
      <c r="I122" s="5" t="s">
        <v>10</v>
      </c>
      <c r="J122" s="2"/>
      <c r="K122" s="2"/>
      <c r="L122" s="2"/>
      <c r="M122" s="2">
        <v>1</v>
      </c>
      <c r="N122" s="2"/>
      <c r="O122" s="2"/>
    </row>
    <row r="123" spans="1:15" x14ac:dyDescent="0.2">
      <c r="A123" s="2">
        <v>121</v>
      </c>
      <c r="B123" s="5" t="s">
        <v>11</v>
      </c>
      <c r="C123" s="5" t="s">
        <v>11</v>
      </c>
      <c r="D123" s="5" t="s">
        <v>11</v>
      </c>
      <c r="E123" s="5" t="s">
        <v>11</v>
      </c>
      <c r="F123" s="5" t="s">
        <v>11</v>
      </c>
      <c r="G123" s="5"/>
      <c r="H123" s="5"/>
      <c r="J123" s="2"/>
      <c r="K123" s="2"/>
      <c r="L123" s="2"/>
      <c r="M123" s="2"/>
      <c r="N123" s="2"/>
      <c r="O123" s="2"/>
    </row>
    <row r="124" spans="1:15" x14ac:dyDescent="0.2">
      <c r="A124" s="2">
        <v>122</v>
      </c>
      <c r="B124" s="5" t="s">
        <v>12</v>
      </c>
      <c r="C124" s="5" t="s">
        <v>12</v>
      </c>
      <c r="D124" s="5" t="s">
        <v>12</v>
      </c>
      <c r="E124" s="5" t="s">
        <v>12</v>
      </c>
      <c r="F124" s="5" t="s">
        <v>12</v>
      </c>
      <c r="G124" s="5"/>
      <c r="H124" s="5"/>
      <c r="J124" s="2"/>
      <c r="K124" s="2"/>
      <c r="L124" s="2"/>
      <c r="M124" s="2"/>
      <c r="N124" s="2"/>
      <c r="O124" s="2"/>
    </row>
    <row r="125" spans="1:15" x14ac:dyDescent="0.2">
      <c r="A125" s="2">
        <v>123</v>
      </c>
      <c r="B125" s="5" t="s">
        <v>12</v>
      </c>
      <c r="C125" s="5" t="s">
        <v>12</v>
      </c>
      <c r="D125" s="5" t="s">
        <v>12</v>
      </c>
      <c r="E125" s="5" t="s">
        <v>12</v>
      </c>
      <c r="F125" s="5" t="s">
        <v>12</v>
      </c>
      <c r="G125" s="5"/>
      <c r="H125" s="5"/>
      <c r="J125" s="2"/>
      <c r="K125" s="2"/>
      <c r="L125" s="2"/>
      <c r="M125" s="2"/>
      <c r="N125" s="2"/>
      <c r="O125" s="2"/>
    </row>
    <row r="126" spans="1:15" x14ac:dyDescent="0.2">
      <c r="A126" s="2">
        <v>124</v>
      </c>
      <c r="B126" s="5" t="s">
        <v>12</v>
      </c>
      <c r="C126" s="5" t="s">
        <v>11</v>
      </c>
      <c r="D126" s="5" t="s">
        <v>11</v>
      </c>
      <c r="E126" s="5" t="s">
        <v>11</v>
      </c>
      <c r="F126" s="5" t="s">
        <v>11</v>
      </c>
      <c r="G126" s="5"/>
      <c r="H126" s="5">
        <v>1</v>
      </c>
      <c r="I126" s="5" t="s">
        <v>7</v>
      </c>
      <c r="J126" s="2">
        <v>1</v>
      </c>
      <c r="K126" s="2"/>
      <c r="L126" s="2"/>
      <c r="M126" s="2"/>
      <c r="N126" s="2"/>
      <c r="O126" s="2"/>
    </row>
    <row r="127" spans="1:15" x14ac:dyDescent="0.2">
      <c r="A127" s="2">
        <v>125</v>
      </c>
      <c r="B127" s="5" t="s">
        <v>12</v>
      </c>
      <c r="C127" s="5" t="s">
        <v>12</v>
      </c>
      <c r="D127" s="5" t="s">
        <v>12</v>
      </c>
      <c r="E127" s="5" t="s">
        <v>12</v>
      </c>
      <c r="F127" s="5" t="s">
        <v>12</v>
      </c>
      <c r="G127" s="5"/>
      <c r="H127" s="5"/>
      <c r="J127" s="2"/>
      <c r="K127" s="2"/>
      <c r="L127" s="2"/>
      <c r="M127" s="2"/>
      <c r="N127" s="2"/>
      <c r="O127" s="2"/>
    </row>
    <row r="128" spans="1:15" x14ac:dyDescent="0.2">
      <c r="A128" s="2">
        <v>126</v>
      </c>
      <c r="B128" s="5" t="s">
        <v>11</v>
      </c>
      <c r="C128" s="5" t="s">
        <v>11</v>
      </c>
      <c r="D128" s="5" t="s">
        <v>11</v>
      </c>
      <c r="E128" s="5" t="s">
        <v>11</v>
      </c>
      <c r="F128" s="5" t="s">
        <v>12</v>
      </c>
      <c r="G128" s="5"/>
      <c r="H128" s="5">
        <v>1</v>
      </c>
      <c r="I128" s="5" t="s">
        <v>10</v>
      </c>
      <c r="J128" s="2"/>
      <c r="K128" s="2"/>
      <c r="L128" s="2"/>
      <c r="M128" s="2">
        <v>1</v>
      </c>
      <c r="N128" s="2"/>
      <c r="O128" s="2"/>
    </row>
    <row r="129" spans="1:15" x14ac:dyDescent="0.2">
      <c r="A129" s="2">
        <v>127</v>
      </c>
      <c r="B129" s="5" t="s">
        <v>11</v>
      </c>
      <c r="C129" s="5" t="s">
        <v>11</v>
      </c>
      <c r="D129" s="5" t="s">
        <v>11</v>
      </c>
      <c r="E129" s="5" t="s">
        <v>11</v>
      </c>
      <c r="F129" s="5" t="s">
        <v>11</v>
      </c>
      <c r="G129" s="5"/>
      <c r="H129" s="5"/>
      <c r="J129" s="2"/>
      <c r="K129" s="2"/>
      <c r="L129" s="2"/>
      <c r="M129" s="2"/>
      <c r="N129" s="2"/>
      <c r="O129" s="2"/>
    </row>
    <row r="130" spans="1:15" x14ac:dyDescent="0.2">
      <c r="A130" s="2">
        <v>128</v>
      </c>
      <c r="B130" s="5" t="s">
        <v>11</v>
      </c>
      <c r="C130" s="5" t="s">
        <v>11</v>
      </c>
      <c r="D130" s="5" t="s">
        <v>11</v>
      </c>
      <c r="E130" s="5" t="s">
        <v>11</v>
      </c>
      <c r="F130" s="5" t="s">
        <v>11</v>
      </c>
      <c r="G130" s="5"/>
      <c r="H130" s="5"/>
      <c r="J130" s="2"/>
      <c r="K130" s="2"/>
      <c r="L130" s="2"/>
      <c r="M130" s="2"/>
      <c r="N130" s="2"/>
      <c r="O130" s="2"/>
    </row>
    <row r="131" spans="1:15" x14ac:dyDescent="0.2">
      <c r="A131" s="2">
        <v>129</v>
      </c>
      <c r="B131" s="5" t="s">
        <v>12</v>
      </c>
      <c r="C131" s="5" t="s">
        <v>12</v>
      </c>
      <c r="D131" s="5" t="s">
        <v>12</v>
      </c>
      <c r="E131" s="5" t="s">
        <v>12</v>
      </c>
      <c r="F131" s="5" t="s">
        <v>12</v>
      </c>
      <c r="G131" s="5"/>
      <c r="H131" s="5"/>
      <c r="J131" s="2"/>
      <c r="K131" s="2"/>
      <c r="L131" s="2"/>
      <c r="M131" s="2"/>
      <c r="N131" s="2"/>
      <c r="O131" s="2"/>
    </row>
    <row r="132" spans="1:15" x14ac:dyDescent="0.2">
      <c r="A132" s="2">
        <v>130</v>
      </c>
      <c r="B132" s="5" t="s">
        <v>11</v>
      </c>
      <c r="C132" s="5" t="s">
        <v>12</v>
      </c>
      <c r="D132" s="5" t="s">
        <v>12</v>
      </c>
      <c r="E132" s="5" t="s">
        <v>12</v>
      </c>
      <c r="F132" s="5" t="s">
        <v>12</v>
      </c>
      <c r="G132" s="5"/>
      <c r="H132" s="5">
        <v>1</v>
      </c>
      <c r="I132" s="5" t="s">
        <v>7</v>
      </c>
      <c r="J132" s="2">
        <v>1</v>
      </c>
      <c r="K132" s="2"/>
      <c r="L132" s="2"/>
      <c r="M132" s="2"/>
      <c r="N132" s="2"/>
      <c r="O132" s="2"/>
    </row>
    <row r="133" spans="1:15" x14ac:dyDescent="0.2">
      <c r="A133" s="2">
        <v>131</v>
      </c>
      <c r="B133" s="5" t="s">
        <v>12</v>
      </c>
      <c r="C133" s="5" t="s">
        <v>12</v>
      </c>
      <c r="D133" s="5" t="s">
        <v>12</v>
      </c>
      <c r="E133" s="5" t="s">
        <v>12</v>
      </c>
      <c r="F133" s="5" t="s">
        <v>11</v>
      </c>
      <c r="G133" s="5"/>
      <c r="H133" s="5">
        <v>1</v>
      </c>
      <c r="I133" s="5" t="s">
        <v>10</v>
      </c>
      <c r="J133" s="2"/>
      <c r="K133" s="2"/>
      <c r="L133" s="2"/>
      <c r="M133" s="2">
        <v>1</v>
      </c>
      <c r="N133" s="2"/>
      <c r="O133" s="2"/>
    </row>
    <row r="134" spans="1:15" x14ac:dyDescent="0.2">
      <c r="A134" s="2">
        <v>132</v>
      </c>
      <c r="B134" s="5" t="s">
        <v>11</v>
      </c>
      <c r="C134" s="5" t="s">
        <v>11</v>
      </c>
      <c r="D134" s="5" t="s">
        <v>11</v>
      </c>
      <c r="E134" s="5" t="s">
        <v>11</v>
      </c>
      <c r="F134" s="5" t="s">
        <v>12</v>
      </c>
      <c r="G134" s="5"/>
      <c r="H134" s="5">
        <v>1</v>
      </c>
      <c r="I134" s="5" t="s">
        <v>10</v>
      </c>
      <c r="J134" s="2"/>
      <c r="K134" s="2"/>
      <c r="L134" s="2"/>
      <c r="M134" s="2">
        <v>1</v>
      </c>
      <c r="N134" s="2"/>
      <c r="O134" s="2"/>
    </row>
    <row r="135" spans="1:15" x14ac:dyDescent="0.2">
      <c r="A135" s="2">
        <v>133</v>
      </c>
      <c r="B135" s="5" t="s">
        <v>12</v>
      </c>
      <c r="C135" s="5" t="s">
        <v>12</v>
      </c>
      <c r="D135" s="5" t="s">
        <v>12</v>
      </c>
      <c r="E135" s="5" t="s">
        <v>12</v>
      </c>
      <c r="F135" s="5" t="s">
        <v>12</v>
      </c>
      <c r="G135" s="5"/>
      <c r="H135" s="5"/>
      <c r="J135" s="2"/>
      <c r="K135" s="2"/>
      <c r="L135" s="2"/>
      <c r="M135" s="2"/>
      <c r="N135" s="2"/>
      <c r="O135" s="2"/>
    </row>
    <row r="136" spans="1:15" x14ac:dyDescent="0.2">
      <c r="A136" s="2">
        <v>134</v>
      </c>
      <c r="B136" s="5" t="s">
        <v>12</v>
      </c>
      <c r="C136" s="5" t="s">
        <v>12</v>
      </c>
      <c r="D136" s="5" t="s">
        <v>12</v>
      </c>
      <c r="E136" s="5" t="s">
        <v>12</v>
      </c>
      <c r="F136" s="5" t="s">
        <v>12</v>
      </c>
      <c r="G136" s="5"/>
      <c r="H136" s="5"/>
      <c r="J136" s="2"/>
      <c r="K136" s="2"/>
      <c r="L136" s="2"/>
      <c r="M136" s="2"/>
      <c r="N136" s="2"/>
      <c r="O136" s="2"/>
    </row>
    <row r="137" spans="1:15" x14ac:dyDescent="0.2">
      <c r="A137" s="2">
        <v>135</v>
      </c>
      <c r="B137" s="5" t="s">
        <v>12</v>
      </c>
      <c r="C137" s="5" t="s">
        <v>12</v>
      </c>
      <c r="D137" s="5" t="s">
        <v>12</v>
      </c>
      <c r="E137" s="5" t="s">
        <v>12</v>
      </c>
      <c r="F137" s="5" t="s">
        <v>11</v>
      </c>
      <c r="G137" s="5"/>
      <c r="H137" s="5">
        <v>1</v>
      </c>
      <c r="I137" s="5" t="s">
        <v>10</v>
      </c>
      <c r="J137" s="2"/>
      <c r="K137" s="2"/>
      <c r="L137" s="2"/>
      <c r="M137" s="2">
        <v>1</v>
      </c>
      <c r="N137" s="2"/>
      <c r="O137" s="2"/>
    </row>
    <row r="138" spans="1:15" x14ac:dyDescent="0.2">
      <c r="A138" s="2">
        <v>136</v>
      </c>
      <c r="B138" s="5" t="s">
        <v>11</v>
      </c>
      <c r="C138" s="5" t="s">
        <v>11</v>
      </c>
      <c r="D138" s="5" t="s">
        <v>11</v>
      </c>
      <c r="E138" s="5" t="s">
        <v>11</v>
      </c>
      <c r="F138" s="5" t="s">
        <v>11</v>
      </c>
      <c r="G138" s="5"/>
      <c r="H138" s="5"/>
      <c r="J138" s="2"/>
      <c r="K138" s="2"/>
      <c r="L138" s="2"/>
      <c r="M138" s="2"/>
      <c r="N138" s="2"/>
      <c r="O138" s="2"/>
    </row>
    <row r="139" spans="1:15" x14ac:dyDescent="0.2">
      <c r="A139" s="2">
        <v>137</v>
      </c>
      <c r="B139" s="5" t="s">
        <v>11</v>
      </c>
      <c r="C139" s="5" t="s">
        <v>11</v>
      </c>
      <c r="D139" s="5" t="s">
        <v>11</v>
      </c>
      <c r="E139" s="5" t="s">
        <v>11</v>
      </c>
      <c r="F139" s="5" t="s">
        <v>11</v>
      </c>
      <c r="G139" s="5"/>
      <c r="H139" s="5"/>
      <c r="J139" s="2"/>
      <c r="K139" s="2"/>
      <c r="L139" s="2"/>
      <c r="M139" s="2"/>
      <c r="N139" s="2"/>
      <c r="O139" s="2"/>
    </row>
    <row r="140" spans="1:15" x14ac:dyDescent="0.2">
      <c r="A140" s="2">
        <v>138</v>
      </c>
      <c r="B140" s="5" t="s">
        <v>12</v>
      </c>
      <c r="C140" s="5" t="s">
        <v>12</v>
      </c>
      <c r="D140" s="5" t="s">
        <v>12</v>
      </c>
      <c r="E140" s="5" t="s">
        <v>12</v>
      </c>
      <c r="F140" s="5" t="s">
        <v>12</v>
      </c>
      <c r="G140" s="5"/>
      <c r="H140" s="5"/>
      <c r="J140" s="2"/>
      <c r="K140" s="2"/>
      <c r="L140" s="2"/>
      <c r="M140" s="2"/>
      <c r="N140" s="2"/>
      <c r="O140" s="2"/>
    </row>
    <row r="141" spans="1:15" x14ac:dyDescent="0.2">
      <c r="A141" s="2">
        <v>139</v>
      </c>
      <c r="B141" s="5" t="s">
        <v>11</v>
      </c>
      <c r="C141" s="5" t="s">
        <v>11</v>
      </c>
      <c r="D141" s="5" t="s">
        <v>11</v>
      </c>
      <c r="E141" s="5" t="s">
        <v>11</v>
      </c>
      <c r="F141" s="5" t="s">
        <v>11</v>
      </c>
      <c r="G141" s="5"/>
      <c r="H141" s="5"/>
      <c r="J141" s="2"/>
      <c r="K141" s="2"/>
      <c r="L141" s="2"/>
      <c r="M141" s="2"/>
      <c r="N141" s="2"/>
      <c r="O141" s="2"/>
    </row>
    <row r="142" spans="1:15" x14ac:dyDescent="0.2">
      <c r="A142" s="2">
        <v>140</v>
      </c>
      <c r="B142" s="5" t="s">
        <v>12</v>
      </c>
      <c r="C142" s="5" t="s">
        <v>12</v>
      </c>
      <c r="D142" s="5" t="s">
        <v>12</v>
      </c>
      <c r="E142" s="5" t="s">
        <v>12</v>
      </c>
      <c r="F142" s="5" t="s">
        <v>12</v>
      </c>
      <c r="G142" s="5"/>
      <c r="H142" s="5"/>
      <c r="J142" s="2"/>
      <c r="K142" s="2"/>
      <c r="L142" s="2"/>
      <c r="M142" s="2"/>
      <c r="N142" s="2"/>
      <c r="O142" s="2"/>
    </row>
    <row r="143" spans="1:15" x14ac:dyDescent="0.2">
      <c r="A143" s="2">
        <v>141</v>
      </c>
      <c r="B143" s="5" t="s">
        <v>12</v>
      </c>
      <c r="C143" s="5" t="s">
        <v>12</v>
      </c>
      <c r="D143" s="5" t="s">
        <v>12</v>
      </c>
      <c r="E143" s="5" t="s">
        <v>12</v>
      </c>
      <c r="F143" s="5" t="s">
        <v>12</v>
      </c>
      <c r="H143" s="5"/>
      <c r="J143" s="2"/>
      <c r="K143" s="2"/>
      <c r="L143" s="2"/>
      <c r="M143" s="2"/>
      <c r="N143" s="2"/>
      <c r="O143" s="2"/>
    </row>
    <row r="144" spans="1:15" x14ac:dyDescent="0.2">
      <c r="A144" s="2">
        <v>142</v>
      </c>
      <c r="B144" s="5" t="s">
        <v>12</v>
      </c>
      <c r="C144" s="5" t="s">
        <v>12</v>
      </c>
      <c r="D144" s="5" t="s">
        <v>12</v>
      </c>
      <c r="E144" s="5" t="s">
        <v>12</v>
      </c>
      <c r="F144" s="5" t="s">
        <v>12</v>
      </c>
      <c r="H144" s="5"/>
      <c r="J144" s="2"/>
      <c r="K144" s="2"/>
      <c r="L144" s="2"/>
      <c r="M144" s="2"/>
      <c r="N144" s="2"/>
      <c r="O144" s="2"/>
    </row>
    <row r="145" spans="1:15" x14ac:dyDescent="0.2">
      <c r="A145" s="2">
        <v>143</v>
      </c>
      <c r="B145" s="5" t="s">
        <v>11</v>
      </c>
      <c r="C145" s="5" t="s">
        <v>12</v>
      </c>
      <c r="D145" s="5" t="s">
        <v>12</v>
      </c>
      <c r="E145" s="5" t="s">
        <v>12</v>
      </c>
      <c r="F145" s="5" t="s">
        <v>12</v>
      </c>
      <c r="G145" s="5"/>
      <c r="H145" s="5">
        <v>1</v>
      </c>
      <c r="I145" s="5" t="s">
        <v>7</v>
      </c>
      <c r="J145" s="2">
        <v>1</v>
      </c>
      <c r="K145" s="2"/>
      <c r="L145" s="2"/>
      <c r="M145" s="2"/>
      <c r="N145" s="2"/>
      <c r="O145" s="2"/>
    </row>
    <row r="146" spans="1:15" x14ac:dyDescent="0.2">
      <c r="A146" s="2">
        <v>144</v>
      </c>
      <c r="B146" s="5" t="s">
        <v>12</v>
      </c>
      <c r="C146" s="5" t="s">
        <v>12</v>
      </c>
      <c r="D146" s="5" t="s">
        <v>12</v>
      </c>
      <c r="E146" s="5" t="s">
        <v>12</v>
      </c>
      <c r="F146" s="5" t="s">
        <v>12</v>
      </c>
      <c r="G146" s="5"/>
      <c r="H146" s="5"/>
      <c r="I146" s="5"/>
      <c r="J146" s="2"/>
      <c r="K146" s="2"/>
      <c r="L146" s="2"/>
      <c r="M146" s="2"/>
      <c r="N146" s="2"/>
      <c r="O146" s="2"/>
    </row>
    <row r="147" spans="1:15" x14ac:dyDescent="0.2">
      <c r="A147" s="2">
        <v>145</v>
      </c>
      <c r="B147" s="5" t="s">
        <v>11</v>
      </c>
      <c r="C147" s="5" t="s">
        <v>11</v>
      </c>
      <c r="D147" s="5" t="s">
        <v>11</v>
      </c>
      <c r="E147" s="5" t="s">
        <v>11</v>
      </c>
      <c r="F147" s="5" t="s">
        <v>12</v>
      </c>
      <c r="G147" s="5"/>
      <c r="H147" s="5">
        <v>1</v>
      </c>
      <c r="I147" s="5" t="s">
        <v>10</v>
      </c>
      <c r="J147" s="2"/>
      <c r="K147" s="2"/>
      <c r="L147" s="2"/>
      <c r="M147" s="2">
        <v>1</v>
      </c>
      <c r="N147" s="2"/>
      <c r="O147" s="2"/>
    </row>
    <row r="148" spans="1:15" x14ac:dyDescent="0.2">
      <c r="A148" s="2">
        <v>146</v>
      </c>
      <c r="B148" s="5" t="s">
        <v>12</v>
      </c>
      <c r="C148" s="5" t="s">
        <v>12</v>
      </c>
      <c r="D148" s="5" t="s">
        <v>12</v>
      </c>
      <c r="E148" s="5" t="s">
        <v>12</v>
      </c>
      <c r="F148" s="5" t="s">
        <v>12</v>
      </c>
      <c r="G148" s="5"/>
      <c r="H148" s="5"/>
      <c r="I148" s="5"/>
      <c r="J148" s="2"/>
      <c r="K148" s="2"/>
      <c r="L148" s="2"/>
      <c r="M148" s="2"/>
      <c r="N148" s="2"/>
      <c r="O148" s="2"/>
    </row>
    <row r="149" spans="1:15" x14ac:dyDescent="0.2">
      <c r="A149" s="2">
        <v>147</v>
      </c>
      <c r="B149" s="5" t="s">
        <v>12</v>
      </c>
      <c r="C149" s="5" t="s">
        <v>12</v>
      </c>
      <c r="D149" s="5" t="s">
        <v>12</v>
      </c>
      <c r="E149" s="5" t="s">
        <v>12</v>
      </c>
      <c r="F149" s="5" t="s">
        <v>12</v>
      </c>
      <c r="G149" s="5"/>
      <c r="H149" s="5"/>
      <c r="I149" s="5"/>
      <c r="J149" s="2"/>
      <c r="K149" s="2"/>
      <c r="L149" s="2"/>
      <c r="M149" s="2"/>
      <c r="N149" s="2"/>
      <c r="O149" s="2"/>
    </row>
    <row r="150" spans="1:15" x14ac:dyDescent="0.2">
      <c r="A150" s="2">
        <v>148</v>
      </c>
      <c r="B150" s="5" t="s">
        <v>12</v>
      </c>
      <c r="C150" s="5" t="s">
        <v>11</v>
      </c>
      <c r="D150" s="5" t="s">
        <v>11</v>
      </c>
      <c r="E150" s="5" t="s">
        <v>11</v>
      </c>
      <c r="F150" s="5" t="s">
        <v>11</v>
      </c>
      <c r="G150" s="5"/>
      <c r="H150" s="5">
        <v>1</v>
      </c>
      <c r="I150" s="5" t="s">
        <v>7</v>
      </c>
      <c r="J150" s="2">
        <v>1</v>
      </c>
      <c r="K150" s="2"/>
      <c r="L150" s="2"/>
      <c r="M150" s="2"/>
      <c r="N150" s="2"/>
      <c r="O150" s="2"/>
    </row>
    <row r="151" spans="1:15" x14ac:dyDescent="0.2">
      <c r="A151" s="2">
        <v>149</v>
      </c>
      <c r="B151" s="5" t="s">
        <v>11</v>
      </c>
      <c r="C151" s="5" t="s">
        <v>12</v>
      </c>
      <c r="D151" s="5" t="s">
        <v>12</v>
      </c>
      <c r="E151" s="5" t="s">
        <v>12</v>
      </c>
      <c r="F151" s="5" t="s">
        <v>12</v>
      </c>
      <c r="G151" s="5"/>
      <c r="H151" s="5">
        <v>1</v>
      </c>
      <c r="I151" s="5" t="s">
        <v>7</v>
      </c>
      <c r="J151" s="2">
        <v>1</v>
      </c>
      <c r="K151" s="2"/>
      <c r="L151" s="2"/>
      <c r="M151" s="2"/>
      <c r="N151" s="2"/>
      <c r="O151" s="2"/>
    </row>
    <row r="152" spans="1:15" x14ac:dyDescent="0.2">
      <c r="A152" s="2">
        <v>150</v>
      </c>
      <c r="B152" s="5" t="s">
        <v>12</v>
      </c>
      <c r="C152" s="5" t="s">
        <v>12</v>
      </c>
      <c r="D152" s="5" t="s">
        <v>12</v>
      </c>
      <c r="E152" s="5" t="s">
        <v>12</v>
      </c>
      <c r="F152" s="5" t="s">
        <v>12</v>
      </c>
      <c r="G152" s="5"/>
      <c r="H152" s="5"/>
      <c r="I152" s="5"/>
      <c r="J152" s="2"/>
      <c r="K152" s="2"/>
      <c r="L152" s="2"/>
      <c r="M152" s="2"/>
      <c r="N152" s="2"/>
      <c r="O152" s="2"/>
    </row>
    <row r="153" spans="1:15" x14ac:dyDescent="0.2">
      <c r="A153" s="2">
        <v>151</v>
      </c>
      <c r="B153" s="5" t="s">
        <v>12</v>
      </c>
      <c r="C153" s="5" t="s">
        <v>12</v>
      </c>
      <c r="D153" s="5" t="s">
        <v>12</v>
      </c>
      <c r="E153" s="5" t="s">
        <v>12</v>
      </c>
      <c r="F153" s="5" t="s">
        <v>12</v>
      </c>
      <c r="G153" s="5"/>
      <c r="H153" s="5"/>
      <c r="I153" s="5"/>
      <c r="J153" s="2"/>
      <c r="K153" s="2"/>
      <c r="L153" s="2"/>
      <c r="M153" s="2"/>
      <c r="N153" s="2"/>
      <c r="O153" s="2"/>
    </row>
    <row r="154" spans="1:15" x14ac:dyDescent="0.2">
      <c r="A154" s="2">
        <v>152</v>
      </c>
      <c r="B154" s="5" t="s">
        <v>12</v>
      </c>
      <c r="C154" s="5" t="s">
        <v>12</v>
      </c>
      <c r="D154" s="5" t="s">
        <v>12</v>
      </c>
      <c r="E154" s="5" t="s">
        <v>12</v>
      </c>
      <c r="F154" s="5" t="s">
        <v>12</v>
      </c>
      <c r="G154" s="5"/>
      <c r="H154" s="5"/>
      <c r="I154" s="5"/>
      <c r="J154" s="2"/>
      <c r="K154" s="2"/>
      <c r="L154" s="2"/>
      <c r="M154" s="2"/>
      <c r="N154" s="2"/>
      <c r="O154" s="2"/>
    </row>
    <row r="155" spans="1:15" x14ac:dyDescent="0.2">
      <c r="A155" s="2">
        <v>153</v>
      </c>
      <c r="B155" s="5" t="s">
        <v>12</v>
      </c>
      <c r="C155" s="5" t="s">
        <v>12</v>
      </c>
      <c r="D155" s="5" t="s">
        <v>12</v>
      </c>
      <c r="E155" s="5" t="s">
        <v>12</v>
      </c>
      <c r="F155" s="5" t="s">
        <v>12</v>
      </c>
      <c r="G155" s="5"/>
      <c r="H155" s="5"/>
      <c r="I155" s="5"/>
      <c r="J155" s="2"/>
      <c r="K155" s="2"/>
      <c r="L155" s="2"/>
      <c r="M155" s="2"/>
      <c r="N155" s="2"/>
      <c r="O155" s="2"/>
    </row>
    <row r="156" spans="1:15" x14ac:dyDescent="0.2">
      <c r="A156" s="2">
        <v>154</v>
      </c>
      <c r="B156" s="5" t="s">
        <v>12</v>
      </c>
      <c r="C156" s="5" t="s">
        <v>12</v>
      </c>
      <c r="D156" s="5" t="s">
        <v>12</v>
      </c>
      <c r="E156" s="5" t="s">
        <v>12</v>
      </c>
      <c r="F156" s="5" t="s">
        <v>12</v>
      </c>
      <c r="G156" s="5"/>
      <c r="H156" s="5"/>
      <c r="I156" s="5"/>
      <c r="J156" s="2"/>
      <c r="K156" s="2"/>
      <c r="L156" s="2"/>
      <c r="M156" s="2"/>
      <c r="N156" s="2"/>
      <c r="O156" s="2"/>
    </row>
    <row r="157" spans="1:15" x14ac:dyDescent="0.2">
      <c r="A157" s="2">
        <v>155</v>
      </c>
      <c r="B157" s="5" t="s">
        <v>12</v>
      </c>
      <c r="C157" s="5" t="s">
        <v>11</v>
      </c>
      <c r="D157" s="5" t="s">
        <v>11</v>
      </c>
      <c r="E157" s="5" t="s">
        <v>11</v>
      </c>
      <c r="F157" s="5" t="s">
        <v>11</v>
      </c>
      <c r="G157" s="5"/>
      <c r="H157" s="5">
        <v>1</v>
      </c>
      <c r="I157" s="5" t="s">
        <v>7</v>
      </c>
      <c r="J157" s="2">
        <v>1</v>
      </c>
      <c r="K157" s="2"/>
      <c r="L157" s="2"/>
      <c r="M157" s="2"/>
      <c r="N157" s="2"/>
      <c r="O157" s="2"/>
    </row>
    <row r="158" spans="1:15" x14ac:dyDescent="0.2">
      <c r="A158" s="2">
        <v>156</v>
      </c>
      <c r="B158" s="5" t="s">
        <v>11</v>
      </c>
      <c r="C158" s="5" t="s">
        <v>11</v>
      </c>
      <c r="D158" s="5" t="s">
        <v>11</v>
      </c>
      <c r="E158" s="5" t="s">
        <v>11</v>
      </c>
      <c r="F158" s="5" t="s">
        <v>11</v>
      </c>
      <c r="G158" s="5"/>
      <c r="H158" s="5"/>
      <c r="I158" s="5"/>
      <c r="J158" s="2"/>
      <c r="K158" s="2"/>
      <c r="L158" s="2"/>
      <c r="M158" s="2"/>
      <c r="N158" s="2"/>
      <c r="O158" s="2"/>
    </row>
    <row r="159" spans="1:15" x14ac:dyDescent="0.2">
      <c r="A159" s="2">
        <v>157</v>
      </c>
      <c r="B159" s="5" t="s">
        <v>12</v>
      </c>
      <c r="C159" s="5" t="s">
        <v>12</v>
      </c>
      <c r="D159" s="5" t="s">
        <v>12</v>
      </c>
      <c r="E159" s="5" t="s">
        <v>12</v>
      </c>
      <c r="F159" s="5" t="s">
        <v>12</v>
      </c>
      <c r="G159" s="5"/>
      <c r="H159" s="5"/>
      <c r="I159" s="5"/>
      <c r="J159" s="2"/>
      <c r="K159" s="2"/>
      <c r="L159" s="2"/>
      <c r="M159" s="2"/>
      <c r="N159" s="2"/>
      <c r="O159" s="2"/>
    </row>
    <row r="160" spans="1:15" x14ac:dyDescent="0.2">
      <c r="A160" s="2">
        <v>158</v>
      </c>
      <c r="B160" s="5" t="s">
        <v>12</v>
      </c>
      <c r="C160" s="5" t="s">
        <v>11</v>
      </c>
      <c r="D160" s="5" t="s">
        <v>11</v>
      </c>
      <c r="E160" s="5" t="s">
        <v>11</v>
      </c>
      <c r="F160" s="5" t="s">
        <v>11</v>
      </c>
      <c r="G160" s="5"/>
      <c r="H160" s="5">
        <v>1</v>
      </c>
      <c r="I160" s="5" t="s">
        <v>7</v>
      </c>
      <c r="J160" s="2">
        <v>1</v>
      </c>
      <c r="K160" s="2"/>
      <c r="L160" s="2"/>
      <c r="M160" s="2"/>
      <c r="N160" s="2"/>
      <c r="O160" s="2"/>
    </row>
    <row r="161" spans="1:15" x14ac:dyDescent="0.2">
      <c r="A161" s="2">
        <v>159</v>
      </c>
      <c r="B161" s="5" t="s">
        <v>12</v>
      </c>
      <c r="C161" s="5" t="s">
        <v>12</v>
      </c>
      <c r="D161" s="5" t="s">
        <v>12</v>
      </c>
      <c r="E161" s="5" t="s">
        <v>12</v>
      </c>
      <c r="F161" s="5" t="s">
        <v>11</v>
      </c>
      <c r="G161" s="5"/>
      <c r="H161" s="5">
        <v>1</v>
      </c>
      <c r="I161" s="5" t="s">
        <v>10</v>
      </c>
      <c r="J161" s="2"/>
      <c r="K161" s="2"/>
      <c r="L161" s="2"/>
      <c r="M161" s="2">
        <v>1</v>
      </c>
      <c r="N161" s="2"/>
      <c r="O161" s="2"/>
    </row>
    <row r="162" spans="1:15" x14ac:dyDescent="0.2">
      <c r="A162" s="2">
        <v>160</v>
      </c>
      <c r="B162" s="5" t="s">
        <v>11</v>
      </c>
      <c r="C162" s="5" t="s">
        <v>11</v>
      </c>
      <c r="D162" s="5" t="s">
        <v>11</v>
      </c>
      <c r="E162" s="5" t="s">
        <v>11</v>
      </c>
      <c r="F162" s="5" t="s">
        <v>12</v>
      </c>
      <c r="G162" s="5"/>
      <c r="H162" s="5">
        <v>1</v>
      </c>
      <c r="I162" s="5" t="s">
        <v>10</v>
      </c>
      <c r="J162" s="2"/>
      <c r="K162" s="2"/>
      <c r="L162" s="2"/>
      <c r="M162" s="2">
        <v>1</v>
      </c>
      <c r="N162" s="2"/>
      <c r="O162" s="2"/>
    </row>
    <row r="163" spans="1:15" x14ac:dyDescent="0.2">
      <c r="A163" s="2">
        <v>161</v>
      </c>
      <c r="B163" s="5" t="s">
        <v>12</v>
      </c>
      <c r="C163" s="5" t="s">
        <v>12</v>
      </c>
      <c r="D163" s="5" t="s">
        <v>12</v>
      </c>
      <c r="E163" s="5" t="s">
        <v>12</v>
      </c>
      <c r="F163" s="5" t="s">
        <v>12</v>
      </c>
      <c r="G163" s="5"/>
      <c r="H163" s="5"/>
      <c r="I163" s="5"/>
      <c r="J163" s="2"/>
      <c r="K163" s="2"/>
      <c r="L163" s="2"/>
      <c r="M163" s="2"/>
      <c r="N163" s="2"/>
      <c r="O163" s="2"/>
    </row>
    <row r="164" spans="1:15" x14ac:dyDescent="0.2">
      <c r="A164" s="2">
        <v>162</v>
      </c>
      <c r="B164" s="5" t="s">
        <v>12</v>
      </c>
      <c r="C164" s="5" t="s">
        <v>12</v>
      </c>
      <c r="D164" s="5" t="s">
        <v>12</v>
      </c>
      <c r="E164" s="5" t="s">
        <v>12</v>
      </c>
      <c r="F164" s="5" t="s">
        <v>12</v>
      </c>
      <c r="G164" s="5"/>
      <c r="H164" s="5"/>
      <c r="I164" s="5"/>
      <c r="J164" s="2"/>
      <c r="K164" s="2"/>
      <c r="L164" s="2"/>
      <c r="M164" s="2"/>
      <c r="N164" s="2"/>
      <c r="O164" s="2"/>
    </row>
    <row r="165" spans="1:15" x14ac:dyDescent="0.2">
      <c r="A165" s="2">
        <v>163</v>
      </c>
      <c r="B165" s="5" t="s">
        <v>12</v>
      </c>
      <c r="C165" s="5" t="s">
        <v>12</v>
      </c>
      <c r="D165" s="5" t="s">
        <v>12</v>
      </c>
      <c r="E165" s="5" t="s">
        <v>12</v>
      </c>
      <c r="F165" s="5" t="s">
        <v>11</v>
      </c>
      <c r="G165" s="5"/>
      <c r="H165" s="5">
        <v>1</v>
      </c>
      <c r="I165" s="5" t="s">
        <v>10</v>
      </c>
      <c r="J165" s="2"/>
      <c r="K165" s="2"/>
      <c r="L165" s="2"/>
      <c r="M165" s="2">
        <v>1</v>
      </c>
      <c r="N165" s="2"/>
      <c r="O165" s="2"/>
    </row>
    <row r="166" spans="1:15" x14ac:dyDescent="0.2">
      <c r="A166" s="2">
        <v>164</v>
      </c>
      <c r="B166" s="5" t="s">
        <v>11</v>
      </c>
      <c r="C166" s="5" t="s">
        <v>11</v>
      </c>
      <c r="D166" s="5" t="s">
        <v>11</v>
      </c>
      <c r="E166" s="5" t="s">
        <v>11</v>
      </c>
      <c r="F166" s="5" t="s">
        <v>12</v>
      </c>
      <c r="G166" s="5"/>
      <c r="H166" s="5">
        <v>1</v>
      </c>
      <c r="I166" s="5" t="s">
        <v>10</v>
      </c>
      <c r="J166" s="2"/>
      <c r="K166" s="2"/>
      <c r="L166" s="2"/>
      <c r="M166" s="2">
        <v>1</v>
      </c>
      <c r="N166" s="2"/>
      <c r="O166" s="2"/>
    </row>
    <row r="167" spans="1:15" x14ac:dyDescent="0.2">
      <c r="A167" s="2">
        <v>165</v>
      </c>
      <c r="B167" s="5" t="s">
        <v>12</v>
      </c>
      <c r="C167" s="5" t="s">
        <v>12</v>
      </c>
      <c r="D167" s="5" t="s">
        <v>12</v>
      </c>
      <c r="E167" s="5" t="s">
        <v>12</v>
      </c>
      <c r="F167" s="5" t="s">
        <v>12</v>
      </c>
      <c r="G167" s="5"/>
      <c r="H167" s="5"/>
      <c r="I167" s="5"/>
      <c r="J167" s="2"/>
      <c r="K167" s="2"/>
      <c r="L167" s="2"/>
      <c r="M167" s="2"/>
      <c r="N167" s="2"/>
      <c r="O167" s="2"/>
    </row>
    <row r="168" spans="1:15" x14ac:dyDescent="0.2">
      <c r="A168" s="2">
        <v>166</v>
      </c>
      <c r="B168" s="5" t="s">
        <v>12</v>
      </c>
      <c r="C168" s="5" t="s">
        <v>12</v>
      </c>
      <c r="D168" s="5" t="s">
        <v>12</v>
      </c>
      <c r="E168" s="5" t="s">
        <v>12</v>
      </c>
      <c r="F168" s="5" t="s">
        <v>12</v>
      </c>
      <c r="G168" s="5"/>
      <c r="H168" s="5"/>
      <c r="I168" s="5"/>
      <c r="J168" s="2"/>
      <c r="K168" s="2"/>
      <c r="L168" s="2"/>
      <c r="M168" s="2"/>
      <c r="N168" s="2"/>
      <c r="O168" s="2"/>
    </row>
    <row r="169" spans="1:15" x14ac:dyDescent="0.2">
      <c r="A169" s="2">
        <v>167</v>
      </c>
      <c r="B169" s="5" t="s">
        <v>11</v>
      </c>
      <c r="C169" s="5" t="s">
        <v>11</v>
      </c>
      <c r="D169" s="5" t="s">
        <v>11</v>
      </c>
      <c r="E169" s="5" t="s">
        <v>11</v>
      </c>
      <c r="F169" s="5" t="s">
        <v>11</v>
      </c>
      <c r="G169" s="5"/>
      <c r="H169" s="5"/>
      <c r="I169" s="5"/>
      <c r="J169" s="2"/>
      <c r="K169" s="2"/>
      <c r="L169" s="2"/>
      <c r="M169" s="2"/>
      <c r="N169" s="2"/>
      <c r="O169" s="2"/>
    </row>
    <row r="170" spans="1:15" x14ac:dyDescent="0.2">
      <c r="A170" s="2">
        <v>168</v>
      </c>
      <c r="B170" s="5" t="s">
        <v>11</v>
      </c>
      <c r="C170" s="5" t="s">
        <v>12</v>
      </c>
      <c r="D170" s="5" t="s">
        <v>12</v>
      </c>
      <c r="E170" s="5" t="s">
        <v>12</v>
      </c>
      <c r="F170" s="5" t="s">
        <v>12</v>
      </c>
      <c r="G170" s="5"/>
      <c r="H170" s="5">
        <v>1</v>
      </c>
      <c r="I170" s="5" t="s">
        <v>7</v>
      </c>
      <c r="J170" s="2">
        <v>1</v>
      </c>
      <c r="K170" s="2"/>
      <c r="L170" s="2"/>
      <c r="M170" s="2"/>
      <c r="N170" s="2"/>
      <c r="O170" s="2"/>
    </row>
    <row r="171" spans="1:15" x14ac:dyDescent="0.2">
      <c r="A171" s="2">
        <v>169</v>
      </c>
      <c r="B171" s="5" t="s">
        <v>11</v>
      </c>
      <c r="C171" s="5" t="s">
        <v>12</v>
      </c>
      <c r="D171" s="5" t="s">
        <v>12</v>
      </c>
      <c r="E171" s="5" t="s">
        <v>12</v>
      </c>
      <c r="F171" s="5" t="s">
        <v>12</v>
      </c>
      <c r="G171" s="5"/>
      <c r="H171" s="5">
        <v>1</v>
      </c>
      <c r="I171" s="5" t="s">
        <v>7</v>
      </c>
      <c r="J171" s="2">
        <v>1</v>
      </c>
      <c r="K171" s="2"/>
      <c r="L171" s="2"/>
      <c r="M171" s="2"/>
      <c r="N171" s="2"/>
      <c r="O171" s="2"/>
    </row>
    <row r="172" spans="1:15" x14ac:dyDescent="0.2">
      <c r="A172" s="2">
        <v>170</v>
      </c>
      <c r="B172" s="5" t="s">
        <v>12</v>
      </c>
      <c r="C172" s="5" t="s">
        <v>12</v>
      </c>
      <c r="D172" s="5" t="s">
        <v>12</v>
      </c>
      <c r="E172" s="5" t="s">
        <v>12</v>
      </c>
      <c r="F172" s="5" t="s">
        <v>12</v>
      </c>
      <c r="G172" s="5"/>
      <c r="H172" s="5"/>
      <c r="I172" s="5"/>
      <c r="J172" s="2"/>
      <c r="K172" s="2"/>
      <c r="L172" s="2"/>
      <c r="M172" s="2"/>
      <c r="N172" s="2"/>
      <c r="O172" s="2"/>
    </row>
    <row r="173" spans="1:15" x14ac:dyDescent="0.2">
      <c r="A173" s="2">
        <v>171</v>
      </c>
      <c r="B173" s="5" t="s">
        <v>12</v>
      </c>
      <c r="C173" s="5" t="s">
        <v>12</v>
      </c>
      <c r="D173" s="5" t="s">
        <v>12</v>
      </c>
      <c r="E173" s="5" t="s">
        <v>12</v>
      </c>
      <c r="F173" s="5" t="s">
        <v>12</v>
      </c>
      <c r="G173" s="5"/>
      <c r="H173" s="5"/>
      <c r="I173" s="5"/>
      <c r="J173" s="2"/>
      <c r="K173" s="2"/>
      <c r="L173" s="2"/>
      <c r="M173" s="2"/>
      <c r="N173" s="2"/>
      <c r="O173" s="2"/>
    </row>
    <row r="174" spans="1:15" x14ac:dyDescent="0.2">
      <c r="A174" s="2">
        <v>172</v>
      </c>
      <c r="B174" s="5" t="s">
        <v>12</v>
      </c>
      <c r="C174" s="5" t="s">
        <v>11</v>
      </c>
      <c r="D174" s="5" t="s">
        <v>11</v>
      </c>
      <c r="E174" s="5" t="s">
        <v>11</v>
      </c>
      <c r="F174" s="5" t="s">
        <v>11</v>
      </c>
      <c r="G174" s="5"/>
      <c r="H174" s="5">
        <v>1</v>
      </c>
      <c r="I174" s="5" t="s">
        <v>7</v>
      </c>
      <c r="J174" s="2">
        <v>1</v>
      </c>
      <c r="K174" s="2"/>
      <c r="L174" s="2"/>
      <c r="M174" s="2"/>
      <c r="N174" s="2"/>
      <c r="O174" s="2"/>
    </row>
    <row r="175" spans="1:15" x14ac:dyDescent="0.2">
      <c r="A175" s="2">
        <v>173</v>
      </c>
      <c r="B175" s="5" t="s">
        <v>11</v>
      </c>
      <c r="C175" s="5" t="s">
        <v>12</v>
      </c>
      <c r="D175" s="5" t="s">
        <v>12</v>
      </c>
      <c r="E175" s="5" t="s">
        <v>12</v>
      </c>
      <c r="F175" s="5" t="s">
        <v>12</v>
      </c>
      <c r="G175" s="5"/>
      <c r="H175" s="5">
        <v>1</v>
      </c>
      <c r="I175" s="5" t="s">
        <v>7</v>
      </c>
      <c r="J175" s="2">
        <v>1</v>
      </c>
      <c r="K175" s="2"/>
      <c r="L175" s="2"/>
      <c r="M175" s="2"/>
      <c r="N175" s="2"/>
      <c r="O175" s="2"/>
    </row>
    <row r="176" spans="1:15" x14ac:dyDescent="0.2">
      <c r="A176" s="2">
        <v>174</v>
      </c>
      <c r="B176" s="5" t="s">
        <v>12</v>
      </c>
      <c r="C176" s="5" t="s">
        <v>12</v>
      </c>
      <c r="D176" s="5" t="s">
        <v>12</v>
      </c>
      <c r="E176" s="5" t="s">
        <v>11</v>
      </c>
      <c r="F176" s="5" t="s">
        <v>11</v>
      </c>
      <c r="G176" s="5"/>
      <c r="H176" s="5">
        <v>1</v>
      </c>
      <c r="I176" s="5" t="s">
        <v>9</v>
      </c>
      <c r="J176" s="2"/>
      <c r="K176" s="2"/>
      <c r="L176" s="2">
        <v>1</v>
      </c>
      <c r="M176" s="2"/>
      <c r="N176" s="2"/>
      <c r="O176" s="2"/>
    </row>
    <row r="177" spans="1:22" x14ac:dyDescent="0.2">
      <c r="A177" s="2">
        <v>175</v>
      </c>
      <c r="B177" s="5" t="s">
        <v>12</v>
      </c>
      <c r="C177" s="5" t="s">
        <v>12</v>
      </c>
      <c r="D177" s="5" t="s">
        <v>12</v>
      </c>
      <c r="E177" s="5" t="s">
        <v>12</v>
      </c>
      <c r="F177" s="5" t="s">
        <v>12</v>
      </c>
      <c r="G177" s="5"/>
      <c r="H177" s="5"/>
      <c r="I177" s="5"/>
      <c r="J177" s="2"/>
      <c r="K177" s="2"/>
      <c r="L177" s="2"/>
      <c r="M177" s="2"/>
      <c r="N177" s="2"/>
      <c r="O177" s="2"/>
    </row>
    <row r="178" spans="1:22" x14ac:dyDescent="0.2">
      <c r="A178" s="2">
        <v>176</v>
      </c>
      <c r="B178" s="5" t="s">
        <v>11</v>
      </c>
      <c r="C178" s="5" t="s">
        <v>11</v>
      </c>
      <c r="D178" s="5" t="s">
        <v>11</v>
      </c>
      <c r="E178" s="5" t="s">
        <v>11</v>
      </c>
      <c r="F178" s="5" t="s">
        <v>11</v>
      </c>
      <c r="G178" s="5"/>
      <c r="H178" s="5"/>
      <c r="I178" s="5"/>
      <c r="J178" s="2"/>
      <c r="K178" s="2"/>
      <c r="L178" s="2"/>
      <c r="M178" s="2"/>
      <c r="N178" s="2"/>
      <c r="O178" s="2"/>
    </row>
    <row r="179" spans="1:22" x14ac:dyDescent="0.2">
      <c r="A179" s="2">
        <v>177</v>
      </c>
      <c r="B179" s="5" t="s">
        <v>11</v>
      </c>
      <c r="C179" s="5" t="s">
        <v>12</v>
      </c>
      <c r="D179" s="5" t="s">
        <v>12</v>
      </c>
      <c r="E179" s="5" t="s">
        <v>12</v>
      </c>
      <c r="F179" s="5" t="s">
        <v>12</v>
      </c>
      <c r="G179" s="5"/>
      <c r="H179" s="5">
        <v>1</v>
      </c>
      <c r="I179" s="5" t="s">
        <v>7</v>
      </c>
      <c r="J179" s="2">
        <v>1</v>
      </c>
      <c r="K179" s="2"/>
      <c r="L179" s="2"/>
      <c r="M179" s="2"/>
      <c r="N179" s="2"/>
      <c r="O179" s="2"/>
    </row>
    <row r="180" spans="1:22" x14ac:dyDescent="0.2">
      <c r="A180" s="2">
        <v>178</v>
      </c>
      <c r="B180" s="5" t="s">
        <v>11</v>
      </c>
      <c r="C180" s="5" t="s">
        <v>11</v>
      </c>
      <c r="D180" s="5" t="s">
        <v>11</v>
      </c>
      <c r="E180" s="5" t="s">
        <v>11</v>
      </c>
      <c r="F180" s="5" t="s">
        <v>11</v>
      </c>
      <c r="G180" s="5"/>
      <c r="H180" s="5"/>
      <c r="I180" s="5"/>
      <c r="J180" s="2"/>
      <c r="K180" s="2"/>
      <c r="L180" s="2"/>
      <c r="M180" s="2"/>
      <c r="N180" s="2"/>
      <c r="O180" s="2"/>
    </row>
    <row r="181" spans="1:22" x14ac:dyDescent="0.2">
      <c r="A181" s="2">
        <v>179</v>
      </c>
      <c r="B181" s="5" t="s">
        <v>11</v>
      </c>
      <c r="C181" s="5" t="s">
        <v>11</v>
      </c>
      <c r="D181" s="5" t="s">
        <v>11</v>
      </c>
      <c r="E181" s="5" t="s">
        <v>11</v>
      </c>
      <c r="F181" s="5" t="s">
        <v>12</v>
      </c>
      <c r="G181" s="5"/>
      <c r="H181" s="5">
        <v>1</v>
      </c>
      <c r="I181" s="5" t="s">
        <v>10</v>
      </c>
      <c r="J181" s="2"/>
      <c r="K181" s="2"/>
      <c r="L181" s="2"/>
      <c r="M181" s="2">
        <v>1</v>
      </c>
      <c r="N181" s="2"/>
      <c r="O181" s="2"/>
    </row>
    <row r="182" spans="1:22" x14ac:dyDescent="0.2">
      <c r="A182" s="2">
        <v>180</v>
      </c>
      <c r="B182" s="5" t="s">
        <v>11</v>
      </c>
      <c r="C182" s="5" t="s">
        <v>11</v>
      </c>
      <c r="D182" s="5" t="s">
        <v>12</v>
      </c>
      <c r="E182" s="5" t="s">
        <v>12</v>
      </c>
      <c r="F182" s="5" t="s">
        <v>12</v>
      </c>
      <c r="G182" s="5"/>
      <c r="H182" s="5">
        <v>1</v>
      </c>
      <c r="I182" s="5" t="s">
        <v>8</v>
      </c>
      <c r="J182" s="2"/>
      <c r="K182" s="2">
        <v>1</v>
      </c>
      <c r="L182" s="2"/>
      <c r="M182" s="2"/>
      <c r="N182" s="2"/>
      <c r="O182" s="2"/>
    </row>
    <row r="183" spans="1:22" x14ac:dyDescent="0.2">
      <c r="A183" s="2">
        <v>181</v>
      </c>
      <c r="B183" s="5" t="s">
        <v>12</v>
      </c>
      <c r="C183" s="5" t="s">
        <v>12</v>
      </c>
      <c r="D183" s="5" t="s">
        <v>12</v>
      </c>
      <c r="E183" s="5" t="s">
        <v>12</v>
      </c>
      <c r="F183" s="5" t="s">
        <v>11</v>
      </c>
      <c r="G183" s="5"/>
      <c r="H183" s="5">
        <v>1</v>
      </c>
      <c r="I183" s="5" t="s">
        <v>10</v>
      </c>
      <c r="J183" s="2"/>
      <c r="K183" s="2"/>
      <c r="L183" s="2"/>
      <c r="M183" s="2">
        <v>1</v>
      </c>
      <c r="N183" s="2"/>
      <c r="O183" s="2"/>
    </row>
    <row r="184" spans="1:22" x14ac:dyDescent="0.2">
      <c r="A184" s="2">
        <v>182</v>
      </c>
      <c r="B184" s="5" t="s">
        <v>12</v>
      </c>
      <c r="C184" s="5" t="s">
        <v>12</v>
      </c>
      <c r="D184" s="5" t="s">
        <v>12</v>
      </c>
      <c r="E184" s="5" t="s">
        <v>11</v>
      </c>
      <c r="F184" s="5" t="s">
        <v>11</v>
      </c>
      <c r="G184" s="5"/>
      <c r="H184" s="5">
        <v>1</v>
      </c>
      <c r="I184" s="5" t="s">
        <v>9</v>
      </c>
      <c r="J184" s="2"/>
      <c r="K184" s="2"/>
      <c r="L184" s="2">
        <v>1</v>
      </c>
      <c r="M184" s="2"/>
      <c r="N184" s="2"/>
      <c r="O184" s="2"/>
    </row>
    <row r="185" spans="1:22" x14ac:dyDescent="0.2">
      <c r="A185" s="2">
        <v>183</v>
      </c>
      <c r="B185" s="5" t="s">
        <v>11</v>
      </c>
      <c r="C185" s="5" t="s">
        <v>11</v>
      </c>
      <c r="D185" s="5" t="s">
        <v>11</v>
      </c>
      <c r="E185" s="5" t="s">
        <v>11</v>
      </c>
      <c r="F185" s="5" t="s">
        <v>11</v>
      </c>
      <c r="G185" s="5"/>
      <c r="H185" s="5"/>
      <c r="I185" s="5"/>
      <c r="J185" s="2"/>
      <c r="K185" s="2"/>
      <c r="L185" s="2"/>
      <c r="M185" s="2"/>
      <c r="N185" s="2"/>
      <c r="O185" s="2"/>
    </row>
    <row r="186" spans="1:22" x14ac:dyDescent="0.2">
      <c r="A186" s="2">
        <v>184</v>
      </c>
      <c r="B186" s="5" t="s">
        <v>12</v>
      </c>
      <c r="C186" s="5" t="s">
        <v>12</v>
      </c>
      <c r="D186" s="5" t="s">
        <v>12</v>
      </c>
      <c r="E186" s="5" t="s">
        <v>12</v>
      </c>
      <c r="F186" s="5" t="s">
        <v>12</v>
      </c>
      <c r="G186" s="5"/>
      <c r="H186" s="5"/>
      <c r="I186" s="5"/>
      <c r="J186" s="2"/>
      <c r="K186" s="2"/>
      <c r="L186" s="2"/>
      <c r="M186" s="2"/>
      <c r="N186" s="2"/>
      <c r="O186" s="2"/>
    </row>
    <row r="187" spans="1:22" x14ac:dyDescent="0.2">
      <c r="A187" s="2">
        <v>185</v>
      </c>
      <c r="B187" s="5" t="s">
        <v>12</v>
      </c>
      <c r="C187" s="5" t="s">
        <v>12</v>
      </c>
      <c r="D187" s="5" t="s">
        <v>12</v>
      </c>
      <c r="E187" s="5" t="s">
        <v>12</v>
      </c>
      <c r="F187" s="5" t="s">
        <v>12</v>
      </c>
      <c r="G187" s="5"/>
      <c r="H187" s="5"/>
      <c r="I187" s="5"/>
      <c r="J187" s="2"/>
      <c r="K187" s="2"/>
      <c r="L187" s="2"/>
      <c r="M187" s="2"/>
      <c r="N187" s="2"/>
      <c r="O187" s="2"/>
    </row>
    <row r="188" spans="1:22" x14ac:dyDescent="0.2">
      <c r="A188" s="2">
        <v>186</v>
      </c>
      <c r="B188" s="5" t="s">
        <v>11</v>
      </c>
      <c r="C188" s="5" t="s">
        <v>12</v>
      </c>
      <c r="D188" s="5" t="s">
        <v>12</v>
      </c>
      <c r="E188" s="5" t="s">
        <v>12</v>
      </c>
      <c r="F188" s="5" t="s">
        <v>12</v>
      </c>
      <c r="G188" s="5"/>
      <c r="H188" s="5">
        <v>1</v>
      </c>
      <c r="I188" s="5" t="s">
        <v>7</v>
      </c>
      <c r="J188" s="2">
        <v>1</v>
      </c>
      <c r="K188" s="2"/>
      <c r="L188" s="2"/>
      <c r="M188" s="2"/>
      <c r="N188" s="2"/>
      <c r="O188" s="2"/>
    </row>
    <row r="189" spans="1:22" x14ac:dyDescent="0.2">
      <c r="A189" s="2">
        <v>187</v>
      </c>
      <c r="B189" s="5" t="s">
        <v>11</v>
      </c>
      <c r="C189" s="5" t="s">
        <v>11</v>
      </c>
      <c r="D189" s="5" t="s">
        <v>11</v>
      </c>
      <c r="E189" s="5" t="s">
        <v>11</v>
      </c>
      <c r="F189" s="5" t="s">
        <v>11</v>
      </c>
      <c r="G189" s="5"/>
      <c r="H189" s="5"/>
      <c r="I189" s="5"/>
      <c r="J189" s="2"/>
      <c r="K189" s="2"/>
      <c r="L189" s="2"/>
      <c r="M189" s="2"/>
      <c r="N189" s="2"/>
      <c r="O189" s="2"/>
    </row>
    <row r="190" spans="1:22" ht="17" thickBot="1" x14ac:dyDescent="0.25">
      <c r="A190" s="7">
        <v>188</v>
      </c>
      <c r="B190" s="8" t="s">
        <v>12</v>
      </c>
      <c r="C190" s="8" t="s">
        <v>12</v>
      </c>
      <c r="D190" s="8" t="s">
        <v>12</v>
      </c>
      <c r="E190" s="8" t="s">
        <v>11</v>
      </c>
      <c r="F190" s="8" t="s">
        <v>11</v>
      </c>
      <c r="G190" s="8"/>
      <c r="H190" s="8">
        <v>1</v>
      </c>
      <c r="I190" s="8" t="s">
        <v>9</v>
      </c>
      <c r="J190" s="7"/>
      <c r="K190" s="7"/>
      <c r="L190" s="7">
        <v>1</v>
      </c>
      <c r="M190" s="7"/>
      <c r="N190" s="2"/>
      <c r="O190" s="2"/>
    </row>
    <row r="191" spans="1:22" ht="17" thickTop="1" x14ac:dyDescent="0.2">
      <c r="A191" s="6" t="s">
        <v>18</v>
      </c>
      <c r="B191" s="6"/>
      <c r="C191" s="6"/>
      <c r="D191" s="6"/>
      <c r="E191" s="6"/>
      <c r="F191" s="6"/>
      <c r="G191" s="6"/>
      <c r="H191" s="6">
        <v>188</v>
      </c>
      <c r="I191" s="6"/>
      <c r="K191" s="6"/>
      <c r="L191" s="6"/>
      <c r="M191" s="6"/>
      <c r="N191" s="2"/>
      <c r="O191" s="2"/>
      <c r="P191" s="5" t="s">
        <v>26</v>
      </c>
      <c r="Q191" s="10"/>
      <c r="R191" s="10" t="s">
        <v>7</v>
      </c>
      <c r="S191" s="10" t="s">
        <v>8</v>
      </c>
      <c r="T191" s="10" t="s">
        <v>9</v>
      </c>
      <c r="U191" s="10" t="s">
        <v>10</v>
      </c>
      <c r="V191" s="5" t="s">
        <v>28</v>
      </c>
    </row>
    <row r="192" spans="1:22" x14ac:dyDescent="0.2">
      <c r="A192" s="3" t="s">
        <v>19</v>
      </c>
      <c r="B192" s="3"/>
      <c r="C192" s="3"/>
      <c r="D192" s="3"/>
      <c r="E192" s="3"/>
      <c r="F192" s="3"/>
      <c r="G192" s="3"/>
      <c r="H192" s="3">
        <f>SUM(H3:H190)</f>
        <v>85</v>
      </c>
      <c r="I192" s="3"/>
      <c r="J192" s="6">
        <f>SUM(J3:J190)</f>
        <v>35</v>
      </c>
      <c r="K192" s="3">
        <f>SUM(K3:K190)</f>
        <v>3</v>
      </c>
      <c r="L192" s="3">
        <f t="shared" ref="L192:M192" si="0">SUM(L3:L190)</f>
        <v>14</v>
      </c>
      <c r="M192" s="3">
        <f t="shared" si="0"/>
        <v>33</v>
      </c>
      <c r="N192" s="3">
        <f>SUM(J192:M192)</f>
        <v>85</v>
      </c>
      <c r="O192" s="2"/>
      <c r="Q192" s="10" t="s">
        <v>24</v>
      </c>
      <c r="R192" s="10">
        <f>J192/N192*100</f>
        <v>41.17647058823529</v>
      </c>
      <c r="S192" s="10">
        <f>K192/N192*100</f>
        <v>3.5294117647058822</v>
      </c>
      <c r="T192" s="10">
        <f>L192/N192*100</f>
        <v>16.470588235294116</v>
      </c>
      <c r="U192" s="10">
        <f>M192/N192*100</f>
        <v>38.82352941176471</v>
      </c>
      <c r="V192" s="5">
        <f>SUM(R192:U192)</f>
        <v>100</v>
      </c>
    </row>
    <row r="193" spans="1:22" x14ac:dyDescent="0.2">
      <c r="A193" s="3" t="s">
        <v>20</v>
      </c>
      <c r="B193" s="3"/>
      <c r="C193" s="3"/>
      <c r="D193" s="3"/>
      <c r="E193" s="3"/>
      <c r="F193" s="3"/>
      <c r="G193" s="3"/>
      <c r="H193" s="3">
        <f>COUNTIF(H3:H190, 2)</f>
        <v>3</v>
      </c>
      <c r="I193" s="3"/>
      <c r="J193" s="3"/>
      <c r="K193" s="3"/>
      <c r="L193" s="3"/>
      <c r="M193" s="3"/>
      <c r="N193" s="3"/>
      <c r="O193" s="2"/>
      <c r="Q193" s="10" t="s">
        <v>25</v>
      </c>
      <c r="R193" s="10">
        <f>J192/H191*100</f>
        <v>18.617021276595743</v>
      </c>
      <c r="S193" s="10">
        <f>K192/H191*100</f>
        <v>1.5957446808510638</v>
      </c>
      <c r="T193" s="10">
        <f>L192/H191*100</f>
        <v>7.4468085106382977</v>
      </c>
      <c r="U193" s="10">
        <f>M192/H191*100</f>
        <v>17.553191489361701</v>
      </c>
      <c r="V193" s="5">
        <f>SUM(R193:U193)</f>
        <v>45.212765957446805</v>
      </c>
    </row>
    <row r="194" spans="1:22" x14ac:dyDescent="0.2">
      <c r="A194" s="3" t="s">
        <v>22</v>
      </c>
      <c r="B194" s="3"/>
      <c r="C194" s="3"/>
      <c r="D194" s="3"/>
      <c r="E194" s="3"/>
      <c r="F194" s="3"/>
      <c r="G194" s="3"/>
      <c r="H194" s="3">
        <f>COUNTIF(H3:H190, 1)</f>
        <v>79</v>
      </c>
      <c r="I194" s="3"/>
      <c r="J194" s="3"/>
      <c r="K194" s="3"/>
      <c r="L194" s="3"/>
      <c r="M194" s="3"/>
      <c r="N194" s="3"/>
      <c r="O194" s="2"/>
      <c r="Q194" s="5"/>
      <c r="R194" s="5"/>
      <c r="S194" s="5"/>
      <c r="T194" s="5"/>
      <c r="U194" s="5"/>
      <c r="V194" s="5"/>
    </row>
    <row r="195" spans="1:22" x14ac:dyDescent="0.2">
      <c r="A195" s="3" t="s">
        <v>21</v>
      </c>
      <c r="B195" s="3"/>
      <c r="C195" s="3"/>
      <c r="D195" s="3"/>
      <c r="E195" s="3"/>
      <c r="F195" s="3"/>
      <c r="G195" s="3"/>
      <c r="H195" s="3">
        <f>188-3-79</f>
        <v>106</v>
      </c>
      <c r="I195" s="3"/>
      <c r="J195" s="3"/>
      <c r="K195" s="3"/>
      <c r="L195" s="3"/>
      <c r="M195" s="3"/>
      <c r="N195" s="3"/>
      <c r="O195" s="2"/>
      <c r="Q195" s="5"/>
      <c r="R195" s="5"/>
      <c r="S195" s="5"/>
      <c r="T195" s="5"/>
      <c r="U195" s="5"/>
      <c r="V195" s="5"/>
    </row>
    <row r="196" spans="1:22" x14ac:dyDescent="0.2">
      <c r="A196" s="3" t="s">
        <v>23</v>
      </c>
      <c r="B196" s="2"/>
      <c r="C196" s="2"/>
      <c r="D196" s="2"/>
      <c r="E196" s="2"/>
      <c r="F196" s="2"/>
      <c r="G196" s="2"/>
      <c r="H196" s="9">
        <f>H192/H191*100</f>
        <v>45.212765957446813</v>
      </c>
      <c r="I196" s="2"/>
      <c r="J196" s="2"/>
      <c r="K196" s="2"/>
      <c r="L196" s="2"/>
      <c r="M196" s="2"/>
      <c r="N196" s="2"/>
      <c r="O196" s="2"/>
      <c r="Q196" s="5"/>
      <c r="R196" s="5"/>
      <c r="S196" s="5"/>
      <c r="T196" s="5"/>
      <c r="U196" s="5"/>
      <c r="V196" s="5"/>
    </row>
    <row r="197" spans="1:22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Q197" s="5"/>
      <c r="R197" s="5"/>
      <c r="S197" s="5"/>
      <c r="T197" s="5"/>
      <c r="U197" s="5"/>
      <c r="V197" s="5"/>
    </row>
    <row r="198" spans="1:22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Q198" s="5"/>
      <c r="R198" s="5"/>
      <c r="S198" s="5"/>
      <c r="T198" s="5"/>
      <c r="U198" s="5"/>
      <c r="V198" s="5"/>
    </row>
    <row r="199" spans="1:22" x14ac:dyDescent="0.2">
      <c r="A199" s="2"/>
      <c r="B199" s="2"/>
      <c r="C199" s="2"/>
      <c r="D199" s="2"/>
      <c r="E199" s="2"/>
      <c r="F199" s="2"/>
      <c r="G199" s="2"/>
      <c r="H199" s="2" t="s">
        <v>145</v>
      </c>
      <c r="I199" s="69" t="s">
        <v>149</v>
      </c>
      <c r="J199" s="1">
        <f>COUNTIF(I3:I190, "L")</f>
        <v>33</v>
      </c>
      <c r="K199" s="2"/>
      <c r="L199" s="2"/>
      <c r="M199" s="2"/>
      <c r="N199" s="2"/>
      <c r="O199" s="2"/>
      <c r="Q199" s="5"/>
      <c r="R199" s="5"/>
      <c r="S199" s="5"/>
      <c r="T199" s="5"/>
      <c r="U199" s="5"/>
      <c r="V199" s="5"/>
    </row>
    <row r="200" spans="1:22" x14ac:dyDescent="0.2">
      <c r="I200" s="68" t="s">
        <v>150</v>
      </c>
      <c r="J200" s="71">
        <f>COUNTIF(I3:I190,"LC")</f>
        <v>3</v>
      </c>
      <c r="Q200" s="5"/>
      <c r="R200" s="5"/>
      <c r="S200" s="5"/>
      <c r="T200" s="5"/>
      <c r="U200" s="5"/>
      <c r="V200" s="5"/>
    </row>
    <row r="201" spans="1:22" x14ac:dyDescent="0.2">
      <c r="I201" s="69" t="s">
        <v>151</v>
      </c>
      <c r="J201" s="71">
        <f>COUNTIF(I3:I190, "RC")</f>
        <v>13</v>
      </c>
      <c r="Q201" s="5"/>
      <c r="R201" s="5"/>
      <c r="S201" s="5"/>
      <c r="T201" s="5"/>
      <c r="U201" s="5"/>
      <c r="V201" s="5"/>
    </row>
    <row r="202" spans="1:22" x14ac:dyDescent="0.2">
      <c r="I202" s="68" t="s">
        <v>152</v>
      </c>
      <c r="J202" s="71">
        <f>COUNTIF(I3:I190, "R")</f>
        <v>30</v>
      </c>
    </row>
  </sheetData>
  <mergeCells count="1">
    <mergeCell ref="B1:C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86194-F343-0343-8632-D4C4792D49EF}">
  <dimension ref="A1:X116"/>
  <sheetViews>
    <sheetView topLeftCell="A27" zoomScaleNormal="100" workbookViewId="0">
      <selection activeCell="V28" sqref="V28"/>
    </sheetView>
  </sheetViews>
  <sheetFormatPr baseColWidth="10" defaultRowHeight="16" x14ac:dyDescent="0.2"/>
  <cols>
    <col min="2" max="2" width="13.1640625" customWidth="1"/>
    <col min="3" max="3" width="12.33203125" customWidth="1"/>
    <col min="4" max="4" width="15.6640625" customWidth="1"/>
    <col min="5" max="5" width="12.83203125" customWidth="1"/>
    <col min="6" max="6" width="13.6640625" customWidth="1"/>
    <col min="7" max="7" width="12.6640625" bestFit="1" customWidth="1"/>
    <col min="10" max="10" width="13.33203125" customWidth="1"/>
    <col min="11" max="11" width="14.5" customWidth="1"/>
    <col min="12" max="12" width="13.5" customWidth="1"/>
    <col min="14" max="14" width="16.33203125" customWidth="1"/>
    <col min="16" max="16" width="12.83203125" customWidth="1"/>
    <col min="17" max="17" width="16.1640625" customWidth="1"/>
    <col min="18" max="18" width="15.33203125" customWidth="1"/>
    <col min="20" max="20" width="17.33203125" customWidth="1"/>
    <col min="21" max="21" width="17.6640625" customWidth="1"/>
    <col min="22" max="22" width="19.83203125" customWidth="1"/>
  </cols>
  <sheetData>
    <row r="1" spans="1:24" x14ac:dyDescent="0.2">
      <c r="P1" t="s">
        <v>133</v>
      </c>
    </row>
    <row r="2" spans="1:24" ht="17" thickBot="1" x14ac:dyDescent="0.25">
      <c r="A2" s="69"/>
      <c r="B2" s="69"/>
      <c r="C2" s="69"/>
      <c r="D2" s="69"/>
      <c r="E2" s="69"/>
      <c r="F2" s="69"/>
      <c r="G2" s="69"/>
      <c r="H2" s="69"/>
      <c r="I2" s="69"/>
      <c r="J2" s="151" t="s">
        <v>141</v>
      </c>
      <c r="K2" s="151"/>
      <c r="L2" s="151"/>
      <c r="M2" s="151"/>
      <c r="N2" s="151"/>
      <c r="O2" s="69"/>
      <c r="P2" s="69"/>
      <c r="R2" s="69"/>
      <c r="S2" s="69"/>
      <c r="T2" s="69"/>
      <c r="U2" s="69"/>
      <c r="V2" s="69"/>
      <c r="W2" s="69"/>
      <c r="X2" s="69"/>
    </row>
    <row r="3" spans="1:24" x14ac:dyDescent="0.2">
      <c r="A3" s="94"/>
      <c r="B3" s="82" t="s">
        <v>117</v>
      </c>
      <c r="C3" s="82" t="s">
        <v>7</v>
      </c>
      <c r="D3" s="82" t="s">
        <v>8</v>
      </c>
      <c r="E3" s="82" t="s">
        <v>9</v>
      </c>
      <c r="F3" s="82" t="s">
        <v>10</v>
      </c>
      <c r="G3" s="83" t="s">
        <v>28</v>
      </c>
      <c r="H3" s="69"/>
      <c r="I3" s="69"/>
      <c r="J3" s="105" t="s">
        <v>131</v>
      </c>
      <c r="K3" s="82" t="s">
        <v>121</v>
      </c>
      <c r="L3" s="82" t="s">
        <v>128</v>
      </c>
      <c r="M3" s="82" t="s">
        <v>106</v>
      </c>
      <c r="N3" s="83" t="s">
        <v>107</v>
      </c>
      <c r="O3" s="69"/>
      <c r="P3" s="81" t="s">
        <v>131</v>
      </c>
      <c r="Q3" s="109" t="s">
        <v>134</v>
      </c>
      <c r="R3" s="110" t="s">
        <v>135</v>
      </c>
      <c r="S3" s="69"/>
      <c r="T3" s="115" t="s">
        <v>136</v>
      </c>
      <c r="U3" s="116" t="s">
        <v>137</v>
      </c>
      <c r="V3" s="110" t="s">
        <v>138</v>
      </c>
      <c r="W3" s="69"/>
      <c r="X3" s="69"/>
    </row>
    <row r="4" spans="1:24" x14ac:dyDescent="0.2">
      <c r="A4" s="95" t="s">
        <v>34</v>
      </c>
      <c r="B4" s="18" t="s">
        <v>118</v>
      </c>
      <c r="C4" s="18">
        <v>35</v>
      </c>
      <c r="D4" s="18">
        <v>3</v>
      </c>
      <c r="E4" s="18">
        <v>14</v>
      </c>
      <c r="F4" s="18">
        <v>33</v>
      </c>
      <c r="G4" s="85">
        <f>SUM(C4:C4:F4)</f>
        <v>85</v>
      </c>
      <c r="H4" s="69"/>
      <c r="I4" s="69"/>
      <c r="J4" s="106" t="s">
        <v>111</v>
      </c>
      <c r="K4" s="79">
        <v>2.970801267541874E-3</v>
      </c>
      <c r="L4" s="79">
        <v>0</v>
      </c>
      <c r="M4" s="79">
        <v>0</v>
      </c>
      <c r="N4" s="86">
        <v>1</v>
      </c>
      <c r="O4" s="69"/>
      <c r="P4" s="106" t="s">
        <v>111</v>
      </c>
      <c r="Q4" s="111">
        <f>K4*A5</f>
        <v>0.55851063829787229</v>
      </c>
      <c r="R4" s="87">
        <v>0</v>
      </c>
      <c r="S4" s="69"/>
      <c r="T4" s="84" t="s">
        <v>140</v>
      </c>
      <c r="U4" s="13" t="s">
        <v>140</v>
      </c>
      <c r="V4" s="87" t="s">
        <v>140</v>
      </c>
      <c r="W4" s="69"/>
      <c r="X4" s="69"/>
    </row>
    <row r="5" spans="1:24" x14ac:dyDescent="0.2">
      <c r="A5" s="96">
        <v>188</v>
      </c>
      <c r="B5" s="18" t="s">
        <v>119</v>
      </c>
      <c r="C5" s="79">
        <f>C4/A5</f>
        <v>0.18617021276595744</v>
      </c>
      <c r="D5" s="79">
        <f>D4/A5</f>
        <v>1.5957446808510637E-2</v>
      </c>
      <c r="E5" s="79">
        <f>E4/A5</f>
        <v>7.4468085106382975E-2</v>
      </c>
      <c r="F5" s="79">
        <f>F4/A5</f>
        <v>0.17553191489361702</v>
      </c>
      <c r="G5" s="86">
        <f>SUM(C5:F5)</f>
        <v>0.45212765957446804</v>
      </c>
      <c r="H5" s="69"/>
      <c r="I5" s="69"/>
      <c r="J5" s="106" t="s">
        <v>112</v>
      </c>
      <c r="K5" s="79">
        <v>1.3863739248528744E-2</v>
      </c>
      <c r="L5" s="79">
        <v>0</v>
      </c>
      <c r="M5" s="79">
        <v>0</v>
      </c>
      <c r="N5" s="86">
        <v>1</v>
      </c>
      <c r="O5" s="69"/>
      <c r="P5" s="106" t="s">
        <v>112</v>
      </c>
      <c r="Q5" s="111">
        <f>K5*A5</f>
        <v>2.6063829787234041</v>
      </c>
      <c r="R5" s="87">
        <v>0</v>
      </c>
      <c r="S5" s="69"/>
      <c r="T5" s="84" t="s">
        <v>140</v>
      </c>
      <c r="U5" s="13" t="s">
        <v>140</v>
      </c>
      <c r="V5" s="87" t="s">
        <v>140</v>
      </c>
      <c r="W5" s="69"/>
      <c r="X5" s="69"/>
    </row>
    <row r="6" spans="1:24" x14ac:dyDescent="0.2">
      <c r="A6" s="84"/>
      <c r="B6" s="78"/>
      <c r="C6" s="78"/>
      <c r="D6" s="78"/>
      <c r="E6" s="78"/>
      <c r="F6" s="78"/>
      <c r="G6" s="97"/>
      <c r="H6" s="69"/>
      <c r="I6" s="69"/>
      <c r="J6" s="106" t="s">
        <v>113</v>
      </c>
      <c r="K6" s="79">
        <v>3.2678813942960613E-2</v>
      </c>
      <c r="L6" s="79">
        <v>1.0638297872340425E-2</v>
      </c>
      <c r="M6" s="79">
        <v>0.32554112554112558</v>
      </c>
      <c r="N6" s="86">
        <v>0.67445887445887442</v>
      </c>
      <c r="O6" s="69"/>
      <c r="P6" s="106" t="s">
        <v>113</v>
      </c>
      <c r="Q6" s="111">
        <f>K6*A5</f>
        <v>6.1436170212765955</v>
      </c>
      <c r="R6" s="87">
        <v>2</v>
      </c>
      <c r="S6" s="69"/>
      <c r="T6" s="117">
        <v>0.60477300000000001</v>
      </c>
      <c r="U6" s="54">
        <v>0.60477300000000001</v>
      </c>
      <c r="V6" s="118">
        <v>0.40065899999999999</v>
      </c>
      <c r="W6" s="69"/>
      <c r="X6" s="69"/>
    </row>
    <row r="7" spans="1:24" x14ac:dyDescent="0.2">
      <c r="A7" s="84"/>
      <c r="B7" s="18"/>
      <c r="C7" s="18" t="s">
        <v>121</v>
      </c>
      <c r="D7" s="18" t="s">
        <v>122</v>
      </c>
      <c r="E7" s="18" t="s">
        <v>123</v>
      </c>
      <c r="F7" s="18" t="s">
        <v>105</v>
      </c>
      <c r="G7" s="85" t="s">
        <v>107</v>
      </c>
      <c r="H7" s="69"/>
      <c r="I7" s="69"/>
      <c r="J7" s="106" t="s">
        <v>115</v>
      </c>
      <c r="K7" s="79">
        <v>2.8010411951109098E-3</v>
      </c>
      <c r="L7" s="79">
        <v>0</v>
      </c>
      <c r="M7" s="79">
        <v>0</v>
      </c>
      <c r="N7" s="86">
        <v>1</v>
      </c>
      <c r="O7" s="69"/>
      <c r="P7" s="106" t="s">
        <v>115</v>
      </c>
      <c r="Q7" s="111">
        <f>K7*A5</f>
        <v>0.52659574468085102</v>
      </c>
      <c r="R7" s="87">
        <v>0</v>
      </c>
      <c r="S7" s="69"/>
      <c r="T7" s="84" t="s">
        <v>140</v>
      </c>
      <c r="U7" s="13" t="s">
        <v>140</v>
      </c>
      <c r="V7" s="87" t="s">
        <v>140</v>
      </c>
      <c r="W7" s="69"/>
      <c r="X7" s="69"/>
    </row>
    <row r="8" spans="1:24" x14ac:dyDescent="0.2">
      <c r="A8" s="84"/>
      <c r="B8" s="18" t="s">
        <v>111</v>
      </c>
      <c r="C8" s="79">
        <f>C5*D5</f>
        <v>2.970801267541874E-3</v>
      </c>
      <c r="D8" s="101">
        <v>0</v>
      </c>
      <c r="E8" s="79">
        <f>D8/A5</f>
        <v>0</v>
      </c>
      <c r="F8" s="79">
        <f t="shared" ref="F8:F13" si="0">E8/C8</f>
        <v>0</v>
      </c>
      <c r="G8" s="86">
        <f t="shared" ref="G8:G13" si="1">1-F8</f>
        <v>1</v>
      </c>
      <c r="H8" s="69"/>
      <c r="I8" s="69"/>
      <c r="J8" s="106" t="s">
        <v>116</v>
      </c>
      <c r="K8" s="79">
        <v>1.3071525577184245E-2</v>
      </c>
      <c r="L8" s="79">
        <v>5.3191489361702126E-3</v>
      </c>
      <c r="M8" s="79">
        <v>0.40692640692640697</v>
      </c>
      <c r="N8" s="86">
        <v>0.59307359307359309</v>
      </c>
      <c r="O8" s="69"/>
      <c r="P8" s="106" t="s">
        <v>116</v>
      </c>
      <c r="Q8" s="111">
        <f>K8*A5</f>
        <v>2.457446808510638</v>
      </c>
      <c r="R8" s="87">
        <v>1</v>
      </c>
      <c r="S8" s="69"/>
      <c r="T8" s="84" t="s">
        <v>140</v>
      </c>
      <c r="U8" s="54">
        <v>0.424954</v>
      </c>
      <c r="V8" s="118">
        <v>0.83681300000000003</v>
      </c>
      <c r="W8" s="69"/>
      <c r="X8" s="69"/>
    </row>
    <row r="9" spans="1:24" ht="17" thickBot="1" x14ac:dyDescent="0.25">
      <c r="A9" s="84"/>
      <c r="B9" s="18" t="s">
        <v>112</v>
      </c>
      <c r="C9" s="79">
        <f>C5*E5</f>
        <v>1.3863739248528744E-2</v>
      </c>
      <c r="D9" s="101">
        <v>0</v>
      </c>
      <c r="E9" s="79">
        <f>D9/A5</f>
        <v>0</v>
      </c>
      <c r="F9" s="79">
        <f t="shared" si="0"/>
        <v>0</v>
      </c>
      <c r="G9" s="86">
        <f t="shared" si="1"/>
        <v>1</v>
      </c>
      <c r="H9" s="69"/>
      <c r="I9" s="69"/>
      <c r="J9" s="107" t="s">
        <v>127</v>
      </c>
      <c r="K9" s="79">
        <v>1.1883205070167494E-3</v>
      </c>
      <c r="L9" s="79">
        <v>0</v>
      </c>
      <c r="M9" s="79">
        <v>0</v>
      </c>
      <c r="N9" s="86">
        <v>1</v>
      </c>
      <c r="O9" s="69"/>
      <c r="P9" s="112" t="s">
        <v>127</v>
      </c>
      <c r="Q9" s="113">
        <f>K9*A5</f>
        <v>0.2234042553191489</v>
      </c>
      <c r="R9" s="114">
        <v>0</v>
      </c>
      <c r="S9" s="69"/>
      <c r="T9" s="98" t="s">
        <v>140</v>
      </c>
      <c r="U9" s="119" t="s">
        <v>140</v>
      </c>
      <c r="V9" s="114" t="s">
        <v>140</v>
      </c>
      <c r="W9" s="69"/>
      <c r="X9" s="69"/>
    </row>
    <row r="10" spans="1:24" ht="17" thickBot="1" x14ac:dyDescent="0.25">
      <c r="A10" s="84"/>
      <c r="B10" s="18" t="s">
        <v>120</v>
      </c>
      <c r="C10" s="79">
        <f>C5*F5</f>
        <v>3.2678813942960613E-2</v>
      </c>
      <c r="D10" s="101">
        <v>2</v>
      </c>
      <c r="E10" s="79">
        <f>D10/A5</f>
        <v>1.0638297872340425E-2</v>
      </c>
      <c r="F10" s="79">
        <f t="shared" si="0"/>
        <v>0.32554112554112558</v>
      </c>
      <c r="G10" s="86">
        <f t="shared" si="1"/>
        <v>0.67445887445887442</v>
      </c>
      <c r="H10" s="69"/>
      <c r="I10" s="69"/>
      <c r="J10" s="84"/>
      <c r="K10" s="13"/>
      <c r="L10" s="13"/>
      <c r="M10" s="13"/>
      <c r="N10" s="87"/>
      <c r="O10" s="69"/>
      <c r="P10" s="69"/>
      <c r="Q10" s="69"/>
      <c r="R10" s="69"/>
      <c r="S10" s="69"/>
      <c r="T10" s="69"/>
      <c r="U10" s="69"/>
      <c r="V10" s="69"/>
      <c r="W10" s="69"/>
      <c r="X10" s="69"/>
    </row>
    <row r="11" spans="1:24" x14ac:dyDescent="0.2">
      <c r="A11" s="84"/>
      <c r="B11" s="18" t="s">
        <v>115</v>
      </c>
      <c r="C11" s="79">
        <f>D5*F5</f>
        <v>2.8010411951109098E-3</v>
      </c>
      <c r="D11" s="101">
        <v>0</v>
      </c>
      <c r="E11" s="79">
        <f>D11/A5</f>
        <v>0</v>
      </c>
      <c r="F11" s="79">
        <f t="shared" si="0"/>
        <v>0</v>
      </c>
      <c r="G11" s="86">
        <f t="shared" si="1"/>
        <v>1</v>
      </c>
      <c r="H11" s="69"/>
      <c r="I11" s="69"/>
      <c r="J11" s="106" t="s">
        <v>129</v>
      </c>
      <c r="K11" s="18" t="s">
        <v>121</v>
      </c>
      <c r="L11" s="18" t="s">
        <v>123</v>
      </c>
      <c r="M11" s="18" t="s">
        <v>105</v>
      </c>
      <c r="N11" s="85" t="s">
        <v>107</v>
      </c>
      <c r="O11" s="69"/>
      <c r="P11" s="81" t="s">
        <v>129</v>
      </c>
      <c r="Q11" s="109" t="s">
        <v>139</v>
      </c>
      <c r="R11" s="110" t="s">
        <v>135</v>
      </c>
      <c r="S11" s="69"/>
      <c r="T11" s="115" t="s">
        <v>136</v>
      </c>
      <c r="U11" s="116" t="s">
        <v>137</v>
      </c>
      <c r="V11" s="110" t="s">
        <v>138</v>
      </c>
      <c r="W11" s="69"/>
      <c r="X11" s="69"/>
    </row>
    <row r="12" spans="1:24" x14ac:dyDescent="0.2">
      <c r="A12" s="84"/>
      <c r="B12" s="18" t="s">
        <v>116</v>
      </c>
      <c r="C12" s="79">
        <f>E5*F5</f>
        <v>1.3071525577184245E-2</v>
      </c>
      <c r="D12" s="101">
        <v>1</v>
      </c>
      <c r="E12" s="79">
        <f>D12/A5</f>
        <v>5.3191489361702126E-3</v>
      </c>
      <c r="F12" s="79">
        <f t="shared" si="0"/>
        <v>0.40692640692640697</v>
      </c>
      <c r="G12" s="86">
        <f t="shared" si="1"/>
        <v>0.59307359307359309</v>
      </c>
      <c r="H12" s="69"/>
      <c r="I12" s="69"/>
      <c r="J12" s="106" t="s">
        <v>111</v>
      </c>
      <c r="K12" s="79">
        <v>1.4769126301493889E-2</v>
      </c>
      <c r="L12" s="79">
        <v>1.5957446808510637E-2</v>
      </c>
      <c r="M12" s="79">
        <v>1.0804597701149423</v>
      </c>
      <c r="N12" s="86">
        <v>-8.0459770114942319E-2</v>
      </c>
      <c r="O12" s="69"/>
      <c r="P12" s="106" t="s">
        <v>111</v>
      </c>
      <c r="Q12" s="111">
        <f>K12*A18</f>
        <v>2.7765957446808511</v>
      </c>
      <c r="R12" s="87">
        <v>3</v>
      </c>
      <c r="S12" s="69"/>
      <c r="T12" s="84" t="s">
        <v>140</v>
      </c>
      <c r="U12" s="13" t="s">
        <v>140</v>
      </c>
      <c r="V12" s="87" t="s">
        <v>140</v>
      </c>
      <c r="W12" s="69"/>
      <c r="X12" s="69"/>
    </row>
    <row r="13" spans="1:24" ht="17" thickBot="1" x14ac:dyDescent="0.25">
      <c r="A13" s="98"/>
      <c r="B13" s="90" t="s">
        <v>114</v>
      </c>
      <c r="C13" s="91">
        <f>D5*E5</f>
        <v>1.1883205070167494E-3</v>
      </c>
      <c r="D13" s="102">
        <v>0</v>
      </c>
      <c r="E13" s="91">
        <f>D13/A5</f>
        <v>0</v>
      </c>
      <c r="F13" s="91">
        <f t="shared" si="0"/>
        <v>0</v>
      </c>
      <c r="G13" s="92">
        <f t="shared" si="1"/>
        <v>1</v>
      </c>
      <c r="H13" s="69"/>
      <c r="I13" s="69"/>
      <c r="J13" s="106" t="s">
        <v>112</v>
      </c>
      <c r="K13" s="79">
        <v>9.8460842009959245E-3</v>
      </c>
      <c r="L13" s="79">
        <v>0</v>
      </c>
      <c r="M13" s="79">
        <v>0</v>
      </c>
      <c r="N13" s="86">
        <v>1</v>
      </c>
      <c r="O13" s="69"/>
      <c r="P13" s="106" t="s">
        <v>112</v>
      </c>
      <c r="Q13" s="111">
        <f>K13*A18</f>
        <v>1.8510638297872337</v>
      </c>
      <c r="R13" s="87">
        <v>0</v>
      </c>
      <c r="S13" s="69"/>
      <c r="T13" s="84" t="s">
        <v>140</v>
      </c>
      <c r="U13" s="13" t="s">
        <v>140</v>
      </c>
      <c r="V13" s="87" t="s">
        <v>140</v>
      </c>
      <c r="W13" s="69"/>
      <c r="X13" s="69"/>
    </row>
    <row r="14" spans="1:24" x14ac:dyDescent="0.2">
      <c r="A14" s="69"/>
      <c r="B14" s="69"/>
      <c r="C14" s="69"/>
      <c r="D14" s="69"/>
      <c r="E14" s="69"/>
      <c r="F14" s="69"/>
      <c r="G14" s="69"/>
      <c r="H14" s="69"/>
      <c r="I14" s="69"/>
      <c r="J14" s="106" t="s">
        <v>120</v>
      </c>
      <c r="K14" s="79">
        <v>2.2153689452240836E-2</v>
      </c>
      <c r="L14" s="79">
        <v>1.0638297872340425E-2</v>
      </c>
      <c r="M14" s="79">
        <v>0.48020434227330772</v>
      </c>
      <c r="N14" s="86">
        <v>0.51979565772669223</v>
      </c>
      <c r="O14" s="69"/>
      <c r="P14" s="106" t="s">
        <v>113</v>
      </c>
      <c r="Q14" s="111">
        <f>K14*A18</f>
        <v>4.1648936170212769</v>
      </c>
      <c r="R14" s="87">
        <v>2</v>
      </c>
      <c r="S14" s="69"/>
      <c r="T14" s="117">
        <v>0.77815999999999996</v>
      </c>
      <c r="U14" s="54">
        <v>0.88924300000000001</v>
      </c>
      <c r="V14" s="118">
        <v>0.78972600000000004</v>
      </c>
      <c r="W14" s="69"/>
      <c r="X14" s="69"/>
    </row>
    <row r="15" spans="1:24" ht="17" thickBot="1" x14ac:dyDescent="0.25">
      <c r="A15" s="69"/>
      <c r="B15" s="69"/>
      <c r="C15" s="69"/>
      <c r="D15" s="69"/>
      <c r="E15" s="69"/>
      <c r="F15" s="69"/>
      <c r="G15" s="69"/>
      <c r="H15" s="69"/>
      <c r="I15" s="69"/>
      <c r="J15" s="106" t="s">
        <v>115</v>
      </c>
      <c r="K15" s="79">
        <v>1.3750565866908104E-2</v>
      </c>
      <c r="L15" s="79">
        <v>0</v>
      </c>
      <c r="M15" s="79">
        <v>0</v>
      </c>
      <c r="N15" s="86">
        <v>1</v>
      </c>
      <c r="O15" s="69"/>
      <c r="P15" s="106" t="s">
        <v>115</v>
      </c>
      <c r="Q15" s="111">
        <f>K15*A18</f>
        <v>2.5851063829787235</v>
      </c>
      <c r="R15" s="87">
        <v>0</v>
      </c>
      <c r="S15" s="69"/>
      <c r="T15" s="84" t="s">
        <v>140</v>
      </c>
      <c r="U15" s="13" t="s">
        <v>140</v>
      </c>
      <c r="V15" s="87" t="s">
        <v>140</v>
      </c>
      <c r="W15" s="69"/>
      <c r="X15" s="69"/>
    </row>
    <row r="16" spans="1:24" x14ac:dyDescent="0.2">
      <c r="A16" s="81"/>
      <c r="B16" s="82" t="s">
        <v>129</v>
      </c>
      <c r="C16" s="82" t="s">
        <v>7</v>
      </c>
      <c r="D16" s="82" t="s">
        <v>8</v>
      </c>
      <c r="E16" s="82" t="s">
        <v>9</v>
      </c>
      <c r="F16" s="82" t="s">
        <v>10</v>
      </c>
      <c r="G16" s="83" t="s">
        <v>28</v>
      </c>
      <c r="H16" s="69"/>
      <c r="I16" s="69"/>
      <c r="J16" s="106" t="s">
        <v>116</v>
      </c>
      <c r="K16" s="79">
        <v>9.1670439112720697E-3</v>
      </c>
      <c r="L16" s="79">
        <v>0</v>
      </c>
      <c r="M16" s="79">
        <v>0</v>
      </c>
      <c r="N16" s="86">
        <v>1</v>
      </c>
      <c r="O16" s="69"/>
      <c r="P16" s="106" t="s">
        <v>116</v>
      </c>
      <c r="Q16" s="111">
        <f>K16*A18</f>
        <v>1.7234042553191491</v>
      </c>
      <c r="R16" s="87">
        <v>0</v>
      </c>
      <c r="S16" s="69"/>
      <c r="T16" s="84" t="s">
        <v>140</v>
      </c>
      <c r="U16" s="13" t="s">
        <v>140</v>
      </c>
      <c r="V16" s="87" t="s">
        <v>140</v>
      </c>
      <c r="W16" s="69"/>
      <c r="X16" s="69"/>
    </row>
    <row r="17" spans="1:24" ht="17" thickBot="1" x14ac:dyDescent="0.25">
      <c r="A17" s="84" t="s">
        <v>34</v>
      </c>
      <c r="B17" s="18" t="s">
        <v>118</v>
      </c>
      <c r="C17" s="18">
        <v>29</v>
      </c>
      <c r="D17" s="18">
        <v>18</v>
      </c>
      <c r="E17" s="18">
        <v>12</v>
      </c>
      <c r="F17" s="18">
        <v>27</v>
      </c>
      <c r="G17" s="85">
        <f>SUM(C17:F17)</f>
        <v>86</v>
      </c>
      <c r="H17" s="69"/>
      <c r="I17" s="69"/>
      <c r="J17" s="106" t="s">
        <v>114</v>
      </c>
      <c r="K17" s="79">
        <v>6.1113626075147117E-3</v>
      </c>
      <c r="L17" s="79">
        <v>0</v>
      </c>
      <c r="M17" s="79">
        <v>0</v>
      </c>
      <c r="N17" s="86">
        <v>1</v>
      </c>
      <c r="O17" s="69"/>
      <c r="P17" s="112" t="s">
        <v>127</v>
      </c>
      <c r="Q17" s="113">
        <f>K17*A18</f>
        <v>1.1489361702127658</v>
      </c>
      <c r="R17" s="114">
        <v>0</v>
      </c>
      <c r="S17" s="69"/>
      <c r="T17" s="98" t="s">
        <v>140</v>
      </c>
      <c r="U17" s="119" t="s">
        <v>140</v>
      </c>
      <c r="V17" s="114" t="s">
        <v>140</v>
      </c>
      <c r="W17" s="69"/>
      <c r="X17" s="69"/>
    </row>
    <row r="18" spans="1:24" ht="17" thickBot="1" x14ac:dyDescent="0.25">
      <c r="A18" s="84">
        <v>188</v>
      </c>
      <c r="B18" s="18" t="s">
        <v>119</v>
      </c>
      <c r="C18" s="79">
        <f>C17/A18</f>
        <v>0.15425531914893617</v>
      </c>
      <c r="D18" s="79">
        <f>D17/A18</f>
        <v>9.5744680851063829E-2</v>
      </c>
      <c r="E18" s="79">
        <f>E17/A18</f>
        <v>6.3829787234042548E-2</v>
      </c>
      <c r="F18" s="79">
        <f>F17/A18</f>
        <v>0.14361702127659576</v>
      </c>
      <c r="G18" s="86">
        <f>SUM(C18:F18)</f>
        <v>0.45744680851063829</v>
      </c>
      <c r="H18" s="69"/>
      <c r="I18" s="69"/>
      <c r="J18" s="84"/>
      <c r="K18" s="13"/>
      <c r="L18" s="13"/>
      <c r="M18" s="13"/>
      <c r="N18" s="87"/>
      <c r="O18" s="69"/>
      <c r="P18" s="69"/>
      <c r="Q18" s="69"/>
      <c r="R18" s="69"/>
      <c r="S18" s="69"/>
      <c r="T18" s="69"/>
      <c r="U18" s="69"/>
      <c r="V18" s="69"/>
      <c r="W18" s="69"/>
      <c r="X18" s="69"/>
    </row>
    <row r="19" spans="1:24" x14ac:dyDescent="0.2">
      <c r="A19" s="84"/>
      <c r="B19" s="78"/>
      <c r="C19" s="13"/>
      <c r="D19" s="13"/>
      <c r="E19" s="13"/>
      <c r="F19" s="13"/>
      <c r="G19" s="87"/>
      <c r="H19" s="69"/>
      <c r="I19" s="69"/>
      <c r="J19" s="106" t="s">
        <v>35</v>
      </c>
      <c r="K19" s="18" t="s">
        <v>121</v>
      </c>
      <c r="L19" s="18" t="s">
        <v>123</v>
      </c>
      <c r="M19" s="18" t="s">
        <v>105</v>
      </c>
      <c r="N19" s="85" t="s">
        <v>107</v>
      </c>
      <c r="O19" s="69"/>
      <c r="P19" s="81" t="s">
        <v>35</v>
      </c>
      <c r="Q19" s="109" t="s">
        <v>139</v>
      </c>
      <c r="R19" s="110" t="s">
        <v>135</v>
      </c>
      <c r="S19" s="69"/>
      <c r="T19" s="115" t="s">
        <v>137</v>
      </c>
      <c r="U19" s="110" t="s">
        <v>138</v>
      </c>
      <c r="W19" s="69"/>
      <c r="X19" s="69"/>
    </row>
    <row r="20" spans="1:24" x14ac:dyDescent="0.2">
      <c r="A20" s="84"/>
      <c r="B20" s="18"/>
      <c r="C20" s="18" t="s">
        <v>121</v>
      </c>
      <c r="D20" s="18" t="s">
        <v>122</v>
      </c>
      <c r="E20" s="18" t="s">
        <v>123</v>
      </c>
      <c r="F20" s="18" t="s">
        <v>105</v>
      </c>
      <c r="G20" s="85" t="s">
        <v>107</v>
      </c>
      <c r="H20" s="69"/>
      <c r="I20" s="69"/>
      <c r="J20" s="106" t="s">
        <v>111</v>
      </c>
      <c r="K20" s="79">
        <v>1.3974737973662993E-2</v>
      </c>
      <c r="L20" s="79">
        <v>0</v>
      </c>
      <c r="M20" s="79">
        <v>0</v>
      </c>
      <c r="N20" s="86">
        <v>1</v>
      </c>
      <c r="O20" s="69"/>
      <c r="P20" s="106" t="s">
        <v>111</v>
      </c>
      <c r="Q20" s="111">
        <f>K20*A31</f>
        <v>2.5573770491803276</v>
      </c>
      <c r="R20" s="87">
        <v>0</v>
      </c>
      <c r="S20" s="69"/>
      <c r="T20" s="84" t="s">
        <v>140</v>
      </c>
      <c r="U20" s="87" t="s">
        <v>140</v>
      </c>
      <c r="V20" s="69"/>
      <c r="W20" s="69"/>
      <c r="X20" s="69"/>
    </row>
    <row r="21" spans="1:24" x14ac:dyDescent="0.2">
      <c r="A21" s="88"/>
      <c r="B21" s="18" t="s">
        <v>111</v>
      </c>
      <c r="C21" s="79">
        <f>C18*D18</f>
        <v>1.4769126301493889E-2</v>
      </c>
      <c r="D21" s="101">
        <v>3</v>
      </c>
      <c r="E21" s="79">
        <f>D21/A18</f>
        <v>1.5957446808510637E-2</v>
      </c>
      <c r="F21" s="79">
        <f t="shared" ref="F21:F26" si="2">E21/C21</f>
        <v>1.0804597701149423</v>
      </c>
      <c r="G21" s="86">
        <f t="shared" ref="G21:G26" si="3">1-F21</f>
        <v>-8.0459770114942319E-2</v>
      </c>
      <c r="H21" s="69"/>
      <c r="I21" s="69"/>
      <c r="J21" s="106" t="s">
        <v>112</v>
      </c>
      <c r="K21" s="79">
        <v>1.3974737973662993E-2</v>
      </c>
      <c r="L21" s="79">
        <v>0</v>
      </c>
      <c r="M21" s="79">
        <v>0</v>
      </c>
      <c r="N21" s="86">
        <v>1</v>
      </c>
      <c r="O21" s="69"/>
      <c r="P21" s="106" t="s">
        <v>112</v>
      </c>
      <c r="Q21" s="111">
        <f>K21*A31</f>
        <v>2.5573770491803276</v>
      </c>
      <c r="R21" s="87">
        <v>0</v>
      </c>
      <c r="T21" s="84" t="s">
        <v>140</v>
      </c>
      <c r="U21" s="87" t="s">
        <v>140</v>
      </c>
    </row>
    <row r="22" spans="1:24" x14ac:dyDescent="0.2">
      <c r="A22" s="88"/>
      <c r="B22" s="18" t="s">
        <v>112</v>
      </c>
      <c r="C22" s="79">
        <f>C18*E18</f>
        <v>9.8460842009959245E-3</v>
      </c>
      <c r="D22" s="101">
        <v>0</v>
      </c>
      <c r="E22" s="79">
        <f>D22/A18</f>
        <v>0</v>
      </c>
      <c r="F22" s="79">
        <f t="shared" si="2"/>
        <v>0</v>
      </c>
      <c r="G22" s="86">
        <f t="shared" si="3"/>
        <v>1</v>
      </c>
      <c r="H22" s="69"/>
      <c r="I22" s="69"/>
      <c r="J22" s="106" t="s">
        <v>120</v>
      </c>
      <c r="K22" s="79">
        <v>3.4936844934157482E-2</v>
      </c>
      <c r="L22" s="79">
        <v>5.4644808743169399E-3</v>
      </c>
      <c r="M22" s="79">
        <v>0.15641025641025641</v>
      </c>
      <c r="N22" s="86">
        <v>0.84358974358974359</v>
      </c>
      <c r="O22" s="69"/>
      <c r="P22" s="106" t="s">
        <v>113</v>
      </c>
      <c r="Q22" s="111">
        <f>K22*A31</f>
        <v>6.3934426229508192</v>
      </c>
      <c r="R22" s="87">
        <v>1</v>
      </c>
      <c r="T22" s="117">
        <v>0.12405099999999999</v>
      </c>
      <c r="U22" s="118">
        <v>0.18598000000000001</v>
      </c>
    </row>
    <row r="23" spans="1:24" x14ac:dyDescent="0.2">
      <c r="A23" s="88"/>
      <c r="B23" s="18" t="s">
        <v>120</v>
      </c>
      <c r="C23" s="79">
        <f>C18*F18</f>
        <v>2.2153689452240836E-2</v>
      </c>
      <c r="D23" s="101">
        <v>2</v>
      </c>
      <c r="E23" s="79">
        <f>D23/A18</f>
        <v>1.0638297872340425E-2</v>
      </c>
      <c r="F23" s="79">
        <f t="shared" si="2"/>
        <v>0.48020434227330772</v>
      </c>
      <c r="G23" s="86">
        <f t="shared" si="3"/>
        <v>0.51979565772669223</v>
      </c>
      <c r="H23" s="69"/>
      <c r="I23" s="69"/>
      <c r="J23" s="106" t="s">
        <v>115</v>
      </c>
      <c r="K23" s="79">
        <v>1.0749798441279226E-2</v>
      </c>
      <c r="L23" s="79">
        <v>0</v>
      </c>
      <c r="M23" s="79">
        <v>0</v>
      </c>
      <c r="N23" s="86">
        <v>1</v>
      </c>
      <c r="O23" s="69"/>
      <c r="P23" s="106" t="s">
        <v>115</v>
      </c>
      <c r="Q23" s="111">
        <f>K23*A31</f>
        <v>1.9672131147540983</v>
      </c>
      <c r="R23" s="87">
        <v>0</v>
      </c>
      <c r="T23" s="84" t="s">
        <v>140</v>
      </c>
      <c r="U23" s="87" t="s">
        <v>140</v>
      </c>
    </row>
    <row r="24" spans="1:24" x14ac:dyDescent="0.2">
      <c r="A24" s="88"/>
      <c r="B24" s="18" t="s">
        <v>115</v>
      </c>
      <c r="C24" s="79">
        <f>D18*F18</f>
        <v>1.3750565866908104E-2</v>
      </c>
      <c r="D24" s="101">
        <v>0</v>
      </c>
      <c r="E24" s="79">
        <f>D24/A18</f>
        <v>0</v>
      </c>
      <c r="F24" s="79">
        <f t="shared" si="2"/>
        <v>0</v>
      </c>
      <c r="G24" s="86">
        <f t="shared" si="3"/>
        <v>1</v>
      </c>
      <c r="H24" s="69"/>
      <c r="I24" s="69"/>
      <c r="J24" s="106" t="s">
        <v>116</v>
      </c>
      <c r="K24" s="79">
        <v>1.0749798441279226E-2</v>
      </c>
      <c r="L24" s="79">
        <v>0</v>
      </c>
      <c r="M24" s="79">
        <v>0</v>
      </c>
      <c r="N24" s="86">
        <v>1</v>
      </c>
      <c r="O24" s="69"/>
      <c r="P24" s="106" t="s">
        <v>116</v>
      </c>
      <c r="Q24" s="111">
        <f>K24*A31</f>
        <v>1.9672131147540983</v>
      </c>
      <c r="R24" s="87">
        <v>0</v>
      </c>
      <c r="T24" s="84" t="s">
        <v>140</v>
      </c>
      <c r="U24" s="87" t="s">
        <v>140</v>
      </c>
    </row>
    <row r="25" spans="1:24" ht="17" thickBot="1" x14ac:dyDescent="0.25">
      <c r="A25" s="88"/>
      <c r="B25" s="18" t="s">
        <v>116</v>
      </c>
      <c r="C25" s="79">
        <f>E18*F18</f>
        <v>9.1670439112720697E-3</v>
      </c>
      <c r="D25" s="101">
        <v>0</v>
      </c>
      <c r="E25" s="79">
        <f>D25/A18</f>
        <v>0</v>
      </c>
      <c r="F25" s="79">
        <f t="shared" si="2"/>
        <v>0</v>
      </c>
      <c r="G25" s="86">
        <f t="shared" si="3"/>
        <v>1</v>
      </c>
      <c r="H25" s="69"/>
      <c r="I25" s="69"/>
      <c r="J25" s="106" t="s">
        <v>114</v>
      </c>
      <c r="K25" s="79">
        <v>4.2999193765116909E-3</v>
      </c>
      <c r="L25" s="79">
        <v>0</v>
      </c>
      <c r="M25" s="79">
        <v>0</v>
      </c>
      <c r="N25" s="86">
        <v>1</v>
      </c>
      <c r="O25" s="69"/>
      <c r="P25" s="112" t="s">
        <v>127</v>
      </c>
      <c r="Q25" s="113">
        <f>K25*A31</f>
        <v>0.78688524590163944</v>
      </c>
      <c r="R25" s="114">
        <v>0</v>
      </c>
      <c r="T25" s="98" t="s">
        <v>140</v>
      </c>
      <c r="U25" s="114" t="s">
        <v>140</v>
      </c>
    </row>
    <row r="26" spans="1:24" ht="17" thickBot="1" x14ac:dyDescent="0.25">
      <c r="A26" s="89"/>
      <c r="B26" s="90" t="s">
        <v>114</v>
      </c>
      <c r="C26" s="91">
        <f>D18*E18</f>
        <v>6.1113626075147117E-3</v>
      </c>
      <c r="D26" s="102">
        <v>0</v>
      </c>
      <c r="E26" s="91">
        <f>D26/A18</f>
        <v>0</v>
      </c>
      <c r="F26" s="91">
        <f t="shared" si="2"/>
        <v>0</v>
      </c>
      <c r="G26" s="92">
        <f t="shared" si="3"/>
        <v>1</v>
      </c>
      <c r="H26" s="69"/>
      <c r="I26" s="69"/>
      <c r="J26" s="84"/>
      <c r="K26" s="13"/>
      <c r="L26" s="13"/>
      <c r="M26" s="13"/>
      <c r="N26" s="87"/>
      <c r="O26" s="69"/>
      <c r="P26" s="69"/>
      <c r="Q26" s="69"/>
    </row>
    <row r="27" spans="1:24" x14ac:dyDescent="0.2">
      <c r="B27" s="69"/>
      <c r="C27" s="69"/>
      <c r="D27" s="69"/>
      <c r="E27" s="69"/>
      <c r="F27" s="69"/>
      <c r="G27" s="69"/>
      <c r="H27" s="69"/>
      <c r="I27" s="69"/>
      <c r="J27" s="106" t="s">
        <v>108</v>
      </c>
      <c r="K27" s="18" t="s">
        <v>121</v>
      </c>
      <c r="L27" s="18" t="s">
        <v>123</v>
      </c>
      <c r="M27" s="18" t="s">
        <v>105</v>
      </c>
      <c r="N27" s="85" t="s">
        <v>107</v>
      </c>
      <c r="O27" s="69"/>
      <c r="P27" s="81" t="s">
        <v>108</v>
      </c>
      <c r="Q27" s="109" t="s">
        <v>139</v>
      </c>
      <c r="R27" s="110" t="s">
        <v>135</v>
      </c>
      <c r="T27" s="115" t="s">
        <v>137</v>
      </c>
      <c r="U27" s="110" t="s">
        <v>138</v>
      </c>
    </row>
    <row r="28" spans="1:24" ht="17" thickBot="1" x14ac:dyDescent="0.25">
      <c r="B28" s="69"/>
      <c r="C28" s="69"/>
      <c r="D28" s="69"/>
      <c r="E28" s="69"/>
      <c r="F28" s="69"/>
      <c r="G28" s="69"/>
      <c r="H28" s="69"/>
      <c r="I28" s="69"/>
      <c r="J28" s="106" t="s">
        <v>111</v>
      </c>
      <c r="K28" s="79">
        <v>1.4768431001890358E-2</v>
      </c>
      <c r="L28" s="79">
        <v>0</v>
      </c>
      <c r="M28" s="79">
        <v>0</v>
      </c>
      <c r="N28" s="86">
        <v>1</v>
      </c>
      <c r="O28" s="69"/>
      <c r="P28" s="106" t="s">
        <v>111</v>
      </c>
      <c r="Q28" s="111">
        <f>K28*A44</f>
        <v>2.7173913043478257</v>
      </c>
      <c r="R28" s="120">
        <v>0</v>
      </c>
      <c r="T28" s="122" t="s">
        <v>140</v>
      </c>
      <c r="U28" s="120" t="s">
        <v>140</v>
      </c>
    </row>
    <row r="29" spans="1:24" x14ac:dyDescent="0.2">
      <c r="A29" s="81"/>
      <c r="B29" s="82" t="s">
        <v>124</v>
      </c>
      <c r="C29" s="82" t="s">
        <v>7</v>
      </c>
      <c r="D29" s="82" t="s">
        <v>8</v>
      </c>
      <c r="E29" s="82" t="s">
        <v>9</v>
      </c>
      <c r="F29" s="82" t="s">
        <v>10</v>
      </c>
      <c r="G29" s="83" t="s">
        <v>28</v>
      </c>
      <c r="H29" s="69"/>
      <c r="I29" s="69"/>
      <c r="J29" s="106" t="s">
        <v>112</v>
      </c>
      <c r="K29" s="79">
        <v>2.1414224952741021E-2</v>
      </c>
      <c r="L29" s="79">
        <v>5.434782608695652E-3</v>
      </c>
      <c r="M29" s="79">
        <v>0.25379310344827588</v>
      </c>
      <c r="N29" s="86">
        <v>0.74620689655172412</v>
      </c>
      <c r="O29" s="69"/>
      <c r="P29" s="106" t="s">
        <v>112</v>
      </c>
      <c r="Q29" s="111">
        <f>K29*A44</f>
        <v>3.9402173913043477</v>
      </c>
      <c r="R29" s="120">
        <v>1</v>
      </c>
      <c r="T29" s="117">
        <v>0.64774299999999996</v>
      </c>
      <c r="U29" s="118">
        <v>0.222994</v>
      </c>
    </row>
    <row r="30" spans="1:24" x14ac:dyDescent="0.2">
      <c r="A30" s="84" t="s">
        <v>34</v>
      </c>
      <c r="B30" s="18" t="s">
        <v>118</v>
      </c>
      <c r="C30" s="18">
        <v>39</v>
      </c>
      <c r="D30" s="18">
        <v>12</v>
      </c>
      <c r="E30" s="18">
        <v>12</v>
      </c>
      <c r="F30" s="18">
        <v>30</v>
      </c>
      <c r="G30" s="85">
        <f>SUM(C30:F30)</f>
        <v>93</v>
      </c>
      <c r="H30" s="69"/>
      <c r="I30" s="69"/>
      <c r="J30" s="106" t="s">
        <v>120</v>
      </c>
      <c r="K30" s="79">
        <v>1.6245274102079394E-2</v>
      </c>
      <c r="L30" s="79">
        <v>5.434782608695652E-3</v>
      </c>
      <c r="M30" s="79">
        <v>0.33454545454545453</v>
      </c>
      <c r="N30" s="86">
        <v>0.66545454545454552</v>
      </c>
      <c r="O30" s="69"/>
      <c r="P30" s="106" t="s">
        <v>113</v>
      </c>
      <c r="Q30" s="111">
        <f>K30*A44</f>
        <v>2.9891304347826084</v>
      </c>
      <c r="R30" s="120">
        <v>1</v>
      </c>
      <c r="T30" s="117">
        <v>0.85159600000000002</v>
      </c>
      <c r="U30" s="118">
        <v>0.59670100000000004</v>
      </c>
    </row>
    <row r="31" spans="1:24" x14ac:dyDescent="0.2">
      <c r="A31" s="84">
        <v>183</v>
      </c>
      <c r="B31" s="18" t="s">
        <v>119</v>
      </c>
      <c r="C31" s="79">
        <f>C30/A31</f>
        <v>0.21311475409836064</v>
      </c>
      <c r="D31" s="79">
        <f>D30/A31</f>
        <v>6.5573770491803282E-2</v>
      </c>
      <c r="E31" s="79">
        <f>E30/A31</f>
        <v>6.5573770491803282E-2</v>
      </c>
      <c r="F31" s="79">
        <f>F30/A31</f>
        <v>0.16393442622950818</v>
      </c>
      <c r="G31" s="86">
        <f>SUM(C31:F31)</f>
        <v>0.50819672131147542</v>
      </c>
      <c r="H31" s="69"/>
      <c r="I31" s="69"/>
      <c r="J31" s="106" t="s">
        <v>115</v>
      </c>
      <c r="K31" s="79">
        <v>1.2996219281663515E-2</v>
      </c>
      <c r="L31" s="79">
        <v>0</v>
      </c>
      <c r="M31" s="79">
        <v>0</v>
      </c>
      <c r="N31" s="86">
        <v>1</v>
      </c>
      <c r="O31" s="69"/>
      <c r="P31" s="106" t="s">
        <v>115</v>
      </c>
      <c r="Q31" s="111">
        <f>K31*A44</f>
        <v>2.3913043478260869</v>
      </c>
      <c r="R31" s="120">
        <v>0</v>
      </c>
      <c r="T31" s="84" t="s">
        <v>140</v>
      </c>
      <c r="U31" s="87" t="s">
        <v>140</v>
      </c>
    </row>
    <row r="32" spans="1:24" x14ac:dyDescent="0.2">
      <c r="A32" s="84"/>
      <c r="B32" s="78"/>
      <c r="C32" s="80"/>
      <c r="D32" s="80"/>
      <c r="E32" s="80"/>
      <c r="F32" s="80"/>
      <c r="G32" s="99"/>
      <c r="H32" s="69"/>
      <c r="I32" s="69"/>
      <c r="J32" s="106" t="s">
        <v>116</v>
      </c>
      <c r="K32" s="79">
        <v>1.8844517958412101E-2</v>
      </c>
      <c r="L32" s="79">
        <v>0</v>
      </c>
      <c r="M32" s="79">
        <v>0</v>
      </c>
      <c r="N32" s="86">
        <v>1</v>
      </c>
      <c r="O32" s="69"/>
      <c r="P32" s="106" t="s">
        <v>116</v>
      </c>
      <c r="Q32" s="111">
        <f>K32*A44</f>
        <v>3.4673913043478266</v>
      </c>
      <c r="R32" s="120">
        <v>0</v>
      </c>
      <c r="T32" s="84" t="s">
        <v>140</v>
      </c>
      <c r="U32" s="87" t="s">
        <v>140</v>
      </c>
    </row>
    <row r="33" spans="1:22" ht="17" thickBot="1" x14ac:dyDescent="0.25">
      <c r="A33" s="84"/>
      <c r="B33" s="18"/>
      <c r="C33" s="79" t="s">
        <v>121</v>
      </c>
      <c r="D33" s="79" t="s">
        <v>122</v>
      </c>
      <c r="E33" s="79" t="s">
        <v>123</v>
      </c>
      <c r="F33" s="79" t="s">
        <v>105</v>
      </c>
      <c r="G33" s="86" t="s">
        <v>107</v>
      </c>
      <c r="H33" s="69"/>
      <c r="I33" s="69"/>
      <c r="J33" s="106" t="s">
        <v>114</v>
      </c>
      <c r="K33" s="79">
        <v>1.7131379962192817E-2</v>
      </c>
      <c r="L33" s="79">
        <v>0</v>
      </c>
      <c r="M33" s="79">
        <v>0</v>
      </c>
      <c r="N33" s="86">
        <v>1</v>
      </c>
      <c r="O33" s="69"/>
      <c r="P33" s="112" t="s">
        <v>127</v>
      </c>
      <c r="Q33" s="113">
        <f>K33*A44</f>
        <v>3.1521739130434785</v>
      </c>
      <c r="R33" s="121">
        <v>0</v>
      </c>
      <c r="T33" s="98" t="s">
        <v>140</v>
      </c>
      <c r="U33" s="114" t="s">
        <v>140</v>
      </c>
    </row>
    <row r="34" spans="1:22" ht="17" thickBot="1" x14ac:dyDescent="0.25">
      <c r="A34" s="88"/>
      <c r="B34" s="18" t="s">
        <v>111</v>
      </c>
      <c r="C34" s="79">
        <f>C31*D31</f>
        <v>1.3974737973662993E-2</v>
      </c>
      <c r="D34" s="101">
        <f>0</f>
        <v>0</v>
      </c>
      <c r="E34" s="79">
        <f>D34/A31</f>
        <v>0</v>
      </c>
      <c r="F34" s="79">
        <f t="shared" ref="F34:F39" si="4">E34/C34</f>
        <v>0</v>
      </c>
      <c r="G34" s="86">
        <f t="shared" ref="G34:G39" si="5">1-F34</f>
        <v>1</v>
      </c>
      <c r="H34" s="69"/>
      <c r="I34" s="69"/>
      <c r="J34" s="84"/>
      <c r="K34" s="13"/>
      <c r="L34" s="13"/>
      <c r="M34" s="13"/>
      <c r="N34" s="87"/>
      <c r="O34" s="69"/>
      <c r="P34" s="69"/>
      <c r="Q34" s="69"/>
    </row>
    <row r="35" spans="1:22" x14ac:dyDescent="0.2">
      <c r="A35" s="88"/>
      <c r="B35" s="18" t="s">
        <v>112</v>
      </c>
      <c r="C35" s="79">
        <f>C31*E31</f>
        <v>1.3974737973662993E-2</v>
      </c>
      <c r="D35" s="101">
        <v>0</v>
      </c>
      <c r="E35" s="79">
        <f>D35/A31</f>
        <v>0</v>
      </c>
      <c r="F35" s="79">
        <f t="shared" si="4"/>
        <v>0</v>
      </c>
      <c r="G35" s="86">
        <f t="shared" si="5"/>
        <v>1</v>
      </c>
      <c r="H35" s="69"/>
      <c r="I35" s="69"/>
      <c r="J35" s="106" t="s">
        <v>130</v>
      </c>
      <c r="K35" s="18" t="s">
        <v>121</v>
      </c>
      <c r="L35" s="18" t="s">
        <v>123</v>
      </c>
      <c r="M35" s="18" t="s">
        <v>105</v>
      </c>
      <c r="N35" s="85" t="s">
        <v>107</v>
      </c>
      <c r="P35" s="115" t="s">
        <v>130</v>
      </c>
      <c r="Q35" s="109" t="s">
        <v>139</v>
      </c>
      <c r="R35" s="110" t="s">
        <v>135</v>
      </c>
      <c r="T35" s="123" t="s">
        <v>138</v>
      </c>
      <c r="U35" s="77"/>
    </row>
    <row r="36" spans="1:22" x14ac:dyDescent="0.2">
      <c r="A36" s="88"/>
      <c r="B36" s="18" t="s">
        <v>120</v>
      </c>
      <c r="C36" s="79">
        <f>C31*F31</f>
        <v>3.4936844934157482E-2</v>
      </c>
      <c r="D36" s="101">
        <v>1</v>
      </c>
      <c r="E36" s="79">
        <f>D36/A31</f>
        <v>5.4644808743169399E-3</v>
      </c>
      <c r="F36" s="79">
        <f t="shared" si="4"/>
        <v>0.15641025641025641</v>
      </c>
      <c r="G36" s="86">
        <f t="shared" si="5"/>
        <v>0.84358974358974359</v>
      </c>
      <c r="H36" s="69"/>
      <c r="I36" s="69"/>
      <c r="J36" s="106" t="s">
        <v>111</v>
      </c>
      <c r="K36" s="79">
        <v>1.8518518518518517E-2</v>
      </c>
      <c r="L36" s="79">
        <v>3.7037037037037038E-3</v>
      </c>
      <c r="M36" s="79">
        <v>0.2</v>
      </c>
      <c r="N36" s="86">
        <v>0.8</v>
      </c>
      <c r="P36" s="106" t="s">
        <v>111</v>
      </c>
      <c r="Q36" s="111">
        <f>K36*A57</f>
        <v>5</v>
      </c>
      <c r="R36" s="87">
        <v>1</v>
      </c>
      <c r="S36" s="69"/>
      <c r="T36" s="124">
        <v>0.26045200000000002</v>
      </c>
      <c r="U36" s="69"/>
      <c r="V36" s="69"/>
    </row>
    <row r="37" spans="1:22" x14ac:dyDescent="0.2">
      <c r="A37" s="88"/>
      <c r="B37" s="18" t="s">
        <v>115</v>
      </c>
      <c r="C37" s="79">
        <f>D31*F31</f>
        <v>1.0749798441279226E-2</v>
      </c>
      <c r="D37" s="101">
        <v>0</v>
      </c>
      <c r="E37" s="79">
        <f>D37/A31</f>
        <v>0</v>
      </c>
      <c r="F37" s="79">
        <f t="shared" si="4"/>
        <v>0</v>
      </c>
      <c r="G37" s="86">
        <f t="shared" si="5"/>
        <v>1</v>
      </c>
      <c r="H37" s="69"/>
      <c r="I37" s="69"/>
      <c r="J37" s="106" t="s">
        <v>112</v>
      </c>
      <c r="K37" s="79">
        <v>2.5185185185185185E-2</v>
      </c>
      <c r="L37" s="79">
        <v>1.4814814814814815E-2</v>
      </c>
      <c r="M37" s="79">
        <v>0.58823529411764708</v>
      </c>
      <c r="N37" s="86">
        <v>0.41176470588235292</v>
      </c>
      <c r="P37" s="106" t="s">
        <v>112</v>
      </c>
      <c r="Q37" s="111">
        <f>K37*A57</f>
        <v>6.8</v>
      </c>
      <c r="R37" s="87">
        <v>4</v>
      </c>
      <c r="S37" s="69"/>
      <c r="T37" s="124">
        <v>0.55408999999999997</v>
      </c>
      <c r="U37" s="69"/>
      <c r="V37" s="69"/>
    </row>
    <row r="38" spans="1:22" x14ac:dyDescent="0.2">
      <c r="A38" s="88"/>
      <c r="B38" s="18" t="s">
        <v>116</v>
      </c>
      <c r="C38" s="79">
        <f>E31*F31</f>
        <v>1.0749798441279226E-2</v>
      </c>
      <c r="D38" s="101">
        <v>0</v>
      </c>
      <c r="E38" s="79">
        <f>D38/A31</f>
        <v>0</v>
      </c>
      <c r="F38" s="79">
        <f t="shared" si="4"/>
        <v>0</v>
      </c>
      <c r="G38" s="86">
        <f t="shared" si="5"/>
        <v>1</v>
      </c>
      <c r="H38" s="69"/>
      <c r="I38" s="69"/>
      <c r="J38" s="106" t="s">
        <v>120</v>
      </c>
      <c r="K38" s="79">
        <v>3.8518518518518521E-2</v>
      </c>
      <c r="L38" s="79">
        <v>3.3333333333333333E-2</v>
      </c>
      <c r="M38" s="79">
        <v>0.86538461538461531</v>
      </c>
      <c r="N38" s="86">
        <v>0.13461538461538469</v>
      </c>
      <c r="P38" s="106" t="s">
        <v>113</v>
      </c>
      <c r="Q38" s="111">
        <f>K38*A57</f>
        <v>10.4</v>
      </c>
      <c r="R38" s="87">
        <v>9</v>
      </c>
      <c r="S38" s="69"/>
      <c r="T38" s="124">
        <v>0.74423099999999998</v>
      </c>
      <c r="U38" s="69"/>
      <c r="V38" s="69"/>
    </row>
    <row r="39" spans="1:22" ht="17" thickBot="1" x14ac:dyDescent="0.25">
      <c r="A39" s="89"/>
      <c r="B39" s="90" t="s">
        <v>114</v>
      </c>
      <c r="C39" s="91">
        <f>D31*E31</f>
        <v>4.2999193765116909E-3</v>
      </c>
      <c r="D39" s="102">
        <v>0</v>
      </c>
      <c r="E39" s="91">
        <f>D39/A31</f>
        <v>0</v>
      </c>
      <c r="F39" s="91">
        <f t="shared" si="4"/>
        <v>0</v>
      </c>
      <c r="G39" s="92">
        <f t="shared" si="5"/>
        <v>1</v>
      </c>
      <c r="H39" s="69"/>
      <c r="I39" s="69"/>
      <c r="J39" s="106" t="s">
        <v>115</v>
      </c>
      <c r="K39" s="79">
        <v>1.7832647462277092E-2</v>
      </c>
      <c r="L39" s="79">
        <v>1.1111111111111112E-2</v>
      </c>
      <c r="M39" s="79">
        <v>0.62307692307692308</v>
      </c>
      <c r="N39" s="86">
        <v>0.37692307692307692</v>
      </c>
      <c r="P39" s="106" t="s">
        <v>115</v>
      </c>
      <c r="Q39" s="111">
        <f>K39*A57</f>
        <v>4.8148148148148149</v>
      </c>
      <c r="R39" s="87">
        <v>3</v>
      </c>
      <c r="S39" s="69"/>
      <c r="T39" s="124">
        <v>0.41011700000000001</v>
      </c>
      <c r="U39" s="69"/>
      <c r="V39" s="69"/>
    </row>
    <row r="40" spans="1:22" x14ac:dyDescent="0.2">
      <c r="B40" s="69"/>
      <c r="C40" s="69"/>
      <c r="D40" s="69"/>
      <c r="E40" s="69"/>
      <c r="F40" s="69"/>
      <c r="G40" s="69"/>
      <c r="H40" s="69"/>
      <c r="I40" s="69"/>
      <c r="J40" s="106" t="s">
        <v>116</v>
      </c>
      <c r="K40" s="79">
        <v>2.4252400548696842E-2</v>
      </c>
      <c r="L40" s="79">
        <v>3.7037037037037038E-3</v>
      </c>
      <c r="M40" s="79">
        <v>0.15271493212669685</v>
      </c>
      <c r="N40" s="86">
        <v>0.84728506787330315</v>
      </c>
      <c r="P40" s="106" t="s">
        <v>116</v>
      </c>
      <c r="Q40" s="111">
        <f>K40*A57</f>
        <v>6.5481481481481474</v>
      </c>
      <c r="R40" s="87">
        <v>1</v>
      </c>
      <c r="S40" s="69"/>
      <c r="T40" s="124">
        <v>0.43548799999999999</v>
      </c>
      <c r="U40" s="69"/>
      <c r="V40" s="69"/>
    </row>
    <row r="41" spans="1:22" ht="17" thickBot="1" x14ac:dyDescent="0.25">
      <c r="B41" s="69"/>
      <c r="C41" s="69"/>
      <c r="D41" s="69"/>
      <c r="E41" s="69"/>
      <c r="F41" s="69"/>
      <c r="G41" s="69"/>
      <c r="H41" s="69"/>
      <c r="I41" s="69"/>
      <c r="J41" s="106" t="s">
        <v>114</v>
      </c>
      <c r="K41" s="79">
        <v>1.1659807956104251E-2</v>
      </c>
      <c r="L41" s="79">
        <v>7.4074074074074077E-3</v>
      </c>
      <c r="M41" s="79">
        <v>0.6352941176470589</v>
      </c>
      <c r="N41" s="86">
        <v>0.3647058823529411</v>
      </c>
      <c r="P41" s="112" t="s">
        <v>127</v>
      </c>
      <c r="Q41" s="113">
        <f>K41*A57</f>
        <v>3.1481481481481479</v>
      </c>
      <c r="R41" s="114">
        <v>2</v>
      </c>
      <c r="S41" s="69"/>
      <c r="T41" s="125">
        <v>0.25224400000000002</v>
      </c>
      <c r="U41" s="69"/>
      <c r="V41" s="69"/>
    </row>
    <row r="42" spans="1:22" ht="17" thickBot="1" x14ac:dyDescent="0.25">
      <c r="A42" s="81"/>
      <c r="B42" s="82" t="s">
        <v>108</v>
      </c>
      <c r="C42" s="103" t="s">
        <v>7</v>
      </c>
      <c r="D42" s="103" t="s">
        <v>8</v>
      </c>
      <c r="E42" s="103" t="s">
        <v>9</v>
      </c>
      <c r="F42" s="103" t="s">
        <v>10</v>
      </c>
      <c r="G42" s="104" t="s">
        <v>28</v>
      </c>
      <c r="H42" s="69"/>
      <c r="I42" s="69"/>
      <c r="J42" s="84"/>
      <c r="K42" s="13"/>
      <c r="L42" s="78"/>
      <c r="M42" s="78"/>
      <c r="N42" s="97"/>
      <c r="Q42" s="69"/>
      <c r="R42" s="69"/>
      <c r="S42" s="69"/>
      <c r="T42" s="69"/>
      <c r="U42" s="69"/>
      <c r="V42" s="69"/>
    </row>
    <row r="43" spans="1:22" x14ac:dyDescent="0.2">
      <c r="A43" s="84" t="s">
        <v>34</v>
      </c>
      <c r="B43" s="31" t="s">
        <v>118</v>
      </c>
      <c r="C43" s="18">
        <v>25</v>
      </c>
      <c r="D43" s="18">
        <v>20</v>
      </c>
      <c r="E43" s="18">
        <v>29</v>
      </c>
      <c r="F43" s="18">
        <v>22</v>
      </c>
      <c r="G43" s="85">
        <f>SUM(C43:F43)</f>
        <v>96</v>
      </c>
      <c r="H43" s="69"/>
      <c r="I43" s="69"/>
      <c r="J43" s="106" t="s">
        <v>109</v>
      </c>
      <c r="K43" s="79" t="s">
        <v>121</v>
      </c>
      <c r="L43" s="18" t="s">
        <v>123</v>
      </c>
      <c r="M43" s="18" t="s">
        <v>105</v>
      </c>
      <c r="N43" s="85" t="s">
        <v>107</v>
      </c>
      <c r="P43" s="115" t="s">
        <v>109</v>
      </c>
      <c r="Q43" s="109" t="s">
        <v>139</v>
      </c>
      <c r="R43" s="110" t="s">
        <v>135</v>
      </c>
      <c r="S43" s="69"/>
      <c r="T43" s="123" t="s">
        <v>138</v>
      </c>
      <c r="U43" s="69"/>
      <c r="V43" s="69"/>
    </row>
    <row r="44" spans="1:22" x14ac:dyDescent="0.2">
      <c r="A44" s="84">
        <v>184</v>
      </c>
      <c r="B44" s="31" t="s">
        <v>119</v>
      </c>
      <c r="C44" s="79">
        <f>C43/A44</f>
        <v>0.1358695652173913</v>
      </c>
      <c r="D44" s="79">
        <f>D43/A44</f>
        <v>0.10869565217391304</v>
      </c>
      <c r="E44" s="79">
        <f>E43/A44</f>
        <v>0.15760869565217392</v>
      </c>
      <c r="F44" s="79">
        <f>F43/A44</f>
        <v>0.11956521739130435</v>
      </c>
      <c r="G44" s="86">
        <f>SUM(C44:F44)</f>
        <v>0.52173913043478259</v>
      </c>
      <c r="H44" s="69"/>
      <c r="I44" s="69"/>
      <c r="J44" s="106" t="s">
        <v>111</v>
      </c>
      <c r="K44" s="79">
        <v>2.6982624192470484E-2</v>
      </c>
      <c r="L44" s="79">
        <v>0</v>
      </c>
      <c r="M44" s="79">
        <v>0</v>
      </c>
      <c r="N44" s="86">
        <v>1</v>
      </c>
      <c r="P44" s="106" t="s">
        <v>111</v>
      </c>
      <c r="Q44" s="111">
        <f>K44*A70</f>
        <v>7.2313432835820901</v>
      </c>
      <c r="R44" s="87">
        <v>0</v>
      </c>
      <c r="S44" s="69"/>
      <c r="T44" s="126" t="s">
        <v>140</v>
      </c>
      <c r="U44" s="69"/>
      <c r="V44" s="69"/>
    </row>
    <row r="45" spans="1:22" x14ac:dyDescent="0.2">
      <c r="A45" s="84"/>
      <c r="B45" s="78"/>
      <c r="C45" s="13"/>
      <c r="D45" s="13"/>
      <c r="E45" s="13"/>
      <c r="F45" s="13"/>
      <c r="G45" s="87"/>
      <c r="H45" s="69"/>
      <c r="I45" s="69"/>
      <c r="J45" s="106" t="s">
        <v>112</v>
      </c>
      <c r="K45" s="79">
        <v>3.1744263755847622E-2</v>
      </c>
      <c r="L45" s="79">
        <v>1.4925373134328358E-2</v>
      </c>
      <c r="M45" s="79">
        <v>0.4701754385964913</v>
      </c>
      <c r="N45" s="86">
        <v>0.52982456140350864</v>
      </c>
      <c r="P45" s="106" t="s">
        <v>112</v>
      </c>
      <c r="Q45" s="111">
        <f>K45*A70</f>
        <v>8.5074626865671625</v>
      </c>
      <c r="R45" s="87">
        <v>4</v>
      </c>
      <c r="S45" s="69"/>
      <c r="T45" s="124">
        <v>0.26663599999999998</v>
      </c>
      <c r="U45" s="69"/>
      <c r="V45" s="69"/>
    </row>
    <row r="46" spans="1:22" x14ac:dyDescent="0.2">
      <c r="A46" s="84"/>
      <c r="B46" s="18"/>
      <c r="C46" s="18" t="s">
        <v>121</v>
      </c>
      <c r="D46" s="18" t="s">
        <v>122</v>
      </c>
      <c r="E46" s="18" t="s">
        <v>123</v>
      </c>
      <c r="F46" s="18" t="s">
        <v>105</v>
      </c>
      <c r="G46" s="85" t="s">
        <v>107</v>
      </c>
      <c r="H46" s="69"/>
      <c r="I46" s="69"/>
      <c r="J46" s="106" t="s">
        <v>120</v>
      </c>
      <c r="K46" s="79">
        <v>2.6982624192470484E-2</v>
      </c>
      <c r="L46" s="79">
        <v>1.1194029850746268E-2</v>
      </c>
      <c r="M46" s="79">
        <v>0.41486068111455104</v>
      </c>
      <c r="N46" s="86">
        <v>0.58513931888544901</v>
      </c>
      <c r="P46" s="106" t="s">
        <v>113</v>
      </c>
      <c r="Q46" s="111">
        <f>K46*A70</f>
        <v>7.2313432835820901</v>
      </c>
      <c r="R46" s="87">
        <v>3</v>
      </c>
      <c r="S46" s="69"/>
      <c r="T46" s="124">
        <v>0.63920699999999997</v>
      </c>
      <c r="U46" s="69"/>
      <c r="V46" s="69"/>
    </row>
    <row r="47" spans="1:22" x14ac:dyDescent="0.2">
      <c r="A47" s="88"/>
      <c r="B47" s="18" t="s">
        <v>111</v>
      </c>
      <c r="C47" s="79">
        <f>C44*D44</f>
        <v>1.4768431001890358E-2</v>
      </c>
      <c r="D47" s="18">
        <f>0</f>
        <v>0</v>
      </c>
      <c r="E47" s="79">
        <f>D47/A44</f>
        <v>0</v>
      </c>
      <c r="F47" s="79">
        <f t="shared" ref="F47:F52" si="6">E47/C47</f>
        <v>0</v>
      </c>
      <c r="G47" s="86">
        <f t="shared" ref="G47:G52" si="7">1-F47</f>
        <v>1</v>
      </c>
      <c r="H47" s="69"/>
      <c r="I47" s="69"/>
      <c r="J47" s="106" t="s">
        <v>115</v>
      </c>
      <c r="K47" s="79">
        <v>1.6094898641122745E-2</v>
      </c>
      <c r="L47" s="79">
        <v>3.7313432835820895E-3</v>
      </c>
      <c r="M47" s="79">
        <v>0.23183391003460208</v>
      </c>
      <c r="N47" s="86">
        <v>0.76816608996539792</v>
      </c>
      <c r="P47" s="106" t="s">
        <v>115</v>
      </c>
      <c r="Q47" s="111">
        <f>K47*A70</f>
        <v>4.3134328358208958</v>
      </c>
      <c r="R47" s="87">
        <v>1</v>
      </c>
      <c r="S47" s="69"/>
      <c r="T47" s="124">
        <v>0.33980199999999999</v>
      </c>
      <c r="U47" s="69"/>
      <c r="V47" s="69"/>
    </row>
    <row r="48" spans="1:22" x14ac:dyDescent="0.2">
      <c r="A48" s="88"/>
      <c r="B48" s="18" t="s">
        <v>112</v>
      </c>
      <c r="C48" s="79">
        <f>C44*E44</f>
        <v>2.1414224952741021E-2</v>
      </c>
      <c r="D48" s="18">
        <v>1</v>
      </c>
      <c r="E48" s="79">
        <f>D48/A44</f>
        <v>5.434782608695652E-3</v>
      </c>
      <c r="F48" s="79">
        <f t="shared" si="6"/>
        <v>0.25379310344827588</v>
      </c>
      <c r="G48" s="86">
        <f t="shared" si="7"/>
        <v>0.74620689655172412</v>
      </c>
      <c r="H48" s="69"/>
      <c r="I48" s="69"/>
      <c r="J48" s="106" t="s">
        <v>116</v>
      </c>
      <c r="K48" s="79">
        <v>1.893517487190911E-2</v>
      </c>
      <c r="L48" s="79">
        <v>3.7313432835820895E-3</v>
      </c>
      <c r="M48" s="79">
        <v>0.19705882352941179</v>
      </c>
      <c r="N48" s="86">
        <v>0.80294117647058827</v>
      </c>
      <c r="P48" s="106" t="s">
        <v>116</v>
      </c>
      <c r="Q48" s="111">
        <f>K48*A70</f>
        <v>5.0746268656716413</v>
      </c>
      <c r="R48" s="87">
        <v>1</v>
      </c>
      <c r="S48" s="69"/>
      <c r="T48" s="124">
        <v>0.51640699999999995</v>
      </c>
      <c r="U48" s="69"/>
      <c r="V48" s="69"/>
    </row>
    <row r="49" spans="1:22" ht="17" thickBot="1" x14ac:dyDescent="0.25">
      <c r="A49" s="88"/>
      <c r="B49" s="18" t="s">
        <v>120</v>
      </c>
      <c r="C49" s="79">
        <f>C44*F44</f>
        <v>1.6245274102079394E-2</v>
      </c>
      <c r="D49" s="18">
        <v>1</v>
      </c>
      <c r="E49" s="79">
        <f>D49/A44</f>
        <v>5.434782608695652E-3</v>
      </c>
      <c r="F49" s="79">
        <f t="shared" si="6"/>
        <v>0.33454545454545453</v>
      </c>
      <c r="G49" s="86">
        <f t="shared" si="7"/>
        <v>0.66545454545454552</v>
      </c>
      <c r="H49" s="69"/>
      <c r="I49" s="69"/>
      <c r="J49" s="106" t="s">
        <v>114</v>
      </c>
      <c r="K49" s="79">
        <v>1.893517487190911E-2</v>
      </c>
      <c r="L49" s="79">
        <v>0</v>
      </c>
      <c r="M49" s="79">
        <v>0</v>
      </c>
      <c r="N49" s="86">
        <v>1</v>
      </c>
      <c r="P49" s="112" t="s">
        <v>127</v>
      </c>
      <c r="Q49" s="113">
        <f>K49*A70</f>
        <v>5.0746268656716413</v>
      </c>
      <c r="R49" s="114">
        <v>0</v>
      </c>
      <c r="S49" s="69"/>
      <c r="T49" s="127" t="s">
        <v>140</v>
      </c>
      <c r="U49" s="69"/>
      <c r="V49" s="69"/>
    </row>
    <row r="50" spans="1:22" ht="17" thickBot="1" x14ac:dyDescent="0.25">
      <c r="A50" s="88"/>
      <c r="B50" s="18" t="s">
        <v>115</v>
      </c>
      <c r="C50" s="79">
        <f>D44*F44</f>
        <v>1.2996219281663515E-2</v>
      </c>
      <c r="D50" s="18">
        <v>0</v>
      </c>
      <c r="E50" s="79">
        <f>D50/A44</f>
        <v>0</v>
      </c>
      <c r="F50" s="79">
        <f t="shared" si="6"/>
        <v>0</v>
      </c>
      <c r="G50" s="86">
        <f t="shared" si="7"/>
        <v>1</v>
      </c>
      <c r="H50" s="69"/>
      <c r="I50" s="69"/>
      <c r="J50" s="84"/>
      <c r="K50" s="13"/>
      <c r="L50" s="78"/>
      <c r="M50" s="78"/>
      <c r="N50" s="97"/>
      <c r="Q50" s="69"/>
      <c r="R50" s="69"/>
      <c r="S50" s="69"/>
      <c r="T50" s="69"/>
      <c r="U50" s="69"/>
      <c r="V50" s="69"/>
    </row>
    <row r="51" spans="1:22" x14ac:dyDescent="0.2">
      <c r="A51" s="88"/>
      <c r="B51" s="18" t="s">
        <v>116</v>
      </c>
      <c r="C51" s="79">
        <f>E44*F44</f>
        <v>1.8844517958412101E-2</v>
      </c>
      <c r="D51" s="18">
        <v>0</v>
      </c>
      <c r="E51" s="79">
        <f>D51/A44</f>
        <v>0</v>
      </c>
      <c r="F51" s="79">
        <f t="shared" si="6"/>
        <v>0</v>
      </c>
      <c r="G51" s="86">
        <f t="shared" si="7"/>
        <v>1</v>
      </c>
      <c r="J51" s="106" t="s">
        <v>132</v>
      </c>
      <c r="K51" s="18" t="s">
        <v>121</v>
      </c>
      <c r="L51" s="18" t="s">
        <v>123</v>
      </c>
      <c r="M51" s="18" t="s">
        <v>105</v>
      </c>
      <c r="N51" s="85" t="s">
        <v>107</v>
      </c>
      <c r="P51" s="115" t="s">
        <v>132</v>
      </c>
      <c r="Q51" s="109" t="s">
        <v>139</v>
      </c>
      <c r="R51" s="110" t="s">
        <v>135</v>
      </c>
      <c r="S51" s="69"/>
      <c r="T51" s="69"/>
      <c r="U51" s="69"/>
      <c r="V51" s="69"/>
    </row>
    <row r="52" spans="1:22" ht="17" thickBot="1" x14ac:dyDescent="0.25">
      <c r="A52" s="89"/>
      <c r="B52" s="90" t="s">
        <v>114</v>
      </c>
      <c r="C52" s="91">
        <f>D44*E44</f>
        <v>1.7131379962192817E-2</v>
      </c>
      <c r="D52" s="90">
        <v>0</v>
      </c>
      <c r="E52" s="91">
        <f>D52/A44</f>
        <v>0</v>
      </c>
      <c r="F52" s="91">
        <f t="shared" si="6"/>
        <v>0</v>
      </c>
      <c r="G52" s="92">
        <f t="shared" si="7"/>
        <v>1</v>
      </c>
      <c r="J52" s="106" t="s">
        <v>111</v>
      </c>
      <c r="K52" s="79">
        <v>2.3762328563747399E-2</v>
      </c>
      <c r="L52" s="79">
        <v>1.69971671388102E-2</v>
      </c>
      <c r="M52" s="79">
        <v>0.71529888551165166</v>
      </c>
      <c r="N52" s="86">
        <v>0.28470111448834834</v>
      </c>
      <c r="P52" s="106" t="s">
        <v>111</v>
      </c>
      <c r="Q52" s="111">
        <f>K52*A83</f>
        <v>8.3881019830028318</v>
      </c>
      <c r="R52" s="87">
        <v>6</v>
      </c>
      <c r="S52" s="69"/>
      <c r="T52" s="69"/>
      <c r="U52" s="69"/>
      <c r="V52" s="69"/>
    </row>
    <row r="53" spans="1:22" x14ac:dyDescent="0.2">
      <c r="J53" s="106" t="s">
        <v>112</v>
      </c>
      <c r="K53" s="79">
        <v>2.527907294015681E-2</v>
      </c>
      <c r="L53" s="79">
        <v>8.4985835694051E-3</v>
      </c>
      <c r="M53" s="79">
        <v>0.33619047619047626</v>
      </c>
      <c r="N53" s="86">
        <v>0.66380952380952374</v>
      </c>
      <c r="P53" s="106" t="s">
        <v>112</v>
      </c>
      <c r="Q53" s="111">
        <f>K53*A83</f>
        <v>8.9235127478753533</v>
      </c>
      <c r="R53" s="87">
        <v>3</v>
      </c>
      <c r="S53" s="69"/>
      <c r="T53" s="69"/>
      <c r="U53" s="69"/>
      <c r="V53" s="69"/>
    </row>
    <row r="54" spans="1:22" ht="17" thickBot="1" x14ac:dyDescent="0.25">
      <c r="J54" s="106" t="s">
        <v>120</v>
      </c>
      <c r="K54" s="79">
        <v>2.9829306069385036E-2</v>
      </c>
      <c r="L54" s="79">
        <v>2.2662889518413599E-2</v>
      </c>
      <c r="M54" s="79">
        <v>0.75975248856604793</v>
      </c>
      <c r="N54" s="86">
        <v>0.24024751143395207</v>
      </c>
      <c r="P54" s="106" t="s">
        <v>113</v>
      </c>
      <c r="Q54" s="111">
        <f>K54*A83</f>
        <v>10.529745042492918</v>
      </c>
      <c r="R54" s="87">
        <v>8</v>
      </c>
      <c r="S54" s="69"/>
      <c r="T54" s="69"/>
      <c r="U54" s="69"/>
      <c r="V54" s="69"/>
    </row>
    <row r="55" spans="1:22" x14ac:dyDescent="0.2">
      <c r="A55" s="81"/>
      <c r="B55" s="82" t="s">
        <v>125</v>
      </c>
      <c r="C55" s="82" t="s">
        <v>7</v>
      </c>
      <c r="D55" s="82" t="s">
        <v>8</v>
      </c>
      <c r="E55" s="82" t="s">
        <v>9</v>
      </c>
      <c r="F55" s="82" t="s">
        <v>10</v>
      </c>
      <c r="G55" s="83" t="s">
        <v>28</v>
      </c>
      <c r="J55" s="106" t="s">
        <v>115</v>
      </c>
      <c r="K55" s="79">
        <v>2.2253609289858676E-2</v>
      </c>
      <c r="L55" s="79">
        <v>5.6657223796033997E-3</v>
      </c>
      <c r="M55" s="79">
        <v>0.25459790840245228</v>
      </c>
      <c r="N55" s="86">
        <v>0.74540209159754767</v>
      </c>
      <c r="P55" s="106" t="s">
        <v>115</v>
      </c>
      <c r="Q55" s="111">
        <f>K55*A83</f>
        <v>7.8555240793201122</v>
      </c>
      <c r="R55" s="87">
        <v>2</v>
      </c>
      <c r="S55" s="69"/>
      <c r="T55" s="69"/>
      <c r="U55" s="69"/>
      <c r="V55" s="69"/>
    </row>
    <row r="56" spans="1:22" x14ac:dyDescent="0.2">
      <c r="A56" s="84" t="s">
        <v>34</v>
      </c>
      <c r="B56" s="18" t="s">
        <v>118</v>
      </c>
      <c r="C56" s="18">
        <v>54</v>
      </c>
      <c r="D56" s="18">
        <v>25</v>
      </c>
      <c r="E56" s="18">
        <v>34</v>
      </c>
      <c r="F56" s="18">
        <v>52</v>
      </c>
      <c r="G56" s="85">
        <f>SUM(C56:F56)</f>
        <v>165</v>
      </c>
      <c r="J56" s="106" t="s">
        <v>116</v>
      </c>
      <c r="K56" s="79">
        <v>2.367405243601987E-2</v>
      </c>
      <c r="L56" s="79">
        <v>8.4985835694051E-3</v>
      </c>
      <c r="M56" s="79">
        <v>0.35898305084745763</v>
      </c>
      <c r="N56" s="86">
        <v>0.64101694915254237</v>
      </c>
      <c r="P56" s="106" t="s">
        <v>116</v>
      </c>
      <c r="Q56" s="111">
        <f>K56*A83</f>
        <v>8.3569405099150149</v>
      </c>
      <c r="R56" s="87">
        <v>3</v>
      </c>
      <c r="S56" s="69"/>
      <c r="T56" s="69"/>
      <c r="U56" s="69"/>
      <c r="V56" s="69"/>
    </row>
    <row r="57" spans="1:22" ht="17" thickBot="1" x14ac:dyDescent="0.25">
      <c r="A57" s="84">
        <v>270</v>
      </c>
      <c r="B57" s="18" t="s">
        <v>119</v>
      </c>
      <c r="C57" s="18">
        <f>C56/A57</f>
        <v>0.2</v>
      </c>
      <c r="D57" s="79">
        <f>D56/A57</f>
        <v>9.2592592592592587E-2</v>
      </c>
      <c r="E57" s="79">
        <f>E56/A57</f>
        <v>0.12592592592592591</v>
      </c>
      <c r="F57" s="79">
        <f>F56/A57</f>
        <v>0.19259259259259259</v>
      </c>
      <c r="G57" s="86">
        <f>SUM(C57:F57)</f>
        <v>0.61111111111111116</v>
      </c>
      <c r="J57" s="106" t="s">
        <v>114</v>
      </c>
      <c r="K57" s="79">
        <v>1.8858990923609049E-2</v>
      </c>
      <c r="L57" s="79">
        <v>2.8328611898016999E-3</v>
      </c>
      <c r="M57" s="79">
        <v>0.15021276595744681</v>
      </c>
      <c r="N57" s="86">
        <v>0.84978723404255319</v>
      </c>
      <c r="P57" s="112" t="s">
        <v>127</v>
      </c>
      <c r="Q57" s="113">
        <f>K57*A83</f>
        <v>6.6572237960339944</v>
      </c>
      <c r="R57" s="114">
        <v>1</v>
      </c>
      <c r="S57" s="69"/>
      <c r="T57" s="69"/>
      <c r="U57" s="69"/>
      <c r="V57" s="69"/>
    </row>
    <row r="58" spans="1:22" ht="17" thickBot="1" x14ac:dyDescent="0.25">
      <c r="A58" s="84"/>
      <c r="B58" s="78"/>
      <c r="C58" s="13"/>
      <c r="D58" s="13"/>
      <c r="E58" s="13"/>
      <c r="F58" s="13"/>
      <c r="G58" s="87"/>
      <c r="J58" s="88"/>
      <c r="K58" s="78"/>
      <c r="L58" s="78"/>
      <c r="M58" s="78"/>
      <c r="N58" s="97"/>
    </row>
    <row r="59" spans="1:22" x14ac:dyDescent="0.2">
      <c r="A59" s="84"/>
      <c r="B59" s="18"/>
      <c r="C59" s="18" t="s">
        <v>121</v>
      </c>
      <c r="D59" s="18" t="s">
        <v>122</v>
      </c>
      <c r="E59" s="18" t="s">
        <v>123</v>
      </c>
      <c r="F59" s="18" t="s">
        <v>105</v>
      </c>
      <c r="G59" s="85" t="s">
        <v>107</v>
      </c>
      <c r="J59" s="107" t="s">
        <v>110</v>
      </c>
      <c r="K59" s="18" t="s">
        <v>121</v>
      </c>
      <c r="L59" s="18" t="s">
        <v>123</v>
      </c>
      <c r="M59" s="18" t="s">
        <v>105</v>
      </c>
      <c r="N59" s="85" t="s">
        <v>107</v>
      </c>
      <c r="P59" s="81" t="s">
        <v>110</v>
      </c>
      <c r="Q59" s="109" t="s">
        <v>139</v>
      </c>
      <c r="R59" s="110" t="s">
        <v>135</v>
      </c>
      <c r="S59" s="69"/>
      <c r="T59" s="69"/>
      <c r="U59" s="69"/>
      <c r="V59" s="69"/>
    </row>
    <row r="60" spans="1:22" x14ac:dyDescent="0.2">
      <c r="A60" s="88"/>
      <c r="B60" s="18" t="s">
        <v>111</v>
      </c>
      <c r="C60" s="79">
        <f>C57*D57</f>
        <v>1.8518518518518517E-2</v>
      </c>
      <c r="D60" s="18">
        <v>1</v>
      </c>
      <c r="E60" s="79">
        <f>D60/A57</f>
        <v>3.7037037037037038E-3</v>
      </c>
      <c r="F60" s="79">
        <f t="shared" ref="F60:F65" si="8">E60/C60</f>
        <v>0.2</v>
      </c>
      <c r="G60" s="86">
        <f t="shared" ref="G60:G65" si="9">1-F60</f>
        <v>0.8</v>
      </c>
      <c r="J60" s="106" t="s">
        <v>111</v>
      </c>
      <c r="K60" s="79">
        <v>3.3156802295412229E-2</v>
      </c>
      <c r="L60" s="79">
        <v>1.3812154696132596E-2</v>
      </c>
      <c r="M60" s="79">
        <v>0.4165707710011507</v>
      </c>
      <c r="N60" s="86">
        <v>0.5834292289988493</v>
      </c>
      <c r="P60" s="106" t="s">
        <v>111</v>
      </c>
      <c r="Q60" s="111">
        <f>K60*A96</f>
        <v>12.002762430939226</v>
      </c>
      <c r="R60" s="87">
        <v>5</v>
      </c>
      <c r="S60" s="69"/>
      <c r="T60" s="69"/>
      <c r="U60" s="69"/>
      <c r="V60" s="69"/>
    </row>
    <row r="61" spans="1:22" x14ac:dyDescent="0.2">
      <c r="A61" s="88"/>
      <c r="B61" s="18" t="s">
        <v>112</v>
      </c>
      <c r="C61" s="79">
        <f>C57*E57</f>
        <v>2.5185185185185185E-2</v>
      </c>
      <c r="D61" s="18">
        <v>4</v>
      </c>
      <c r="E61" s="79">
        <f>D61/A57</f>
        <v>1.4814814814814815E-2</v>
      </c>
      <c r="F61" s="79">
        <f t="shared" si="8"/>
        <v>0.58823529411764708</v>
      </c>
      <c r="G61" s="86">
        <f t="shared" si="9"/>
        <v>0.41176470588235292</v>
      </c>
      <c r="J61" s="106" t="s">
        <v>112</v>
      </c>
      <c r="K61" s="79">
        <v>3.1058270504563355E-2</v>
      </c>
      <c r="L61" s="79">
        <v>3.0386740331491711E-2</v>
      </c>
      <c r="M61" s="79">
        <v>0.97837837837837827</v>
      </c>
      <c r="N61" s="86">
        <v>2.1621621621621734E-2</v>
      </c>
      <c r="P61" s="106" t="s">
        <v>112</v>
      </c>
      <c r="Q61" s="111">
        <f>K61*A96</f>
        <v>11.243093922651935</v>
      </c>
      <c r="R61" s="87">
        <v>11</v>
      </c>
      <c r="S61" s="69"/>
      <c r="T61" s="69"/>
      <c r="U61" s="69"/>
      <c r="V61" s="69"/>
    </row>
    <row r="62" spans="1:22" x14ac:dyDescent="0.2">
      <c r="A62" s="88"/>
      <c r="B62" s="18" t="s">
        <v>120</v>
      </c>
      <c r="C62" s="79">
        <f>C57*F57</f>
        <v>3.8518518518518521E-2</v>
      </c>
      <c r="D62" s="18">
        <v>9</v>
      </c>
      <c r="E62" s="79">
        <f>D62/A57</f>
        <v>3.3333333333333333E-2</v>
      </c>
      <c r="F62" s="79">
        <f t="shared" si="8"/>
        <v>0.86538461538461531</v>
      </c>
      <c r="G62" s="86">
        <f t="shared" si="9"/>
        <v>0.13461538461538469</v>
      </c>
      <c r="J62" s="106" t="s">
        <v>120</v>
      </c>
      <c r="K62" s="79">
        <v>1.7627667043130551E-2</v>
      </c>
      <c r="L62" s="79">
        <v>1.1049723756906077E-2</v>
      </c>
      <c r="M62" s="79">
        <v>0.62683982683982686</v>
      </c>
      <c r="N62" s="86">
        <v>0.37316017316017314</v>
      </c>
      <c r="P62" s="106" t="s">
        <v>113</v>
      </c>
      <c r="Q62" s="111">
        <f>K62*A96</f>
        <v>6.3812154696132595</v>
      </c>
      <c r="R62" s="87">
        <v>4</v>
      </c>
      <c r="S62" s="69"/>
      <c r="T62" s="69"/>
      <c r="U62" s="69"/>
      <c r="V62" s="69"/>
    </row>
    <row r="63" spans="1:22" x14ac:dyDescent="0.2">
      <c r="A63" s="88"/>
      <c r="B63" s="18" t="s">
        <v>115</v>
      </c>
      <c r="C63" s="79">
        <f>D57*F57</f>
        <v>1.7832647462277092E-2</v>
      </c>
      <c r="D63" s="18">
        <f>2+1</f>
        <v>3</v>
      </c>
      <c r="E63" s="79">
        <f>D63/A57</f>
        <v>1.1111111111111112E-2</v>
      </c>
      <c r="F63" s="79">
        <f t="shared" si="8"/>
        <v>0.62307692307692308</v>
      </c>
      <c r="G63" s="86">
        <f t="shared" si="9"/>
        <v>0.37692307692307692</v>
      </c>
      <c r="J63" s="106" t="s">
        <v>115</v>
      </c>
      <c r="K63" s="79">
        <v>2.5319739934678426E-2</v>
      </c>
      <c r="L63" s="79">
        <v>1.9337016574585635E-2</v>
      </c>
      <c r="M63" s="79">
        <v>0.76371308016877637</v>
      </c>
      <c r="N63" s="86">
        <v>0.23628691983122363</v>
      </c>
      <c r="P63" s="106" t="s">
        <v>115</v>
      </c>
      <c r="Q63" s="111">
        <f>K63*A96</f>
        <v>9.1657458563535901</v>
      </c>
      <c r="R63" s="87">
        <v>7</v>
      </c>
      <c r="S63" s="69"/>
      <c r="T63" s="69"/>
      <c r="U63" s="69"/>
      <c r="V63" s="69"/>
    </row>
    <row r="64" spans="1:22" x14ac:dyDescent="0.2">
      <c r="A64" s="88"/>
      <c r="B64" s="18" t="s">
        <v>116</v>
      </c>
      <c r="C64" s="79">
        <f>E57*F57</f>
        <v>2.4252400548696842E-2</v>
      </c>
      <c r="D64" s="18">
        <f>0+1</f>
        <v>1</v>
      </c>
      <c r="E64" s="79">
        <f>D64/A57</f>
        <v>3.7037037037037038E-3</v>
      </c>
      <c r="F64" s="79">
        <f t="shared" si="8"/>
        <v>0.15271493212669685</v>
      </c>
      <c r="G64" s="86">
        <f t="shared" si="9"/>
        <v>0.84728506787330315</v>
      </c>
      <c r="J64" s="106" t="s">
        <v>116</v>
      </c>
      <c r="K64" s="79">
        <v>2.3717224748939288E-2</v>
      </c>
      <c r="L64" s="79">
        <v>1.1049723756906077E-2</v>
      </c>
      <c r="M64" s="79">
        <v>0.46589446589446587</v>
      </c>
      <c r="N64" s="86">
        <v>0.53410553410553407</v>
      </c>
      <c r="P64" s="106" t="s">
        <v>116</v>
      </c>
      <c r="Q64" s="111">
        <f>K64*A96</f>
        <v>8.5856353591160222</v>
      </c>
      <c r="R64" s="87">
        <v>4</v>
      </c>
      <c r="S64" s="69"/>
      <c r="T64" s="69"/>
      <c r="U64" s="69"/>
      <c r="V64" s="69"/>
    </row>
    <row r="65" spans="1:22" ht="17" thickBot="1" x14ac:dyDescent="0.25">
      <c r="A65" s="89"/>
      <c r="B65" s="90" t="s">
        <v>114</v>
      </c>
      <c r="C65" s="91">
        <f>D57*E57</f>
        <v>1.1659807956104251E-2</v>
      </c>
      <c r="D65" s="90">
        <f>1+1</f>
        <v>2</v>
      </c>
      <c r="E65" s="91">
        <f>D65/A57</f>
        <v>7.4074074074074077E-3</v>
      </c>
      <c r="F65" s="91">
        <f t="shared" si="8"/>
        <v>0.6352941176470589</v>
      </c>
      <c r="G65" s="92">
        <f t="shared" si="9"/>
        <v>0.3647058823529411</v>
      </c>
      <c r="J65" s="108" t="s">
        <v>114</v>
      </c>
      <c r="K65" s="91">
        <v>4.4610970361100087E-2</v>
      </c>
      <c r="L65" s="91">
        <v>3.3149171270718231E-2</v>
      </c>
      <c r="M65" s="91">
        <v>0.74307218611016079</v>
      </c>
      <c r="N65" s="92">
        <v>0.25692781388983921</v>
      </c>
      <c r="P65" s="112" t="s">
        <v>127</v>
      </c>
      <c r="Q65" s="113">
        <f>K65*A96</f>
        <v>16.149171270718231</v>
      </c>
      <c r="R65" s="114">
        <v>12</v>
      </c>
      <c r="S65" s="69"/>
      <c r="T65" s="69"/>
      <c r="U65" s="69"/>
      <c r="V65" s="69"/>
    </row>
    <row r="66" spans="1:22" x14ac:dyDescent="0.2">
      <c r="P66" s="69"/>
      <c r="Q66" s="69"/>
      <c r="R66" s="69"/>
      <c r="S66" s="69"/>
      <c r="T66" s="69"/>
      <c r="U66" s="69"/>
      <c r="V66" s="69"/>
    </row>
    <row r="67" spans="1:22" ht="17" thickBot="1" x14ac:dyDescent="0.25">
      <c r="P67" s="69"/>
      <c r="Q67" s="69"/>
      <c r="R67" s="69"/>
      <c r="S67" s="69"/>
      <c r="T67" s="69"/>
      <c r="U67" s="69"/>
      <c r="V67" s="69"/>
    </row>
    <row r="68" spans="1:22" x14ac:dyDescent="0.2">
      <c r="A68" s="81"/>
      <c r="B68" s="82" t="s">
        <v>109</v>
      </c>
      <c r="C68" s="82" t="s">
        <v>7</v>
      </c>
      <c r="D68" s="82" t="s">
        <v>8</v>
      </c>
      <c r="E68" s="82" t="s">
        <v>9</v>
      </c>
      <c r="F68" s="82" t="s">
        <v>10</v>
      </c>
      <c r="G68" s="83" t="s">
        <v>28</v>
      </c>
      <c r="P68" s="69"/>
      <c r="Q68" s="69"/>
      <c r="R68" s="69"/>
      <c r="S68" s="69"/>
      <c r="T68" s="69"/>
      <c r="U68" s="69"/>
      <c r="V68" s="69"/>
    </row>
    <row r="69" spans="1:22" x14ac:dyDescent="0.2">
      <c r="A69" s="84" t="s">
        <v>34</v>
      </c>
      <c r="B69" s="18" t="s">
        <v>118</v>
      </c>
      <c r="C69" s="18">
        <v>57</v>
      </c>
      <c r="D69" s="18">
        <v>34</v>
      </c>
      <c r="E69" s="18">
        <v>40</v>
      </c>
      <c r="F69" s="18">
        <v>34</v>
      </c>
      <c r="G69" s="85">
        <f>SUM(C69:F69)</f>
        <v>165</v>
      </c>
    </row>
    <row r="70" spans="1:22" x14ac:dyDescent="0.2">
      <c r="A70" s="84">
        <v>268</v>
      </c>
      <c r="B70" s="18" t="s">
        <v>119</v>
      </c>
      <c r="C70" s="79">
        <f>C69/A70</f>
        <v>0.21268656716417911</v>
      </c>
      <c r="D70" s="79">
        <f>D69/A70</f>
        <v>0.12686567164179105</v>
      </c>
      <c r="E70" s="79">
        <f>E69/A70</f>
        <v>0.14925373134328357</v>
      </c>
      <c r="F70" s="79">
        <f>F69/A70</f>
        <v>0.12686567164179105</v>
      </c>
      <c r="G70" s="86">
        <f>SUM(C70:F70)</f>
        <v>0.61567164179104483</v>
      </c>
    </row>
    <row r="71" spans="1:22" x14ac:dyDescent="0.2">
      <c r="A71" s="84"/>
      <c r="B71" s="78"/>
      <c r="C71" s="80"/>
      <c r="D71" s="13"/>
      <c r="E71" s="13"/>
      <c r="F71" s="13"/>
      <c r="G71" s="87"/>
    </row>
    <row r="72" spans="1:22" x14ac:dyDescent="0.2">
      <c r="A72" s="84"/>
      <c r="B72" s="18"/>
      <c r="C72" s="79" t="s">
        <v>121</v>
      </c>
      <c r="D72" s="18" t="s">
        <v>122</v>
      </c>
      <c r="E72" s="18" t="s">
        <v>123</v>
      </c>
      <c r="F72" s="18" t="s">
        <v>105</v>
      </c>
      <c r="G72" s="85" t="s">
        <v>107</v>
      </c>
    </row>
    <row r="73" spans="1:22" x14ac:dyDescent="0.2">
      <c r="A73" s="88"/>
      <c r="B73" s="18" t="s">
        <v>111</v>
      </c>
      <c r="C73" s="79">
        <f>C70*D70</f>
        <v>2.6982624192470484E-2</v>
      </c>
      <c r="D73" s="18">
        <v>0</v>
      </c>
      <c r="E73" s="79">
        <f>D73/A70</f>
        <v>0</v>
      </c>
      <c r="F73" s="79">
        <f t="shared" ref="F73:F78" si="10">E73/C73</f>
        <v>0</v>
      </c>
      <c r="G73" s="86">
        <f t="shared" ref="G73:G78" si="11">1-F73</f>
        <v>1</v>
      </c>
    </row>
    <row r="74" spans="1:22" x14ac:dyDescent="0.2">
      <c r="A74" s="88"/>
      <c r="B74" s="18" t="s">
        <v>112</v>
      </c>
      <c r="C74" s="79">
        <f>C70*E70</f>
        <v>3.1744263755847622E-2</v>
      </c>
      <c r="D74" s="18">
        <v>4</v>
      </c>
      <c r="E74" s="79">
        <f>D74/A70</f>
        <v>1.4925373134328358E-2</v>
      </c>
      <c r="F74" s="79">
        <f t="shared" si="10"/>
        <v>0.4701754385964913</v>
      </c>
      <c r="G74" s="86">
        <f t="shared" si="11"/>
        <v>0.52982456140350864</v>
      </c>
    </row>
    <row r="75" spans="1:22" x14ac:dyDescent="0.2">
      <c r="A75" s="88"/>
      <c r="B75" s="18" t="s">
        <v>120</v>
      </c>
      <c r="C75" s="79">
        <f>C70*F70</f>
        <v>2.6982624192470484E-2</v>
      </c>
      <c r="D75" s="18">
        <v>3</v>
      </c>
      <c r="E75" s="79">
        <f>D75/A70</f>
        <v>1.1194029850746268E-2</v>
      </c>
      <c r="F75" s="79">
        <f t="shared" si="10"/>
        <v>0.41486068111455104</v>
      </c>
      <c r="G75" s="86">
        <f t="shared" si="11"/>
        <v>0.58513931888544901</v>
      </c>
    </row>
    <row r="76" spans="1:22" x14ac:dyDescent="0.2">
      <c r="A76" s="88"/>
      <c r="B76" s="18" t="s">
        <v>115</v>
      </c>
      <c r="C76" s="79">
        <f>D70*F70</f>
        <v>1.6094898641122745E-2</v>
      </c>
      <c r="D76" s="18">
        <v>1</v>
      </c>
      <c r="E76" s="79">
        <f>D76/A70</f>
        <v>3.7313432835820895E-3</v>
      </c>
      <c r="F76" s="79">
        <f t="shared" si="10"/>
        <v>0.23183391003460208</v>
      </c>
      <c r="G76" s="86">
        <f t="shared" si="11"/>
        <v>0.76816608996539792</v>
      </c>
    </row>
    <row r="77" spans="1:22" x14ac:dyDescent="0.2">
      <c r="A77" s="88"/>
      <c r="B77" s="18" t="s">
        <v>116</v>
      </c>
      <c r="C77" s="79">
        <f>E70*F70</f>
        <v>1.893517487190911E-2</v>
      </c>
      <c r="D77" s="18">
        <v>1</v>
      </c>
      <c r="E77" s="79">
        <f>D77/A70</f>
        <v>3.7313432835820895E-3</v>
      </c>
      <c r="F77" s="79">
        <f t="shared" si="10"/>
        <v>0.19705882352941179</v>
      </c>
      <c r="G77" s="86">
        <f t="shared" si="11"/>
        <v>0.80294117647058827</v>
      </c>
    </row>
    <row r="78" spans="1:22" ht="17" thickBot="1" x14ac:dyDescent="0.25">
      <c r="A78" s="89"/>
      <c r="B78" s="90" t="s">
        <v>114</v>
      </c>
      <c r="C78" s="91">
        <f>D70*E70</f>
        <v>1.893517487190911E-2</v>
      </c>
      <c r="D78" s="90">
        <v>0</v>
      </c>
      <c r="E78" s="91">
        <f>D78/A70</f>
        <v>0</v>
      </c>
      <c r="F78" s="91">
        <f t="shared" si="10"/>
        <v>0</v>
      </c>
      <c r="G78" s="92">
        <f t="shared" si="11"/>
        <v>1</v>
      </c>
    </row>
    <row r="80" spans="1:22" ht="17" thickBot="1" x14ac:dyDescent="0.25"/>
    <row r="81" spans="1:12" x14ac:dyDescent="0.2">
      <c r="A81" s="81"/>
      <c r="B81" s="82" t="s">
        <v>126</v>
      </c>
      <c r="C81" s="82" t="s">
        <v>7</v>
      </c>
      <c r="D81" s="82" t="s">
        <v>8</v>
      </c>
      <c r="E81" s="82" t="s">
        <v>9</v>
      </c>
      <c r="F81" s="82" t="s">
        <v>10</v>
      </c>
      <c r="G81" s="83" t="s">
        <v>28</v>
      </c>
    </row>
    <row r="82" spans="1:12" x14ac:dyDescent="0.2">
      <c r="A82" s="84" t="s">
        <v>34</v>
      </c>
      <c r="B82" s="18" t="s">
        <v>118</v>
      </c>
      <c r="C82" s="18">
        <v>63</v>
      </c>
      <c r="D82" s="18">
        <v>47</v>
      </c>
      <c r="E82" s="18">
        <v>50</v>
      </c>
      <c r="F82" s="18">
        <v>59</v>
      </c>
      <c r="G82" s="85">
        <f>SUM(C82:F82)</f>
        <v>219</v>
      </c>
    </row>
    <row r="83" spans="1:12" x14ac:dyDescent="0.2">
      <c r="A83" s="84">
        <v>353</v>
      </c>
      <c r="B83" s="18" t="s">
        <v>119</v>
      </c>
      <c r="C83" s="79">
        <f>C82/A83</f>
        <v>0.17847025495750707</v>
      </c>
      <c r="D83" s="79">
        <f>D82/A83</f>
        <v>0.13314447592067988</v>
      </c>
      <c r="E83" s="79">
        <f>E82/A83</f>
        <v>0.14164305949008499</v>
      </c>
      <c r="F83" s="79">
        <f>F82/A83</f>
        <v>0.16713881019830029</v>
      </c>
      <c r="G83" s="86">
        <f>SUM(C83:F83)</f>
        <v>0.6203966005665722</v>
      </c>
    </row>
    <row r="84" spans="1:12" x14ac:dyDescent="0.2">
      <c r="A84" s="84"/>
      <c r="B84" s="78"/>
      <c r="C84" s="13"/>
      <c r="D84" s="13"/>
      <c r="E84" s="13"/>
      <c r="F84" s="13"/>
      <c r="G84" s="87"/>
    </row>
    <row r="85" spans="1:12" x14ac:dyDescent="0.2">
      <c r="A85" s="84"/>
      <c r="B85" s="18"/>
      <c r="C85" s="18" t="s">
        <v>121</v>
      </c>
      <c r="D85" s="18" t="s">
        <v>122</v>
      </c>
      <c r="E85" s="18" t="s">
        <v>123</v>
      </c>
      <c r="F85" s="18" t="s">
        <v>105</v>
      </c>
      <c r="G85" s="85" t="s">
        <v>107</v>
      </c>
    </row>
    <row r="86" spans="1:12" x14ac:dyDescent="0.2">
      <c r="A86" s="88"/>
      <c r="B86" s="18" t="s">
        <v>111</v>
      </c>
      <c r="C86" s="79">
        <f>C83*D83</f>
        <v>2.3762328563747399E-2</v>
      </c>
      <c r="D86" s="18">
        <v>6</v>
      </c>
      <c r="E86" s="79">
        <f>D86/A83</f>
        <v>1.69971671388102E-2</v>
      </c>
      <c r="F86" s="79">
        <f t="shared" ref="F86:F91" si="12">E86/C86</f>
        <v>0.71529888551165166</v>
      </c>
      <c r="G86" s="86">
        <f t="shared" ref="G86:G91" si="13">1-F86</f>
        <v>0.28470111448834834</v>
      </c>
      <c r="H86" s="69"/>
      <c r="I86" s="69"/>
      <c r="J86" s="69"/>
      <c r="K86" s="69"/>
      <c r="L86" s="69"/>
    </row>
    <row r="87" spans="1:12" x14ac:dyDescent="0.2">
      <c r="A87" s="88"/>
      <c r="B87" s="18" t="s">
        <v>112</v>
      </c>
      <c r="C87" s="79">
        <f>C83*E83</f>
        <v>2.527907294015681E-2</v>
      </c>
      <c r="D87" s="18">
        <v>3</v>
      </c>
      <c r="E87" s="79">
        <f>D87/A83</f>
        <v>8.4985835694051E-3</v>
      </c>
      <c r="F87" s="79">
        <f t="shared" si="12"/>
        <v>0.33619047619047626</v>
      </c>
      <c r="G87" s="86">
        <f t="shared" si="13"/>
        <v>0.66380952380952374</v>
      </c>
      <c r="H87" s="69"/>
      <c r="I87" s="69"/>
      <c r="J87" s="69"/>
      <c r="K87" s="69"/>
      <c r="L87" s="69"/>
    </row>
    <row r="88" spans="1:12" x14ac:dyDescent="0.2">
      <c r="A88" s="88"/>
      <c r="B88" s="18" t="s">
        <v>120</v>
      </c>
      <c r="C88" s="79">
        <f>C83*F83</f>
        <v>2.9829306069385036E-2</v>
      </c>
      <c r="D88" s="18">
        <v>8</v>
      </c>
      <c r="E88" s="79">
        <f>D88/A83</f>
        <v>2.2662889518413599E-2</v>
      </c>
      <c r="F88" s="79">
        <f t="shared" si="12"/>
        <v>0.75975248856604793</v>
      </c>
      <c r="G88" s="86">
        <f t="shared" si="13"/>
        <v>0.24024751143395207</v>
      </c>
      <c r="H88" s="69"/>
      <c r="I88" s="69"/>
      <c r="J88" s="69"/>
      <c r="K88" s="69"/>
      <c r="L88" s="69"/>
    </row>
    <row r="89" spans="1:12" x14ac:dyDescent="0.2">
      <c r="A89" s="88"/>
      <c r="B89" s="18" t="s">
        <v>115</v>
      </c>
      <c r="C89" s="79">
        <f>D83*F83</f>
        <v>2.2253609289858676E-2</v>
      </c>
      <c r="D89" s="18">
        <v>2</v>
      </c>
      <c r="E89" s="79">
        <f>D89/A83</f>
        <v>5.6657223796033997E-3</v>
      </c>
      <c r="F89" s="79">
        <f t="shared" si="12"/>
        <v>0.25459790840245228</v>
      </c>
      <c r="G89" s="86">
        <f t="shared" si="13"/>
        <v>0.74540209159754767</v>
      </c>
      <c r="H89" s="69"/>
      <c r="I89" s="69"/>
      <c r="J89" s="69"/>
      <c r="K89" s="69"/>
      <c r="L89" s="69"/>
    </row>
    <row r="90" spans="1:12" x14ac:dyDescent="0.2">
      <c r="A90" s="88"/>
      <c r="B90" s="18" t="s">
        <v>116</v>
      </c>
      <c r="C90" s="79">
        <f>E83*F83</f>
        <v>2.367405243601987E-2</v>
      </c>
      <c r="D90" s="18">
        <v>3</v>
      </c>
      <c r="E90" s="79">
        <f>D90/A83</f>
        <v>8.4985835694051E-3</v>
      </c>
      <c r="F90" s="79">
        <f t="shared" si="12"/>
        <v>0.35898305084745763</v>
      </c>
      <c r="G90" s="86">
        <f t="shared" si="13"/>
        <v>0.64101694915254237</v>
      </c>
      <c r="H90" s="69"/>
      <c r="I90" s="69"/>
      <c r="J90" s="69"/>
      <c r="K90" s="69"/>
      <c r="L90" s="69"/>
    </row>
    <row r="91" spans="1:12" ht="17" thickBot="1" x14ac:dyDescent="0.25">
      <c r="A91" s="89"/>
      <c r="B91" s="90" t="s">
        <v>114</v>
      </c>
      <c r="C91" s="91">
        <f>D83*E83</f>
        <v>1.8858990923609049E-2</v>
      </c>
      <c r="D91" s="90">
        <v>1</v>
      </c>
      <c r="E91" s="91">
        <f>D91/A83</f>
        <v>2.8328611898016999E-3</v>
      </c>
      <c r="F91" s="91">
        <f t="shared" si="12"/>
        <v>0.15021276595744681</v>
      </c>
      <c r="G91" s="92">
        <f t="shared" si="13"/>
        <v>0.84978723404255319</v>
      </c>
      <c r="H91" s="69"/>
      <c r="I91" s="69"/>
      <c r="J91" s="69"/>
      <c r="K91" s="69"/>
      <c r="L91" s="69"/>
    </row>
    <row r="92" spans="1:12" x14ac:dyDescent="0.2"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1:12" ht="17" thickBot="1" x14ac:dyDescent="0.25"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1:12" x14ac:dyDescent="0.2">
      <c r="A94" s="81"/>
      <c r="B94" s="82" t="s">
        <v>110</v>
      </c>
      <c r="C94" s="82" t="s">
        <v>7</v>
      </c>
      <c r="D94" s="82" t="s">
        <v>8</v>
      </c>
      <c r="E94" s="82" t="s">
        <v>9</v>
      </c>
      <c r="F94" s="82" t="s">
        <v>10</v>
      </c>
      <c r="G94" s="83" t="s">
        <v>28</v>
      </c>
      <c r="H94" s="69"/>
      <c r="I94" s="69"/>
      <c r="J94" s="69"/>
      <c r="K94" s="69"/>
      <c r="L94" s="69"/>
    </row>
    <row r="95" spans="1:12" x14ac:dyDescent="0.2">
      <c r="A95" s="84" t="s">
        <v>34</v>
      </c>
      <c r="B95" s="18" t="s">
        <v>118</v>
      </c>
      <c r="C95" s="18">
        <v>55</v>
      </c>
      <c r="D95" s="18">
        <v>79</v>
      </c>
      <c r="E95" s="18">
        <v>74</v>
      </c>
      <c r="F95" s="18">
        <v>42</v>
      </c>
      <c r="G95" s="85">
        <f>SUM(C95:F95)</f>
        <v>250</v>
      </c>
      <c r="H95" s="69"/>
      <c r="I95" s="69"/>
      <c r="J95" s="69"/>
      <c r="K95" s="69"/>
      <c r="L95" s="69"/>
    </row>
    <row r="96" spans="1:12" x14ac:dyDescent="0.2">
      <c r="A96" s="84">
        <v>362</v>
      </c>
      <c r="B96" s="18" t="s">
        <v>119</v>
      </c>
      <c r="C96" s="79">
        <f>C95/A96</f>
        <v>0.15193370165745856</v>
      </c>
      <c r="D96" s="79">
        <f>D95/A96</f>
        <v>0.21823204419889503</v>
      </c>
      <c r="E96" s="79">
        <f>E95/A96</f>
        <v>0.20441988950276244</v>
      </c>
      <c r="F96" s="79">
        <f>F95/A96</f>
        <v>0.11602209944751381</v>
      </c>
      <c r="G96" s="86">
        <f>SUM(C96:F96)</f>
        <v>0.69060773480662985</v>
      </c>
      <c r="H96" s="69"/>
      <c r="I96" s="69"/>
      <c r="J96" s="69"/>
      <c r="K96" s="69"/>
      <c r="L96" s="69"/>
    </row>
    <row r="97" spans="1:12" x14ac:dyDescent="0.2">
      <c r="A97" s="84"/>
      <c r="B97" s="78"/>
      <c r="C97" s="13"/>
      <c r="D97" s="13"/>
      <c r="E97" s="13"/>
      <c r="F97" s="13"/>
      <c r="G97" s="87"/>
      <c r="H97" s="69"/>
      <c r="I97" s="69"/>
      <c r="J97" s="69"/>
      <c r="K97" s="69"/>
      <c r="L97" s="69"/>
    </row>
    <row r="98" spans="1:12" x14ac:dyDescent="0.2">
      <c r="A98" s="84"/>
      <c r="B98" s="18"/>
      <c r="C98" s="18" t="s">
        <v>121</v>
      </c>
      <c r="D98" s="18" t="s">
        <v>122</v>
      </c>
      <c r="E98" s="18" t="s">
        <v>123</v>
      </c>
      <c r="F98" s="18" t="s">
        <v>105</v>
      </c>
      <c r="G98" s="85" t="s">
        <v>107</v>
      </c>
      <c r="H98" s="69"/>
      <c r="I98" s="69"/>
      <c r="J98" s="69"/>
      <c r="K98" s="69"/>
      <c r="L98" s="69"/>
    </row>
    <row r="99" spans="1:12" x14ac:dyDescent="0.2">
      <c r="A99" s="88"/>
      <c r="B99" s="18" t="s">
        <v>111</v>
      </c>
      <c r="C99" s="79">
        <f>C96*D96</f>
        <v>3.3156802295412229E-2</v>
      </c>
      <c r="D99" s="18">
        <f>4+1</f>
        <v>5</v>
      </c>
      <c r="E99" s="79">
        <f>D99/A96</f>
        <v>1.3812154696132596E-2</v>
      </c>
      <c r="F99" s="79">
        <f t="shared" ref="F99:F104" si="14">E99/C99</f>
        <v>0.4165707710011507</v>
      </c>
      <c r="G99" s="86">
        <f t="shared" ref="G99:G104" si="15">1-F99</f>
        <v>0.5834292289988493</v>
      </c>
      <c r="H99" s="69"/>
      <c r="I99" s="69"/>
      <c r="J99" s="69"/>
      <c r="K99" s="69"/>
      <c r="L99" s="69"/>
    </row>
    <row r="100" spans="1:12" x14ac:dyDescent="0.2">
      <c r="A100" s="88"/>
      <c r="B100" s="18" t="s">
        <v>112</v>
      </c>
      <c r="C100" s="79">
        <f>C96*E96</f>
        <v>3.1058270504563355E-2</v>
      </c>
      <c r="D100" s="18">
        <f>10+1</f>
        <v>11</v>
      </c>
      <c r="E100" s="79">
        <f>D100/A96</f>
        <v>3.0386740331491711E-2</v>
      </c>
      <c r="F100" s="79">
        <f t="shared" si="14"/>
        <v>0.97837837837837827</v>
      </c>
      <c r="G100" s="86">
        <f t="shared" si="15"/>
        <v>2.1621621621621734E-2</v>
      </c>
      <c r="H100" s="69"/>
      <c r="I100" s="69"/>
      <c r="J100" s="69"/>
      <c r="K100" s="69"/>
      <c r="L100" s="69"/>
    </row>
    <row r="101" spans="1:12" x14ac:dyDescent="0.2">
      <c r="A101" s="88"/>
      <c r="B101" s="18" t="s">
        <v>120</v>
      </c>
      <c r="C101" s="79">
        <f>C96*F96</f>
        <v>1.7627667043130551E-2</v>
      </c>
      <c r="D101" s="18">
        <f>4</f>
        <v>4</v>
      </c>
      <c r="E101" s="79">
        <f>D101/A96</f>
        <v>1.1049723756906077E-2</v>
      </c>
      <c r="F101" s="79">
        <f t="shared" si="14"/>
        <v>0.62683982683982686</v>
      </c>
      <c r="G101" s="86">
        <f t="shared" si="15"/>
        <v>0.37316017316017314</v>
      </c>
      <c r="H101" s="69"/>
      <c r="I101" s="69"/>
      <c r="J101" s="69"/>
      <c r="K101" s="69"/>
      <c r="L101" s="69"/>
    </row>
    <row r="102" spans="1:12" x14ac:dyDescent="0.2">
      <c r="A102" s="88"/>
      <c r="B102" s="18" t="s">
        <v>115</v>
      </c>
      <c r="C102" s="79">
        <f>D96*F96</f>
        <v>2.5319739934678426E-2</v>
      </c>
      <c r="D102" s="18">
        <f>6+1</f>
        <v>7</v>
      </c>
      <c r="E102" s="79">
        <f>D102/A96</f>
        <v>1.9337016574585635E-2</v>
      </c>
      <c r="F102" s="79">
        <f t="shared" si="14"/>
        <v>0.76371308016877637</v>
      </c>
      <c r="G102" s="86">
        <f t="shared" si="15"/>
        <v>0.23628691983122363</v>
      </c>
      <c r="H102" s="69"/>
      <c r="I102" s="69"/>
      <c r="J102" s="69"/>
      <c r="K102" s="69"/>
      <c r="L102" s="69"/>
    </row>
    <row r="103" spans="1:12" x14ac:dyDescent="0.2">
      <c r="A103" s="88"/>
      <c r="B103" s="18" t="s">
        <v>116</v>
      </c>
      <c r="C103" s="79">
        <f>E96*F96</f>
        <v>2.3717224748939288E-2</v>
      </c>
      <c r="D103" s="18">
        <f>3+1</f>
        <v>4</v>
      </c>
      <c r="E103" s="79">
        <f>D103/A96</f>
        <v>1.1049723756906077E-2</v>
      </c>
      <c r="F103" s="79">
        <f t="shared" si="14"/>
        <v>0.46589446589446587</v>
      </c>
      <c r="G103" s="86">
        <f t="shared" si="15"/>
        <v>0.53410553410553407</v>
      </c>
      <c r="H103" s="69"/>
      <c r="I103" s="69"/>
      <c r="J103" s="69"/>
      <c r="K103" s="69"/>
      <c r="L103" s="69"/>
    </row>
    <row r="104" spans="1:12" ht="17" thickBot="1" x14ac:dyDescent="0.25">
      <c r="A104" s="89"/>
      <c r="B104" s="90" t="s">
        <v>114</v>
      </c>
      <c r="C104" s="91">
        <f>D96*E96</f>
        <v>4.4610970361100087E-2</v>
      </c>
      <c r="D104" s="90">
        <f>10+2</f>
        <v>12</v>
      </c>
      <c r="E104" s="91">
        <f>D104/A96</f>
        <v>3.3149171270718231E-2</v>
      </c>
      <c r="F104" s="91">
        <f t="shared" si="14"/>
        <v>0.74307218611016079</v>
      </c>
      <c r="G104" s="92">
        <f t="shared" si="15"/>
        <v>0.25692781388983921</v>
      </c>
      <c r="H104" s="69"/>
      <c r="I104" s="69"/>
      <c r="J104" s="69"/>
      <c r="K104" s="69"/>
      <c r="L104" s="69"/>
    </row>
    <row r="105" spans="1:12" x14ac:dyDescent="0.2">
      <c r="C105" s="69"/>
      <c r="D105" s="69">
        <f>SUM(D99:D104)</f>
        <v>43</v>
      </c>
      <c r="E105" s="69"/>
      <c r="F105" s="69"/>
      <c r="G105" s="69"/>
      <c r="H105" s="69"/>
      <c r="I105" s="69"/>
      <c r="J105" s="69"/>
      <c r="K105" s="69"/>
      <c r="L105" s="69"/>
    </row>
    <row r="106" spans="1:12" x14ac:dyDescent="0.2"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1:12" x14ac:dyDescent="0.2">
      <c r="C107" s="69"/>
      <c r="D107" s="69"/>
      <c r="E107" s="69"/>
      <c r="F107" s="69"/>
      <c r="G107" s="69"/>
      <c r="H107" s="69"/>
      <c r="I107" s="69"/>
      <c r="J107" s="69"/>
      <c r="K107" s="69"/>
      <c r="L107" s="69"/>
    </row>
    <row r="108" spans="1:12" x14ac:dyDescent="0.2"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1:12" x14ac:dyDescent="0.2"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1:12" x14ac:dyDescent="0.2"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1:12" x14ac:dyDescent="0.2">
      <c r="C111" s="69"/>
      <c r="D111" s="69"/>
      <c r="E111" s="69"/>
      <c r="F111" s="69"/>
      <c r="G111" s="69"/>
      <c r="H111" s="69"/>
      <c r="I111" s="69"/>
      <c r="J111" s="69"/>
      <c r="K111" s="69"/>
      <c r="L111" s="69"/>
    </row>
    <row r="112" spans="1:12" x14ac:dyDescent="0.2">
      <c r="C112" s="69"/>
      <c r="D112" s="69"/>
      <c r="E112" s="69"/>
      <c r="F112" s="69"/>
      <c r="G112" s="69"/>
      <c r="H112" s="69"/>
      <c r="I112" s="69"/>
      <c r="J112" s="69"/>
      <c r="K112" s="69"/>
      <c r="L112" s="69"/>
    </row>
    <row r="113" spans="3:12" x14ac:dyDescent="0.2">
      <c r="C113" s="69"/>
      <c r="D113" s="69"/>
      <c r="E113" s="69"/>
      <c r="F113" s="69"/>
      <c r="G113" s="69"/>
      <c r="H113" s="69"/>
      <c r="I113" s="69"/>
      <c r="J113" s="69"/>
      <c r="K113" s="69"/>
      <c r="L113" s="69"/>
    </row>
    <row r="114" spans="3:12" x14ac:dyDescent="0.2">
      <c r="C114" s="69"/>
      <c r="D114" s="69"/>
      <c r="E114" s="69"/>
      <c r="F114" s="69"/>
      <c r="G114" s="69"/>
      <c r="H114" s="69"/>
      <c r="I114" s="69"/>
      <c r="J114" s="69"/>
      <c r="K114" s="69"/>
      <c r="L114" s="69"/>
    </row>
    <row r="115" spans="3:12" x14ac:dyDescent="0.2">
      <c r="C115" s="69"/>
      <c r="D115" s="69"/>
      <c r="E115" s="69"/>
      <c r="F115" s="69"/>
      <c r="G115" s="69"/>
      <c r="H115" s="69"/>
      <c r="I115" s="69"/>
      <c r="J115" s="69"/>
      <c r="K115" s="69"/>
      <c r="L115" s="69"/>
    </row>
    <row r="116" spans="3:12" x14ac:dyDescent="0.2">
      <c r="C116" s="69"/>
      <c r="D116" s="69"/>
      <c r="E116" s="69"/>
      <c r="F116" s="69"/>
      <c r="G116" s="69"/>
      <c r="H116" s="69"/>
      <c r="I116" s="69"/>
      <c r="J116" s="69"/>
      <c r="K116" s="69"/>
      <c r="L116" s="69"/>
    </row>
  </sheetData>
  <mergeCells count="1">
    <mergeCell ref="J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34E5F-B334-3A42-8438-BFFD2E837E71}">
  <dimension ref="A1:V203"/>
  <sheetViews>
    <sheetView workbookViewId="0">
      <pane ySplit="2" topLeftCell="A172" activePane="bottomLeft" state="frozen"/>
      <selection pane="bottomLeft" activeCell="H200" sqref="H200"/>
    </sheetView>
  </sheetViews>
  <sheetFormatPr baseColWidth="10" defaultRowHeight="16" x14ac:dyDescent="0.2"/>
  <cols>
    <col min="1" max="1" width="7.33203125" customWidth="1"/>
    <col min="2" max="2" width="4.5" customWidth="1"/>
    <col min="3" max="3" width="4.33203125" customWidth="1"/>
    <col min="4" max="5" width="4.5" customWidth="1"/>
    <col min="6" max="6" width="4.6640625" customWidth="1"/>
    <col min="7" max="7" width="7.83203125" customWidth="1"/>
    <col min="8" max="8" width="6" customWidth="1"/>
    <col min="9" max="9" width="7.83203125" customWidth="1"/>
    <col min="10" max="10" width="4.5" customWidth="1"/>
    <col min="11" max="11" width="3.83203125" customWidth="1"/>
    <col min="12" max="12" width="4.1640625" customWidth="1"/>
    <col min="13" max="13" width="4" customWidth="1"/>
    <col min="16" max="16" width="8.5" customWidth="1"/>
    <col min="17" max="17" width="12.6640625" customWidth="1"/>
  </cols>
  <sheetData>
    <row r="1" spans="1:15" x14ac:dyDescent="0.2">
      <c r="A1" s="2"/>
      <c r="B1" s="135" t="s">
        <v>27</v>
      </c>
      <c r="C1" s="136"/>
      <c r="D1" s="3" t="s">
        <v>16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">
      <c r="A2" s="2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2"/>
      <c r="H2" s="3" t="s">
        <v>6</v>
      </c>
      <c r="I2" s="3" t="s">
        <v>14</v>
      </c>
      <c r="J2" s="3" t="s">
        <v>7</v>
      </c>
      <c r="K2" s="3" t="s">
        <v>8</v>
      </c>
      <c r="L2" s="3" t="s">
        <v>9</v>
      </c>
      <c r="M2" s="3" t="s">
        <v>10</v>
      </c>
      <c r="N2" s="2"/>
      <c r="O2" s="2"/>
    </row>
    <row r="3" spans="1:15" x14ac:dyDescent="0.2">
      <c r="A3" s="2">
        <v>1</v>
      </c>
      <c r="B3" s="5" t="s">
        <v>11</v>
      </c>
      <c r="C3" s="5" t="s">
        <v>11</v>
      </c>
      <c r="D3" s="5" t="s">
        <v>11</v>
      </c>
      <c r="E3" s="5" t="s">
        <v>11</v>
      </c>
      <c r="F3" s="5" t="s">
        <v>11</v>
      </c>
      <c r="G3" s="5"/>
      <c r="H3" s="5">
        <v>0</v>
      </c>
      <c r="I3" s="5"/>
      <c r="J3" s="2"/>
      <c r="K3" s="2"/>
      <c r="L3" s="2"/>
      <c r="M3" s="2"/>
      <c r="N3" s="2"/>
      <c r="O3" s="2"/>
    </row>
    <row r="4" spans="1:15" x14ac:dyDescent="0.2">
      <c r="A4" s="2">
        <v>2</v>
      </c>
      <c r="B4" s="5" t="s">
        <v>11</v>
      </c>
      <c r="C4" s="5" t="s">
        <v>11</v>
      </c>
      <c r="D4" s="5" t="s">
        <v>11</v>
      </c>
      <c r="E4" s="5" t="s">
        <v>11</v>
      </c>
      <c r="F4" s="5" t="s">
        <v>11</v>
      </c>
      <c r="G4" s="5"/>
      <c r="H4" s="5">
        <v>0</v>
      </c>
      <c r="I4" s="5"/>
      <c r="J4" s="2"/>
      <c r="K4" s="2"/>
      <c r="L4" s="2"/>
      <c r="M4" s="2"/>
      <c r="N4" s="2"/>
      <c r="O4" s="2"/>
    </row>
    <row r="5" spans="1:15" x14ac:dyDescent="0.2">
      <c r="A5" s="2">
        <v>3</v>
      </c>
      <c r="B5" s="5" t="s">
        <v>11</v>
      </c>
      <c r="C5" s="5" t="s">
        <v>11</v>
      </c>
      <c r="D5" s="5" t="s">
        <v>11</v>
      </c>
      <c r="E5" s="5" t="s">
        <v>11</v>
      </c>
      <c r="F5" s="5" t="s">
        <v>11</v>
      </c>
      <c r="G5" s="5"/>
      <c r="H5" s="5">
        <v>0</v>
      </c>
      <c r="I5" s="5"/>
      <c r="J5" s="2"/>
      <c r="K5" s="2"/>
      <c r="L5" s="2"/>
      <c r="M5" s="2"/>
      <c r="N5" s="2"/>
      <c r="O5" s="2"/>
    </row>
    <row r="6" spans="1:15" x14ac:dyDescent="0.2">
      <c r="A6" s="2">
        <v>4</v>
      </c>
      <c r="B6" s="5" t="s">
        <v>12</v>
      </c>
      <c r="C6" s="5" t="s">
        <v>12</v>
      </c>
      <c r="D6" s="5" t="s">
        <v>12</v>
      </c>
      <c r="E6" s="5" t="s">
        <v>12</v>
      </c>
      <c r="F6" s="5" t="s">
        <v>12</v>
      </c>
      <c r="G6" s="5"/>
      <c r="H6" s="5">
        <v>0</v>
      </c>
      <c r="I6" s="5"/>
      <c r="J6" s="2"/>
      <c r="K6" s="2"/>
      <c r="L6" s="2"/>
      <c r="M6" s="2"/>
      <c r="N6" s="2"/>
      <c r="O6" s="2"/>
    </row>
    <row r="7" spans="1:15" x14ac:dyDescent="0.2">
      <c r="A7" s="2">
        <v>5</v>
      </c>
      <c r="B7" s="5" t="s">
        <v>12</v>
      </c>
      <c r="C7" s="5" t="s">
        <v>12</v>
      </c>
      <c r="D7" s="5" t="s">
        <v>12</v>
      </c>
      <c r="E7" s="5" t="s">
        <v>12</v>
      </c>
      <c r="F7" s="5" t="s">
        <v>12</v>
      </c>
      <c r="G7" s="5"/>
      <c r="H7" s="5">
        <v>0</v>
      </c>
      <c r="I7" s="5"/>
      <c r="J7" s="2"/>
      <c r="K7" s="2"/>
      <c r="L7" s="2"/>
      <c r="M7" s="2"/>
      <c r="N7" s="2"/>
      <c r="O7" s="2"/>
    </row>
    <row r="8" spans="1:15" x14ac:dyDescent="0.2">
      <c r="A8" s="2">
        <v>6</v>
      </c>
      <c r="B8" s="5" t="s">
        <v>11</v>
      </c>
      <c r="C8" s="5" t="s">
        <v>11</v>
      </c>
      <c r="D8" s="5" t="s">
        <v>11</v>
      </c>
      <c r="E8" s="5" t="s">
        <v>11</v>
      </c>
      <c r="F8" s="5" t="s">
        <v>11</v>
      </c>
      <c r="G8" s="5"/>
      <c r="H8" s="5">
        <v>0</v>
      </c>
      <c r="I8" s="5"/>
      <c r="J8" s="2"/>
      <c r="K8" s="2"/>
      <c r="L8" s="2"/>
      <c r="M8" s="2"/>
      <c r="N8" s="2"/>
      <c r="O8" s="2"/>
    </row>
    <row r="9" spans="1:15" x14ac:dyDescent="0.2">
      <c r="A9" s="2">
        <v>7</v>
      </c>
      <c r="B9" s="5" t="s">
        <v>11</v>
      </c>
      <c r="C9" s="5" t="s">
        <v>11</v>
      </c>
      <c r="D9" s="5" t="s">
        <v>12</v>
      </c>
      <c r="E9" s="5" t="s">
        <v>12</v>
      </c>
      <c r="F9" s="5" t="s">
        <v>12</v>
      </c>
      <c r="G9" s="5"/>
      <c r="H9" s="5">
        <v>1</v>
      </c>
      <c r="I9" s="5" t="s">
        <v>8</v>
      </c>
      <c r="J9" s="2"/>
      <c r="K9" s="2">
        <v>1</v>
      </c>
      <c r="L9" s="2"/>
      <c r="M9" s="2"/>
      <c r="N9" s="2"/>
      <c r="O9" s="2"/>
    </row>
    <row r="10" spans="1:15" x14ac:dyDescent="0.2">
      <c r="A10" s="2">
        <v>8</v>
      </c>
      <c r="B10" s="5" t="s">
        <v>11</v>
      </c>
      <c r="C10" s="5" t="s">
        <v>12</v>
      </c>
      <c r="D10" s="5" t="s">
        <v>11</v>
      </c>
      <c r="E10" s="5" t="s">
        <v>11</v>
      </c>
      <c r="F10" s="5" t="s">
        <v>11</v>
      </c>
      <c r="G10" s="5"/>
      <c r="H10" s="5">
        <v>2</v>
      </c>
      <c r="I10" s="5" t="s">
        <v>29</v>
      </c>
      <c r="J10" s="2">
        <v>1</v>
      </c>
      <c r="K10" s="2">
        <v>1</v>
      </c>
      <c r="L10" s="2"/>
      <c r="M10" s="2"/>
      <c r="N10" s="2"/>
      <c r="O10" s="2"/>
    </row>
    <row r="11" spans="1:15" x14ac:dyDescent="0.2">
      <c r="A11" s="2">
        <v>9</v>
      </c>
      <c r="B11" s="5" t="s">
        <v>12</v>
      </c>
      <c r="C11" s="5" t="s">
        <v>11</v>
      </c>
      <c r="D11" s="5" t="s">
        <v>11</v>
      </c>
      <c r="E11" s="5" t="s">
        <v>11</v>
      </c>
      <c r="F11" s="5" t="s">
        <v>11</v>
      </c>
      <c r="G11" s="5"/>
      <c r="H11" s="5">
        <v>1</v>
      </c>
      <c r="I11" s="5" t="s">
        <v>7</v>
      </c>
      <c r="J11" s="2">
        <v>1</v>
      </c>
      <c r="K11" s="2"/>
      <c r="L11" s="2"/>
      <c r="M11" s="2"/>
      <c r="N11" s="2"/>
      <c r="O11" s="2"/>
    </row>
    <row r="12" spans="1:15" x14ac:dyDescent="0.2">
      <c r="A12" s="2">
        <v>10</v>
      </c>
      <c r="B12" s="5" t="s">
        <v>11</v>
      </c>
      <c r="C12" s="5" t="s">
        <v>11</v>
      </c>
      <c r="D12" s="5" t="s">
        <v>11</v>
      </c>
      <c r="E12" s="5" t="s">
        <v>11</v>
      </c>
      <c r="F12" s="5" t="s">
        <v>12</v>
      </c>
      <c r="G12" s="5"/>
      <c r="H12" s="5">
        <v>1</v>
      </c>
      <c r="I12" s="5" t="s">
        <v>10</v>
      </c>
      <c r="J12" s="2"/>
      <c r="K12" s="2"/>
      <c r="L12" s="2"/>
      <c r="M12" s="2">
        <v>1</v>
      </c>
      <c r="N12" s="2"/>
      <c r="O12" s="2"/>
    </row>
    <row r="13" spans="1:15" x14ac:dyDescent="0.2">
      <c r="A13" s="2">
        <v>11</v>
      </c>
      <c r="B13" s="5" t="s">
        <v>12</v>
      </c>
      <c r="C13" s="5" t="s">
        <v>12</v>
      </c>
      <c r="D13" s="5" t="s">
        <v>12</v>
      </c>
      <c r="E13" s="5" t="s">
        <v>12</v>
      </c>
      <c r="F13" s="5" t="s">
        <v>12</v>
      </c>
      <c r="G13" s="5"/>
      <c r="H13" s="5">
        <v>0</v>
      </c>
      <c r="I13" s="5"/>
      <c r="J13" s="2"/>
      <c r="K13" s="2"/>
      <c r="L13" s="2"/>
      <c r="M13" s="2"/>
      <c r="N13" s="2"/>
      <c r="O13" s="2"/>
    </row>
    <row r="14" spans="1:15" x14ac:dyDescent="0.2">
      <c r="A14" s="2">
        <v>12</v>
      </c>
      <c r="B14" s="5" t="s">
        <v>11</v>
      </c>
      <c r="C14" s="5" t="s">
        <v>11</v>
      </c>
      <c r="D14" s="5" t="s">
        <v>11</v>
      </c>
      <c r="E14" s="5" t="s">
        <v>11</v>
      </c>
      <c r="F14" s="5" t="s">
        <v>11</v>
      </c>
      <c r="G14" s="5"/>
      <c r="H14" s="5">
        <v>0</v>
      </c>
      <c r="I14" s="5"/>
      <c r="J14" s="2"/>
      <c r="K14" s="2"/>
      <c r="L14" s="2"/>
      <c r="M14" s="2"/>
      <c r="N14" s="2"/>
      <c r="O14" s="2"/>
    </row>
    <row r="15" spans="1:15" x14ac:dyDescent="0.2">
      <c r="A15" s="2">
        <v>13</v>
      </c>
      <c r="B15" s="5" t="s">
        <v>11</v>
      </c>
      <c r="C15" s="5" t="s">
        <v>11</v>
      </c>
      <c r="D15" s="5" t="s">
        <v>11</v>
      </c>
      <c r="E15" s="5" t="s">
        <v>11</v>
      </c>
      <c r="F15" s="5" t="s">
        <v>11</v>
      </c>
      <c r="G15" s="5"/>
      <c r="H15" s="5">
        <v>0</v>
      </c>
      <c r="I15" s="5"/>
      <c r="J15" s="2"/>
      <c r="K15" s="2"/>
      <c r="L15" s="2"/>
      <c r="M15" s="2"/>
      <c r="N15" s="2"/>
      <c r="O15" s="2"/>
    </row>
    <row r="16" spans="1:15" x14ac:dyDescent="0.2">
      <c r="A16" s="2">
        <v>14</v>
      </c>
      <c r="B16" s="5" t="s">
        <v>11</v>
      </c>
      <c r="C16" s="5" t="s">
        <v>11</v>
      </c>
      <c r="D16" s="5" t="s">
        <v>11</v>
      </c>
      <c r="E16" s="5" t="s">
        <v>11</v>
      </c>
      <c r="F16" s="5" t="s">
        <v>11</v>
      </c>
      <c r="G16" s="5"/>
      <c r="H16" s="5">
        <v>0</v>
      </c>
      <c r="I16" s="5"/>
      <c r="J16" s="2"/>
      <c r="K16" s="2"/>
      <c r="L16" s="2"/>
      <c r="M16" s="2"/>
      <c r="N16" s="2"/>
      <c r="O16" s="2"/>
    </row>
    <row r="17" spans="1:15" x14ac:dyDescent="0.2">
      <c r="A17" s="2">
        <v>15</v>
      </c>
      <c r="B17" s="5" t="s">
        <v>12</v>
      </c>
      <c r="C17" s="5" t="s">
        <v>12</v>
      </c>
      <c r="D17" s="5" t="s">
        <v>11</v>
      </c>
      <c r="E17" s="5" t="s">
        <v>11</v>
      </c>
      <c r="F17" s="5" t="s">
        <v>11</v>
      </c>
      <c r="G17" s="5"/>
      <c r="H17" s="5">
        <v>1</v>
      </c>
      <c r="I17" s="5" t="s">
        <v>8</v>
      </c>
      <c r="J17" s="2"/>
      <c r="K17" s="2">
        <v>1</v>
      </c>
      <c r="L17" s="2"/>
      <c r="M17" s="2"/>
      <c r="N17" s="2"/>
      <c r="O17" s="2"/>
    </row>
    <row r="18" spans="1:15" x14ac:dyDescent="0.2">
      <c r="A18" s="2">
        <v>16</v>
      </c>
      <c r="B18" s="5" t="s">
        <v>12</v>
      </c>
      <c r="C18" s="5" t="s">
        <v>12</v>
      </c>
      <c r="D18" s="5" t="s">
        <v>12</v>
      </c>
      <c r="E18" s="5" t="s">
        <v>12</v>
      </c>
      <c r="F18" s="5" t="s">
        <v>12</v>
      </c>
      <c r="G18" s="5"/>
      <c r="H18" s="5">
        <v>0</v>
      </c>
      <c r="I18" s="5"/>
      <c r="J18" s="2"/>
      <c r="K18" s="2"/>
      <c r="L18" s="2"/>
      <c r="M18" s="2"/>
      <c r="N18" s="2"/>
      <c r="O18" s="2"/>
    </row>
    <row r="19" spans="1:15" x14ac:dyDescent="0.2">
      <c r="A19" s="2">
        <v>17</v>
      </c>
      <c r="B19" s="5" t="s">
        <v>12</v>
      </c>
      <c r="C19" s="5" t="s">
        <v>12</v>
      </c>
      <c r="D19" s="5" t="s">
        <v>12</v>
      </c>
      <c r="E19" s="5" t="s">
        <v>12</v>
      </c>
      <c r="F19" s="5" t="s">
        <v>12</v>
      </c>
      <c r="G19" s="5"/>
      <c r="H19" s="5">
        <v>0</v>
      </c>
      <c r="I19" s="5"/>
      <c r="J19" s="2"/>
      <c r="K19" s="2"/>
      <c r="L19" s="2"/>
      <c r="M19" s="2"/>
      <c r="N19" s="2"/>
      <c r="O19" s="2"/>
    </row>
    <row r="20" spans="1:15" x14ac:dyDescent="0.2">
      <c r="A20" s="2">
        <v>18</v>
      </c>
      <c r="B20" s="5" t="s">
        <v>12</v>
      </c>
      <c r="C20" s="5" t="s">
        <v>12</v>
      </c>
      <c r="D20" s="5" t="s">
        <v>12</v>
      </c>
      <c r="E20" s="5" t="s">
        <v>12</v>
      </c>
      <c r="F20" s="5" t="s">
        <v>12</v>
      </c>
      <c r="G20" s="5"/>
      <c r="H20" s="5">
        <v>0</v>
      </c>
      <c r="I20" s="5"/>
      <c r="J20" s="2"/>
      <c r="K20" s="2"/>
      <c r="L20" s="2"/>
      <c r="M20" s="2"/>
      <c r="N20" s="2"/>
      <c r="O20" s="2"/>
    </row>
    <row r="21" spans="1:15" x14ac:dyDescent="0.2">
      <c r="A21" s="2">
        <v>19</v>
      </c>
      <c r="B21" s="5" t="s">
        <v>11</v>
      </c>
      <c r="C21" s="5" t="s">
        <v>11</v>
      </c>
      <c r="D21" s="5" t="s">
        <v>11</v>
      </c>
      <c r="E21" s="5" t="s">
        <v>11</v>
      </c>
      <c r="F21" s="5" t="s">
        <v>11</v>
      </c>
      <c r="G21" s="5"/>
      <c r="H21" s="5">
        <v>0</v>
      </c>
      <c r="I21" s="5"/>
      <c r="J21" s="2"/>
      <c r="K21" s="2"/>
      <c r="L21" s="2"/>
      <c r="M21" s="2"/>
      <c r="N21" s="2"/>
      <c r="O21" s="2"/>
    </row>
    <row r="22" spans="1:15" x14ac:dyDescent="0.2">
      <c r="A22" s="2">
        <v>20</v>
      </c>
      <c r="B22" s="5" t="s">
        <v>12</v>
      </c>
      <c r="C22" s="5" t="s">
        <v>12</v>
      </c>
      <c r="D22" s="5" t="s">
        <v>12</v>
      </c>
      <c r="E22" s="5" t="s">
        <v>12</v>
      </c>
      <c r="F22" s="5" t="s">
        <v>12</v>
      </c>
      <c r="G22" s="5"/>
      <c r="H22" s="5">
        <v>0</v>
      </c>
      <c r="I22" s="5"/>
      <c r="J22" s="2"/>
      <c r="K22" s="2"/>
      <c r="L22" s="2"/>
      <c r="M22" s="2"/>
      <c r="N22" s="2"/>
      <c r="O22" s="2"/>
    </row>
    <row r="23" spans="1:15" x14ac:dyDescent="0.2">
      <c r="A23" s="2">
        <v>21</v>
      </c>
      <c r="B23" s="5" t="s">
        <v>12</v>
      </c>
      <c r="C23" s="5" t="s">
        <v>12</v>
      </c>
      <c r="D23" s="5" t="s">
        <v>12</v>
      </c>
      <c r="E23" s="5" t="s">
        <v>12</v>
      </c>
      <c r="F23" s="5" t="s">
        <v>12</v>
      </c>
      <c r="G23" s="5"/>
      <c r="H23" s="5">
        <v>0</v>
      </c>
      <c r="I23" s="5"/>
      <c r="J23" s="2"/>
      <c r="K23" s="2"/>
      <c r="L23" s="2"/>
      <c r="M23" s="2"/>
      <c r="N23" s="2"/>
      <c r="O23" s="2"/>
    </row>
    <row r="24" spans="1:15" x14ac:dyDescent="0.2">
      <c r="A24" s="2">
        <v>22</v>
      </c>
      <c r="B24" s="5" t="s">
        <v>11</v>
      </c>
      <c r="C24" s="5" t="s">
        <v>11</v>
      </c>
      <c r="D24" s="5" t="s">
        <v>11</v>
      </c>
      <c r="E24" s="5" t="s">
        <v>11</v>
      </c>
      <c r="F24" s="5" t="s">
        <v>11</v>
      </c>
      <c r="G24" s="5"/>
      <c r="H24" s="5">
        <v>0</v>
      </c>
      <c r="I24" s="5"/>
      <c r="J24" s="2"/>
      <c r="K24" s="2"/>
      <c r="L24" s="2"/>
      <c r="M24" s="2"/>
      <c r="N24" s="2"/>
      <c r="O24" s="2"/>
    </row>
    <row r="25" spans="1:15" x14ac:dyDescent="0.2">
      <c r="A25" s="2">
        <v>23</v>
      </c>
      <c r="B25" s="5" t="s">
        <v>11</v>
      </c>
      <c r="C25" s="5" t="s">
        <v>11</v>
      </c>
      <c r="D25" s="5" t="s">
        <v>11</v>
      </c>
      <c r="E25" s="5" t="s">
        <v>11</v>
      </c>
      <c r="F25" s="5" t="s">
        <v>11</v>
      </c>
      <c r="G25" s="5"/>
      <c r="H25" s="5">
        <v>0</v>
      </c>
      <c r="I25" s="5"/>
      <c r="J25" s="2"/>
      <c r="K25" s="2"/>
      <c r="L25" s="2"/>
      <c r="M25" s="2"/>
      <c r="N25" s="2"/>
      <c r="O25" s="2"/>
    </row>
    <row r="26" spans="1:15" x14ac:dyDescent="0.2">
      <c r="A26" s="2">
        <v>24</v>
      </c>
      <c r="B26" s="5" t="s">
        <v>11</v>
      </c>
      <c r="C26" s="5" t="s">
        <v>11</v>
      </c>
      <c r="D26" s="5" t="s">
        <v>11</v>
      </c>
      <c r="E26" s="5" t="s">
        <v>11</v>
      </c>
      <c r="F26" s="5" t="s">
        <v>11</v>
      </c>
      <c r="G26" s="5"/>
      <c r="H26" s="5">
        <v>0</v>
      </c>
      <c r="I26" s="5"/>
      <c r="J26" s="2"/>
      <c r="K26" s="2"/>
      <c r="L26" s="2"/>
      <c r="M26" s="2"/>
      <c r="N26" s="2"/>
      <c r="O26" s="2"/>
    </row>
    <row r="27" spans="1:15" x14ac:dyDescent="0.2">
      <c r="A27" s="2">
        <v>25</v>
      </c>
      <c r="B27" s="5" t="s">
        <v>12</v>
      </c>
      <c r="C27" s="5" t="s">
        <v>12</v>
      </c>
      <c r="D27" s="5" t="s">
        <v>12</v>
      </c>
      <c r="E27" s="5" t="s">
        <v>12</v>
      </c>
      <c r="F27" s="5" t="s">
        <v>12</v>
      </c>
      <c r="G27" s="5"/>
      <c r="H27" s="5">
        <v>0</v>
      </c>
      <c r="I27" s="5"/>
      <c r="J27" s="2"/>
      <c r="K27" s="2"/>
      <c r="L27" s="2"/>
      <c r="M27" s="2"/>
      <c r="N27" s="2"/>
      <c r="O27" s="2"/>
    </row>
    <row r="28" spans="1:15" x14ac:dyDescent="0.2">
      <c r="A28" s="2">
        <v>26</v>
      </c>
      <c r="B28" s="5" t="s">
        <v>11</v>
      </c>
      <c r="C28" s="5" t="s">
        <v>11</v>
      </c>
      <c r="D28" s="5" t="s">
        <v>11</v>
      </c>
      <c r="E28" s="5" t="s">
        <v>11</v>
      </c>
      <c r="F28" s="5" t="s">
        <v>11</v>
      </c>
      <c r="G28" s="5"/>
      <c r="H28" s="5">
        <v>0</v>
      </c>
      <c r="I28" s="5"/>
      <c r="J28" s="2"/>
      <c r="K28" s="2"/>
      <c r="L28" s="2"/>
      <c r="M28" s="2"/>
      <c r="N28" s="2"/>
      <c r="O28" s="2"/>
    </row>
    <row r="29" spans="1:15" x14ac:dyDescent="0.2">
      <c r="A29" s="2">
        <v>27</v>
      </c>
      <c r="B29" s="5" t="s">
        <v>12</v>
      </c>
      <c r="C29" s="5" t="s">
        <v>12</v>
      </c>
      <c r="D29" s="5" t="s">
        <v>12</v>
      </c>
      <c r="E29" s="5" t="s">
        <v>12</v>
      </c>
      <c r="F29" s="5" t="s">
        <v>12</v>
      </c>
      <c r="G29" s="5"/>
      <c r="H29" s="5">
        <v>0</v>
      </c>
      <c r="I29" s="5"/>
      <c r="J29" s="2"/>
      <c r="K29" s="2"/>
      <c r="L29" s="2"/>
      <c r="M29" s="2"/>
      <c r="N29" s="2"/>
      <c r="O29" s="2"/>
    </row>
    <row r="30" spans="1:15" x14ac:dyDescent="0.2">
      <c r="A30" s="2">
        <v>28</v>
      </c>
      <c r="B30" s="5" t="s">
        <v>12</v>
      </c>
      <c r="C30" s="5" t="s">
        <v>12</v>
      </c>
      <c r="D30" s="5" t="s">
        <v>12</v>
      </c>
      <c r="E30" s="5" t="s">
        <v>12</v>
      </c>
      <c r="F30" s="5" t="s">
        <v>12</v>
      </c>
      <c r="G30" s="5"/>
      <c r="H30" s="5">
        <v>0</v>
      </c>
      <c r="I30" s="5"/>
      <c r="J30" s="2"/>
      <c r="K30" s="2"/>
      <c r="L30" s="2"/>
      <c r="M30" s="2"/>
      <c r="N30" s="2"/>
      <c r="O30" s="2"/>
    </row>
    <row r="31" spans="1:15" x14ac:dyDescent="0.2">
      <c r="A31" s="2">
        <v>29</v>
      </c>
      <c r="B31" s="5" t="s">
        <v>12</v>
      </c>
      <c r="C31" s="5" t="s">
        <v>11</v>
      </c>
      <c r="D31" s="5" t="s">
        <v>11</v>
      </c>
      <c r="E31" s="5" t="s">
        <v>11</v>
      </c>
      <c r="F31" s="5" t="s">
        <v>11</v>
      </c>
      <c r="G31" s="5"/>
      <c r="H31" s="5">
        <v>1</v>
      </c>
      <c r="I31" s="5" t="s">
        <v>7</v>
      </c>
      <c r="J31" s="2">
        <v>1</v>
      </c>
      <c r="K31" s="2"/>
      <c r="L31" s="2"/>
      <c r="M31" s="2"/>
      <c r="N31" s="2"/>
      <c r="O31" s="2"/>
    </row>
    <row r="32" spans="1:15" x14ac:dyDescent="0.2">
      <c r="A32" s="2">
        <v>30</v>
      </c>
      <c r="B32" s="5" t="s">
        <v>12</v>
      </c>
      <c r="C32" s="5" t="s">
        <v>12</v>
      </c>
      <c r="D32" s="5" t="s">
        <v>12</v>
      </c>
      <c r="E32" s="5" t="s">
        <v>12</v>
      </c>
      <c r="F32" s="5" t="s">
        <v>11</v>
      </c>
      <c r="G32" s="5"/>
      <c r="H32" s="5">
        <v>1</v>
      </c>
      <c r="I32" s="5" t="s">
        <v>10</v>
      </c>
      <c r="J32" s="2"/>
      <c r="K32" s="2"/>
      <c r="L32" s="2"/>
      <c r="M32" s="2">
        <v>1</v>
      </c>
      <c r="N32" s="2"/>
      <c r="O32" s="2"/>
    </row>
    <row r="33" spans="1:15" x14ac:dyDescent="0.2">
      <c r="A33" s="2">
        <v>31</v>
      </c>
      <c r="B33" s="5" t="s">
        <v>11</v>
      </c>
      <c r="C33" s="5" t="s">
        <v>11</v>
      </c>
      <c r="D33" s="5" t="s">
        <v>11</v>
      </c>
      <c r="E33" s="5" t="s">
        <v>11</v>
      </c>
      <c r="F33" s="5" t="s">
        <v>11</v>
      </c>
      <c r="G33" s="5"/>
      <c r="H33" s="5">
        <v>0</v>
      </c>
      <c r="I33" s="5"/>
      <c r="J33" s="2"/>
      <c r="K33" s="2"/>
      <c r="L33" s="2"/>
      <c r="M33" s="2"/>
      <c r="N33" s="2"/>
      <c r="O33" s="2"/>
    </row>
    <row r="34" spans="1:15" x14ac:dyDescent="0.2">
      <c r="A34" s="2">
        <v>32</v>
      </c>
      <c r="B34" s="5" t="s">
        <v>11</v>
      </c>
      <c r="C34" s="5" t="s">
        <v>11</v>
      </c>
      <c r="D34" s="5" t="s">
        <v>11</v>
      </c>
      <c r="E34" s="5" t="s">
        <v>11</v>
      </c>
      <c r="F34" s="5" t="s">
        <v>11</v>
      </c>
      <c r="G34" s="5"/>
      <c r="H34" s="5">
        <v>0</v>
      </c>
      <c r="I34" s="5"/>
      <c r="J34" s="2"/>
      <c r="K34" s="2"/>
      <c r="L34" s="2"/>
      <c r="M34" s="2"/>
      <c r="N34" s="2"/>
      <c r="O34" s="2"/>
    </row>
    <row r="35" spans="1:15" x14ac:dyDescent="0.2">
      <c r="A35" s="2">
        <v>33</v>
      </c>
      <c r="B35" s="5" t="s">
        <v>11</v>
      </c>
      <c r="C35" s="5" t="s">
        <v>11</v>
      </c>
      <c r="D35" s="5" t="s">
        <v>11</v>
      </c>
      <c r="E35" s="5" t="s">
        <v>11</v>
      </c>
      <c r="F35" s="5" t="s">
        <v>11</v>
      </c>
      <c r="G35" s="5"/>
      <c r="H35" s="5">
        <v>0</v>
      </c>
      <c r="I35" s="5"/>
      <c r="J35" s="2"/>
      <c r="K35" s="2"/>
      <c r="L35" s="2"/>
      <c r="M35" s="2"/>
      <c r="N35" s="2"/>
      <c r="O35" s="2"/>
    </row>
    <row r="36" spans="1:15" x14ac:dyDescent="0.2">
      <c r="A36" s="2">
        <v>34</v>
      </c>
      <c r="B36" s="5" t="s">
        <v>12</v>
      </c>
      <c r="C36" s="5" t="s">
        <v>12</v>
      </c>
      <c r="D36" s="5" t="s">
        <v>12</v>
      </c>
      <c r="E36" s="5" t="s">
        <v>11</v>
      </c>
      <c r="F36" s="5" t="s">
        <v>11</v>
      </c>
      <c r="G36" s="5"/>
      <c r="H36" s="5">
        <v>1</v>
      </c>
      <c r="I36" s="5" t="s">
        <v>9</v>
      </c>
      <c r="J36" s="2"/>
      <c r="K36" s="2"/>
      <c r="L36" s="2">
        <v>1</v>
      </c>
      <c r="M36" s="2"/>
      <c r="N36" s="2"/>
      <c r="O36" s="2"/>
    </row>
    <row r="37" spans="1:15" x14ac:dyDescent="0.2">
      <c r="A37" s="2">
        <v>35</v>
      </c>
      <c r="B37" s="5" t="s">
        <v>11</v>
      </c>
      <c r="C37" s="5" t="s">
        <v>11</v>
      </c>
      <c r="D37" s="5" t="s">
        <v>12</v>
      </c>
      <c r="E37" s="5" t="s">
        <v>12</v>
      </c>
      <c r="F37" s="5" t="s">
        <v>12</v>
      </c>
      <c r="G37" s="5"/>
      <c r="H37" s="5">
        <v>1</v>
      </c>
      <c r="I37" s="5" t="s">
        <v>8</v>
      </c>
      <c r="J37" s="2"/>
      <c r="K37" s="2">
        <v>1</v>
      </c>
      <c r="L37" s="2"/>
      <c r="M37" s="2"/>
      <c r="N37" s="2"/>
      <c r="O37" s="2"/>
    </row>
    <row r="38" spans="1:15" x14ac:dyDescent="0.2">
      <c r="A38" s="2">
        <v>36</v>
      </c>
      <c r="B38" s="5" t="s">
        <v>12</v>
      </c>
      <c r="C38" s="5" t="s">
        <v>12</v>
      </c>
      <c r="D38" s="5" t="s">
        <v>12</v>
      </c>
      <c r="E38" s="5" t="s">
        <v>12</v>
      </c>
      <c r="F38" s="5" t="s">
        <v>12</v>
      </c>
      <c r="G38" s="5"/>
      <c r="H38" s="5">
        <v>0</v>
      </c>
      <c r="I38" s="5"/>
      <c r="J38" s="2"/>
      <c r="K38" s="2"/>
      <c r="L38" s="2"/>
      <c r="M38" s="2"/>
      <c r="N38" s="2"/>
      <c r="O38" s="2"/>
    </row>
    <row r="39" spans="1:15" x14ac:dyDescent="0.2">
      <c r="A39" s="2">
        <v>37</v>
      </c>
      <c r="B39" s="5" t="s">
        <v>12</v>
      </c>
      <c r="C39" s="5" t="s">
        <v>12</v>
      </c>
      <c r="D39" s="5" t="s">
        <v>12</v>
      </c>
      <c r="E39" s="5" t="s">
        <v>12</v>
      </c>
      <c r="F39" s="5" t="s">
        <v>11</v>
      </c>
      <c r="G39" s="5"/>
      <c r="H39" s="5">
        <v>1</v>
      </c>
      <c r="I39" s="5" t="s">
        <v>10</v>
      </c>
      <c r="J39" s="2"/>
      <c r="K39" s="2"/>
      <c r="L39" s="2"/>
      <c r="M39" s="2">
        <v>1</v>
      </c>
      <c r="N39" s="2"/>
      <c r="O39" s="2"/>
    </row>
    <row r="40" spans="1:15" x14ac:dyDescent="0.2">
      <c r="A40" s="2">
        <v>38</v>
      </c>
      <c r="B40" s="5" t="s">
        <v>11</v>
      </c>
      <c r="C40" s="5" t="s">
        <v>11</v>
      </c>
      <c r="D40" s="5" t="s">
        <v>11</v>
      </c>
      <c r="E40" s="5" t="s">
        <v>11</v>
      </c>
      <c r="F40" s="5" t="s">
        <v>11</v>
      </c>
      <c r="G40" s="5"/>
      <c r="H40" s="5">
        <v>0</v>
      </c>
      <c r="I40" s="5"/>
      <c r="J40" s="2"/>
      <c r="K40" s="2"/>
      <c r="L40" s="2"/>
      <c r="M40" s="2"/>
      <c r="N40" s="2"/>
      <c r="O40" s="2"/>
    </row>
    <row r="41" spans="1:15" x14ac:dyDescent="0.2">
      <c r="A41" s="2">
        <v>39</v>
      </c>
      <c r="B41" s="5" t="s">
        <v>12</v>
      </c>
      <c r="C41" s="5" t="s">
        <v>12</v>
      </c>
      <c r="D41" s="5" t="s">
        <v>12</v>
      </c>
      <c r="E41" s="5" t="s">
        <v>11</v>
      </c>
      <c r="F41" s="5" t="s">
        <v>11</v>
      </c>
      <c r="G41" s="5"/>
      <c r="H41" s="5">
        <v>1</v>
      </c>
      <c r="I41" s="5" t="s">
        <v>9</v>
      </c>
      <c r="J41" s="2"/>
      <c r="K41" s="2"/>
      <c r="L41" s="2">
        <v>1</v>
      </c>
      <c r="M41" s="2"/>
      <c r="N41" s="2"/>
      <c r="O41" s="2"/>
    </row>
    <row r="42" spans="1:15" x14ac:dyDescent="0.2">
      <c r="A42" s="2">
        <v>40</v>
      </c>
      <c r="B42" s="5" t="s">
        <v>11</v>
      </c>
      <c r="C42" s="5" t="s">
        <v>11</v>
      </c>
      <c r="D42" s="5" t="s">
        <v>11</v>
      </c>
      <c r="E42" s="5" t="s">
        <v>11</v>
      </c>
      <c r="F42" s="5" t="s">
        <v>12</v>
      </c>
      <c r="G42" s="5"/>
      <c r="H42" s="5">
        <v>1</v>
      </c>
      <c r="I42" s="5" t="s">
        <v>10</v>
      </c>
      <c r="J42" s="2"/>
      <c r="K42" s="2"/>
      <c r="L42" s="2"/>
      <c r="M42" s="2">
        <v>1</v>
      </c>
      <c r="N42" s="2"/>
      <c r="O42" s="2"/>
    </row>
    <row r="43" spans="1:15" x14ac:dyDescent="0.2">
      <c r="A43" s="2">
        <v>41</v>
      </c>
      <c r="B43" s="5" t="s">
        <v>12</v>
      </c>
      <c r="C43" s="5" t="s">
        <v>12</v>
      </c>
      <c r="D43" s="5" t="s">
        <v>12</v>
      </c>
      <c r="E43" s="5" t="s">
        <v>12</v>
      </c>
      <c r="F43" s="5" t="s">
        <v>12</v>
      </c>
      <c r="G43" s="5"/>
      <c r="H43" s="5">
        <v>0</v>
      </c>
      <c r="I43" s="5"/>
      <c r="J43" s="2"/>
      <c r="K43" s="2"/>
      <c r="L43" s="2"/>
      <c r="M43" s="2"/>
      <c r="N43" s="2"/>
      <c r="O43" s="2"/>
    </row>
    <row r="44" spans="1:15" x14ac:dyDescent="0.2">
      <c r="A44" s="2">
        <v>42</v>
      </c>
      <c r="B44" s="5" t="s">
        <v>11</v>
      </c>
      <c r="C44" s="5" t="s">
        <v>11</v>
      </c>
      <c r="D44" s="5" t="s">
        <v>11</v>
      </c>
      <c r="E44" s="5" t="s">
        <v>11</v>
      </c>
      <c r="F44" s="5" t="s">
        <v>12</v>
      </c>
      <c r="G44" s="5"/>
      <c r="H44" s="5">
        <v>1</v>
      </c>
      <c r="I44" s="5" t="s">
        <v>10</v>
      </c>
      <c r="J44" s="2"/>
      <c r="K44" s="2"/>
      <c r="L44" s="2"/>
      <c r="M44" s="2">
        <v>1</v>
      </c>
      <c r="N44" s="2"/>
      <c r="O44" s="2"/>
    </row>
    <row r="45" spans="1:15" x14ac:dyDescent="0.2">
      <c r="A45" s="2">
        <v>43</v>
      </c>
      <c r="B45" s="5" t="s">
        <v>12</v>
      </c>
      <c r="C45" s="5" t="s">
        <v>12</v>
      </c>
      <c r="D45" s="5" t="s">
        <v>12</v>
      </c>
      <c r="E45" s="5" t="s">
        <v>12</v>
      </c>
      <c r="F45" s="5" t="s">
        <v>12</v>
      </c>
      <c r="G45" s="5"/>
      <c r="H45" s="5">
        <v>0</v>
      </c>
      <c r="I45" s="5"/>
      <c r="J45" s="2"/>
      <c r="K45" s="2"/>
      <c r="L45" s="2"/>
      <c r="M45" s="2"/>
      <c r="N45" s="2"/>
      <c r="O45" s="2"/>
    </row>
    <row r="46" spans="1:15" x14ac:dyDescent="0.2">
      <c r="A46" s="2">
        <v>44</v>
      </c>
      <c r="B46" s="5" t="s">
        <v>11</v>
      </c>
      <c r="C46" s="5" t="s">
        <v>11</v>
      </c>
      <c r="D46" s="5" t="s">
        <v>12</v>
      </c>
      <c r="E46" s="5" t="s">
        <v>12</v>
      </c>
      <c r="F46" s="5" t="s">
        <v>12</v>
      </c>
      <c r="G46" s="5"/>
      <c r="H46" s="5">
        <v>1</v>
      </c>
      <c r="I46" s="5" t="s">
        <v>8</v>
      </c>
      <c r="J46" s="2"/>
      <c r="K46" s="2">
        <v>1</v>
      </c>
      <c r="L46" s="2"/>
      <c r="M46" s="2"/>
      <c r="N46" s="2"/>
      <c r="O46" s="2"/>
    </row>
    <row r="47" spans="1:15" x14ac:dyDescent="0.2">
      <c r="A47" s="2">
        <v>45</v>
      </c>
      <c r="B47" s="5" t="s">
        <v>12</v>
      </c>
      <c r="C47" s="5" t="s">
        <v>12</v>
      </c>
      <c r="D47" s="5" t="s">
        <v>12</v>
      </c>
      <c r="E47" s="5" t="s">
        <v>12</v>
      </c>
      <c r="F47" s="5" t="s">
        <v>12</v>
      </c>
      <c r="G47" s="5"/>
      <c r="H47" s="5">
        <v>0</v>
      </c>
      <c r="I47" s="5"/>
      <c r="J47" s="2"/>
      <c r="K47" s="2"/>
      <c r="L47" s="2"/>
      <c r="M47" s="2"/>
      <c r="N47" s="2"/>
      <c r="O47" s="2"/>
    </row>
    <row r="48" spans="1:15" x14ac:dyDescent="0.2">
      <c r="A48" s="2">
        <v>46</v>
      </c>
      <c r="B48" s="5" t="s">
        <v>11</v>
      </c>
      <c r="C48" s="5" t="s">
        <v>11</v>
      </c>
      <c r="D48" s="5" t="s">
        <v>11</v>
      </c>
      <c r="E48" s="5" t="s">
        <v>11</v>
      </c>
      <c r="F48" s="5" t="s">
        <v>12</v>
      </c>
      <c r="G48" s="5"/>
      <c r="H48" s="5">
        <v>1</v>
      </c>
      <c r="I48" s="5" t="s">
        <v>10</v>
      </c>
      <c r="J48" s="2"/>
      <c r="K48" s="2"/>
      <c r="L48" s="2"/>
      <c r="M48" s="2">
        <v>1</v>
      </c>
      <c r="N48" s="2"/>
      <c r="O48" s="2"/>
    </row>
    <row r="49" spans="1:15" x14ac:dyDescent="0.2">
      <c r="A49" s="2">
        <v>47</v>
      </c>
      <c r="B49" s="5" t="s">
        <v>12</v>
      </c>
      <c r="C49" s="5" t="s">
        <v>12</v>
      </c>
      <c r="D49" s="5" t="s">
        <v>12</v>
      </c>
      <c r="E49" s="5" t="s">
        <v>12</v>
      </c>
      <c r="F49" s="5" t="s">
        <v>12</v>
      </c>
      <c r="G49" s="5"/>
      <c r="H49" s="5">
        <v>0</v>
      </c>
      <c r="I49" s="5"/>
      <c r="J49" s="2"/>
      <c r="K49" s="2"/>
      <c r="L49" s="2"/>
      <c r="M49" s="2"/>
      <c r="N49" s="2"/>
      <c r="O49" s="2"/>
    </row>
    <row r="50" spans="1:15" x14ac:dyDescent="0.2">
      <c r="A50" s="2">
        <v>48</v>
      </c>
      <c r="B50" s="5" t="s">
        <v>12</v>
      </c>
      <c r="C50" s="5" t="s">
        <v>12</v>
      </c>
      <c r="D50" s="5" t="s">
        <v>12</v>
      </c>
      <c r="E50" s="5" t="s">
        <v>12</v>
      </c>
      <c r="F50" s="5" t="s">
        <v>12</v>
      </c>
      <c r="G50" s="5"/>
      <c r="H50" s="5">
        <v>0</v>
      </c>
      <c r="I50" s="5"/>
      <c r="J50" s="2"/>
      <c r="K50" s="2"/>
      <c r="L50" s="2"/>
      <c r="M50" s="2"/>
      <c r="N50" s="2"/>
      <c r="O50" s="2"/>
    </row>
    <row r="51" spans="1:15" x14ac:dyDescent="0.2">
      <c r="A51" s="2">
        <v>49</v>
      </c>
      <c r="B51" s="5" t="s">
        <v>12</v>
      </c>
      <c r="C51" s="5" t="s">
        <v>12</v>
      </c>
      <c r="D51" s="5" t="s">
        <v>12</v>
      </c>
      <c r="E51" s="5" t="s">
        <v>12</v>
      </c>
      <c r="F51" s="5" t="s">
        <v>12</v>
      </c>
      <c r="G51" s="5"/>
      <c r="H51" s="5"/>
      <c r="I51" s="5"/>
      <c r="J51" s="2"/>
      <c r="K51" s="2"/>
      <c r="L51" s="2"/>
      <c r="M51" s="2"/>
      <c r="N51" s="2"/>
      <c r="O51" s="2"/>
    </row>
    <row r="52" spans="1:15" x14ac:dyDescent="0.2">
      <c r="A52" s="2">
        <v>50</v>
      </c>
      <c r="B52" s="5" t="s">
        <v>12</v>
      </c>
      <c r="C52" s="5" t="s">
        <v>12</v>
      </c>
      <c r="D52" s="5" t="s">
        <v>12</v>
      </c>
      <c r="E52" s="5" t="s">
        <v>12</v>
      </c>
      <c r="F52" s="5" t="s">
        <v>12</v>
      </c>
      <c r="G52" s="5"/>
      <c r="H52" s="5"/>
      <c r="I52" s="5"/>
      <c r="J52" s="2"/>
      <c r="K52" s="2"/>
      <c r="L52" s="2"/>
      <c r="M52" s="2"/>
      <c r="N52" s="2"/>
      <c r="O52" s="2"/>
    </row>
    <row r="53" spans="1:15" x14ac:dyDescent="0.2">
      <c r="A53" s="2">
        <v>51</v>
      </c>
      <c r="B53" s="5" t="s">
        <v>12</v>
      </c>
      <c r="C53" s="5" t="s">
        <v>12</v>
      </c>
      <c r="D53" s="5" t="s">
        <v>11</v>
      </c>
      <c r="E53" s="5" t="s">
        <v>11</v>
      </c>
      <c r="F53" s="5" t="s">
        <v>11</v>
      </c>
      <c r="G53" s="5"/>
      <c r="H53" s="5">
        <v>1</v>
      </c>
      <c r="I53" s="5" t="s">
        <v>8</v>
      </c>
      <c r="J53" s="2"/>
      <c r="K53" s="2">
        <v>1</v>
      </c>
      <c r="L53" s="2"/>
      <c r="M53" s="2"/>
      <c r="N53" s="2"/>
      <c r="O53" s="2"/>
    </row>
    <row r="54" spans="1:15" x14ac:dyDescent="0.2">
      <c r="A54" s="2">
        <v>52</v>
      </c>
      <c r="B54" s="5" t="s">
        <v>12</v>
      </c>
      <c r="C54" s="5" t="s">
        <v>11</v>
      </c>
      <c r="D54" s="5" t="s">
        <v>11</v>
      </c>
      <c r="E54" s="5" t="s">
        <v>11</v>
      </c>
      <c r="F54" s="5" t="s">
        <v>11</v>
      </c>
      <c r="G54" s="5"/>
      <c r="H54" s="5">
        <v>1</v>
      </c>
      <c r="I54" s="5" t="s">
        <v>7</v>
      </c>
      <c r="J54" s="2">
        <v>1</v>
      </c>
      <c r="K54" s="2"/>
      <c r="L54" s="2"/>
      <c r="M54" s="2"/>
      <c r="N54" s="2"/>
      <c r="O54" s="2"/>
    </row>
    <row r="55" spans="1:15" x14ac:dyDescent="0.2">
      <c r="A55" s="2">
        <v>53</v>
      </c>
      <c r="B55" s="5" t="s">
        <v>12</v>
      </c>
      <c r="C55" s="5" t="s">
        <v>12</v>
      </c>
      <c r="D55" s="5" t="s">
        <v>12</v>
      </c>
      <c r="E55" s="5" t="s">
        <v>12</v>
      </c>
      <c r="F55" s="5" t="s">
        <v>12</v>
      </c>
      <c r="G55" s="5"/>
      <c r="H55" s="5"/>
      <c r="I55" s="5"/>
      <c r="J55" s="2"/>
      <c r="K55" s="2"/>
      <c r="L55" s="2"/>
      <c r="M55" s="2"/>
      <c r="N55" s="2"/>
      <c r="O55" s="2"/>
    </row>
    <row r="56" spans="1:15" x14ac:dyDescent="0.2">
      <c r="A56" s="2">
        <v>54</v>
      </c>
      <c r="B56" s="5" t="s">
        <v>11</v>
      </c>
      <c r="C56" s="5" t="s">
        <v>11</v>
      </c>
      <c r="D56" s="5" t="s">
        <v>11</v>
      </c>
      <c r="E56" s="5" t="s">
        <v>11</v>
      </c>
      <c r="F56" s="5" t="s">
        <v>11</v>
      </c>
      <c r="G56" s="5"/>
      <c r="H56" s="5"/>
      <c r="I56" s="5"/>
      <c r="J56" s="2"/>
      <c r="K56" s="2"/>
      <c r="L56" s="2"/>
      <c r="M56" s="2"/>
      <c r="N56" s="2"/>
      <c r="O56" s="2"/>
    </row>
    <row r="57" spans="1:15" x14ac:dyDescent="0.2">
      <c r="A57" s="2">
        <v>55</v>
      </c>
      <c r="B57" s="5" t="s">
        <v>12</v>
      </c>
      <c r="C57" s="5" t="s">
        <v>11</v>
      </c>
      <c r="D57" s="5" t="s">
        <v>11</v>
      </c>
      <c r="E57" s="5" t="s">
        <v>11</v>
      </c>
      <c r="F57" s="5" t="s">
        <v>11</v>
      </c>
      <c r="G57" s="5"/>
      <c r="H57" s="5">
        <v>1</v>
      </c>
      <c r="I57" s="5" t="s">
        <v>7</v>
      </c>
      <c r="J57" s="2">
        <v>1</v>
      </c>
      <c r="K57" s="2"/>
      <c r="L57" s="2"/>
      <c r="M57" s="2"/>
      <c r="N57" s="2"/>
      <c r="O57" s="2"/>
    </row>
    <row r="58" spans="1:15" x14ac:dyDescent="0.2">
      <c r="A58" s="2">
        <v>56</v>
      </c>
      <c r="B58" s="5" t="s">
        <v>11</v>
      </c>
      <c r="C58" s="5" t="s">
        <v>11</v>
      </c>
      <c r="D58" s="5" t="s">
        <v>11</v>
      </c>
      <c r="E58" s="5" t="s">
        <v>11</v>
      </c>
      <c r="F58" s="5" t="s">
        <v>11</v>
      </c>
      <c r="G58" s="5"/>
      <c r="H58" s="5"/>
      <c r="I58" s="5"/>
      <c r="J58" s="2"/>
      <c r="K58" s="2"/>
      <c r="L58" s="2"/>
      <c r="M58" s="2"/>
      <c r="N58" s="2"/>
      <c r="O58" s="2"/>
    </row>
    <row r="59" spans="1:15" x14ac:dyDescent="0.2">
      <c r="A59" s="2">
        <v>57</v>
      </c>
      <c r="B59" s="5" t="s">
        <v>12</v>
      </c>
      <c r="C59" s="5" t="s">
        <v>12</v>
      </c>
      <c r="D59" s="5" t="s">
        <v>12</v>
      </c>
      <c r="E59" s="5" t="s">
        <v>12</v>
      </c>
      <c r="F59" s="5" t="s">
        <v>12</v>
      </c>
      <c r="G59" s="5"/>
      <c r="H59" s="5"/>
      <c r="I59" s="5"/>
      <c r="J59" s="2"/>
      <c r="K59" s="2"/>
      <c r="L59" s="2"/>
      <c r="M59" s="2"/>
      <c r="N59" s="2"/>
      <c r="O59" s="2"/>
    </row>
    <row r="60" spans="1:15" x14ac:dyDescent="0.2">
      <c r="A60" s="2">
        <v>58</v>
      </c>
      <c r="B60" s="5" t="s">
        <v>11</v>
      </c>
      <c r="C60" s="5" t="s">
        <v>11</v>
      </c>
      <c r="D60" s="5" t="s">
        <v>11</v>
      </c>
      <c r="E60" s="5" t="s">
        <v>11</v>
      </c>
      <c r="F60" s="5" t="s">
        <v>12</v>
      </c>
      <c r="G60" s="5"/>
      <c r="H60" s="5">
        <v>1</v>
      </c>
      <c r="I60" s="5" t="s">
        <v>10</v>
      </c>
      <c r="J60" s="2"/>
      <c r="K60" s="2"/>
      <c r="L60" s="2"/>
      <c r="M60" s="2">
        <v>1</v>
      </c>
      <c r="N60" s="2"/>
      <c r="O60" s="2"/>
    </row>
    <row r="61" spans="1:15" x14ac:dyDescent="0.2">
      <c r="A61" s="2">
        <v>59</v>
      </c>
      <c r="B61" s="5" t="s">
        <v>12</v>
      </c>
      <c r="C61" s="5" t="s">
        <v>11</v>
      </c>
      <c r="D61" s="5" t="s">
        <v>12</v>
      </c>
      <c r="E61" s="5" t="s">
        <v>12</v>
      </c>
      <c r="F61" s="5" t="s">
        <v>12</v>
      </c>
      <c r="G61" s="5"/>
      <c r="H61" s="5">
        <v>2</v>
      </c>
      <c r="I61" s="5" t="s">
        <v>29</v>
      </c>
      <c r="J61" s="2">
        <v>1</v>
      </c>
      <c r="K61" s="2">
        <v>1</v>
      </c>
      <c r="L61" s="2"/>
      <c r="M61" s="2"/>
      <c r="N61" s="2"/>
      <c r="O61" s="2"/>
    </row>
    <row r="62" spans="1:15" x14ac:dyDescent="0.2">
      <c r="A62" s="2">
        <v>60</v>
      </c>
      <c r="B62" s="5" t="s">
        <v>11</v>
      </c>
      <c r="C62" s="5" t="s">
        <v>11</v>
      </c>
      <c r="D62" s="5" t="s">
        <v>11</v>
      </c>
      <c r="E62" s="5" t="s">
        <v>11</v>
      </c>
      <c r="F62" s="5" t="s">
        <v>11</v>
      </c>
      <c r="G62" s="5"/>
      <c r="H62" s="5"/>
      <c r="I62" s="5"/>
      <c r="J62" s="2"/>
      <c r="K62" s="2"/>
      <c r="L62" s="2"/>
      <c r="M62" s="2"/>
      <c r="N62" s="2"/>
      <c r="O62" s="2"/>
    </row>
    <row r="63" spans="1:15" x14ac:dyDescent="0.2">
      <c r="A63" s="2">
        <v>61</v>
      </c>
      <c r="B63" s="5" t="s">
        <v>11</v>
      </c>
      <c r="C63" s="5" t="s">
        <v>12</v>
      </c>
      <c r="D63" s="5" t="s">
        <v>12</v>
      </c>
      <c r="E63" s="5" t="s">
        <v>12</v>
      </c>
      <c r="F63" s="5" t="s">
        <v>12</v>
      </c>
      <c r="G63" s="5"/>
      <c r="H63" s="5">
        <v>1</v>
      </c>
      <c r="I63" s="5" t="s">
        <v>7</v>
      </c>
      <c r="J63" s="2">
        <v>1</v>
      </c>
      <c r="K63" s="2"/>
      <c r="L63" s="2"/>
      <c r="M63" s="2"/>
      <c r="N63" s="2"/>
      <c r="O63" s="2"/>
    </row>
    <row r="64" spans="1:15" x14ac:dyDescent="0.2">
      <c r="A64" s="2">
        <v>62</v>
      </c>
      <c r="B64" s="5" t="s">
        <v>11</v>
      </c>
      <c r="C64" s="5" t="s">
        <v>11</v>
      </c>
      <c r="D64" s="5" t="s">
        <v>11</v>
      </c>
      <c r="E64" s="5" t="s">
        <v>12</v>
      </c>
      <c r="F64" s="5" t="s">
        <v>12</v>
      </c>
      <c r="G64" s="5"/>
      <c r="H64" s="5">
        <v>1</v>
      </c>
      <c r="I64" s="5" t="s">
        <v>9</v>
      </c>
      <c r="J64" s="2"/>
      <c r="K64" s="2"/>
      <c r="L64" s="2">
        <v>1</v>
      </c>
      <c r="M64" s="2"/>
      <c r="N64" s="2"/>
      <c r="O64" s="2"/>
    </row>
    <row r="65" spans="1:15" x14ac:dyDescent="0.2">
      <c r="A65" s="2">
        <v>63</v>
      </c>
      <c r="B65" s="5" t="s">
        <v>12</v>
      </c>
      <c r="C65" s="5" t="s">
        <v>12</v>
      </c>
      <c r="D65" s="5" t="s">
        <v>12</v>
      </c>
      <c r="E65" s="5" t="s">
        <v>12</v>
      </c>
      <c r="F65" s="5" t="s">
        <v>12</v>
      </c>
      <c r="G65" s="5"/>
      <c r="H65" s="5"/>
      <c r="I65" s="5"/>
      <c r="J65" s="2"/>
      <c r="K65" s="2"/>
      <c r="L65" s="2"/>
      <c r="M65" s="2"/>
      <c r="N65" s="2"/>
      <c r="O65" s="2"/>
    </row>
    <row r="66" spans="1:15" x14ac:dyDescent="0.2">
      <c r="A66" s="2">
        <v>64</v>
      </c>
      <c r="B66" s="5" t="s">
        <v>12</v>
      </c>
      <c r="C66" s="5" t="s">
        <v>11</v>
      </c>
      <c r="D66" s="5" t="s">
        <v>11</v>
      </c>
      <c r="E66" s="5" t="s">
        <v>11</v>
      </c>
      <c r="F66" s="5" t="s">
        <v>11</v>
      </c>
      <c r="G66" s="5"/>
      <c r="H66" s="5">
        <v>1</v>
      </c>
      <c r="I66" s="5" t="s">
        <v>7</v>
      </c>
      <c r="J66" s="2">
        <v>1</v>
      </c>
      <c r="K66" s="2"/>
      <c r="L66" s="2"/>
      <c r="M66" s="2"/>
      <c r="N66" s="2"/>
      <c r="O66" s="2"/>
    </row>
    <row r="67" spans="1:15" x14ac:dyDescent="0.2">
      <c r="A67" s="2">
        <v>65</v>
      </c>
      <c r="B67" s="5" t="s">
        <v>11</v>
      </c>
      <c r="C67" s="5" t="s">
        <v>11</v>
      </c>
      <c r="D67" s="5" t="s">
        <v>11</v>
      </c>
      <c r="E67" s="5" t="s">
        <v>11</v>
      </c>
      <c r="F67" s="5" t="s">
        <v>11</v>
      </c>
      <c r="G67" s="5"/>
      <c r="H67" s="5"/>
      <c r="I67" s="5"/>
      <c r="J67" s="2"/>
      <c r="K67" s="2"/>
      <c r="L67" s="2"/>
      <c r="M67" s="2"/>
      <c r="N67" s="2"/>
      <c r="O67" s="2"/>
    </row>
    <row r="68" spans="1:15" x14ac:dyDescent="0.2">
      <c r="A68" s="2">
        <v>66</v>
      </c>
      <c r="B68" s="5" t="s">
        <v>11</v>
      </c>
      <c r="C68" s="5" t="s">
        <v>11</v>
      </c>
      <c r="D68" s="5" t="s">
        <v>11</v>
      </c>
      <c r="E68" s="5" t="s">
        <v>11</v>
      </c>
      <c r="F68" s="5" t="s">
        <v>12</v>
      </c>
      <c r="G68" s="5"/>
      <c r="H68" s="5">
        <v>1</v>
      </c>
      <c r="I68" s="5" t="s">
        <v>10</v>
      </c>
      <c r="J68" s="2"/>
      <c r="K68" s="2"/>
      <c r="L68" s="2"/>
      <c r="M68" s="2">
        <v>1</v>
      </c>
      <c r="N68" s="2"/>
      <c r="O68" s="2"/>
    </row>
    <row r="69" spans="1:15" x14ac:dyDescent="0.2">
      <c r="A69" s="2">
        <v>67</v>
      </c>
      <c r="B69" s="5" t="s">
        <v>11</v>
      </c>
      <c r="C69" s="5" t="s">
        <v>11</v>
      </c>
      <c r="D69" s="5" t="s">
        <v>11</v>
      </c>
      <c r="E69" s="5" t="s">
        <v>11</v>
      </c>
      <c r="F69" s="5" t="s">
        <v>12</v>
      </c>
      <c r="G69" s="5"/>
      <c r="H69" s="5">
        <v>1</v>
      </c>
      <c r="I69" s="5" t="s">
        <v>10</v>
      </c>
      <c r="J69" s="2"/>
      <c r="K69" s="2"/>
      <c r="L69" s="2"/>
      <c r="M69" s="2">
        <v>1</v>
      </c>
      <c r="N69" s="2"/>
      <c r="O69" s="2"/>
    </row>
    <row r="70" spans="1:15" x14ac:dyDescent="0.2">
      <c r="A70" s="2">
        <v>68</v>
      </c>
      <c r="B70" s="5" t="s">
        <v>12</v>
      </c>
      <c r="C70" s="5" t="s">
        <v>12</v>
      </c>
      <c r="D70" s="5" t="s">
        <v>12</v>
      </c>
      <c r="E70" s="5" t="s">
        <v>12</v>
      </c>
      <c r="F70" s="5" t="s">
        <v>12</v>
      </c>
      <c r="G70" s="5"/>
      <c r="H70" s="5"/>
      <c r="I70" s="5"/>
      <c r="J70" s="2"/>
      <c r="K70" s="2"/>
      <c r="L70" s="2"/>
      <c r="M70" s="2"/>
      <c r="N70" s="2"/>
      <c r="O70" s="2"/>
    </row>
    <row r="71" spans="1:15" x14ac:dyDescent="0.2">
      <c r="A71" s="2">
        <v>69</v>
      </c>
      <c r="B71" s="5" t="s">
        <v>12</v>
      </c>
      <c r="C71" s="5" t="s">
        <v>12</v>
      </c>
      <c r="D71" s="5" t="s">
        <v>12</v>
      </c>
      <c r="E71" s="5" t="s">
        <v>12</v>
      </c>
      <c r="F71" s="5" t="s">
        <v>12</v>
      </c>
      <c r="G71" s="5"/>
      <c r="H71" s="5"/>
      <c r="I71" s="5"/>
      <c r="J71" s="2"/>
      <c r="K71" s="2"/>
      <c r="L71" s="2"/>
      <c r="M71" s="2"/>
      <c r="N71" s="2"/>
      <c r="O71" s="2"/>
    </row>
    <row r="72" spans="1:15" x14ac:dyDescent="0.2">
      <c r="A72" s="2">
        <v>70</v>
      </c>
      <c r="B72" s="5" t="s">
        <v>11</v>
      </c>
      <c r="C72" s="5" t="s">
        <v>11</v>
      </c>
      <c r="D72" s="5" t="s">
        <v>11</v>
      </c>
      <c r="E72" s="5" t="s">
        <v>11</v>
      </c>
      <c r="F72" s="5" t="s">
        <v>11</v>
      </c>
      <c r="G72" s="5"/>
      <c r="H72" s="5"/>
      <c r="I72" s="5"/>
      <c r="J72" s="2"/>
      <c r="K72" s="2"/>
      <c r="L72" s="2"/>
      <c r="M72" s="2"/>
      <c r="N72" s="2"/>
      <c r="O72" s="2"/>
    </row>
    <row r="73" spans="1:15" x14ac:dyDescent="0.2">
      <c r="A73" s="2">
        <v>71</v>
      </c>
      <c r="B73" s="5" t="s">
        <v>12</v>
      </c>
      <c r="C73" s="5" t="s">
        <v>12</v>
      </c>
      <c r="D73" s="5" t="s">
        <v>12</v>
      </c>
      <c r="E73" s="5" t="s">
        <v>12</v>
      </c>
      <c r="F73" s="5" t="s">
        <v>12</v>
      </c>
      <c r="G73" s="5"/>
      <c r="H73" s="5"/>
      <c r="I73" s="5"/>
      <c r="J73" s="2"/>
      <c r="K73" s="2"/>
      <c r="L73" s="2"/>
      <c r="M73" s="2"/>
      <c r="N73" s="2"/>
      <c r="O73" s="2"/>
    </row>
    <row r="74" spans="1:15" x14ac:dyDescent="0.2">
      <c r="A74" s="2">
        <v>72</v>
      </c>
      <c r="B74" s="5" t="s">
        <v>11</v>
      </c>
      <c r="C74" s="5" t="s">
        <v>11</v>
      </c>
      <c r="D74" s="5" t="s">
        <v>12</v>
      </c>
      <c r="E74" s="5" t="s">
        <v>12</v>
      </c>
      <c r="F74" s="5" t="s">
        <v>12</v>
      </c>
      <c r="G74" s="5"/>
      <c r="H74" s="5">
        <v>1</v>
      </c>
      <c r="I74" s="5" t="s">
        <v>8</v>
      </c>
      <c r="J74" s="2"/>
      <c r="K74" s="2">
        <v>1</v>
      </c>
      <c r="L74" s="2"/>
      <c r="M74" s="2"/>
      <c r="N74" s="2"/>
      <c r="O74" s="2"/>
    </row>
    <row r="75" spans="1:15" x14ac:dyDescent="0.2">
      <c r="A75" s="2">
        <v>73</v>
      </c>
      <c r="B75" s="5" t="s">
        <v>11</v>
      </c>
      <c r="C75" s="5" t="s">
        <v>11</v>
      </c>
      <c r="D75" s="5" t="s">
        <v>11</v>
      </c>
      <c r="E75" s="5" t="s">
        <v>11</v>
      </c>
      <c r="F75" s="5" t="s">
        <v>11</v>
      </c>
      <c r="G75" s="5"/>
      <c r="H75" s="5"/>
      <c r="I75" s="5"/>
      <c r="J75" s="2"/>
      <c r="K75" s="2"/>
      <c r="L75" s="2"/>
      <c r="M75" s="2"/>
      <c r="N75" s="2"/>
      <c r="O75" s="2"/>
    </row>
    <row r="76" spans="1:15" x14ac:dyDescent="0.2">
      <c r="A76" s="2">
        <v>74</v>
      </c>
      <c r="B76" s="5" t="s">
        <v>11</v>
      </c>
      <c r="C76" s="5" t="s">
        <v>11</v>
      </c>
      <c r="D76" s="5" t="s">
        <v>11</v>
      </c>
      <c r="E76" s="5" t="s">
        <v>11</v>
      </c>
      <c r="F76" s="5" t="s">
        <v>11</v>
      </c>
      <c r="G76" s="5"/>
      <c r="H76" s="5"/>
      <c r="I76" s="5"/>
      <c r="J76" s="2"/>
      <c r="K76" s="2"/>
      <c r="L76" s="2"/>
      <c r="M76" s="2"/>
      <c r="N76" s="2"/>
      <c r="O76" s="2"/>
    </row>
    <row r="77" spans="1:15" x14ac:dyDescent="0.2">
      <c r="A77" s="2">
        <v>75</v>
      </c>
      <c r="B77" s="5" t="s">
        <v>12</v>
      </c>
      <c r="C77" s="5" t="s">
        <v>12</v>
      </c>
      <c r="D77" s="5" t="s">
        <v>11</v>
      </c>
      <c r="E77" s="5" t="s">
        <v>11</v>
      </c>
      <c r="F77" s="5" t="s">
        <v>11</v>
      </c>
      <c r="G77" s="5"/>
      <c r="H77" s="5">
        <v>1</v>
      </c>
      <c r="I77" s="5" t="s">
        <v>8</v>
      </c>
      <c r="J77" s="2"/>
      <c r="K77" s="2">
        <v>1</v>
      </c>
      <c r="L77" s="2"/>
      <c r="M77" s="2"/>
      <c r="N77" s="2"/>
      <c r="O77" s="2"/>
    </row>
    <row r="78" spans="1:15" x14ac:dyDescent="0.2">
      <c r="A78" s="2">
        <v>76</v>
      </c>
      <c r="B78" s="5" t="s">
        <v>11</v>
      </c>
      <c r="C78" s="5" t="s">
        <v>12</v>
      </c>
      <c r="D78" s="5" t="s">
        <v>12</v>
      </c>
      <c r="E78" s="5" t="s">
        <v>12</v>
      </c>
      <c r="F78" s="5" t="s">
        <v>12</v>
      </c>
      <c r="G78" s="5"/>
      <c r="H78" s="5">
        <v>1</v>
      </c>
      <c r="I78" s="5" t="s">
        <v>7</v>
      </c>
      <c r="J78" s="2">
        <v>1</v>
      </c>
      <c r="K78" s="2"/>
      <c r="L78" s="2"/>
      <c r="M78" s="2"/>
      <c r="N78" s="2"/>
      <c r="O78" s="2"/>
    </row>
    <row r="79" spans="1:15" x14ac:dyDescent="0.2">
      <c r="A79" s="2">
        <v>77</v>
      </c>
      <c r="B79" s="5" t="s">
        <v>12</v>
      </c>
      <c r="C79" s="5" t="s">
        <v>12</v>
      </c>
      <c r="D79" s="5" t="s">
        <v>12</v>
      </c>
      <c r="E79" s="5" t="s">
        <v>12</v>
      </c>
      <c r="F79" s="5" t="s">
        <v>12</v>
      </c>
      <c r="G79" s="5"/>
      <c r="H79" s="5"/>
      <c r="I79" s="5"/>
      <c r="J79" s="2"/>
      <c r="K79" s="2"/>
      <c r="L79" s="2"/>
      <c r="M79" s="2"/>
      <c r="N79" s="2"/>
      <c r="O79" s="2"/>
    </row>
    <row r="80" spans="1:15" x14ac:dyDescent="0.2">
      <c r="A80" s="2">
        <v>78</v>
      </c>
      <c r="B80" s="5" t="s">
        <v>12</v>
      </c>
      <c r="C80" s="5" t="s">
        <v>12</v>
      </c>
      <c r="D80" s="5" t="s">
        <v>12</v>
      </c>
      <c r="E80" s="5" t="s">
        <v>12</v>
      </c>
      <c r="F80" s="5" t="s">
        <v>11</v>
      </c>
      <c r="G80" s="5"/>
      <c r="H80" s="5">
        <v>1</v>
      </c>
      <c r="I80" s="5" t="s">
        <v>10</v>
      </c>
      <c r="J80" s="2"/>
      <c r="K80" s="2"/>
      <c r="L80" s="2"/>
      <c r="M80" s="2">
        <v>1</v>
      </c>
      <c r="N80" s="2"/>
      <c r="O80" s="2"/>
    </row>
    <row r="81" spans="1:15" x14ac:dyDescent="0.2">
      <c r="A81" s="2">
        <v>79</v>
      </c>
      <c r="B81" s="5" t="s">
        <v>12</v>
      </c>
      <c r="C81" s="5" t="s">
        <v>12</v>
      </c>
      <c r="D81" s="5" t="s">
        <v>12</v>
      </c>
      <c r="E81" s="5" t="s">
        <v>12</v>
      </c>
      <c r="F81" s="5" t="s">
        <v>12</v>
      </c>
      <c r="G81" s="5"/>
      <c r="H81" s="5"/>
      <c r="I81" s="5"/>
      <c r="J81" s="2"/>
      <c r="K81" s="2"/>
      <c r="L81" s="2"/>
      <c r="M81" s="2"/>
      <c r="N81" s="2"/>
      <c r="O81" s="2"/>
    </row>
    <row r="82" spans="1:15" x14ac:dyDescent="0.2">
      <c r="A82" s="2">
        <v>80</v>
      </c>
      <c r="B82" s="5" t="s">
        <v>11</v>
      </c>
      <c r="C82" s="5" t="s">
        <v>11</v>
      </c>
      <c r="D82" s="5" t="s">
        <v>11</v>
      </c>
      <c r="E82" s="5" t="s">
        <v>11</v>
      </c>
      <c r="F82" s="5" t="s">
        <v>11</v>
      </c>
      <c r="G82" s="5"/>
      <c r="H82" s="5"/>
      <c r="I82" s="5"/>
      <c r="J82" s="2"/>
      <c r="K82" s="2"/>
      <c r="L82" s="2"/>
      <c r="M82" s="2"/>
      <c r="N82" s="2"/>
      <c r="O82" s="2"/>
    </row>
    <row r="83" spans="1:15" x14ac:dyDescent="0.2">
      <c r="A83" s="2">
        <v>81</v>
      </c>
      <c r="B83" s="5" t="s">
        <v>12</v>
      </c>
      <c r="C83" s="5" t="s">
        <v>12</v>
      </c>
      <c r="D83" s="5" t="s">
        <v>12</v>
      </c>
      <c r="E83" s="5" t="s">
        <v>12</v>
      </c>
      <c r="F83" s="5" t="s">
        <v>11</v>
      </c>
      <c r="G83" s="5"/>
      <c r="H83" s="5">
        <v>1</v>
      </c>
      <c r="I83" s="5" t="s">
        <v>10</v>
      </c>
      <c r="J83" s="2"/>
      <c r="K83" s="2"/>
      <c r="L83" s="2"/>
      <c r="M83" s="2">
        <v>1</v>
      </c>
      <c r="N83" s="2"/>
      <c r="O83" s="2"/>
    </row>
    <row r="84" spans="1:15" x14ac:dyDescent="0.2">
      <c r="A84" s="2">
        <v>82</v>
      </c>
      <c r="B84" s="5" t="s">
        <v>12</v>
      </c>
      <c r="C84" s="5" t="s">
        <v>11</v>
      </c>
      <c r="D84" s="5" t="s">
        <v>11</v>
      </c>
      <c r="E84" s="5" t="s">
        <v>11</v>
      </c>
      <c r="F84" s="5" t="s">
        <v>11</v>
      </c>
      <c r="G84" s="5"/>
      <c r="H84" s="5">
        <v>1</v>
      </c>
      <c r="I84" s="5" t="s">
        <v>7</v>
      </c>
      <c r="J84" s="2">
        <v>1</v>
      </c>
      <c r="K84" s="2"/>
      <c r="L84" s="2"/>
      <c r="M84" s="2"/>
      <c r="N84" s="2"/>
      <c r="O84" s="2"/>
    </row>
    <row r="85" spans="1:15" x14ac:dyDescent="0.2">
      <c r="A85" s="2">
        <v>83</v>
      </c>
      <c r="B85" s="5" t="s">
        <v>11</v>
      </c>
      <c r="C85" s="5" t="s">
        <v>11</v>
      </c>
      <c r="D85" s="5" t="s">
        <v>11</v>
      </c>
      <c r="E85" s="5" t="s">
        <v>11</v>
      </c>
      <c r="F85" s="5" t="s">
        <v>12</v>
      </c>
      <c r="G85" s="5"/>
      <c r="H85" s="5">
        <v>1</v>
      </c>
      <c r="I85" s="5" t="s">
        <v>10</v>
      </c>
      <c r="J85" s="2"/>
      <c r="K85" s="2"/>
      <c r="L85" s="2"/>
      <c r="M85" s="2">
        <v>1</v>
      </c>
      <c r="N85" s="2"/>
      <c r="O85" s="2"/>
    </row>
    <row r="86" spans="1:15" x14ac:dyDescent="0.2">
      <c r="A86" s="2">
        <v>84</v>
      </c>
      <c r="B86" s="5" t="s">
        <v>12</v>
      </c>
      <c r="C86" s="5" t="s">
        <v>12</v>
      </c>
      <c r="D86" s="5" t="s">
        <v>12</v>
      </c>
      <c r="E86" s="5" t="s">
        <v>12</v>
      </c>
      <c r="F86" s="5" t="s">
        <v>12</v>
      </c>
      <c r="G86" s="5"/>
      <c r="H86" s="5"/>
      <c r="I86" s="5"/>
      <c r="J86" s="2"/>
      <c r="K86" s="2"/>
      <c r="L86" s="2"/>
      <c r="M86" s="2"/>
      <c r="N86" s="2"/>
      <c r="O86" s="2"/>
    </row>
    <row r="87" spans="1:15" x14ac:dyDescent="0.2">
      <c r="A87" s="2">
        <v>85</v>
      </c>
      <c r="B87" s="5" t="s">
        <v>11</v>
      </c>
      <c r="C87" s="5" t="s">
        <v>11</v>
      </c>
      <c r="D87" s="5" t="s">
        <v>11</v>
      </c>
      <c r="E87" s="5" t="s">
        <v>11</v>
      </c>
      <c r="F87" s="5" t="s">
        <v>11</v>
      </c>
      <c r="G87" s="5"/>
      <c r="H87" s="5"/>
      <c r="I87" s="5"/>
      <c r="J87" s="2"/>
      <c r="K87" s="2"/>
      <c r="L87" s="2"/>
      <c r="M87" s="2"/>
      <c r="N87" s="2"/>
      <c r="O87" s="2"/>
    </row>
    <row r="88" spans="1:15" x14ac:dyDescent="0.2">
      <c r="A88" s="2">
        <v>86</v>
      </c>
      <c r="B88" s="5" t="s">
        <v>11</v>
      </c>
      <c r="C88" s="5" t="s">
        <v>11</v>
      </c>
      <c r="D88" s="5" t="s">
        <v>11</v>
      </c>
      <c r="E88" s="5" t="s">
        <v>12</v>
      </c>
      <c r="F88" s="5" t="s">
        <v>12</v>
      </c>
      <c r="G88" s="5"/>
      <c r="H88" s="5">
        <v>1</v>
      </c>
      <c r="I88" s="5" t="s">
        <v>9</v>
      </c>
      <c r="J88" s="2"/>
      <c r="K88" s="2"/>
      <c r="L88" s="2">
        <v>1</v>
      </c>
      <c r="M88" s="2"/>
      <c r="N88" s="2"/>
      <c r="O88" s="2"/>
    </row>
    <row r="89" spans="1:15" x14ac:dyDescent="0.2">
      <c r="A89" s="2">
        <v>87</v>
      </c>
      <c r="B89" s="5" t="s">
        <v>11</v>
      </c>
      <c r="C89" s="5" t="s">
        <v>11</v>
      </c>
      <c r="D89" s="5" t="s">
        <v>11</v>
      </c>
      <c r="E89" s="5" t="s">
        <v>11</v>
      </c>
      <c r="F89" s="5" t="s">
        <v>11</v>
      </c>
      <c r="G89" s="5"/>
      <c r="H89" s="5"/>
      <c r="I89" s="5"/>
      <c r="J89" s="2"/>
      <c r="K89" s="2"/>
      <c r="L89" s="2"/>
      <c r="M89" s="2"/>
      <c r="N89" s="2"/>
      <c r="O89" s="2"/>
    </row>
    <row r="90" spans="1:15" x14ac:dyDescent="0.2">
      <c r="A90" s="2">
        <v>88</v>
      </c>
      <c r="B90" s="5" t="s">
        <v>11</v>
      </c>
      <c r="C90" s="5" t="s">
        <v>12</v>
      </c>
      <c r="D90" s="5" t="s">
        <v>12</v>
      </c>
      <c r="E90" s="5" t="s">
        <v>12</v>
      </c>
      <c r="F90" s="5" t="s">
        <v>12</v>
      </c>
      <c r="G90" s="5"/>
      <c r="H90" s="5">
        <v>1</v>
      </c>
      <c r="I90" s="5" t="s">
        <v>7</v>
      </c>
      <c r="J90" s="2">
        <v>1</v>
      </c>
      <c r="K90" s="2"/>
      <c r="L90" s="2"/>
      <c r="M90" s="2"/>
      <c r="N90" s="2"/>
      <c r="O90" s="2"/>
    </row>
    <row r="91" spans="1:15" x14ac:dyDescent="0.2">
      <c r="A91" s="2">
        <v>89</v>
      </c>
      <c r="B91" s="5" t="s">
        <v>12</v>
      </c>
      <c r="C91" s="5" t="s">
        <v>11</v>
      </c>
      <c r="D91" s="5" t="s">
        <v>11</v>
      </c>
      <c r="E91" s="5" t="s">
        <v>11</v>
      </c>
      <c r="F91" s="5" t="s">
        <v>11</v>
      </c>
      <c r="G91" s="5"/>
      <c r="H91" s="5">
        <v>1</v>
      </c>
      <c r="I91" s="5" t="s">
        <v>7</v>
      </c>
      <c r="J91" s="2">
        <v>1</v>
      </c>
      <c r="K91" s="2"/>
      <c r="L91" s="2"/>
      <c r="M91" s="2"/>
      <c r="N91" s="2"/>
      <c r="O91" s="2"/>
    </row>
    <row r="92" spans="1:15" x14ac:dyDescent="0.2">
      <c r="A92" s="2">
        <v>90</v>
      </c>
      <c r="B92" s="5" t="s">
        <v>12</v>
      </c>
      <c r="C92" s="5" t="s">
        <v>12</v>
      </c>
      <c r="D92" s="5" t="s">
        <v>11</v>
      </c>
      <c r="E92" s="5" t="s">
        <v>11</v>
      </c>
      <c r="F92" s="5" t="s">
        <v>11</v>
      </c>
      <c r="G92" s="5"/>
      <c r="H92" s="5">
        <v>1</v>
      </c>
      <c r="I92" s="5" t="s">
        <v>8</v>
      </c>
      <c r="J92" s="2"/>
      <c r="K92" s="2">
        <v>1</v>
      </c>
      <c r="L92" s="2"/>
      <c r="M92" s="2"/>
      <c r="N92" s="2"/>
      <c r="O92" s="2"/>
    </row>
    <row r="93" spans="1:15" x14ac:dyDescent="0.2">
      <c r="A93" s="2">
        <v>91</v>
      </c>
      <c r="B93" s="5" t="s">
        <v>11</v>
      </c>
      <c r="C93" s="5" t="s">
        <v>11</v>
      </c>
      <c r="D93" s="5" t="s">
        <v>11</v>
      </c>
      <c r="E93" s="5" t="s">
        <v>11</v>
      </c>
      <c r="F93" s="5" t="s">
        <v>11</v>
      </c>
      <c r="G93" s="5"/>
      <c r="H93" s="5"/>
      <c r="I93" s="5"/>
      <c r="J93" s="2"/>
      <c r="K93" s="2"/>
      <c r="L93" s="2"/>
      <c r="M93" s="2"/>
      <c r="N93" s="2"/>
      <c r="O93" s="2"/>
    </row>
    <row r="94" spans="1:15" x14ac:dyDescent="0.2">
      <c r="A94" s="2">
        <v>92</v>
      </c>
      <c r="B94" s="5" t="s">
        <v>12</v>
      </c>
      <c r="C94" s="5" t="s">
        <v>12</v>
      </c>
      <c r="D94" s="5" t="s">
        <v>12</v>
      </c>
      <c r="E94" s="5" t="s">
        <v>12</v>
      </c>
      <c r="F94" s="5" t="s">
        <v>12</v>
      </c>
      <c r="G94" s="5"/>
      <c r="H94" s="5"/>
      <c r="I94" s="5"/>
      <c r="J94" s="2"/>
      <c r="K94" s="2"/>
      <c r="L94" s="2"/>
      <c r="M94" s="2"/>
      <c r="N94" s="2"/>
      <c r="O94" s="2"/>
    </row>
    <row r="95" spans="1:15" x14ac:dyDescent="0.2">
      <c r="A95" s="2">
        <v>93</v>
      </c>
      <c r="B95" s="5" t="s">
        <v>11</v>
      </c>
      <c r="C95" s="5" t="s">
        <v>11</v>
      </c>
      <c r="D95" s="5" t="s">
        <v>11</v>
      </c>
      <c r="E95" s="5" t="s">
        <v>11</v>
      </c>
      <c r="F95" s="5" t="s">
        <v>11</v>
      </c>
      <c r="G95" s="5"/>
      <c r="H95" s="5"/>
      <c r="I95" s="5"/>
      <c r="J95" s="2"/>
      <c r="K95" s="2"/>
      <c r="L95" s="2"/>
      <c r="M95" s="2"/>
      <c r="N95" s="2"/>
      <c r="O95" s="2"/>
    </row>
    <row r="96" spans="1:15" x14ac:dyDescent="0.2">
      <c r="A96" s="2">
        <v>94</v>
      </c>
      <c r="B96" s="5" t="s">
        <v>12</v>
      </c>
      <c r="C96" s="5" t="s">
        <v>11</v>
      </c>
      <c r="D96" s="5" t="s">
        <v>11</v>
      </c>
      <c r="E96" s="5" t="s">
        <v>11</v>
      </c>
      <c r="F96" s="5" t="s">
        <v>12</v>
      </c>
      <c r="G96" s="5"/>
      <c r="H96" s="5">
        <v>2</v>
      </c>
      <c r="I96" s="5" t="s">
        <v>13</v>
      </c>
      <c r="J96" s="2">
        <v>1</v>
      </c>
      <c r="K96" s="2"/>
      <c r="L96" s="2"/>
      <c r="M96" s="2">
        <v>1</v>
      </c>
      <c r="N96" s="2"/>
      <c r="O96" s="2"/>
    </row>
    <row r="97" spans="1:15" x14ac:dyDescent="0.2">
      <c r="A97" s="2">
        <v>95</v>
      </c>
      <c r="B97" s="5" t="s">
        <v>12</v>
      </c>
      <c r="C97" s="5" t="s">
        <v>12</v>
      </c>
      <c r="D97" s="5" t="s">
        <v>12</v>
      </c>
      <c r="E97" s="5" t="s">
        <v>12</v>
      </c>
      <c r="F97" s="5" t="s">
        <v>12</v>
      </c>
      <c r="G97" s="5"/>
      <c r="H97" s="5"/>
      <c r="I97" s="5"/>
      <c r="J97" s="2"/>
      <c r="K97" s="2"/>
      <c r="L97" s="2"/>
      <c r="M97" s="2"/>
      <c r="N97" s="2"/>
      <c r="O97" s="2"/>
    </row>
    <row r="98" spans="1:15" x14ac:dyDescent="0.2">
      <c r="A98" s="2">
        <v>96</v>
      </c>
      <c r="B98" s="5" t="s">
        <v>11</v>
      </c>
      <c r="C98" s="5" t="s">
        <v>11</v>
      </c>
      <c r="D98" s="5" t="s">
        <v>11</v>
      </c>
      <c r="E98" s="5" t="s">
        <v>11</v>
      </c>
      <c r="F98" s="5" t="s">
        <v>11</v>
      </c>
      <c r="G98" s="5"/>
      <c r="H98" s="5"/>
      <c r="I98" s="5"/>
      <c r="J98" s="2"/>
      <c r="K98" s="2"/>
      <c r="L98" s="2"/>
      <c r="M98" s="2"/>
      <c r="N98" s="2"/>
      <c r="O98" s="2"/>
    </row>
    <row r="99" spans="1:15" x14ac:dyDescent="0.2">
      <c r="A99" s="2">
        <v>97</v>
      </c>
      <c r="B99" s="5" t="s">
        <v>11</v>
      </c>
      <c r="C99" s="5" t="s">
        <v>11</v>
      </c>
      <c r="D99" s="5" t="s">
        <v>11</v>
      </c>
      <c r="E99" s="5" t="s">
        <v>11</v>
      </c>
      <c r="F99" s="5" t="s">
        <v>11</v>
      </c>
      <c r="G99" s="5"/>
      <c r="H99" s="5"/>
      <c r="I99" s="5"/>
      <c r="J99" s="2"/>
      <c r="K99" s="2"/>
      <c r="L99" s="2"/>
      <c r="M99" s="2"/>
      <c r="N99" s="2"/>
      <c r="O99" s="2"/>
    </row>
    <row r="100" spans="1:15" x14ac:dyDescent="0.2">
      <c r="A100" s="2">
        <v>98</v>
      </c>
      <c r="B100" s="5" t="s">
        <v>12</v>
      </c>
      <c r="C100" s="5" t="s">
        <v>11</v>
      </c>
      <c r="D100" s="5" t="s">
        <v>11</v>
      </c>
      <c r="E100" s="5" t="s">
        <v>11</v>
      </c>
      <c r="F100" s="5" t="s">
        <v>11</v>
      </c>
      <c r="G100" s="5"/>
      <c r="H100" s="5">
        <v>1</v>
      </c>
      <c r="I100" s="5" t="s">
        <v>7</v>
      </c>
      <c r="J100" s="2">
        <v>1</v>
      </c>
      <c r="K100" s="2"/>
      <c r="L100" s="2"/>
      <c r="M100" s="2"/>
      <c r="N100" s="2"/>
      <c r="O100" s="2"/>
    </row>
    <row r="101" spans="1:15" x14ac:dyDescent="0.2">
      <c r="A101" s="2">
        <v>99</v>
      </c>
      <c r="B101" s="5" t="s">
        <v>11</v>
      </c>
      <c r="C101" s="5" t="s">
        <v>11</v>
      </c>
      <c r="D101" s="5" t="s">
        <v>11</v>
      </c>
      <c r="E101" s="5" t="s">
        <v>11</v>
      </c>
      <c r="F101" s="5" t="s">
        <v>11</v>
      </c>
      <c r="G101" s="5"/>
      <c r="H101" s="5"/>
      <c r="I101" s="5"/>
      <c r="J101" s="2"/>
      <c r="K101" s="2"/>
      <c r="L101" s="2"/>
      <c r="M101" s="2"/>
      <c r="N101" s="2"/>
      <c r="O101" s="2"/>
    </row>
    <row r="102" spans="1:15" x14ac:dyDescent="0.2">
      <c r="A102" s="2">
        <v>100</v>
      </c>
      <c r="B102" s="5" t="s">
        <v>12</v>
      </c>
      <c r="C102" s="5" t="s">
        <v>12</v>
      </c>
      <c r="D102" s="5" t="s">
        <v>12</v>
      </c>
      <c r="E102" s="5" t="s">
        <v>12</v>
      </c>
      <c r="F102" s="5" t="s">
        <v>11</v>
      </c>
      <c r="G102" s="5"/>
      <c r="H102" s="5">
        <v>1</v>
      </c>
      <c r="I102" s="5" t="s">
        <v>10</v>
      </c>
      <c r="J102" s="2"/>
      <c r="K102" s="2"/>
      <c r="L102" s="2"/>
      <c r="M102" s="2">
        <v>1</v>
      </c>
      <c r="N102" s="2"/>
      <c r="O102" s="2"/>
    </row>
    <row r="103" spans="1:15" x14ac:dyDescent="0.2">
      <c r="A103" s="2">
        <v>101</v>
      </c>
      <c r="B103" s="5" t="s">
        <v>12</v>
      </c>
      <c r="C103" s="5" t="s">
        <v>12</v>
      </c>
      <c r="D103" s="5" t="s">
        <v>12</v>
      </c>
      <c r="E103" s="5" t="s">
        <v>12</v>
      </c>
      <c r="F103" s="5" t="s">
        <v>12</v>
      </c>
      <c r="G103" s="5"/>
      <c r="H103" s="5"/>
      <c r="I103" s="5"/>
      <c r="J103" s="2"/>
      <c r="K103" s="2"/>
      <c r="L103" s="2"/>
      <c r="M103" s="2"/>
      <c r="N103" s="2"/>
      <c r="O103" s="2"/>
    </row>
    <row r="104" spans="1:15" x14ac:dyDescent="0.2">
      <c r="A104" s="2">
        <v>102</v>
      </c>
      <c r="B104" s="5" t="s">
        <v>11</v>
      </c>
      <c r="C104" s="5" t="s">
        <v>12</v>
      </c>
      <c r="D104" s="5" t="s">
        <v>12</v>
      </c>
      <c r="E104" s="5" t="s">
        <v>12</v>
      </c>
      <c r="F104" s="5" t="s">
        <v>12</v>
      </c>
      <c r="G104" s="5"/>
      <c r="H104" s="5">
        <v>1</v>
      </c>
      <c r="I104" s="5" t="s">
        <v>7</v>
      </c>
      <c r="J104" s="2">
        <v>1</v>
      </c>
      <c r="K104" s="2"/>
      <c r="L104" s="2"/>
      <c r="M104" s="2"/>
      <c r="N104" s="2"/>
      <c r="O104" s="2"/>
    </row>
    <row r="105" spans="1:15" x14ac:dyDescent="0.2">
      <c r="A105" s="2">
        <v>103</v>
      </c>
      <c r="B105" s="5" t="s">
        <v>12</v>
      </c>
      <c r="C105" s="5" t="s">
        <v>12</v>
      </c>
      <c r="D105" s="5" t="s">
        <v>12</v>
      </c>
      <c r="E105" s="5" t="s">
        <v>12</v>
      </c>
      <c r="F105" s="5" t="s">
        <v>11</v>
      </c>
      <c r="G105" s="5"/>
      <c r="H105" s="5">
        <v>1</v>
      </c>
      <c r="I105" s="5" t="s">
        <v>10</v>
      </c>
      <c r="J105" s="2"/>
      <c r="K105" s="2"/>
      <c r="L105" s="2"/>
      <c r="M105" s="2">
        <v>1</v>
      </c>
      <c r="N105" s="2"/>
      <c r="O105" s="2"/>
    </row>
    <row r="106" spans="1:15" x14ac:dyDescent="0.2">
      <c r="A106" s="2">
        <v>104</v>
      </c>
      <c r="B106" s="5" t="s">
        <v>11</v>
      </c>
      <c r="C106" s="5" t="s">
        <v>11</v>
      </c>
      <c r="D106" s="5" t="s">
        <v>11</v>
      </c>
      <c r="E106" s="5" t="s">
        <v>11</v>
      </c>
      <c r="F106" s="5" t="s">
        <v>11</v>
      </c>
      <c r="G106" s="5"/>
      <c r="H106" s="5"/>
      <c r="I106" s="5"/>
      <c r="J106" s="2"/>
      <c r="K106" s="2"/>
      <c r="L106" s="2"/>
      <c r="M106" s="2"/>
      <c r="N106" s="2"/>
      <c r="O106" s="2"/>
    </row>
    <row r="107" spans="1:15" x14ac:dyDescent="0.2">
      <c r="A107" s="2">
        <v>105</v>
      </c>
      <c r="B107" s="5" t="s">
        <v>11</v>
      </c>
      <c r="C107" s="5" t="s">
        <v>11</v>
      </c>
      <c r="D107" s="5" t="s">
        <v>11</v>
      </c>
      <c r="E107" s="5" t="s">
        <v>11</v>
      </c>
      <c r="F107" s="5" t="s">
        <v>11</v>
      </c>
      <c r="G107" s="5"/>
      <c r="H107" s="5"/>
      <c r="I107" s="5"/>
      <c r="J107" s="2"/>
      <c r="K107" s="2"/>
      <c r="L107" s="2"/>
      <c r="M107" s="2"/>
      <c r="N107" s="2"/>
      <c r="O107" s="2"/>
    </row>
    <row r="108" spans="1:15" x14ac:dyDescent="0.2">
      <c r="A108" s="2">
        <v>106</v>
      </c>
      <c r="B108" s="5" t="s">
        <v>11</v>
      </c>
      <c r="C108" s="5" t="s">
        <v>11</v>
      </c>
      <c r="D108" s="5" t="s">
        <v>11</v>
      </c>
      <c r="E108" s="5" t="s">
        <v>11</v>
      </c>
      <c r="F108" s="5" t="s">
        <v>11</v>
      </c>
      <c r="G108" s="5"/>
      <c r="H108" s="5"/>
      <c r="I108" s="5"/>
      <c r="J108" s="2"/>
      <c r="K108" s="2"/>
      <c r="L108" s="2"/>
      <c r="M108" s="2"/>
      <c r="N108" s="2"/>
      <c r="O108" s="2"/>
    </row>
    <row r="109" spans="1:15" x14ac:dyDescent="0.2">
      <c r="A109" s="2">
        <v>107</v>
      </c>
      <c r="B109" s="5" t="s">
        <v>11</v>
      </c>
      <c r="C109" s="5" t="s">
        <v>11</v>
      </c>
      <c r="D109" s="5" t="s">
        <v>11</v>
      </c>
      <c r="E109" s="5" t="s">
        <v>11</v>
      </c>
      <c r="F109" s="5" t="s">
        <v>11</v>
      </c>
      <c r="G109" s="5"/>
      <c r="H109" s="5"/>
      <c r="I109" s="5"/>
      <c r="J109" s="2"/>
      <c r="K109" s="2"/>
      <c r="L109" s="2"/>
      <c r="M109" s="2"/>
      <c r="N109" s="2"/>
      <c r="O109" s="2"/>
    </row>
    <row r="110" spans="1:15" x14ac:dyDescent="0.2">
      <c r="A110" s="2">
        <v>108</v>
      </c>
      <c r="B110" s="5" t="s">
        <v>11</v>
      </c>
      <c r="C110" s="5" t="s">
        <v>11</v>
      </c>
      <c r="D110" s="5" t="s">
        <v>11</v>
      </c>
      <c r="E110" s="5" t="s">
        <v>11</v>
      </c>
      <c r="F110" s="5" t="s">
        <v>11</v>
      </c>
      <c r="G110" s="5"/>
      <c r="H110" s="5"/>
      <c r="I110" s="5"/>
      <c r="J110" s="2"/>
      <c r="K110" s="2"/>
      <c r="L110" s="2"/>
      <c r="M110" s="2"/>
      <c r="N110" s="2"/>
      <c r="O110" s="2"/>
    </row>
    <row r="111" spans="1:15" x14ac:dyDescent="0.2">
      <c r="A111" s="2">
        <v>109</v>
      </c>
      <c r="B111" s="5" t="s">
        <v>12</v>
      </c>
      <c r="C111" s="5" t="s">
        <v>12</v>
      </c>
      <c r="D111" s="5" t="s">
        <v>12</v>
      </c>
      <c r="E111" s="5" t="s">
        <v>12</v>
      </c>
      <c r="F111" s="5" t="s">
        <v>12</v>
      </c>
      <c r="G111" s="5"/>
      <c r="H111" s="5"/>
      <c r="I111" s="5"/>
      <c r="J111" s="2"/>
      <c r="K111" s="2"/>
      <c r="L111" s="2"/>
      <c r="M111" s="2"/>
      <c r="N111" s="2"/>
      <c r="O111" s="2"/>
    </row>
    <row r="112" spans="1:15" x14ac:dyDescent="0.2">
      <c r="A112" s="2">
        <v>110</v>
      </c>
      <c r="B112" s="5" t="s">
        <v>11</v>
      </c>
      <c r="C112" s="5" t="s">
        <v>11</v>
      </c>
      <c r="D112" s="5" t="s">
        <v>11</v>
      </c>
      <c r="E112" s="5" t="s">
        <v>11</v>
      </c>
      <c r="F112" s="5" t="s">
        <v>12</v>
      </c>
      <c r="G112" s="5"/>
      <c r="H112" s="5">
        <v>1</v>
      </c>
      <c r="I112" s="5" t="s">
        <v>10</v>
      </c>
      <c r="J112" s="2"/>
      <c r="K112" s="2"/>
      <c r="L112" s="2"/>
      <c r="M112" s="2">
        <v>1</v>
      </c>
      <c r="N112" s="2"/>
      <c r="O112" s="2"/>
    </row>
    <row r="113" spans="1:15" x14ac:dyDescent="0.2">
      <c r="A113" s="2">
        <v>111</v>
      </c>
      <c r="B113" s="5" t="s">
        <v>11</v>
      </c>
      <c r="C113" s="5" t="s">
        <v>11</v>
      </c>
      <c r="D113" s="5" t="s">
        <v>11</v>
      </c>
      <c r="E113" s="5" t="s">
        <v>11</v>
      </c>
      <c r="F113" s="5" t="s">
        <v>11</v>
      </c>
      <c r="G113" s="5"/>
      <c r="H113" s="5"/>
      <c r="I113" s="5"/>
      <c r="J113" s="2"/>
      <c r="K113" s="2"/>
      <c r="L113" s="2"/>
      <c r="M113" s="2"/>
      <c r="N113" s="2"/>
      <c r="O113" s="2"/>
    </row>
    <row r="114" spans="1:15" x14ac:dyDescent="0.2">
      <c r="A114" s="2">
        <v>112</v>
      </c>
      <c r="B114" s="5" t="s">
        <v>12</v>
      </c>
      <c r="C114" s="5" t="s">
        <v>12</v>
      </c>
      <c r="D114" s="5" t="s">
        <v>12</v>
      </c>
      <c r="E114" s="5" t="s">
        <v>11</v>
      </c>
      <c r="F114" s="5" t="s">
        <v>11</v>
      </c>
      <c r="G114" s="5"/>
      <c r="H114" s="5">
        <v>1</v>
      </c>
      <c r="I114" s="5" t="s">
        <v>9</v>
      </c>
      <c r="J114" s="2"/>
      <c r="K114" s="2"/>
      <c r="L114" s="2">
        <v>1</v>
      </c>
      <c r="M114" s="2"/>
      <c r="N114" s="2"/>
      <c r="O114" s="2"/>
    </row>
    <row r="115" spans="1:15" x14ac:dyDescent="0.2">
      <c r="A115" s="2">
        <v>113</v>
      </c>
      <c r="B115" s="5" t="s">
        <v>11</v>
      </c>
      <c r="C115" s="5" t="s">
        <v>11</v>
      </c>
      <c r="D115" s="5" t="s">
        <v>11</v>
      </c>
      <c r="E115" s="5" t="s">
        <v>12</v>
      </c>
      <c r="F115" s="5" t="s">
        <v>12</v>
      </c>
      <c r="G115" s="5"/>
      <c r="H115" s="5">
        <v>1</v>
      </c>
      <c r="I115" s="5" t="s">
        <v>9</v>
      </c>
      <c r="J115" s="2"/>
      <c r="K115" s="2"/>
      <c r="L115" s="2">
        <v>1</v>
      </c>
      <c r="M115" s="2"/>
      <c r="N115" s="2"/>
      <c r="O115" s="2"/>
    </row>
    <row r="116" spans="1:15" x14ac:dyDescent="0.2">
      <c r="A116" s="2">
        <v>114</v>
      </c>
      <c r="B116" s="5" t="s">
        <v>12</v>
      </c>
      <c r="C116" s="5" t="s">
        <v>12</v>
      </c>
      <c r="D116" s="5" t="s">
        <v>11</v>
      </c>
      <c r="E116" s="5" t="s">
        <v>11</v>
      </c>
      <c r="F116" s="5" t="s">
        <v>11</v>
      </c>
      <c r="G116" s="5"/>
      <c r="H116" s="5">
        <v>1</v>
      </c>
      <c r="I116" s="5" t="s">
        <v>8</v>
      </c>
      <c r="J116" s="2"/>
      <c r="K116" s="2">
        <v>1</v>
      </c>
      <c r="L116" s="2"/>
      <c r="M116" s="2"/>
      <c r="N116" s="2"/>
      <c r="O116" s="2"/>
    </row>
    <row r="117" spans="1:15" x14ac:dyDescent="0.2">
      <c r="A117" s="2">
        <v>115</v>
      </c>
      <c r="B117" s="5" t="s">
        <v>11</v>
      </c>
      <c r="C117" s="5" t="s">
        <v>11</v>
      </c>
      <c r="D117" s="5" t="s">
        <v>11</v>
      </c>
      <c r="E117" s="5" t="s">
        <v>11</v>
      </c>
      <c r="F117" s="5" t="s">
        <v>11</v>
      </c>
      <c r="G117" s="5"/>
      <c r="H117" s="5"/>
      <c r="I117" s="5"/>
      <c r="J117" s="2"/>
      <c r="K117" s="2"/>
      <c r="L117" s="2"/>
      <c r="M117" s="2"/>
      <c r="N117" s="2"/>
      <c r="O117" s="2"/>
    </row>
    <row r="118" spans="1:15" x14ac:dyDescent="0.2">
      <c r="A118" s="2">
        <v>116</v>
      </c>
      <c r="B118" s="5" t="s">
        <v>11</v>
      </c>
      <c r="C118" s="5" t="s">
        <v>11</v>
      </c>
      <c r="D118" s="5" t="s">
        <v>11</v>
      </c>
      <c r="E118" s="5" t="s">
        <v>11</v>
      </c>
      <c r="F118" s="5" t="s">
        <v>11</v>
      </c>
      <c r="G118" s="5"/>
      <c r="H118" s="5"/>
      <c r="I118" s="5"/>
      <c r="J118" s="2"/>
      <c r="K118" s="2"/>
      <c r="L118" s="2"/>
      <c r="M118" s="2"/>
      <c r="N118" s="2"/>
      <c r="O118" s="2"/>
    </row>
    <row r="119" spans="1:15" x14ac:dyDescent="0.2">
      <c r="A119" s="2">
        <v>117</v>
      </c>
      <c r="B119" s="5" t="s">
        <v>11</v>
      </c>
      <c r="C119" s="5" t="s">
        <v>11</v>
      </c>
      <c r="D119" s="5" t="s">
        <v>11</v>
      </c>
      <c r="E119" s="5" t="s">
        <v>11</v>
      </c>
      <c r="F119" s="5" t="s">
        <v>11</v>
      </c>
      <c r="G119" s="5"/>
      <c r="H119" s="5"/>
      <c r="I119" s="5"/>
      <c r="J119" s="2"/>
      <c r="K119" s="2"/>
      <c r="L119" s="2"/>
      <c r="M119" s="2"/>
      <c r="N119" s="2"/>
      <c r="O119" s="2"/>
    </row>
    <row r="120" spans="1:15" x14ac:dyDescent="0.2">
      <c r="A120" s="2">
        <v>118</v>
      </c>
      <c r="B120" s="5" t="s">
        <v>11</v>
      </c>
      <c r="C120" s="5" t="s">
        <v>11</v>
      </c>
      <c r="D120" s="5" t="s">
        <v>11</v>
      </c>
      <c r="E120" s="5" t="s">
        <v>11</v>
      </c>
      <c r="F120" s="5" t="s">
        <v>11</v>
      </c>
      <c r="G120" s="5"/>
      <c r="H120" s="5"/>
      <c r="I120" s="5"/>
      <c r="J120" s="2"/>
      <c r="K120" s="2"/>
      <c r="L120" s="2"/>
      <c r="M120" s="2"/>
      <c r="N120" s="2"/>
      <c r="O120" s="2"/>
    </row>
    <row r="121" spans="1:15" x14ac:dyDescent="0.2">
      <c r="A121" s="2">
        <v>119</v>
      </c>
      <c r="B121" s="5" t="s">
        <v>12</v>
      </c>
      <c r="C121" s="5" t="s">
        <v>12</v>
      </c>
      <c r="D121" s="5" t="s">
        <v>12</v>
      </c>
      <c r="E121" s="5" t="s">
        <v>12</v>
      </c>
      <c r="F121" s="5" t="s">
        <v>11</v>
      </c>
      <c r="G121" s="5"/>
      <c r="H121" s="5">
        <v>1</v>
      </c>
      <c r="I121" s="5" t="s">
        <v>10</v>
      </c>
      <c r="J121" s="2"/>
      <c r="K121" s="2"/>
      <c r="L121" s="2"/>
      <c r="M121" s="2">
        <v>1</v>
      </c>
      <c r="N121" s="2"/>
      <c r="O121" s="2"/>
    </row>
    <row r="122" spans="1:15" x14ac:dyDescent="0.2">
      <c r="A122" s="2">
        <v>120</v>
      </c>
      <c r="B122" s="5" t="s">
        <v>12</v>
      </c>
      <c r="C122" s="5" t="s">
        <v>12</v>
      </c>
      <c r="D122" s="5" t="s">
        <v>12</v>
      </c>
      <c r="E122" s="5" t="s">
        <v>12</v>
      </c>
      <c r="F122" s="5" t="s">
        <v>12</v>
      </c>
      <c r="G122" s="5"/>
      <c r="H122" s="5"/>
      <c r="I122" s="5"/>
      <c r="J122" s="2"/>
      <c r="K122" s="2"/>
      <c r="L122" s="2"/>
      <c r="M122" s="2"/>
      <c r="N122" s="2"/>
      <c r="O122" s="2"/>
    </row>
    <row r="123" spans="1:15" x14ac:dyDescent="0.2">
      <c r="A123" s="2">
        <v>121</v>
      </c>
      <c r="B123" s="5" t="s">
        <v>11</v>
      </c>
      <c r="C123" s="5" t="s">
        <v>12</v>
      </c>
      <c r="D123" s="5" t="s">
        <v>12</v>
      </c>
      <c r="E123" s="5" t="s">
        <v>12</v>
      </c>
      <c r="F123" s="5" t="s">
        <v>12</v>
      </c>
      <c r="G123" s="5"/>
      <c r="H123" s="5">
        <v>1</v>
      </c>
      <c r="I123" s="5" t="s">
        <v>7</v>
      </c>
      <c r="J123" s="2">
        <v>1</v>
      </c>
      <c r="K123" s="2"/>
      <c r="L123" s="2"/>
      <c r="M123" s="2"/>
      <c r="N123" s="2"/>
      <c r="O123" s="2"/>
    </row>
    <row r="124" spans="1:15" x14ac:dyDescent="0.2">
      <c r="A124" s="2">
        <v>122</v>
      </c>
      <c r="B124" s="5" t="s">
        <v>11</v>
      </c>
      <c r="C124" s="5" t="s">
        <v>11</v>
      </c>
      <c r="D124" s="5" t="s">
        <v>11</v>
      </c>
      <c r="E124" s="5" t="s">
        <v>11</v>
      </c>
      <c r="F124" s="5" t="s">
        <v>11</v>
      </c>
      <c r="G124" s="5"/>
      <c r="H124" s="5"/>
      <c r="I124" s="5"/>
      <c r="J124" s="2"/>
      <c r="K124" s="2"/>
      <c r="L124" s="2"/>
      <c r="M124" s="2"/>
      <c r="N124" s="2"/>
      <c r="O124" s="2"/>
    </row>
    <row r="125" spans="1:15" x14ac:dyDescent="0.2">
      <c r="A125" s="2">
        <v>123</v>
      </c>
      <c r="B125" s="5" t="s">
        <v>12</v>
      </c>
      <c r="C125" s="5" t="s">
        <v>12</v>
      </c>
      <c r="D125" s="5" t="s">
        <v>12</v>
      </c>
      <c r="E125" s="5" t="s">
        <v>12</v>
      </c>
      <c r="F125" s="5" t="s">
        <v>12</v>
      </c>
      <c r="G125" s="5"/>
      <c r="H125" s="5"/>
      <c r="I125" s="5"/>
      <c r="J125" s="2"/>
      <c r="K125" s="2"/>
      <c r="L125" s="2"/>
      <c r="M125" s="2"/>
      <c r="N125" s="2"/>
      <c r="O125" s="2"/>
    </row>
    <row r="126" spans="1:15" x14ac:dyDescent="0.2">
      <c r="A126" s="2">
        <v>124</v>
      </c>
      <c r="B126" s="5" t="s">
        <v>12</v>
      </c>
      <c r="C126" s="5" t="s">
        <v>12</v>
      </c>
      <c r="D126" s="5" t="s">
        <v>12</v>
      </c>
      <c r="E126" s="5" t="s">
        <v>12</v>
      </c>
      <c r="F126" s="5" t="s">
        <v>11</v>
      </c>
      <c r="G126" s="5"/>
      <c r="H126" s="5">
        <v>1</v>
      </c>
      <c r="I126" s="5" t="s">
        <v>10</v>
      </c>
      <c r="J126" s="2"/>
      <c r="K126" s="2"/>
      <c r="L126" s="2"/>
      <c r="M126" s="2">
        <v>1</v>
      </c>
      <c r="N126" s="2"/>
      <c r="O126" s="2"/>
    </row>
    <row r="127" spans="1:15" x14ac:dyDescent="0.2">
      <c r="A127" s="2">
        <v>125</v>
      </c>
      <c r="B127" s="5" t="s">
        <v>11</v>
      </c>
      <c r="C127" s="5" t="s">
        <v>11</v>
      </c>
      <c r="D127" s="5" t="s">
        <v>11</v>
      </c>
      <c r="E127" s="5" t="s">
        <v>11</v>
      </c>
      <c r="F127" s="5" t="s">
        <v>11</v>
      </c>
      <c r="G127" s="5"/>
      <c r="H127" s="5"/>
      <c r="I127" s="5"/>
      <c r="J127" s="2"/>
      <c r="K127" s="2"/>
      <c r="L127" s="2"/>
      <c r="M127" s="2"/>
      <c r="N127" s="2"/>
      <c r="O127" s="2"/>
    </row>
    <row r="128" spans="1:15" x14ac:dyDescent="0.2">
      <c r="A128" s="2">
        <v>126</v>
      </c>
      <c r="B128" s="5" t="s">
        <v>11</v>
      </c>
      <c r="C128" s="5" t="s">
        <v>11</v>
      </c>
      <c r="D128" s="5" t="s">
        <v>11</v>
      </c>
      <c r="E128" s="5" t="s">
        <v>12</v>
      </c>
      <c r="F128" s="5" t="s">
        <v>12</v>
      </c>
      <c r="G128" s="5"/>
      <c r="H128" s="5">
        <v>1</v>
      </c>
      <c r="I128" s="5" t="s">
        <v>9</v>
      </c>
      <c r="J128" s="2"/>
      <c r="K128" s="2"/>
      <c r="L128" s="2">
        <v>1</v>
      </c>
      <c r="M128" s="2"/>
      <c r="N128" s="2"/>
      <c r="O128" s="2"/>
    </row>
    <row r="129" spans="1:15" x14ac:dyDescent="0.2">
      <c r="A129" s="2">
        <v>127</v>
      </c>
      <c r="B129" s="5" t="s">
        <v>11</v>
      </c>
      <c r="C129" s="5" t="s">
        <v>11</v>
      </c>
      <c r="D129" s="5" t="s">
        <v>11</v>
      </c>
      <c r="E129" s="5" t="s">
        <v>11</v>
      </c>
      <c r="F129" s="5" t="s">
        <v>11</v>
      </c>
      <c r="G129" s="5"/>
      <c r="H129" s="5"/>
      <c r="I129" s="5"/>
      <c r="J129" s="2"/>
      <c r="K129" s="2"/>
      <c r="L129" s="2"/>
      <c r="M129" s="2"/>
      <c r="N129" s="2"/>
      <c r="O129" s="2"/>
    </row>
    <row r="130" spans="1:15" x14ac:dyDescent="0.2">
      <c r="A130" s="2">
        <v>128</v>
      </c>
      <c r="B130" s="5" t="s">
        <v>12</v>
      </c>
      <c r="C130" s="5" t="s">
        <v>12</v>
      </c>
      <c r="D130" s="5" t="s">
        <v>12</v>
      </c>
      <c r="E130" s="5" t="s">
        <v>12</v>
      </c>
      <c r="F130" s="5" t="s">
        <v>12</v>
      </c>
      <c r="G130" s="5"/>
      <c r="H130" s="5"/>
      <c r="I130" s="5"/>
      <c r="J130" s="2"/>
      <c r="K130" s="2"/>
      <c r="L130" s="2"/>
      <c r="M130" s="2"/>
      <c r="N130" s="2"/>
      <c r="O130" s="2"/>
    </row>
    <row r="131" spans="1:15" x14ac:dyDescent="0.2">
      <c r="A131" s="2">
        <v>129</v>
      </c>
      <c r="B131" s="5" t="s">
        <v>11</v>
      </c>
      <c r="C131" s="5" t="s">
        <v>11</v>
      </c>
      <c r="D131" s="5" t="s">
        <v>11</v>
      </c>
      <c r="E131" s="5" t="s">
        <v>11</v>
      </c>
      <c r="F131" s="5" t="s">
        <v>12</v>
      </c>
      <c r="G131" s="5"/>
      <c r="H131" s="5">
        <v>1</v>
      </c>
      <c r="I131" s="5" t="s">
        <v>10</v>
      </c>
      <c r="J131" s="2"/>
      <c r="K131" s="2"/>
      <c r="L131" s="2"/>
      <c r="M131" s="2">
        <v>1</v>
      </c>
      <c r="N131" s="2"/>
      <c r="O131" s="2"/>
    </row>
    <row r="132" spans="1:15" x14ac:dyDescent="0.2">
      <c r="A132" s="2">
        <v>130</v>
      </c>
      <c r="B132" s="5" t="s">
        <v>12</v>
      </c>
      <c r="C132" s="5" t="s">
        <v>12</v>
      </c>
      <c r="D132" s="5" t="s">
        <v>12</v>
      </c>
      <c r="E132" s="5" t="s">
        <v>12</v>
      </c>
      <c r="F132" s="5" t="s">
        <v>12</v>
      </c>
      <c r="G132" s="5"/>
      <c r="H132" s="5"/>
      <c r="I132" s="5"/>
      <c r="J132" s="2"/>
      <c r="K132" s="2"/>
      <c r="L132" s="2"/>
      <c r="M132" s="2"/>
      <c r="N132" s="2"/>
      <c r="O132" s="2"/>
    </row>
    <row r="133" spans="1:15" x14ac:dyDescent="0.2">
      <c r="A133" s="2">
        <v>131</v>
      </c>
      <c r="B133" s="5" t="s">
        <v>12</v>
      </c>
      <c r="C133" s="5" t="s">
        <v>12</v>
      </c>
      <c r="D133" s="5" t="s">
        <v>11</v>
      </c>
      <c r="E133" s="5" t="s">
        <v>11</v>
      </c>
      <c r="F133" s="5" t="s">
        <v>11</v>
      </c>
      <c r="G133" s="5"/>
      <c r="H133" s="5">
        <v>1</v>
      </c>
      <c r="I133" s="5" t="s">
        <v>8</v>
      </c>
      <c r="J133" s="2"/>
      <c r="K133" s="2">
        <v>1</v>
      </c>
      <c r="L133" s="2"/>
      <c r="M133" s="2"/>
      <c r="N133" s="2"/>
      <c r="O133" s="2"/>
    </row>
    <row r="134" spans="1:15" x14ac:dyDescent="0.2">
      <c r="A134" s="2">
        <v>132</v>
      </c>
      <c r="B134" s="5" t="s">
        <v>12</v>
      </c>
      <c r="C134" s="5" t="s">
        <v>12</v>
      </c>
      <c r="D134" s="5" t="s">
        <v>12</v>
      </c>
      <c r="E134" s="5" t="s">
        <v>11</v>
      </c>
      <c r="F134" s="5" t="s">
        <v>11</v>
      </c>
      <c r="G134" s="5"/>
      <c r="H134" s="5">
        <v>1</v>
      </c>
      <c r="I134" s="5" t="s">
        <v>9</v>
      </c>
      <c r="J134" s="2"/>
      <c r="K134" s="2"/>
      <c r="L134" s="2">
        <v>1</v>
      </c>
      <c r="M134" s="2"/>
      <c r="N134" s="2"/>
      <c r="O134" s="2"/>
    </row>
    <row r="135" spans="1:15" x14ac:dyDescent="0.2">
      <c r="A135" s="2">
        <v>133</v>
      </c>
      <c r="B135" s="5" t="s">
        <v>11</v>
      </c>
      <c r="C135" s="5" t="s">
        <v>11</v>
      </c>
      <c r="D135" s="5" t="s">
        <v>11</v>
      </c>
      <c r="E135" s="5" t="s">
        <v>11</v>
      </c>
      <c r="F135" s="5" t="s">
        <v>11</v>
      </c>
      <c r="G135" s="5"/>
      <c r="H135" s="5"/>
      <c r="I135" s="5"/>
      <c r="J135" s="2"/>
      <c r="K135" s="2"/>
      <c r="L135" s="2"/>
      <c r="M135" s="2"/>
      <c r="N135" s="2"/>
      <c r="O135" s="2"/>
    </row>
    <row r="136" spans="1:15" x14ac:dyDescent="0.2">
      <c r="A136" s="2">
        <v>134</v>
      </c>
      <c r="B136" s="5" t="s">
        <v>11</v>
      </c>
      <c r="C136" s="5" t="s">
        <v>11</v>
      </c>
      <c r="D136" s="5" t="s">
        <v>11</v>
      </c>
      <c r="E136" s="5" t="s">
        <v>11</v>
      </c>
      <c r="F136" s="5" t="s">
        <v>11</v>
      </c>
      <c r="G136" s="5"/>
      <c r="H136" s="5"/>
      <c r="I136" s="5"/>
      <c r="J136" s="2"/>
      <c r="K136" s="2"/>
      <c r="L136" s="2"/>
      <c r="M136" s="2"/>
      <c r="N136" s="2"/>
      <c r="O136" s="2"/>
    </row>
    <row r="137" spans="1:15" x14ac:dyDescent="0.2">
      <c r="A137" s="2">
        <v>135</v>
      </c>
      <c r="B137" s="5" t="s">
        <v>11</v>
      </c>
      <c r="C137" s="5" t="s">
        <v>11</v>
      </c>
      <c r="D137" s="5" t="s">
        <v>11</v>
      </c>
      <c r="E137" s="5" t="s">
        <v>11</v>
      </c>
      <c r="F137" s="5" t="s">
        <v>12</v>
      </c>
      <c r="G137" s="5"/>
      <c r="H137" s="5">
        <v>1</v>
      </c>
      <c r="I137" s="5" t="s">
        <v>10</v>
      </c>
      <c r="J137" s="2"/>
      <c r="K137" s="2"/>
      <c r="L137" s="2"/>
      <c r="M137" s="2">
        <v>1</v>
      </c>
      <c r="N137" s="2"/>
      <c r="O137" s="2"/>
    </row>
    <row r="138" spans="1:15" x14ac:dyDescent="0.2">
      <c r="A138" s="2">
        <v>136</v>
      </c>
      <c r="B138" s="5" t="s">
        <v>11</v>
      </c>
      <c r="C138" s="5" t="s">
        <v>12</v>
      </c>
      <c r="D138" s="5" t="s">
        <v>12</v>
      </c>
      <c r="E138" s="5" t="s">
        <v>12</v>
      </c>
      <c r="F138" s="5" t="s">
        <v>12</v>
      </c>
      <c r="G138" s="5"/>
      <c r="H138" s="5">
        <v>1</v>
      </c>
      <c r="I138" s="5" t="s">
        <v>7</v>
      </c>
      <c r="J138" s="2">
        <v>1</v>
      </c>
      <c r="K138" s="2"/>
      <c r="L138" s="2"/>
      <c r="M138" s="2"/>
      <c r="N138" s="2"/>
      <c r="O138" s="2"/>
    </row>
    <row r="139" spans="1:15" x14ac:dyDescent="0.2">
      <c r="A139" s="2">
        <v>137</v>
      </c>
      <c r="B139" s="5" t="s">
        <v>11</v>
      </c>
      <c r="C139" s="5" t="s">
        <v>11</v>
      </c>
      <c r="D139" s="5" t="s">
        <v>11</v>
      </c>
      <c r="E139" s="5" t="s">
        <v>12</v>
      </c>
      <c r="F139" s="5" t="s">
        <v>12</v>
      </c>
      <c r="G139" s="5"/>
      <c r="H139" s="5">
        <v>1</v>
      </c>
      <c r="I139" s="5" t="s">
        <v>9</v>
      </c>
      <c r="J139" s="2"/>
      <c r="K139" s="2"/>
      <c r="L139" s="2">
        <v>1</v>
      </c>
      <c r="M139" s="2"/>
      <c r="N139" s="2"/>
      <c r="O139" s="2"/>
    </row>
    <row r="140" spans="1:15" x14ac:dyDescent="0.2">
      <c r="A140" s="2">
        <v>138</v>
      </c>
      <c r="B140" s="5" t="s">
        <v>12</v>
      </c>
      <c r="C140" s="5" t="s">
        <v>11</v>
      </c>
      <c r="D140" s="5" t="s">
        <v>11</v>
      </c>
      <c r="E140" s="5" t="s">
        <v>11</v>
      </c>
      <c r="F140" s="5" t="s">
        <v>11</v>
      </c>
      <c r="G140" s="5"/>
      <c r="H140" s="5">
        <v>1</v>
      </c>
      <c r="I140" s="5" t="s">
        <v>7</v>
      </c>
      <c r="J140" s="2">
        <v>1</v>
      </c>
      <c r="K140" s="2"/>
      <c r="L140" s="2"/>
      <c r="M140" s="2"/>
      <c r="N140" s="2"/>
      <c r="O140" s="2"/>
    </row>
    <row r="141" spans="1:15" x14ac:dyDescent="0.2">
      <c r="A141" s="2">
        <v>139</v>
      </c>
      <c r="B141" s="5" t="s">
        <v>11</v>
      </c>
      <c r="C141" s="5" t="s">
        <v>11</v>
      </c>
      <c r="D141" s="5" t="s">
        <v>11</v>
      </c>
      <c r="E141" s="5" t="s">
        <v>11</v>
      </c>
      <c r="F141" s="5" t="s">
        <v>12</v>
      </c>
      <c r="G141" s="5"/>
      <c r="H141" s="5">
        <v>1</v>
      </c>
      <c r="I141" s="5" t="s">
        <v>10</v>
      </c>
      <c r="J141" s="2"/>
      <c r="K141" s="2"/>
      <c r="L141" s="2"/>
      <c r="M141" s="2">
        <v>1</v>
      </c>
      <c r="N141" s="2"/>
      <c r="O141" s="2"/>
    </row>
    <row r="142" spans="1:15" x14ac:dyDescent="0.2">
      <c r="A142" s="2">
        <v>140</v>
      </c>
      <c r="B142" s="5" t="s">
        <v>12</v>
      </c>
      <c r="C142" s="5" t="s">
        <v>12</v>
      </c>
      <c r="D142" s="5" t="s">
        <v>12</v>
      </c>
      <c r="E142" s="5" t="s">
        <v>12</v>
      </c>
      <c r="F142" s="5" t="s">
        <v>11</v>
      </c>
      <c r="G142" s="5"/>
      <c r="H142" s="5">
        <v>1</v>
      </c>
      <c r="I142" s="5" t="s">
        <v>10</v>
      </c>
      <c r="J142" s="2"/>
      <c r="K142" s="2"/>
      <c r="L142" s="2"/>
      <c r="M142" s="2">
        <v>1</v>
      </c>
      <c r="N142" s="2"/>
      <c r="O142" s="2"/>
    </row>
    <row r="143" spans="1:15" x14ac:dyDescent="0.2">
      <c r="A143" s="2">
        <v>141</v>
      </c>
      <c r="B143" s="5" t="s">
        <v>11</v>
      </c>
      <c r="C143" s="5" t="s">
        <v>11</v>
      </c>
      <c r="D143" s="5" t="s">
        <v>11</v>
      </c>
      <c r="E143" s="5" t="s">
        <v>11</v>
      </c>
      <c r="F143" s="5" t="s">
        <v>12</v>
      </c>
      <c r="H143" s="5">
        <v>1</v>
      </c>
      <c r="I143" s="5" t="s">
        <v>10</v>
      </c>
      <c r="J143" s="2"/>
      <c r="K143" s="2"/>
      <c r="L143" s="2"/>
      <c r="M143" s="2">
        <v>1</v>
      </c>
      <c r="N143" s="2"/>
      <c r="O143" s="2"/>
    </row>
    <row r="144" spans="1:15" x14ac:dyDescent="0.2">
      <c r="A144" s="2">
        <v>142</v>
      </c>
      <c r="B144" s="5" t="s">
        <v>12</v>
      </c>
      <c r="C144" s="5" t="s">
        <v>12</v>
      </c>
      <c r="D144" s="5" t="s">
        <v>12</v>
      </c>
      <c r="E144" s="5" t="s">
        <v>12</v>
      </c>
      <c r="F144" s="5" t="s">
        <v>12</v>
      </c>
      <c r="J144" s="2"/>
      <c r="K144" s="2"/>
      <c r="L144" s="2"/>
      <c r="M144" s="2"/>
      <c r="N144" s="2"/>
      <c r="O144" s="2"/>
    </row>
    <row r="145" spans="1:15" x14ac:dyDescent="0.2">
      <c r="A145" s="2">
        <v>143</v>
      </c>
      <c r="B145" s="5" t="s">
        <v>11</v>
      </c>
      <c r="C145" s="5" t="s">
        <v>11</v>
      </c>
      <c r="D145" s="5" t="s">
        <v>11</v>
      </c>
      <c r="E145" s="5" t="s">
        <v>11</v>
      </c>
      <c r="F145" s="5" t="s">
        <v>11</v>
      </c>
      <c r="G145" s="5"/>
      <c r="H145" s="5"/>
      <c r="I145" s="5"/>
      <c r="J145" s="2"/>
      <c r="K145" s="2"/>
      <c r="L145" s="2"/>
      <c r="M145" s="2"/>
      <c r="N145" s="2"/>
      <c r="O145" s="2"/>
    </row>
    <row r="146" spans="1:15" x14ac:dyDescent="0.2">
      <c r="A146" s="2">
        <v>144</v>
      </c>
      <c r="B146" s="5" t="s">
        <v>11</v>
      </c>
      <c r="C146" s="5" t="s">
        <v>11</v>
      </c>
      <c r="D146" s="5" t="s">
        <v>11</v>
      </c>
      <c r="E146" s="5" t="s">
        <v>11</v>
      </c>
      <c r="F146" s="5" t="s">
        <v>11</v>
      </c>
      <c r="G146" s="5"/>
      <c r="H146" s="5"/>
      <c r="I146" s="5"/>
      <c r="J146" s="2"/>
      <c r="K146" s="2"/>
      <c r="L146" s="2"/>
      <c r="M146" s="2"/>
      <c r="N146" s="2"/>
      <c r="O146" s="2"/>
    </row>
    <row r="147" spans="1:15" x14ac:dyDescent="0.2">
      <c r="A147" s="2">
        <v>145</v>
      </c>
      <c r="B147" s="5" t="s">
        <v>12</v>
      </c>
      <c r="C147" s="5" t="s">
        <v>12</v>
      </c>
      <c r="D147" s="5" t="s">
        <v>12</v>
      </c>
      <c r="E147" s="5" t="s">
        <v>12</v>
      </c>
      <c r="F147" s="5" t="s">
        <v>12</v>
      </c>
      <c r="G147" s="5"/>
      <c r="H147" s="5"/>
      <c r="I147" s="5"/>
      <c r="J147" s="2"/>
      <c r="K147" s="2"/>
      <c r="L147" s="2"/>
      <c r="M147" s="2"/>
      <c r="N147" s="2"/>
      <c r="O147" s="2"/>
    </row>
    <row r="148" spans="1:15" x14ac:dyDescent="0.2">
      <c r="A148" s="2">
        <v>146</v>
      </c>
      <c r="B148" s="5" t="s">
        <v>11</v>
      </c>
      <c r="C148" s="5" t="s">
        <v>11</v>
      </c>
      <c r="D148" s="5" t="s">
        <v>11</v>
      </c>
      <c r="E148" s="5" t="s">
        <v>11</v>
      </c>
      <c r="F148" s="5" t="s">
        <v>12</v>
      </c>
      <c r="G148" s="5"/>
      <c r="H148" s="5">
        <v>1</v>
      </c>
      <c r="I148" s="5" t="s">
        <v>10</v>
      </c>
      <c r="J148" s="2"/>
      <c r="K148" s="2"/>
      <c r="L148" s="2"/>
      <c r="M148" s="2">
        <v>1</v>
      </c>
      <c r="N148" s="2"/>
      <c r="O148" s="2"/>
    </row>
    <row r="149" spans="1:15" x14ac:dyDescent="0.2">
      <c r="A149" s="2">
        <v>147</v>
      </c>
      <c r="B149" s="5" t="s">
        <v>12</v>
      </c>
      <c r="C149" s="5" t="s">
        <v>12</v>
      </c>
      <c r="D149" s="5" t="s">
        <v>12</v>
      </c>
      <c r="E149" s="5" t="s">
        <v>12</v>
      </c>
      <c r="F149" s="5" t="s">
        <v>12</v>
      </c>
      <c r="G149" s="5"/>
      <c r="H149" s="5"/>
      <c r="I149" s="5"/>
      <c r="J149" s="2"/>
      <c r="K149" s="2"/>
      <c r="L149" s="2"/>
      <c r="M149" s="2"/>
      <c r="N149" s="2"/>
      <c r="O149" s="2"/>
    </row>
    <row r="150" spans="1:15" x14ac:dyDescent="0.2">
      <c r="A150" s="2">
        <v>148</v>
      </c>
      <c r="B150" s="5" t="s">
        <v>11</v>
      </c>
      <c r="C150" s="5" t="s">
        <v>12</v>
      </c>
      <c r="D150" s="5" t="s">
        <v>12</v>
      </c>
      <c r="E150" s="5" t="s">
        <v>12</v>
      </c>
      <c r="F150" s="5" t="s">
        <v>12</v>
      </c>
      <c r="G150" s="5"/>
      <c r="H150" s="5">
        <v>1</v>
      </c>
      <c r="I150" s="5" t="s">
        <v>7</v>
      </c>
      <c r="J150" s="2">
        <v>1</v>
      </c>
      <c r="K150" s="2"/>
      <c r="L150" s="2"/>
      <c r="M150" s="2"/>
      <c r="N150" s="2"/>
      <c r="O150" s="2"/>
    </row>
    <row r="151" spans="1:15" x14ac:dyDescent="0.2">
      <c r="A151" s="2">
        <v>149</v>
      </c>
      <c r="B151" s="5" t="s">
        <v>12</v>
      </c>
      <c r="C151" s="5" t="s">
        <v>12</v>
      </c>
      <c r="D151" s="5" t="s">
        <v>12</v>
      </c>
      <c r="E151" s="5" t="s">
        <v>12</v>
      </c>
      <c r="F151" s="5" t="s">
        <v>12</v>
      </c>
      <c r="G151" s="5"/>
      <c r="H151" s="5"/>
      <c r="I151" s="5"/>
      <c r="J151" s="2"/>
      <c r="K151" s="2"/>
      <c r="L151" s="2"/>
      <c r="M151" s="2"/>
      <c r="N151" s="2"/>
      <c r="O151" s="2"/>
    </row>
    <row r="152" spans="1:15" x14ac:dyDescent="0.2">
      <c r="A152" s="2">
        <v>150</v>
      </c>
      <c r="B152" s="5" t="s">
        <v>11</v>
      </c>
      <c r="C152" s="5" t="s">
        <v>11</v>
      </c>
      <c r="D152" s="5" t="s">
        <v>11</v>
      </c>
      <c r="E152" s="5" t="s">
        <v>11</v>
      </c>
      <c r="F152" s="5" t="s">
        <v>11</v>
      </c>
      <c r="G152" s="5"/>
      <c r="H152" s="5"/>
      <c r="I152" s="5"/>
      <c r="J152" s="2"/>
      <c r="K152" s="2"/>
      <c r="L152" s="2"/>
      <c r="M152" s="2"/>
      <c r="N152" s="2"/>
      <c r="O152" s="2"/>
    </row>
    <row r="153" spans="1:15" x14ac:dyDescent="0.2">
      <c r="A153" s="2">
        <v>151</v>
      </c>
      <c r="B153" s="5" t="s">
        <v>12</v>
      </c>
      <c r="C153" s="5" t="s">
        <v>12</v>
      </c>
      <c r="D153" s="5" t="s">
        <v>12</v>
      </c>
      <c r="E153" s="5" t="s">
        <v>12</v>
      </c>
      <c r="F153" s="5" t="s">
        <v>12</v>
      </c>
      <c r="G153" s="5"/>
      <c r="H153" s="5"/>
      <c r="I153" s="5"/>
      <c r="J153" s="2"/>
      <c r="K153" s="2"/>
      <c r="L153" s="2"/>
      <c r="M153" s="2"/>
      <c r="N153" s="2"/>
      <c r="O153" s="2"/>
    </row>
    <row r="154" spans="1:15" x14ac:dyDescent="0.2">
      <c r="A154" s="2">
        <v>152</v>
      </c>
      <c r="B154" s="5" t="s">
        <v>11</v>
      </c>
      <c r="C154" s="5" t="s">
        <v>11</v>
      </c>
      <c r="D154" s="5" t="s">
        <v>11</v>
      </c>
      <c r="E154" s="5" t="s">
        <v>12</v>
      </c>
      <c r="F154" s="5" t="s">
        <v>12</v>
      </c>
      <c r="G154" s="5"/>
      <c r="H154" s="5">
        <v>1</v>
      </c>
      <c r="I154" s="5" t="s">
        <v>9</v>
      </c>
      <c r="J154" s="2"/>
      <c r="K154" s="2"/>
      <c r="L154" s="2">
        <v>1</v>
      </c>
      <c r="M154" s="2"/>
      <c r="N154" s="2"/>
      <c r="O154" s="2"/>
    </row>
    <row r="155" spans="1:15" x14ac:dyDescent="0.2">
      <c r="A155" s="2">
        <v>153</v>
      </c>
      <c r="B155" s="5" t="s">
        <v>12</v>
      </c>
      <c r="C155" s="5" t="s">
        <v>12</v>
      </c>
      <c r="D155" s="5" t="s">
        <v>12</v>
      </c>
      <c r="E155" s="5" t="s">
        <v>12</v>
      </c>
      <c r="F155" s="5" t="s">
        <v>12</v>
      </c>
      <c r="G155" s="5"/>
      <c r="H155" s="5"/>
      <c r="I155" s="5"/>
      <c r="J155" s="2"/>
      <c r="K155" s="2"/>
      <c r="L155" s="2"/>
      <c r="M155" s="2"/>
      <c r="N155" s="2"/>
      <c r="O155" s="2"/>
    </row>
    <row r="156" spans="1:15" x14ac:dyDescent="0.2">
      <c r="A156" s="2">
        <v>154</v>
      </c>
      <c r="B156" s="5" t="s">
        <v>11</v>
      </c>
      <c r="C156" s="5" t="s">
        <v>11</v>
      </c>
      <c r="D156" s="5" t="s">
        <v>11</v>
      </c>
      <c r="E156" s="5" t="s">
        <v>11</v>
      </c>
      <c r="F156" s="5" t="s">
        <v>12</v>
      </c>
      <c r="G156" s="5"/>
      <c r="H156" s="5">
        <v>1</v>
      </c>
      <c r="I156" s="5" t="s">
        <v>10</v>
      </c>
      <c r="J156" s="2"/>
      <c r="K156" s="2"/>
      <c r="L156" s="2"/>
      <c r="M156" s="2">
        <v>1</v>
      </c>
      <c r="N156" s="2"/>
      <c r="O156" s="2"/>
    </row>
    <row r="157" spans="1:15" x14ac:dyDescent="0.2">
      <c r="A157" s="2">
        <v>155</v>
      </c>
      <c r="B157" s="5" t="s">
        <v>12</v>
      </c>
      <c r="C157" s="5" t="s">
        <v>11</v>
      </c>
      <c r="D157" s="5" t="s">
        <v>11</v>
      </c>
      <c r="E157" s="5" t="s">
        <v>11</v>
      </c>
      <c r="F157" s="5" t="s">
        <v>11</v>
      </c>
      <c r="G157" s="5"/>
      <c r="H157" s="5">
        <v>1</v>
      </c>
      <c r="I157" s="5" t="s">
        <v>7</v>
      </c>
      <c r="J157" s="2">
        <v>1</v>
      </c>
      <c r="K157" s="2"/>
      <c r="L157" s="2"/>
      <c r="M157" s="2"/>
      <c r="N157" s="2"/>
      <c r="O157" s="2"/>
    </row>
    <row r="158" spans="1:15" x14ac:dyDescent="0.2">
      <c r="A158" s="2">
        <v>156</v>
      </c>
      <c r="B158" s="5" t="s">
        <v>12</v>
      </c>
      <c r="C158" s="5" t="s">
        <v>12</v>
      </c>
      <c r="D158" s="5" t="s">
        <v>12</v>
      </c>
      <c r="E158" s="5" t="s">
        <v>12</v>
      </c>
      <c r="F158" s="5" t="s">
        <v>12</v>
      </c>
      <c r="G158" s="5"/>
      <c r="H158" s="5"/>
      <c r="I158" s="5"/>
      <c r="J158" s="2"/>
      <c r="K158" s="2"/>
      <c r="L158" s="2"/>
      <c r="M158" s="2"/>
      <c r="N158" s="2"/>
      <c r="O158" s="2"/>
    </row>
    <row r="159" spans="1:15" x14ac:dyDescent="0.2">
      <c r="A159" s="2">
        <v>157</v>
      </c>
      <c r="B159" s="5" t="s">
        <v>11</v>
      </c>
      <c r="C159" s="5" t="s">
        <v>11</v>
      </c>
      <c r="D159" s="5" t="s">
        <v>12</v>
      </c>
      <c r="E159" s="5" t="s">
        <v>12</v>
      </c>
      <c r="F159" s="5" t="s">
        <v>12</v>
      </c>
      <c r="G159" s="5"/>
      <c r="H159" s="5">
        <v>1</v>
      </c>
      <c r="I159" s="5" t="s">
        <v>8</v>
      </c>
      <c r="J159" s="2"/>
      <c r="K159" s="2">
        <v>1</v>
      </c>
      <c r="L159" s="2"/>
      <c r="M159" s="2"/>
      <c r="N159" s="2"/>
      <c r="O159" s="2"/>
    </row>
    <row r="160" spans="1:15" x14ac:dyDescent="0.2">
      <c r="A160" s="2">
        <v>158</v>
      </c>
      <c r="B160" s="5" t="s">
        <v>11</v>
      </c>
      <c r="C160" s="5" t="s">
        <v>11</v>
      </c>
      <c r="D160" s="5" t="s">
        <v>11</v>
      </c>
      <c r="E160" s="5" t="s">
        <v>11</v>
      </c>
      <c r="F160" s="5" t="s">
        <v>11</v>
      </c>
      <c r="G160" s="5"/>
      <c r="H160" s="5"/>
      <c r="I160" s="5"/>
      <c r="J160" s="2"/>
      <c r="K160" s="2"/>
      <c r="L160" s="2"/>
      <c r="M160" s="2"/>
      <c r="N160" s="2"/>
      <c r="O160" s="2"/>
    </row>
    <row r="161" spans="1:15" x14ac:dyDescent="0.2">
      <c r="A161" s="2">
        <v>159</v>
      </c>
      <c r="B161" s="5" t="s">
        <v>12</v>
      </c>
      <c r="C161" s="5" t="s">
        <v>12</v>
      </c>
      <c r="D161" s="5" t="s">
        <v>12</v>
      </c>
      <c r="E161" s="5" t="s">
        <v>12</v>
      </c>
      <c r="F161" s="5" t="s">
        <v>12</v>
      </c>
      <c r="G161" s="5"/>
      <c r="H161" s="5"/>
      <c r="I161" s="5"/>
      <c r="J161" s="2"/>
      <c r="K161" s="2"/>
      <c r="L161" s="2"/>
      <c r="M161" s="2"/>
      <c r="N161" s="2"/>
      <c r="O161" s="2"/>
    </row>
    <row r="162" spans="1:15" x14ac:dyDescent="0.2">
      <c r="A162" s="2">
        <v>160</v>
      </c>
      <c r="B162" s="5" t="s">
        <v>11</v>
      </c>
      <c r="C162" s="5" t="s">
        <v>11</v>
      </c>
      <c r="D162" s="5" t="s">
        <v>11</v>
      </c>
      <c r="E162" s="5" t="s">
        <v>11</v>
      </c>
      <c r="F162" s="5" t="s">
        <v>11</v>
      </c>
      <c r="G162" s="5"/>
      <c r="H162" s="5"/>
      <c r="I162" s="5"/>
      <c r="J162" s="2"/>
      <c r="K162" s="2"/>
      <c r="L162" s="2"/>
      <c r="M162" s="2"/>
      <c r="N162" s="2"/>
      <c r="O162" s="2"/>
    </row>
    <row r="163" spans="1:15" x14ac:dyDescent="0.2">
      <c r="A163" s="2">
        <v>161</v>
      </c>
      <c r="B163" s="5" t="s">
        <v>12</v>
      </c>
      <c r="C163" s="5" t="s">
        <v>11</v>
      </c>
      <c r="D163" s="5" t="s">
        <v>11</v>
      </c>
      <c r="E163" s="5" t="s">
        <v>11</v>
      </c>
      <c r="F163" s="5" t="s">
        <v>11</v>
      </c>
      <c r="G163" s="5"/>
      <c r="H163" s="5">
        <v>1</v>
      </c>
      <c r="I163" s="5" t="s">
        <v>7</v>
      </c>
      <c r="J163" s="2">
        <v>1</v>
      </c>
      <c r="K163" s="2"/>
      <c r="L163" s="2"/>
      <c r="M163" s="2"/>
      <c r="N163" s="2"/>
      <c r="O163" s="2"/>
    </row>
    <row r="164" spans="1:15" x14ac:dyDescent="0.2">
      <c r="A164" s="2">
        <v>162</v>
      </c>
      <c r="B164" s="5" t="s">
        <v>11</v>
      </c>
      <c r="C164" s="5" t="s">
        <v>11</v>
      </c>
      <c r="D164" s="5" t="s">
        <v>11</v>
      </c>
      <c r="E164" s="5" t="s">
        <v>11</v>
      </c>
      <c r="F164" s="5" t="s">
        <v>11</v>
      </c>
      <c r="G164" s="5"/>
      <c r="H164" s="5"/>
      <c r="I164" s="5"/>
      <c r="J164" s="2"/>
      <c r="K164" s="2"/>
      <c r="L164" s="2"/>
      <c r="M164" s="2"/>
      <c r="N164" s="2"/>
      <c r="O164" s="2"/>
    </row>
    <row r="165" spans="1:15" x14ac:dyDescent="0.2">
      <c r="A165" s="2">
        <v>163</v>
      </c>
      <c r="B165" s="5" t="s">
        <v>12</v>
      </c>
      <c r="C165" s="5" t="s">
        <v>12</v>
      </c>
      <c r="D165" s="5" t="s">
        <v>12</v>
      </c>
      <c r="E165" s="5" t="s">
        <v>11</v>
      </c>
      <c r="F165" s="5" t="s">
        <v>11</v>
      </c>
      <c r="G165" s="5"/>
      <c r="H165" s="5">
        <v>1</v>
      </c>
      <c r="I165" s="5" t="s">
        <v>9</v>
      </c>
      <c r="J165" s="2"/>
      <c r="K165" s="2"/>
      <c r="L165" s="2">
        <v>1</v>
      </c>
      <c r="M165" s="2"/>
      <c r="N165" s="2"/>
      <c r="O165" s="2"/>
    </row>
    <row r="166" spans="1:15" x14ac:dyDescent="0.2">
      <c r="A166" s="2">
        <v>164</v>
      </c>
      <c r="B166" s="5" t="s">
        <v>12</v>
      </c>
      <c r="C166" s="5" t="s">
        <v>12</v>
      </c>
      <c r="D166" s="5" t="s">
        <v>12</v>
      </c>
      <c r="E166" s="5" t="s">
        <v>12</v>
      </c>
      <c r="F166" s="5" t="s">
        <v>12</v>
      </c>
      <c r="G166" s="5"/>
      <c r="H166" s="5"/>
      <c r="I166" s="5"/>
      <c r="J166" s="2"/>
      <c r="K166" s="2"/>
      <c r="L166" s="2"/>
      <c r="M166" s="2"/>
      <c r="N166" s="2"/>
      <c r="O166" s="2"/>
    </row>
    <row r="167" spans="1:15" x14ac:dyDescent="0.2">
      <c r="A167" s="2">
        <v>165</v>
      </c>
      <c r="B167" s="5" t="s">
        <v>12</v>
      </c>
      <c r="C167" s="5" t="s">
        <v>12</v>
      </c>
      <c r="D167" s="5" t="s">
        <v>11</v>
      </c>
      <c r="E167" s="5" t="s">
        <v>11</v>
      </c>
      <c r="F167" s="5" t="s">
        <v>11</v>
      </c>
      <c r="G167" s="5"/>
      <c r="H167" s="5">
        <v>1</v>
      </c>
      <c r="I167" s="5" t="s">
        <v>8</v>
      </c>
      <c r="J167" s="2"/>
      <c r="K167" s="2">
        <v>1</v>
      </c>
      <c r="L167" s="2"/>
      <c r="M167" s="2"/>
      <c r="N167" s="2"/>
      <c r="O167" s="2"/>
    </row>
    <row r="168" spans="1:15" x14ac:dyDescent="0.2">
      <c r="A168" s="2">
        <v>166</v>
      </c>
      <c r="B168" s="5" t="s">
        <v>11</v>
      </c>
      <c r="C168" s="5" t="s">
        <v>11</v>
      </c>
      <c r="D168" s="5" t="s">
        <v>11</v>
      </c>
      <c r="E168" s="5" t="s">
        <v>11</v>
      </c>
      <c r="F168" s="5" t="s">
        <v>12</v>
      </c>
      <c r="G168" s="5"/>
      <c r="H168" s="5">
        <v>1</v>
      </c>
      <c r="I168" s="5" t="s">
        <v>10</v>
      </c>
      <c r="J168" s="2"/>
      <c r="K168" s="2"/>
      <c r="L168" s="2"/>
      <c r="M168" s="2">
        <v>1</v>
      </c>
      <c r="N168" s="2"/>
      <c r="O168" s="2"/>
    </row>
    <row r="169" spans="1:15" x14ac:dyDescent="0.2">
      <c r="A169" s="2">
        <v>167</v>
      </c>
      <c r="B169" s="5" t="s">
        <v>12</v>
      </c>
      <c r="C169" s="5" t="s">
        <v>12</v>
      </c>
      <c r="D169" s="5" t="s">
        <v>12</v>
      </c>
      <c r="E169" s="5" t="s">
        <v>12</v>
      </c>
      <c r="F169" s="5" t="s">
        <v>12</v>
      </c>
      <c r="G169" s="5"/>
      <c r="H169" s="5"/>
      <c r="I169" s="5"/>
      <c r="J169" s="2"/>
      <c r="K169" s="2"/>
      <c r="L169" s="2"/>
      <c r="M169" s="2"/>
      <c r="N169" s="2"/>
      <c r="O169" s="2"/>
    </row>
    <row r="170" spans="1:15" x14ac:dyDescent="0.2">
      <c r="A170" s="2">
        <v>168</v>
      </c>
      <c r="B170" s="5" t="s">
        <v>11</v>
      </c>
      <c r="C170" s="5" t="s">
        <v>11</v>
      </c>
      <c r="D170" s="5" t="s">
        <v>11</v>
      </c>
      <c r="E170" s="5" t="s">
        <v>11</v>
      </c>
      <c r="F170" s="5" t="s">
        <v>11</v>
      </c>
      <c r="G170" s="5"/>
      <c r="H170" s="5"/>
      <c r="I170" s="5"/>
      <c r="J170" s="2"/>
      <c r="K170" s="2"/>
      <c r="L170" s="2"/>
      <c r="M170" s="2"/>
      <c r="N170" s="2"/>
      <c r="O170" s="2"/>
    </row>
    <row r="171" spans="1:15" x14ac:dyDescent="0.2">
      <c r="A171" s="2">
        <v>169</v>
      </c>
      <c r="B171" s="5" t="s">
        <v>12</v>
      </c>
      <c r="C171" s="5" t="s">
        <v>11</v>
      </c>
      <c r="D171" s="5" t="s">
        <v>11</v>
      </c>
      <c r="E171" s="5" t="s">
        <v>11</v>
      </c>
      <c r="F171" s="5" t="s">
        <v>11</v>
      </c>
      <c r="G171" s="5"/>
      <c r="H171" s="5">
        <v>1</v>
      </c>
      <c r="I171" s="5" t="s">
        <v>7</v>
      </c>
      <c r="J171" s="2">
        <v>1</v>
      </c>
      <c r="K171" s="2"/>
      <c r="L171" s="2"/>
      <c r="M171" s="2"/>
      <c r="N171" s="2"/>
      <c r="O171" s="2"/>
    </row>
    <row r="172" spans="1:15" x14ac:dyDescent="0.2">
      <c r="A172" s="2">
        <v>170</v>
      </c>
      <c r="B172" s="5" t="s">
        <v>11</v>
      </c>
      <c r="C172" s="5" t="s">
        <v>12</v>
      </c>
      <c r="D172" s="5" t="s">
        <v>12</v>
      </c>
      <c r="E172" s="5" t="s">
        <v>12</v>
      </c>
      <c r="F172" s="5" t="s">
        <v>12</v>
      </c>
      <c r="G172" s="5"/>
      <c r="H172" s="5">
        <v>1</v>
      </c>
      <c r="I172" s="5" t="s">
        <v>7</v>
      </c>
      <c r="J172" s="2">
        <v>1</v>
      </c>
      <c r="K172" s="2"/>
      <c r="L172" s="2"/>
      <c r="M172" s="2"/>
      <c r="N172" s="2"/>
      <c r="O172" s="2"/>
    </row>
    <row r="173" spans="1:15" x14ac:dyDescent="0.2">
      <c r="A173" s="2">
        <v>171</v>
      </c>
      <c r="B173" s="5" t="s">
        <v>12</v>
      </c>
      <c r="C173" s="5" t="s">
        <v>12</v>
      </c>
      <c r="D173" s="5" t="s">
        <v>12</v>
      </c>
      <c r="E173" s="5" t="s">
        <v>12</v>
      </c>
      <c r="F173" s="5" t="s">
        <v>12</v>
      </c>
      <c r="G173" s="5"/>
      <c r="H173" s="5"/>
      <c r="I173" s="5"/>
      <c r="J173" s="2"/>
      <c r="K173" s="2"/>
      <c r="L173" s="2"/>
      <c r="M173" s="2"/>
      <c r="N173" s="2"/>
      <c r="O173" s="2"/>
    </row>
    <row r="174" spans="1:15" x14ac:dyDescent="0.2">
      <c r="A174" s="2">
        <v>172</v>
      </c>
      <c r="B174" s="5" t="s">
        <v>12</v>
      </c>
      <c r="C174" s="5" t="s">
        <v>12</v>
      </c>
      <c r="D174" s="5" t="s">
        <v>12</v>
      </c>
      <c r="E174" s="5" t="s">
        <v>12</v>
      </c>
      <c r="F174" s="5" t="s">
        <v>12</v>
      </c>
      <c r="G174" s="5"/>
      <c r="H174" s="5"/>
      <c r="I174" s="5"/>
      <c r="J174" s="2"/>
      <c r="K174" s="2"/>
      <c r="L174" s="2"/>
      <c r="M174" s="2"/>
      <c r="N174" s="2"/>
      <c r="O174" s="2"/>
    </row>
    <row r="175" spans="1:15" x14ac:dyDescent="0.2">
      <c r="A175" s="2">
        <v>173</v>
      </c>
      <c r="B175" s="5" t="s">
        <v>11</v>
      </c>
      <c r="C175" s="5" t="s">
        <v>11</v>
      </c>
      <c r="D175" s="5" t="s">
        <v>11</v>
      </c>
      <c r="E175" s="5" t="s">
        <v>11</v>
      </c>
      <c r="F175" s="5" t="s">
        <v>11</v>
      </c>
      <c r="G175" s="5"/>
      <c r="H175" s="5"/>
      <c r="I175" s="5"/>
      <c r="J175" s="2"/>
      <c r="K175" s="2"/>
      <c r="L175" s="2"/>
      <c r="M175" s="2"/>
      <c r="N175" s="2"/>
      <c r="O175" s="2"/>
    </row>
    <row r="176" spans="1:15" x14ac:dyDescent="0.2">
      <c r="A176" s="2">
        <v>174</v>
      </c>
      <c r="B176" s="5" t="s">
        <v>12</v>
      </c>
      <c r="C176" s="5" t="s">
        <v>11</v>
      </c>
      <c r="D176" s="5" t="s">
        <v>12</v>
      </c>
      <c r="E176" s="5" t="s">
        <v>12</v>
      </c>
      <c r="F176" s="5" t="s">
        <v>12</v>
      </c>
      <c r="G176" s="5"/>
      <c r="H176" s="5">
        <v>2</v>
      </c>
      <c r="I176" s="5" t="s">
        <v>29</v>
      </c>
      <c r="J176" s="2">
        <v>1</v>
      </c>
      <c r="K176" s="2">
        <v>1</v>
      </c>
      <c r="L176" s="2"/>
      <c r="M176" s="2"/>
      <c r="N176" s="2"/>
      <c r="O176" s="2"/>
    </row>
    <row r="177" spans="1:22" x14ac:dyDescent="0.2">
      <c r="A177" s="2">
        <v>175</v>
      </c>
      <c r="B177" s="5" t="s">
        <v>12</v>
      </c>
      <c r="C177" s="5" t="s">
        <v>12</v>
      </c>
      <c r="D177" s="5" t="s">
        <v>11</v>
      </c>
      <c r="E177" s="5" t="s">
        <v>11</v>
      </c>
      <c r="F177" s="5" t="s">
        <v>11</v>
      </c>
      <c r="G177" s="5"/>
      <c r="H177" s="5">
        <v>1</v>
      </c>
      <c r="I177" s="5" t="s">
        <v>8</v>
      </c>
      <c r="J177" s="2"/>
      <c r="K177" s="2">
        <v>1</v>
      </c>
      <c r="L177" s="2"/>
      <c r="M177" s="2"/>
      <c r="N177" s="2"/>
      <c r="O177" s="2"/>
    </row>
    <row r="178" spans="1:22" x14ac:dyDescent="0.2">
      <c r="A178" s="2">
        <v>176</v>
      </c>
      <c r="B178" s="5" t="s">
        <v>11</v>
      </c>
      <c r="C178" s="5" t="s">
        <v>11</v>
      </c>
      <c r="D178" s="5" t="s">
        <v>11</v>
      </c>
      <c r="E178" s="5" t="s">
        <v>11</v>
      </c>
      <c r="F178" s="5" t="s">
        <v>11</v>
      </c>
      <c r="G178" s="5"/>
      <c r="H178" s="5"/>
      <c r="I178" s="5"/>
      <c r="J178" s="2"/>
      <c r="K178" s="2"/>
      <c r="L178" s="2"/>
      <c r="M178" s="2"/>
      <c r="N178" s="2"/>
      <c r="O178" s="2"/>
    </row>
    <row r="179" spans="1:22" x14ac:dyDescent="0.2">
      <c r="A179" s="2">
        <v>177</v>
      </c>
      <c r="B179" s="5" t="s">
        <v>12</v>
      </c>
      <c r="C179" s="5" t="s">
        <v>11</v>
      </c>
      <c r="D179" s="5" t="s">
        <v>11</v>
      </c>
      <c r="E179" s="5" t="s">
        <v>11</v>
      </c>
      <c r="F179" s="5" t="s">
        <v>11</v>
      </c>
      <c r="G179" s="5"/>
      <c r="H179" s="5">
        <v>1</v>
      </c>
      <c r="I179" s="5" t="s">
        <v>7</v>
      </c>
      <c r="J179" s="2">
        <v>1</v>
      </c>
      <c r="K179" s="2"/>
      <c r="L179" s="2"/>
      <c r="M179" s="2"/>
      <c r="N179" s="2"/>
      <c r="O179" s="2"/>
    </row>
    <row r="180" spans="1:22" x14ac:dyDescent="0.2">
      <c r="A180" s="2">
        <v>178</v>
      </c>
      <c r="B180" s="5" t="s">
        <v>11</v>
      </c>
      <c r="C180" s="5" t="s">
        <v>11</v>
      </c>
      <c r="D180" s="5" t="s">
        <v>11</v>
      </c>
      <c r="E180" s="5" t="s">
        <v>11</v>
      </c>
      <c r="F180" s="5" t="s">
        <v>11</v>
      </c>
      <c r="G180" s="5"/>
      <c r="H180" s="5"/>
      <c r="I180" s="5"/>
      <c r="J180" s="2"/>
      <c r="K180" s="2"/>
      <c r="L180" s="2"/>
      <c r="M180" s="2"/>
      <c r="N180" s="2"/>
      <c r="O180" s="2"/>
    </row>
    <row r="181" spans="1:22" x14ac:dyDescent="0.2">
      <c r="A181" s="2">
        <v>179</v>
      </c>
      <c r="B181" s="5" t="s">
        <v>12</v>
      </c>
      <c r="C181" s="5" t="s">
        <v>12</v>
      </c>
      <c r="D181" s="5" t="s">
        <v>12</v>
      </c>
      <c r="E181" s="5" t="s">
        <v>12</v>
      </c>
      <c r="F181" s="5" t="s">
        <v>12</v>
      </c>
      <c r="G181" s="5"/>
      <c r="H181" s="5"/>
      <c r="I181" s="5"/>
      <c r="J181" s="2"/>
      <c r="K181" s="2"/>
      <c r="L181" s="2"/>
      <c r="M181" s="2"/>
      <c r="N181" s="2"/>
      <c r="O181" s="2"/>
    </row>
    <row r="182" spans="1:22" x14ac:dyDescent="0.2">
      <c r="A182" s="2">
        <v>180</v>
      </c>
      <c r="B182" s="5" t="s">
        <v>12</v>
      </c>
      <c r="C182" s="5" t="s">
        <v>12</v>
      </c>
      <c r="D182" s="5" t="s">
        <v>12</v>
      </c>
      <c r="E182" s="5" t="s">
        <v>12</v>
      </c>
      <c r="F182" s="5" t="s">
        <v>12</v>
      </c>
      <c r="G182" s="5"/>
      <c r="H182" s="5"/>
      <c r="I182" s="5"/>
      <c r="J182" s="2"/>
      <c r="K182" s="2"/>
      <c r="L182" s="2"/>
      <c r="M182" s="2"/>
      <c r="N182" s="2"/>
      <c r="O182" s="2"/>
    </row>
    <row r="183" spans="1:22" x14ac:dyDescent="0.2">
      <c r="A183" s="2">
        <v>181</v>
      </c>
      <c r="B183" s="5" t="s">
        <v>12</v>
      </c>
      <c r="C183" s="5" t="s">
        <v>12</v>
      </c>
      <c r="D183" s="5" t="s">
        <v>11</v>
      </c>
      <c r="E183" s="5" t="s">
        <v>11</v>
      </c>
      <c r="F183" s="5" t="s">
        <v>11</v>
      </c>
      <c r="G183" s="5"/>
      <c r="H183" s="5">
        <v>1</v>
      </c>
      <c r="I183" s="5" t="s">
        <v>8</v>
      </c>
      <c r="J183" s="2"/>
      <c r="K183" s="2">
        <v>1</v>
      </c>
      <c r="L183" s="2"/>
      <c r="M183" s="2"/>
      <c r="N183" s="2"/>
      <c r="O183" s="2"/>
    </row>
    <row r="184" spans="1:22" x14ac:dyDescent="0.2">
      <c r="A184" s="2">
        <v>182</v>
      </c>
      <c r="B184" s="5" t="s">
        <v>12</v>
      </c>
      <c r="C184" s="5" t="s">
        <v>12</v>
      </c>
      <c r="D184" s="5" t="s">
        <v>12</v>
      </c>
      <c r="E184" s="5" t="s">
        <v>12</v>
      </c>
      <c r="F184" s="5" t="s">
        <v>12</v>
      </c>
      <c r="G184" s="5"/>
      <c r="H184" s="5"/>
      <c r="I184" s="5"/>
      <c r="J184" s="2"/>
      <c r="K184" s="2"/>
      <c r="L184" s="2"/>
      <c r="M184" s="2"/>
      <c r="N184" s="2"/>
      <c r="O184" s="2"/>
    </row>
    <row r="185" spans="1:22" x14ac:dyDescent="0.2">
      <c r="A185" s="2">
        <v>183</v>
      </c>
      <c r="B185" s="5" t="s">
        <v>11</v>
      </c>
      <c r="C185" s="5" t="s">
        <v>12</v>
      </c>
      <c r="D185" s="5" t="s">
        <v>12</v>
      </c>
      <c r="E185" s="5" t="s">
        <v>12</v>
      </c>
      <c r="F185" s="5" t="s">
        <v>12</v>
      </c>
      <c r="G185" s="5"/>
      <c r="H185" s="5">
        <v>1</v>
      </c>
      <c r="I185" s="5" t="s">
        <v>7</v>
      </c>
      <c r="J185" s="2">
        <v>1</v>
      </c>
      <c r="K185" s="2"/>
      <c r="L185" s="2"/>
      <c r="M185" s="2"/>
      <c r="N185" s="2"/>
      <c r="O185" s="2"/>
    </row>
    <row r="186" spans="1:22" x14ac:dyDescent="0.2">
      <c r="A186" s="2">
        <v>184</v>
      </c>
      <c r="B186" s="5" t="s">
        <v>12</v>
      </c>
      <c r="C186" s="5" t="s">
        <v>11</v>
      </c>
      <c r="D186" s="5" t="s">
        <v>11</v>
      </c>
      <c r="E186" s="5" t="s">
        <v>11</v>
      </c>
      <c r="F186" s="5" t="s">
        <v>12</v>
      </c>
      <c r="G186" s="5"/>
      <c r="H186" s="5">
        <v>2</v>
      </c>
      <c r="I186" s="5" t="s">
        <v>13</v>
      </c>
      <c r="J186" s="2">
        <v>1</v>
      </c>
      <c r="K186" s="2"/>
      <c r="L186" s="2"/>
      <c r="M186" s="2">
        <v>1</v>
      </c>
      <c r="N186" s="2"/>
      <c r="O186" s="2"/>
    </row>
    <row r="187" spans="1:22" x14ac:dyDescent="0.2">
      <c r="A187" s="2">
        <v>185</v>
      </c>
      <c r="B187" s="5" t="s">
        <v>12</v>
      </c>
      <c r="C187" s="5" t="s">
        <v>11</v>
      </c>
      <c r="D187" s="5" t="s">
        <v>11</v>
      </c>
      <c r="E187" s="5" t="s">
        <v>11</v>
      </c>
      <c r="F187" s="5" t="s">
        <v>11</v>
      </c>
      <c r="G187" s="5"/>
      <c r="H187" s="5">
        <v>1</v>
      </c>
      <c r="I187" s="5" t="s">
        <v>7</v>
      </c>
      <c r="J187" s="2">
        <v>1</v>
      </c>
      <c r="K187" s="2"/>
      <c r="L187" s="2"/>
      <c r="M187" s="2"/>
      <c r="N187" s="2"/>
      <c r="O187" s="2"/>
    </row>
    <row r="188" spans="1:22" x14ac:dyDescent="0.2">
      <c r="A188" s="2">
        <v>186</v>
      </c>
      <c r="B188" s="5" t="s">
        <v>12</v>
      </c>
      <c r="C188" s="5" t="s">
        <v>12</v>
      </c>
      <c r="D188" s="5" t="s">
        <v>11</v>
      </c>
      <c r="E188" s="5" t="s">
        <v>11</v>
      </c>
      <c r="F188" s="5" t="s">
        <v>11</v>
      </c>
      <c r="G188" s="5"/>
      <c r="H188" s="5">
        <v>1</v>
      </c>
      <c r="I188" s="5" t="s">
        <v>8</v>
      </c>
      <c r="J188" s="2"/>
      <c r="K188" s="2">
        <v>1</v>
      </c>
      <c r="L188" s="2"/>
      <c r="M188" s="2"/>
      <c r="N188" s="2"/>
      <c r="O188" s="2"/>
    </row>
    <row r="189" spans="1:22" x14ac:dyDescent="0.2">
      <c r="A189" s="2">
        <v>187</v>
      </c>
      <c r="B189" s="5" t="s">
        <v>11</v>
      </c>
      <c r="C189" s="5" t="s">
        <v>12</v>
      </c>
      <c r="D189" s="5" t="s">
        <v>12</v>
      </c>
      <c r="E189" s="5" t="s">
        <v>12</v>
      </c>
      <c r="F189" s="5" t="s">
        <v>12</v>
      </c>
      <c r="G189" s="5"/>
      <c r="H189" s="5">
        <v>1</v>
      </c>
      <c r="I189" s="5" t="s">
        <v>7</v>
      </c>
      <c r="J189" s="2">
        <v>1</v>
      </c>
      <c r="K189" s="2"/>
      <c r="L189" s="2"/>
      <c r="M189" s="2"/>
      <c r="N189" s="2"/>
      <c r="O189" s="2"/>
    </row>
    <row r="190" spans="1:22" ht="17" thickBot="1" x14ac:dyDescent="0.25">
      <c r="A190" s="7">
        <v>188</v>
      </c>
      <c r="B190" s="8" t="s">
        <v>11</v>
      </c>
      <c r="C190" s="8" t="s">
        <v>11</v>
      </c>
      <c r="D190" s="8" t="s">
        <v>11</v>
      </c>
      <c r="E190" s="8" t="s">
        <v>12</v>
      </c>
      <c r="F190" s="8" t="s">
        <v>12</v>
      </c>
      <c r="G190" s="8"/>
      <c r="H190" s="8">
        <v>1</v>
      </c>
      <c r="I190" s="8" t="s">
        <v>9</v>
      </c>
      <c r="J190" s="7"/>
      <c r="K190" s="7"/>
      <c r="L190" s="7">
        <v>1</v>
      </c>
      <c r="M190" s="7"/>
      <c r="N190" s="7"/>
      <c r="O190" s="2"/>
    </row>
    <row r="191" spans="1:22" ht="17" thickTop="1" x14ac:dyDescent="0.2">
      <c r="A191" s="6" t="s">
        <v>30</v>
      </c>
      <c r="B191" s="6"/>
      <c r="C191" s="6"/>
      <c r="D191" s="6"/>
      <c r="E191" s="6"/>
      <c r="F191" s="6"/>
      <c r="G191" s="6"/>
      <c r="H191" s="6">
        <v>188</v>
      </c>
      <c r="I191" s="6"/>
      <c r="J191" s="6"/>
      <c r="K191" s="6"/>
      <c r="L191" s="6"/>
      <c r="M191" s="6"/>
      <c r="N191" s="6"/>
      <c r="O191" s="2"/>
      <c r="P191" s="5"/>
      <c r="Q191" s="10"/>
      <c r="R191" s="10" t="s">
        <v>7</v>
      </c>
      <c r="S191" s="10" t="s">
        <v>8</v>
      </c>
      <c r="T191" s="10" t="s">
        <v>9</v>
      </c>
      <c r="U191" s="10" t="s">
        <v>10</v>
      </c>
      <c r="V191" s="5" t="s">
        <v>28</v>
      </c>
    </row>
    <row r="192" spans="1:22" x14ac:dyDescent="0.2">
      <c r="A192" s="3" t="s">
        <v>19</v>
      </c>
      <c r="B192" s="3"/>
      <c r="C192" s="3"/>
      <c r="D192" s="3"/>
      <c r="E192" s="3"/>
      <c r="F192" s="3"/>
      <c r="G192" s="3"/>
      <c r="H192" s="3">
        <f>SUM(H3:H190)</f>
        <v>86</v>
      </c>
      <c r="I192" s="3"/>
      <c r="J192" s="3">
        <f>SUM(J3:J190)</f>
        <v>29</v>
      </c>
      <c r="K192" s="3">
        <f t="shared" ref="K192:M192" si="0">SUM(K3:K190)</f>
        <v>18</v>
      </c>
      <c r="L192" s="3">
        <f t="shared" si="0"/>
        <v>12</v>
      </c>
      <c r="M192" s="3">
        <f t="shared" si="0"/>
        <v>27</v>
      </c>
      <c r="N192" s="3">
        <f>SUM(J192:M192)</f>
        <v>86</v>
      </c>
      <c r="O192" s="2"/>
      <c r="P192" s="5" t="s">
        <v>27</v>
      </c>
      <c r="Q192" s="10" t="s">
        <v>24</v>
      </c>
      <c r="R192" s="10">
        <f>J192/H192*100</f>
        <v>33.720930232558139</v>
      </c>
      <c r="S192" s="10">
        <f>K192/H192*100</f>
        <v>20.930232558139537</v>
      </c>
      <c r="T192" s="10">
        <f>L192/H192*100</f>
        <v>13.953488372093023</v>
      </c>
      <c r="U192" s="10">
        <f>M192/H192*100</f>
        <v>31.395348837209301</v>
      </c>
      <c r="V192" s="5">
        <f>SUM(R192:U192)</f>
        <v>100</v>
      </c>
    </row>
    <row r="193" spans="1:22" x14ac:dyDescent="0.2">
      <c r="A193" s="3" t="s">
        <v>20</v>
      </c>
      <c r="B193" s="3"/>
      <c r="C193" s="3"/>
      <c r="D193" s="3"/>
      <c r="E193" s="3"/>
      <c r="F193" s="3"/>
      <c r="G193" s="3"/>
      <c r="H193" s="3">
        <f>COUNTIF(H3:H190, 2)</f>
        <v>5</v>
      </c>
      <c r="I193" s="3"/>
      <c r="J193" s="3"/>
      <c r="K193" s="3"/>
      <c r="L193" s="3"/>
      <c r="M193" s="3"/>
      <c r="N193" s="3"/>
      <c r="O193" s="2"/>
      <c r="P193" s="5"/>
      <c r="Q193" s="10" t="s">
        <v>25</v>
      </c>
      <c r="R193" s="10">
        <f>J192/H191*100</f>
        <v>15.425531914893616</v>
      </c>
      <c r="S193" s="10">
        <f>K192/H191*100</f>
        <v>9.5744680851063837</v>
      </c>
      <c r="T193" s="10">
        <f>L192/H191*100</f>
        <v>6.3829787234042552</v>
      </c>
      <c r="U193" s="10">
        <f>M192/H191*100</f>
        <v>14.361702127659576</v>
      </c>
      <c r="V193" s="5">
        <f>SUM(R193:U193)</f>
        <v>45.744680851063833</v>
      </c>
    </row>
    <row r="194" spans="1:22" x14ac:dyDescent="0.2">
      <c r="A194" s="3" t="s">
        <v>22</v>
      </c>
      <c r="B194" s="3"/>
      <c r="C194" s="3"/>
      <c r="D194" s="3"/>
      <c r="E194" s="3"/>
      <c r="F194" s="3"/>
      <c r="G194" s="3"/>
      <c r="H194" s="3">
        <f>COUNTIF(H3:H190, 1)</f>
        <v>76</v>
      </c>
      <c r="I194" s="3"/>
      <c r="J194" s="3"/>
      <c r="K194" s="3"/>
      <c r="L194" s="3"/>
      <c r="M194" s="3"/>
      <c r="N194" s="3"/>
      <c r="O194" s="2"/>
    </row>
    <row r="195" spans="1:22" x14ac:dyDescent="0.2">
      <c r="A195" s="3" t="s">
        <v>21</v>
      </c>
      <c r="B195" s="3"/>
      <c r="C195" s="3"/>
      <c r="D195" s="3"/>
      <c r="E195" s="3"/>
      <c r="F195" s="3"/>
      <c r="G195" s="3"/>
      <c r="H195" s="3">
        <v>107</v>
      </c>
      <c r="I195" s="3"/>
      <c r="J195" s="3"/>
      <c r="K195" s="3"/>
      <c r="L195" s="3"/>
      <c r="M195" s="3"/>
      <c r="N195" s="3"/>
      <c r="O195" s="2"/>
    </row>
    <row r="196" spans="1:22" x14ac:dyDescent="0.2">
      <c r="A196" s="3" t="s">
        <v>23</v>
      </c>
      <c r="B196" s="3"/>
      <c r="C196" s="3"/>
      <c r="D196" s="3"/>
      <c r="E196" s="3"/>
      <c r="F196" s="3"/>
      <c r="G196" s="3"/>
      <c r="H196" s="3">
        <f>H192/H191*100</f>
        <v>45.744680851063826</v>
      </c>
      <c r="I196" s="2"/>
      <c r="J196" s="2"/>
      <c r="K196" s="2"/>
      <c r="L196" s="2"/>
      <c r="M196" s="2"/>
      <c r="N196" s="2"/>
      <c r="O196" s="2"/>
    </row>
    <row r="197" spans="1:22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22" x14ac:dyDescent="0.2">
      <c r="A198" s="2"/>
      <c r="B198" s="2"/>
      <c r="C198" s="2"/>
      <c r="D198" s="2"/>
      <c r="E198" s="2"/>
      <c r="F198" s="2"/>
      <c r="G198" s="2"/>
      <c r="H198" s="2"/>
      <c r="I198" s="68"/>
      <c r="J198" s="68"/>
      <c r="K198" s="2"/>
      <c r="L198" s="2"/>
      <c r="M198" s="2"/>
      <c r="N198" s="2"/>
      <c r="O198" s="2"/>
    </row>
    <row r="199" spans="1:22" x14ac:dyDescent="0.2">
      <c r="A199" s="2"/>
      <c r="B199" s="2"/>
      <c r="C199" s="2"/>
      <c r="D199" s="2"/>
      <c r="E199" s="2"/>
      <c r="F199" s="2"/>
      <c r="G199" s="2"/>
      <c r="H199" s="2" t="s">
        <v>145</v>
      </c>
      <c r="I199" s="68" t="s">
        <v>149</v>
      </c>
      <c r="J199" s="68">
        <f>COUNTIF(I3:I190, "L")</f>
        <v>24</v>
      </c>
      <c r="K199" s="2"/>
      <c r="L199" s="2"/>
      <c r="M199" s="2"/>
      <c r="N199" s="2"/>
      <c r="O199" s="2"/>
    </row>
    <row r="200" spans="1:22" x14ac:dyDescent="0.2">
      <c r="I200" s="69" t="s">
        <v>150</v>
      </c>
      <c r="J200" s="69">
        <f>COUNTIF(I3:I190, "LC")</f>
        <v>15</v>
      </c>
    </row>
    <row r="201" spans="1:22" x14ac:dyDescent="0.2">
      <c r="I201" s="69" t="s">
        <v>151</v>
      </c>
      <c r="J201" s="69">
        <f>COUNTIF(I3:I190, "RC")</f>
        <v>12</v>
      </c>
    </row>
    <row r="202" spans="1:22" x14ac:dyDescent="0.2">
      <c r="I202" s="68" t="s">
        <v>152</v>
      </c>
      <c r="J202" s="69">
        <f>COUNTIF(I3:I190, "R")</f>
        <v>25</v>
      </c>
    </row>
    <row r="203" spans="1:22" x14ac:dyDescent="0.2">
      <c r="I203" s="69"/>
      <c r="J203" s="69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E063B-D811-294F-9A80-43755A689189}">
  <dimension ref="A1:V199"/>
  <sheetViews>
    <sheetView workbookViewId="0">
      <pane ySplit="2" topLeftCell="A170" activePane="bottomLeft" state="frozen"/>
      <selection pane="bottomLeft" activeCell="H197" sqref="H197"/>
    </sheetView>
  </sheetViews>
  <sheetFormatPr baseColWidth="10" defaultRowHeight="16" x14ac:dyDescent="0.2"/>
  <cols>
    <col min="1" max="1" width="7.33203125" customWidth="1"/>
    <col min="2" max="2" width="4.5" customWidth="1"/>
    <col min="3" max="3" width="4.33203125" customWidth="1"/>
    <col min="4" max="5" width="4.5" customWidth="1"/>
    <col min="6" max="6" width="4.6640625" customWidth="1"/>
    <col min="7" max="7" width="7.83203125" customWidth="1"/>
    <col min="8" max="8" width="7.1640625" customWidth="1"/>
    <col min="9" max="9" width="7.83203125" customWidth="1"/>
    <col min="10" max="10" width="4.5" customWidth="1"/>
    <col min="11" max="11" width="3.83203125" customWidth="1"/>
    <col min="12" max="12" width="4.1640625" customWidth="1"/>
    <col min="13" max="13" width="4" customWidth="1"/>
    <col min="17" max="17" width="13.1640625" customWidth="1"/>
  </cols>
  <sheetData>
    <row r="1" spans="1:15" x14ac:dyDescent="0.2">
      <c r="A1" s="2"/>
      <c r="B1" s="135" t="s">
        <v>31</v>
      </c>
      <c r="C1" s="136"/>
      <c r="D1" s="3" t="s">
        <v>16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">
      <c r="A2" s="2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2"/>
      <c r="H2" s="3" t="s">
        <v>6</v>
      </c>
      <c r="I2" s="3" t="s">
        <v>14</v>
      </c>
      <c r="J2" s="3" t="s">
        <v>7</v>
      </c>
      <c r="K2" s="3" t="s">
        <v>8</v>
      </c>
      <c r="L2" s="3" t="s">
        <v>9</v>
      </c>
      <c r="M2" s="3" t="s">
        <v>10</v>
      </c>
      <c r="N2" s="2"/>
      <c r="O2" s="2"/>
    </row>
    <row r="3" spans="1:15" x14ac:dyDescent="0.2">
      <c r="A3" s="2">
        <v>1</v>
      </c>
      <c r="B3" s="12" t="s">
        <v>12</v>
      </c>
      <c r="C3" s="12" t="s">
        <v>11</v>
      </c>
      <c r="D3" s="12" t="s">
        <v>11</v>
      </c>
      <c r="E3" s="12" t="s">
        <v>11</v>
      </c>
      <c r="F3" s="12" t="s">
        <v>11</v>
      </c>
      <c r="G3" s="12"/>
      <c r="H3" s="12">
        <v>1</v>
      </c>
      <c r="I3" s="12" t="s">
        <v>7</v>
      </c>
      <c r="J3" s="2">
        <v>1</v>
      </c>
      <c r="K3" s="2"/>
      <c r="L3" s="2"/>
      <c r="M3" s="2"/>
      <c r="N3" s="2"/>
      <c r="O3" s="2"/>
    </row>
    <row r="4" spans="1:15" x14ac:dyDescent="0.2">
      <c r="A4" s="2">
        <v>2</v>
      </c>
      <c r="B4" s="12" t="s">
        <v>11</v>
      </c>
      <c r="C4" s="12" t="s">
        <v>11</v>
      </c>
      <c r="D4" s="12" t="s">
        <v>12</v>
      </c>
      <c r="E4" s="12" t="s">
        <v>12</v>
      </c>
      <c r="F4" s="12" t="s">
        <v>12</v>
      </c>
      <c r="G4" s="12"/>
      <c r="H4" s="12">
        <v>1</v>
      </c>
      <c r="I4" s="12" t="s">
        <v>8</v>
      </c>
      <c r="J4" s="2"/>
      <c r="K4" s="2">
        <v>1</v>
      </c>
      <c r="L4" s="2"/>
      <c r="M4" s="2"/>
      <c r="N4" s="2"/>
      <c r="O4" s="2"/>
    </row>
    <row r="5" spans="1:15" x14ac:dyDescent="0.2">
      <c r="A5" s="2">
        <v>3</v>
      </c>
      <c r="B5" s="12" t="s">
        <v>12</v>
      </c>
      <c r="C5" s="12" t="s">
        <v>12</v>
      </c>
      <c r="D5" s="12" t="s">
        <v>12</v>
      </c>
      <c r="E5" s="12" t="s">
        <v>12</v>
      </c>
      <c r="F5" s="12" t="s">
        <v>11</v>
      </c>
      <c r="G5" s="12"/>
      <c r="H5" s="12">
        <v>1</v>
      </c>
      <c r="I5" s="12" t="s">
        <v>10</v>
      </c>
      <c r="J5" s="2"/>
      <c r="K5" s="2"/>
      <c r="L5" s="2"/>
      <c r="M5" s="2">
        <v>1</v>
      </c>
      <c r="N5" s="2"/>
      <c r="O5" s="2"/>
    </row>
    <row r="6" spans="1:15" x14ac:dyDescent="0.2">
      <c r="A6" s="2">
        <v>4</v>
      </c>
      <c r="B6" s="12" t="s">
        <v>12</v>
      </c>
      <c r="C6" s="12" t="s">
        <v>12</v>
      </c>
      <c r="D6" s="12" t="s">
        <v>12</v>
      </c>
      <c r="E6" s="12" t="s">
        <v>12</v>
      </c>
      <c r="F6" s="12" t="s">
        <v>11</v>
      </c>
      <c r="G6" s="12"/>
      <c r="H6" s="12">
        <v>1</v>
      </c>
      <c r="I6" s="12" t="s">
        <v>10</v>
      </c>
      <c r="J6" s="2"/>
      <c r="K6" s="2"/>
      <c r="L6" s="2"/>
      <c r="M6" s="2">
        <v>1</v>
      </c>
      <c r="N6" s="2"/>
      <c r="O6" s="2"/>
    </row>
    <row r="7" spans="1:15" x14ac:dyDescent="0.2">
      <c r="A7" s="2">
        <v>5</v>
      </c>
      <c r="B7" s="12" t="s">
        <v>11</v>
      </c>
      <c r="C7" s="12" t="s">
        <v>11</v>
      </c>
      <c r="D7" s="12" t="s">
        <v>11</v>
      </c>
      <c r="E7" s="12" t="s">
        <v>11</v>
      </c>
      <c r="F7" s="12" t="s">
        <v>12</v>
      </c>
      <c r="G7" s="12"/>
      <c r="H7" s="12">
        <v>1</v>
      </c>
      <c r="I7" s="12" t="s">
        <v>10</v>
      </c>
      <c r="J7" s="2"/>
      <c r="K7" s="2"/>
      <c r="L7" s="2"/>
      <c r="M7" s="2">
        <v>1</v>
      </c>
      <c r="N7" s="2"/>
      <c r="O7" s="2"/>
    </row>
    <row r="8" spans="1:15" x14ac:dyDescent="0.2">
      <c r="A8" s="2">
        <v>6</v>
      </c>
      <c r="B8" s="12" t="s">
        <v>11</v>
      </c>
      <c r="C8" s="12" t="s">
        <v>11</v>
      </c>
      <c r="D8" s="12" t="s">
        <v>11</v>
      </c>
      <c r="E8" s="12" t="s">
        <v>11</v>
      </c>
      <c r="F8" s="12" t="s">
        <v>11</v>
      </c>
      <c r="G8" s="12"/>
      <c r="H8" s="12"/>
      <c r="I8" s="12"/>
      <c r="J8" s="2"/>
      <c r="K8" s="2"/>
      <c r="L8" s="2"/>
      <c r="M8" s="2"/>
      <c r="N8" s="2"/>
      <c r="O8" s="2"/>
    </row>
    <row r="9" spans="1:15" x14ac:dyDescent="0.2">
      <c r="A9" s="2">
        <v>7</v>
      </c>
      <c r="B9" s="12" t="s">
        <v>12</v>
      </c>
      <c r="C9" s="12" t="s">
        <v>12</v>
      </c>
      <c r="D9" s="12" t="s">
        <v>12</v>
      </c>
      <c r="E9" s="12" t="s">
        <v>12</v>
      </c>
      <c r="F9" s="12" t="s">
        <v>12</v>
      </c>
      <c r="G9" s="12"/>
      <c r="H9" s="12"/>
      <c r="I9" s="12"/>
      <c r="J9" s="2"/>
      <c r="K9" s="2"/>
      <c r="L9" s="2"/>
      <c r="M9" s="2"/>
      <c r="N9" s="2"/>
      <c r="O9" s="2"/>
    </row>
    <row r="10" spans="1:15" x14ac:dyDescent="0.2">
      <c r="A10" s="2">
        <v>8</v>
      </c>
      <c r="B10" s="12" t="s">
        <v>12</v>
      </c>
      <c r="C10" s="12" t="s">
        <v>11</v>
      </c>
      <c r="D10" s="12" t="s">
        <v>11</v>
      </c>
      <c r="E10" s="12" t="s">
        <v>11</v>
      </c>
      <c r="F10" s="12" t="s">
        <v>11</v>
      </c>
      <c r="G10" s="12"/>
      <c r="H10" s="12">
        <v>1</v>
      </c>
      <c r="I10" s="12" t="s">
        <v>7</v>
      </c>
      <c r="J10" s="2">
        <v>1</v>
      </c>
      <c r="K10" s="2"/>
      <c r="L10" s="2"/>
      <c r="M10" s="2"/>
      <c r="N10" s="2"/>
      <c r="O10" s="2"/>
    </row>
    <row r="11" spans="1:15" x14ac:dyDescent="0.2">
      <c r="A11" s="2">
        <v>9</v>
      </c>
      <c r="B11" s="12" t="s">
        <v>11</v>
      </c>
      <c r="C11" s="12" t="s">
        <v>11</v>
      </c>
      <c r="D11" s="12" t="s">
        <v>11</v>
      </c>
      <c r="E11" s="12" t="s">
        <v>11</v>
      </c>
      <c r="F11" s="12" t="s">
        <v>11</v>
      </c>
      <c r="G11" s="12"/>
      <c r="H11" s="12"/>
      <c r="I11" s="12"/>
      <c r="J11" s="2"/>
      <c r="K11" s="2"/>
      <c r="L11" s="2"/>
      <c r="M11" s="2"/>
      <c r="N11" s="2"/>
      <c r="O11" s="2"/>
    </row>
    <row r="12" spans="1:15" x14ac:dyDescent="0.2">
      <c r="A12" s="2">
        <v>10</v>
      </c>
      <c r="B12" s="12" t="s">
        <v>12</v>
      </c>
      <c r="C12" s="12" t="s">
        <v>12</v>
      </c>
      <c r="D12" s="12" t="s">
        <v>12</v>
      </c>
      <c r="E12" s="12" t="s">
        <v>12</v>
      </c>
      <c r="F12" s="12" t="s">
        <v>12</v>
      </c>
      <c r="G12" s="12"/>
      <c r="H12" s="12"/>
      <c r="I12" s="12"/>
      <c r="J12" s="2"/>
      <c r="K12" s="2"/>
      <c r="L12" s="2"/>
      <c r="M12" s="2"/>
      <c r="N12" s="2"/>
      <c r="O12" s="2"/>
    </row>
    <row r="13" spans="1:15" x14ac:dyDescent="0.2">
      <c r="A13" s="2">
        <v>11</v>
      </c>
      <c r="B13" s="12" t="s">
        <v>11</v>
      </c>
      <c r="C13" s="12" t="s">
        <v>11</v>
      </c>
      <c r="D13" s="12" t="s">
        <v>11</v>
      </c>
      <c r="E13" s="12" t="s">
        <v>11</v>
      </c>
      <c r="F13" s="12" t="s">
        <v>11</v>
      </c>
      <c r="G13" s="12"/>
      <c r="H13" s="12"/>
      <c r="I13" s="12"/>
      <c r="J13" s="2"/>
      <c r="K13" s="2"/>
      <c r="L13" s="2"/>
      <c r="M13" s="2"/>
      <c r="N13" s="2"/>
      <c r="O13" s="2"/>
    </row>
    <row r="14" spans="1:15" x14ac:dyDescent="0.2">
      <c r="A14" s="2">
        <v>12</v>
      </c>
      <c r="B14" s="12" t="s">
        <v>12</v>
      </c>
      <c r="C14" s="12" t="s">
        <v>12</v>
      </c>
      <c r="D14" s="12" t="s">
        <v>12</v>
      </c>
      <c r="E14" s="12" t="s">
        <v>12</v>
      </c>
      <c r="F14" s="12" t="s">
        <v>11</v>
      </c>
      <c r="G14" s="12"/>
      <c r="H14" s="12">
        <v>1</v>
      </c>
      <c r="I14" s="12" t="s">
        <v>10</v>
      </c>
      <c r="J14" s="2"/>
      <c r="K14" s="2"/>
      <c r="L14" s="2"/>
      <c r="M14" s="2">
        <v>1</v>
      </c>
      <c r="N14" s="2"/>
      <c r="O14" s="2"/>
    </row>
    <row r="15" spans="1:15" x14ac:dyDescent="0.2">
      <c r="A15" s="2">
        <v>13</v>
      </c>
      <c r="B15" s="12" t="s">
        <v>11</v>
      </c>
      <c r="C15" s="12" t="s">
        <v>11</v>
      </c>
      <c r="D15" s="12" t="s">
        <v>11</v>
      </c>
      <c r="E15" s="12" t="s">
        <v>11</v>
      </c>
      <c r="F15" s="12" t="s">
        <v>12</v>
      </c>
      <c r="G15" s="12"/>
      <c r="H15" s="12">
        <v>1</v>
      </c>
      <c r="I15" s="12" t="s">
        <v>10</v>
      </c>
      <c r="J15" s="2"/>
      <c r="K15" s="2"/>
      <c r="L15" s="2"/>
      <c r="M15" s="2">
        <v>1</v>
      </c>
      <c r="N15" s="2"/>
      <c r="O15" s="2"/>
    </row>
    <row r="16" spans="1:15" x14ac:dyDescent="0.2">
      <c r="A16" s="2">
        <v>14</v>
      </c>
      <c r="B16" s="12" t="s">
        <v>11</v>
      </c>
      <c r="C16" s="12" t="s">
        <v>11</v>
      </c>
      <c r="D16" s="12" t="s">
        <v>12</v>
      </c>
      <c r="E16" s="12" t="s">
        <v>12</v>
      </c>
      <c r="F16" s="12" t="s">
        <v>12</v>
      </c>
      <c r="G16" s="12"/>
      <c r="H16" s="12">
        <v>1</v>
      </c>
      <c r="I16" s="12" t="s">
        <v>8</v>
      </c>
      <c r="J16" s="2"/>
      <c r="K16" s="2">
        <v>1</v>
      </c>
      <c r="L16" s="2"/>
      <c r="M16" s="2"/>
      <c r="N16" s="2"/>
      <c r="O16" s="2"/>
    </row>
    <row r="17" spans="1:15" x14ac:dyDescent="0.2">
      <c r="A17" s="2">
        <v>15</v>
      </c>
      <c r="B17" s="12" t="s">
        <v>12</v>
      </c>
      <c r="C17" s="12" t="s">
        <v>12</v>
      </c>
      <c r="D17" s="12" t="s">
        <v>12</v>
      </c>
      <c r="E17" s="12" t="s">
        <v>11</v>
      </c>
      <c r="F17" s="12" t="s">
        <v>11</v>
      </c>
      <c r="G17" s="12"/>
      <c r="H17" s="12">
        <v>1</v>
      </c>
      <c r="I17" s="12" t="s">
        <v>9</v>
      </c>
      <c r="J17" s="2"/>
      <c r="K17" s="2"/>
      <c r="L17" s="2">
        <v>1</v>
      </c>
      <c r="M17" s="2"/>
      <c r="N17" s="2"/>
      <c r="O17" s="2"/>
    </row>
    <row r="18" spans="1:15" x14ac:dyDescent="0.2">
      <c r="A18" s="2">
        <v>16</v>
      </c>
      <c r="B18" s="12" t="s">
        <v>11</v>
      </c>
      <c r="C18" s="12" t="s">
        <v>11</v>
      </c>
      <c r="D18" s="12" t="s">
        <v>11</v>
      </c>
      <c r="E18" s="12" t="s">
        <v>11</v>
      </c>
      <c r="F18" s="12" t="s">
        <v>11</v>
      </c>
      <c r="G18" s="12"/>
      <c r="H18" s="12"/>
      <c r="I18" s="12"/>
      <c r="J18" s="2"/>
      <c r="K18" s="2"/>
      <c r="L18" s="2"/>
      <c r="M18" s="2"/>
      <c r="N18" s="2"/>
      <c r="O18" s="2"/>
    </row>
    <row r="19" spans="1:15" x14ac:dyDescent="0.2">
      <c r="A19" s="2">
        <v>17</v>
      </c>
      <c r="B19" s="12" t="s">
        <v>11</v>
      </c>
      <c r="C19" s="12" t="s">
        <v>12</v>
      </c>
      <c r="D19" s="12" t="s">
        <v>12</v>
      </c>
      <c r="E19" s="12" t="s">
        <v>12</v>
      </c>
      <c r="F19" s="12" t="s">
        <v>12</v>
      </c>
      <c r="G19" s="12"/>
      <c r="H19" s="12">
        <v>1</v>
      </c>
      <c r="I19" s="12" t="s">
        <v>7</v>
      </c>
      <c r="J19" s="2">
        <v>1</v>
      </c>
      <c r="K19" s="2"/>
      <c r="L19" s="2"/>
      <c r="M19" s="2"/>
      <c r="N19" s="2"/>
      <c r="O19" s="2"/>
    </row>
    <row r="20" spans="1:15" x14ac:dyDescent="0.2">
      <c r="A20" s="2">
        <v>18</v>
      </c>
      <c r="B20" s="12" t="s">
        <v>11</v>
      </c>
      <c r="C20" s="12" t="s">
        <v>12</v>
      </c>
      <c r="D20" s="12" t="s">
        <v>12</v>
      </c>
      <c r="E20" s="12" t="s">
        <v>12</v>
      </c>
      <c r="F20" s="12" t="s">
        <v>11</v>
      </c>
      <c r="G20" s="12"/>
      <c r="H20" s="12">
        <v>2</v>
      </c>
      <c r="I20" s="12" t="s">
        <v>13</v>
      </c>
      <c r="J20" s="2">
        <v>1</v>
      </c>
      <c r="K20" s="2"/>
      <c r="L20" s="2"/>
      <c r="M20" s="2">
        <v>1</v>
      </c>
      <c r="N20" s="2"/>
      <c r="O20" s="2"/>
    </row>
    <row r="21" spans="1:15" x14ac:dyDescent="0.2">
      <c r="A21" s="2">
        <v>19</v>
      </c>
      <c r="B21" s="12" t="s">
        <v>11</v>
      </c>
      <c r="C21" s="12" t="s">
        <v>11</v>
      </c>
      <c r="D21" s="12" t="s">
        <v>11</v>
      </c>
      <c r="E21" s="12" t="s">
        <v>11</v>
      </c>
      <c r="F21" s="12" t="s">
        <v>11</v>
      </c>
      <c r="G21" s="12"/>
      <c r="H21" s="12"/>
      <c r="I21" s="12"/>
      <c r="J21" s="2"/>
      <c r="K21" s="2"/>
      <c r="L21" s="2"/>
      <c r="M21" s="2"/>
      <c r="N21" s="2"/>
      <c r="O21" s="2"/>
    </row>
    <row r="22" spans="1:15" x14ac:dyDescent="0.2">
      <c r="A22" s="2">
        <v>20</v>
      </c>
      <c r="B22" s="12" t="s">
        <v>12</v>
      </c>
      <c r="C22" s="12" t="s">
        <v>12</v>
      </c>
      <c r="D22" s="12" t="s">
        <v>12</v>
      </c>
      <c r="E22" s="12" t="s">
        <v>12</v>
      </c>
      <c r="F22" s="12" t="s">
        <v>12</v>
      </c>
      <c r="G22" s="12"/>
      <c r="H22" s="12"/>
      <c r="I22" s="12"/>
      <c r="J22" s="2"/>
      <c r="K22" s="2"/>
      <c r="L22" s="2"/>
      <c r="M22" s="2"/>
      <c r="N22" s="2"/>
      <c r="O22" s="2"/>
    </row>
    <row r="23" spans="1:15" x14ac:dyDescent="0.2">
      <c r="A23" s="2">
        <v>21</v>
      </c>
      <c r="B23" s="12" t="s">
        <v>12</v>
      </c>
      <c r="C23" s="12" t="s">
        <v>12</v>
      </c>
      <c r="D23" s="12" t="s">
        <v>12</v>
      </c>
      <c r="E23" s="12" t="s">
        <v>12</v>
      </c>
      <c r="F23" s="12" t="s">
        <v>12</v>
      </c>
      <c r="G23" s="12"/>
      <c r="H23" s="12"/>
      <c r="I23" s="12"/>
      <c r="J23" s="2"/>
      <c r="K23" s="2"/>
      <c r="L23" s="2"/>
      <c r="M23" s="2"/>
      <c r="N23" s="2"/>
      <c r="O23" s="2"/>
    </row>
    <row r="24" spans="1:15" x14ac:dyDescent="0.2">
      <c r="A24" s="2">
        <v>22</v>
      </c>
      <c r="B24" s="12" t="s">
        <v>11</v>
      </c>
      <c r="C24" s="12" t="s">
        <v>11</v>
      </c>
      <c r="D24" s="12" t="s">
        <v>12</v>
      </c>
      <c r="E24" s="12" t="s">
        <v>12</v>
      </c>
      <c r="F24" s="12" t="s">
        <v>12</v>
      </c>
      <c r="G24" s="12"/>
      <c r="H24" s="12">
        <v>1</v>
      </c>
      <c r="I24" s="12" t="s">
        <v>8</v>
      </c>
      <c r="J24" s="2"/>
      <c r="K24" s="2">
        <v>1</v>
      </c>
      <c r="L24" s="2"/>
      <c r="M24" s="2"/>
      <c r="N24" s="2"/>
      <c r="O24" s="2"/>
    </row>
    <row r="25" spans="1:15" x14ac:dyDescent="0.2">
      <c r="A25" s="2">
        <v>23</v>
      </c>
      <c r="B25" s="12" t="s">
        <v>12</v>
      </c>
      <c r="C25" s="12" t="s">
        <v>12</v>
      </c>
      <c r="D25" s="12" t="s">
        <v>12</v>
      </c>
      <c r="E25" s="12" t="s">
        <v>12</v>
      </c>
      <c r="F25" s="12" t="s">
        <v>12</v>
      </c>
      <c r="G25" s="12"/>
      <c r="H25" s="12"/>
      <c r="I25" s="12"/>
      <c r="J25" s="2"/>
      <c r="K25" s="2"/>
      <c r="L25" s="2"/>
      <c r="M25" s="2"/>
      <c r="N25" s="2"/>
      <c r="O25" s="2"/>
    </row>
    <row r="26" spans="1:15" x14ac:dyDescent="0.2">
      <c r="A26" s="2">
        <v>24</v>
      </c>
      <c r="B26" s="12" t="s">
        <v>12</v>
      </c>
      <c r="C26" s="12" t="s">
        <v>12</v>
      </c>
      <c r="D26" s="12" t="s">
        <v>12</v>
      </c>
      <c r="E26" s="12" t="s">
        <v>11</v>
      </c>
      <c r="F26" s="12" t="s">
        <v>11</v>
      </c>
      <c r="G26" s="12"/>
      <c r="H26" s="12">
        <v>1</v>
      </c>
      <c r="I26" s="12" t="s">
        <v>9</v>
      </c>
      <c r="J26" s="2"/>
      <c r="K26" s="2"/>
      <c r="L26" s="2">
        <v>1</v>
      </c>
      <c r="M26" s="2"/>
      <c r="N26" s="2"/>
      <c r="O26" s="2"/>
    </row>
    <row r="27" spans="1:15" x14ac:dyDescent="0.2">
      <c r="A27" s="2">
        <v>25</v>
      </c>
      <c r="B27" s="12" t="s">
        <v>11</v>
      </c>
      <c r="C27" s="12" t="s">
        <v>11</v>
      </c>
      <c r="D27" s="12" t="s">
        <v>11</v>
      </c>
      <c r="E27" s="12" t="s">
        <v>11</v>
      </c>
      <c r="F27" s="12" t="s">
        <v>11</v>
      </c>
      <c r="G27" s="12"/>
      <c r="H27" s="12"/>
      <c r="I27" s="12"/>
      <c r="J27" s="2"/>
      <c r="K27" s="2"/>
      <c r="L27" s="2"/>
      <c r="M27" s="2"/>
      <c r="N27" s="2"/>
      <c r="O27" s="2"/>
    </row>
    <row r="28" spans="1:15" x14ac:dyDescent="0.2">
      <c r="A28" s="2">
        <v>26</v>
      </c>
      <c r="B28" s="12" t="s">
        <v>12</v>
      </c>
      <c r="C28" s="12" t="s">
        <v>12</v>
      </c>
      <c r="D28" s="12" t="s">
        <v>12</v>
      </c>
      <c r="E28" s="12" t="s">
        <v>12</v>
      </c>
      <c r="F28" s="12" t="s">
        <v>12</v>
      </c>
      <c r="G28" s="12"/>
      <c r="H28" s="12"/>
      <c r="I28" s="12"/>
      <c r="J28" s="2"/>
      <c r="K28" s="2"/>
      <c r="L28" s="2"/>
      <c r="M28" s="2"/>
      <c r="N28" s="2"/>
      <c r="O28" s="2"/>
    </row>
    <row r="29" spans="1:15" x14ac:dyDescent="0.2">
      <c r="A29" s="2">
        <v>27</v>
      </c>
      <c r="B29" s="12" t="s">
        <v>11</v>
      </c>
      <c r="C29" s="12" t="s">
        <v>11</v>
      </c>
      <c r="D29" s="12" t="s">
        <v>11</v>
      </c>
      <c r="E29" s="12" t="s">
        <v>11</v>
      </c>
      <c r="F29" s="12" t="s">
        <v>11</v>
      </c>
      <c r="G29" s="12"/>
      <c r="H29" s="12"/>
      <c r="I29" s="12"/>
      <c r="J29" s="2"/>
      <c r="K29" s="2"/>
      <c r="L29" s="2"/>
      <c r="M29" s="2"/>
      <c r="N29" s="2"/>
      <c r="O29" s="2"/>
    </row>
    <row r="30" spans="1:15" x14ac:dyDescent="0.2">
      <c r="A30" s="2">
        <v>28</v>
      </c>
      <c r="B30" s="12" t="s">
        <v>11</v>
      </c>
      <c r="C30" s="12" t="s">
        <v>11</v>
      </c>
      <c r="D30" s="12" t="s">
        <v>11</v>
      </c>
      <c r="E30" s="12" t="s">
        <v>11</v>
      </c>
      <c r="F30" s="12" t="s">
        <v>11</v>
      </c>
      <c r="G30" s="12"/>
      <c r="H30" s="12"/>
      <c r="I30" s="12"/>
      <c r="J30" s="2"/>
      <c r="K30" s="2"/>
      <c r="L30" s="2"/>
      <c r="M30" s="2"/>
      <c r="N30" s="2"/>
      <c r="O30" s="2"/>
    </row>
    <row r="31" spans="1:15" x14ac:dyDescent="0.2">
      <c r="A31" s="2">
        <v>29</v>
      </c>
      <c r="B31" s="12" t="s">
        <v>11</v>
      </c>
      <c r="C31" s="12" t="s">
        <v>11</v>
      </c>
      <c r="D31" s="12" t="s">
        <v>11</v>
      </c>
      <c r="E31" s="12" t="s">
        <v>11</v>
      </c>
      <c r="F31" s="12" t="s">
        <v>11</v>
      </c>
      <c r="G31" s="12"/>
      <c r="H31" s="12"/>
      <c r="I31" s="12"/>
      <c r="J31" s="2"/>
      <c r="K31" s="2"/>
      <c r="L31" s="2"/>
      <c r="M31" s="2"/>
      <c r="N31" s="2"/>
      <c r="O31" s="2"/>
    </row>
    <row r="32" spans="1:15" x14ac:dyDescent="0.2">
      <c r="A32" s="2">
        <v>30</v>
      </c>
      <c r="B32" s="12" t="s">
        <v>11</v>
      </c>
      <c r="C32" s="12" t="s">
        <v>11</v>
      </c>
      <c r="D32" s="12" t="s">
        <v>11</v>
      </c>
      <c r="E32" s="12" t="s">
        <v>11</v>
      </c>
      <c r="F32" s="12" t="s">
        <v>12</v>
      </c>
      <c r="G32" s="12"/>
      <c r="H32" s="12">
        <v>1</v>
      </c>
      <c r="I32" s="12" t="s">
        <v>10</v>
      </c>
      <c r="J32" s="2"/>
      <c r="K32" s="2"/>
      <c r="L32" s="2"/>
      <c r="M32" s="2">
        <v>1</v>
      </c>
      <c r="N32" s="2"/>
      <c r="O32" s="2"/>
    </row>
    <row r="33" spans="1:15" x14ac:dyDescent="0.2">
      <c r="A33" s="2">
        <v>31</v>
      </c>
      <c r="B33" s="12" t="s">
        <v>12</v>
      </c>
      <c r="C33" s="12" t="s">
        <v>12</v>
      </c>
      <c r="D33" s="12" t="s">
        <v>12</v>
      </c>
      <c r="E33" s="12" t="s">
        <v>12</v>
      </c>
      <c r="F33" s="12" t="s">
        <v>11</v>
      </c>
      <c r="G33" s="12"/>
      <c r="H33" s="12">
        <v>1</v>
      </c>
      <c r="I33" s="12" t="s">
        <v>10</v>
      </c>
      <c r="J33" s="2"/>
      <c r="K33" s="2"/>
      <c r="L33" s="2"/>
      <c r="M33" s="2">
        <v>1</v>
      </c>
      <c r="N33" s="2"/>
      <c r="O33" s="2"/>
    </row>
    <row r="34" spans="1:15" x14ac:dyDescent="0.2">
      <c r="A34" s="2">
        <v>32</v>
      </c>
      <c r="B34" s="12" t="s">
        <v>11</v>
      </c>
      <c r="C34" s="12" t="s">
        <v>12</v>
      </c>
      <c r="D34" s="12" t="s">
        <v>12</v>
      </c>
      <c r="E34" s="12" t="s">
        <v>12</v>
      </c>
      <c r="F34" s="12" t="s">
        <v>12</v>
      </c>
      <c r="G34" s="12"/>
      <c r="H34" s="12">
        <v>1</v>
      </c>
      <c r="I34" s="12" t="s">
        <v>7</v>
      </c>
      <c r="J34" s="2">
        <v>1</v>
      </c>
      <c r="K34" s="2"/>
      <c r="L34" s="2"/>
      <c r="M34" s="2"/>
      <c r="N34" s="2"/>
      <c r="O34" s="2"/>
    </row>
    <row r="35" spans="1:15" x14ac:dyDescent="0.2">
      <c r="A35" s="2">
        <v>33</v>
      </c>
      <c r="B35" s="12" t="s">
        <v>12</v>
      </c>
      <c r="C35" s="12" t="s">
        <v>12</v>
      </c>
      <c r="D35" s="12" t="s">
        <v>12</v>
      </c>
      <c r="E35" s="12" t="s">
        <v>12</v>
      </c>
      <c r="F35" s="12" t="s">
        <v>12</v>
      </c>
      <c r="G35" s="12"/>
      <c r="H35" s="12"/>
      <c r="I35" s="12"/>
      <c r="J35" s="2"/>
      <c r="K35" s="2"/>
      <c r="L35" s="2"/>
      <c r="M35" s="2"/>
      <c r="N35" s="2"/>
      <c r="O35" s="2"/>
    </row>
    <row r="36" spans="1:15" x14ac:dyDescent="0.2">
      <c r="A36" s="2">
        <v>34</v>
      </c>
      <c r="B36" s="12" t="s">
        <v>12</v>
      </c>
      <c r="C36" s="12" t="s">
        <v>11</v>
      </c>
      <c r="D36" s="12" t="s">
        <v>11</v>
      </c>
      <c r="E36" s="12" t="s">
        <v>11</v>
      </c>
      <c r="F36" s="12" t="s">
        <v>11</v>
      </c>
      <c r="G36" s="12"/>
      <c r="H36" s="12">
        <v>1</v>
      </c>
      <c r="I36" s="12" t="s">
        <v>7</v>
      </c>
      <c r="J36" s="2">
        <v>1</v>
      </c>
      <c r="K36" s="2"/>
      <c r="L36" s="2"/>
      <c r="M36" s="2"/>
      <c r="N36" s="2"/>
      <c r="O36" s="2"/>
    </row>
    <row r="37" spans="1:15" x14ac:dyDescent="0.2">
      <c r="A37" s="2">
        <v>35</v>
      </c>
      <c r="B37" s="12" t="s">
        <v>11</v>
      </c>
      <c r="C37" s="12" t="s">
        <v>12</v>
      </c>
      <c r="D37" s="12" t="s">
        <v>12</v>
      </c>
      <c r="E37" s="12" t="s">
        <v>12</v>
      </c>
      <c r="F37" s="12" t="s">
        <v>12</v>
      </c>
      <c r="G37" s="12"/>
      <c r="H37" s="12">
        <v>1</v>
      </c>
      <c r="I37" s="12" t="s">
        <v>7</v>
      </c>
      <c r="J37" s="2">
        <v>1</v>
      </c>
      <c r="K37" s="2"/>
      <c r="L37" s="2"/>
      <c r="M37" s="2"/>
      <c r="N37" s="2"/>
      <c r="O37" s="2"/>
    </row>
    <row r="38" spans="1:15" x14ac:dyDescent="0.2">
      <c r="A38" s="2">
        <v>36</v>
      </c>
      <c r="B38" s="12" t="s">
        <v>11</v>
      </c>
      <c r="C38" s="12" t="s">
        <v>11</v>
      </c>
      <c r="D38" s="12" t="s">
        <v>11</v>
      </c>
      <c r="E38" s="12" t="s">
        <v>11</v>
      </c>
      <c r="F38" s="12" t="s">
        <v>11</v>
      </c>
      <c r="G38" s="12"/>
      <c r="H38" s="12"/>
      <c r="I38" s="12"/>
      <c r="J38" s="2"/>
      <c r="K38" s="2"/>
      <c r="L38" s="2"/>
      <c r="M38" s="2"/>
      <c r="N38" s="2"/>
      <c r="O38" s="2"/>
    </row>
    <row r="39" spans="1:15" x14ac:dyDescent="0.2">
      <c r="A39" s="2">
        <v>37</v>
      </c>
      <c r="B39" s="12" t="s">
        <v>12</v>
      </c>
      <c r="C39" s="12" t="s">
        <v>12</v>
      </c>
      <c r="D39" s="12" t="s">
        <v>12</v>
      </c>
      <c r="E39" s="12" t="s">
        <v>12</v>
      </c>
      <c r="F39" s="12" t="s">
        <v>11</v>
      </c>
      <c r="G39" s="12"/>
      <c r="H39" s="12">
        <v>1</v>
      </c>
      <c r="I39" s="12" t="s">
        <v>10</v>
      </c>
      <c r="J39" s="2"/>
      <c r="K39" s="2"/>
      <c r="L39" s="2"/>
      <c r="M39" s="2">
        <v>1</v>
      </c>
      <c r="N39" s="2"/>
      <c r="O39" s="2"/>
    </row>
    <row r="40" spans="1:15" x14ac:dyDescent="0.2">
      <c r="A40" s="2">
        <v>38</v>
      </c>
      <c r="B40" s="12" t="s">
        <v>12</v>
      </c>
      <c r="C40" s="12" t="s">
        <v>12</v>
      </c>
      <c r="D40" s="12" t="s">
        <v>12</v>
      </c>
      <c r="E40" s="12" t="s">
        <v>12</v>
      </c>
      <c r="F40" s="12" t="s">
        <v>12</v>
      </c>
      <c r="G40" s="12"/>
      <c r="H40" s="12"/>
      <c r="I40" s="12"/>
      <c r="J40" s="2"/>
      <c r="K40" s="2"/>
      <c r="L40" s="2"/>
      <c r="M40" s="2"/>
      <c r="N40" s="2"/>
      <c r="O40" s="2"/>
    </row>
    <row r="41" spans="1:15" x14ac:dyDescent="0.2">
      <c r="A41" s="2">
        <v>39</v>
      </c>
      <c r="B41" s="12" t="s">
        <v>12</v>
      </c>
      <c r="C41" s="12" t="s">
        <v>12</v>
      </c>
      <c r="D41" s="12" t="s">
        <v>12</v>
      </c>
      <c r="E41" s="12" t="s">
        <v>12</v>
      </c>
      <c r="F41" s="12" t="s">
        <v>12</v>
      </c>
      <c r="G41" s="12"/>
      <c r="H41" s="12"/>
      <c r="I41" s="12"/>
      <c r="J41" s="2"/>
      <c r="K41" s="2"/>
      <c r="L41" s="2"/>
      <c r="M41" s="2"/>
      <c r="N41" s="2"/>
      <c r="O41" s="2"/>
    </row>
    <row r="42" spans="1:15" x14ac:dyDescent="0.2">
      <c r="A42" s="2">
        <v>40</v>
      </c>
      <c r="B42" s="12" t="s">
        <v>12</v>
      </c>
      <c r="C42" s="12" t="s">
        <v>12</v>
      </c>
      <c r="D42" s="12" t="s">
        <v>11</v>
      </c>
      <c r="E42" s="12" t="s">
        <v>11</v>
      </c>
      <c r="F42" s="12" t="s">
        <v>11</v>
      </c>
      <c r="G42" s="12"/>
      <c r="H42" s="12">
        <v>1</v>
      </c>
      <c r="I42" s="12" t="s">
        <v>8</v>
      </c>
      <c r="J42" s="2"/>
      <c r="K42" s="2">
        <v>1</v>
      </c>
      <c r="L42" s="2"/>
      <c r="M42" s="2"/>
      <c r="N42" s="2"/>
      <c r="O42" s="2"/>
    </row>
    <row r="43" spans="1:15" x14ac:dyDescent="0.2">
      <c r="A43" s="2">
        <v>41</v>
      </c>
      <c r="B43" s="12" t="s">
        <v>11</v>
      </c>
      <c r="C43" s="12" t="s">
        <v>12</v>
      </c>
      <c r="D43" s="12" t="s">
        <v>12</v>
      </c>
      <c r="E43" s="12" t="s">
        <v>12</v>
      </c>
      <c r="F43" s="12" t="s">
        <v>12</v>
      </c>
      <c r="G43" s="12"/>
      <c r="H43" s="12">
        <v>1</v>
      </c>
      <c r="I43" s="12" t="s">
        <v>7</v>
      </c>
      <c r="J43" s="2">
        <v>1</v>
      </c>
      <c r="K43" s="2"/>
      <c r="L43" s="2"/>
      <c r="M43" s="2"/>
      <c r="N43" s="2"/>
      <c r="O43" s="2"/>
    </row>
    <row r="44" spans="1:15" x14ac:dyDescent="0.2">
      <c r="A44" s="2">
        <v>42</v>
      </c>
      <c r="B44" s="12" t="s">
        <v>12</v>
      </c>
      <c r="C44" s="12" t="s">
        <v>11</v>
      </c>
      <c r="D44" s="12" t="s">
        <v>11</v>
      </c>
      <c r="E44" s="12" t="s">
        <v>11</v>
      </c>
      <c r="F44" s="12" t="s">
        <v>11</v>
      </c>
      <c r="G44" s="12"/>
      <c r="H44" s="12">
        <v>1</v>
      </c>
      <c r="I44" s="12" t="s">
        <v>7</v>
      </c>
      <c r="J44" s="2">
        <v>1</v>
      </c>
      <c r="K44" s="2"/>
      <c r="L44" s="2"/>
      <c r="M44" s="2"/>
      <c r="N44" s="2"/>
      <c r="O44" s="2"/>
    </row>
    <row r="45" spans="1:15" x14ac:dyDescent="0.2">
      <c r="A45" s="2">
        <v>43</v>
      </c>
      <c r="B45" s="12" t="s">
        <v>11</v>
      </c>
      <c r="C45" s="12" t="s">
        <v>11</v>
      </c>
      <c r="D45" s="12" t="s">
        <v>11</v>
      </c>
      <c r="E45" s="12" t="s">
        <v>11</v>
      </c>
      <c r="F45" s="12" t="s">
        <v>11</v>
      </c>
      <c r="G45" s="12"/>
      <c r="H45" s="12"/>
      <c r="I45" s="12"/>
      <c r="J45" s="2"/>
      <c r="K45" s="2"/>
      <c r="L45" s="2"/>
      <c r="M45" s="2"/>
      <c r="N45" s="2"/>
      <c r="O45" s="2"/>
    </row>
    <row r="46" spans="1:15" x14ac:dyDescent="0.2">
      <c r="A46" s="2">
        <v>44</v>
      </c>
      <c r="B46" s="12" t="s">
        <v>11</v>
      </c>
      <c r="C46" s="12" t="s">
        <v>11</v>
      </c>
      <c r="D46" s="12" t="s">
        <v>11</v>
      </c>
      <c r="E46" s="12" t="s">
        <v>12</v>
      </c>
      <c r="F46" s="12" t="s">
        <v>12</v>
      </c>
      <c r="G46" s="12"/>
      <c r="H46" s="12">
        <v>1</v>
      </c>
      <c r="I46" s="12" t="s">
        <v>9</v>
      </c>
      <c r="J46" s="2"/>
      <c r="K46" s="2"/>
      <c r="L46" s="2">
        <v>1</v>
      </c>
      <c r="M46" s="2"/>
      <c r="N46" s="2"/>
      <c r="O46" s="2"/>
    </row>
    <row r="47" spans="1:15" x14ac:dyDescent="0.2">
      <c r="A47" s="2">
        <v>45</v>
      </c>
      <c r="B47" s="12" t="s">
        <v>11</v>
      </c>
      <c r="C47" s="12" t="s">
        <v>11</v>
      </c>
      <c r="D47" s="12" t="s">
        <v>11</v>
      </c>
      <c r="E47" s="12" t="s">
        <v>11</v>
      </c>
      <c r="F47" s="12" t="s">
        <v>11</v>
      </c>
      <c r="G47" s="12"/>
      <c r="H47" s="12"/>
      <c r="I47" s="12"/>
      <c r="J47" s="2"/>
      <c r="K47" s="2"/>
      <c r="L47" s="2"/>
      <c r="M47" s="2"/>
      <c r="N47" s="2"/>
      <c r="O47" s="2"/>
    </row>
    <row r="48" spans="1:15" x14ac:dyDescent="0.2">
      <c r="A48" s="2">
        <v>46</v>
      </c>
      <c r="B48" s="12" t="s">
        <v>12</v>
      </c>
      <c r="C48" s="12" t="s">
        <v>12</v>
      </c>
      <c r="D48" s="12" t="s">
        <v>12</v>
      </c>
      <c r="E48" s="12" t="s">
        <v>12</v>
      </c>
      <c r="F48" s="12" t="s">
        <v>11</v>
      </c>
      <c r="G48" s="12"/>
      <c r="H48" s="12">
        <v>1</v>
      </c>
      <c r="I48" s="12" t="s">
        <v>10</v>
      </c>
      <c r="J48" s="2"/>
      <c r="K48" s="2"/>
      <c r="L48" s="2"/>
      <c r="M48" s="2">
        <v>1</v>
      </c>
      <c r="N48" s="2"/>
      <c r="O48" s="2"/>
    </row>
    <row r="49" spans="1:15" x14ac:dyDescent="0.2">
      <c r="A49" s="2">
        <v>47</v>
      </c>
      <c r="B49" s="5" t="s">
        <v>12</v>
      </c>
      <c r="C49" s="5" t="s">
        <v>12</v>
      </c>
      <c r="D49" s="5" t="s">
        <v>11</v>
      </c>
      <c r="E49" s="5" t="s">
        <v>11</v>
      </c>
      <c r="F49" s="5" t="s">
        <v>11</v>
      </c>
      <c r="G49" s="5"/>
      <c r="H49" s="5">
        <v>1</v>
      </c>
      <c r="I49" s="5" t="s">
        <v>8</v>
      </c>
      <c r="J49" s="2"/>
      <c r="K49" s="2">
        <v>1</v>
      </c>
      <c r="L49" s="2"/>
      <c r="M49" s="2"/>
      <c r="N49" s="2"/>
      <c r="O49" s="2"/>
    </row>
    <row r="50" spans="1:15" x14ac:dyDescent="0.2">
      <c r="A50" s="2">
        <v>48</v>
      </c>
      <c r="B50" s="5" t="s">
        <v>11</v>
      </c>
      <c r="C50" s="5" t="s">
        <v>12</v>
      </c>
      <c r="D50" s="5" t="s">
        <v>12</v>
      </c>
      <c r="E50" s="5" t="s">
        <v>12</v>
      </c>
      <c r="F50" s="5" t="s">
        <v>12</v>
      </c>
      <c r="G50" s="5"/>
      <c r="H50" s="5">
        <v>1</v>
      </c>
      <c r="I50" s="5" t="s">
        <v>7</v>
      </c>
      <c r="J50" s="2">
        <v>1</v>
      </c>
      <c r="K50" s="2"/>
      <c r="L50" s="2"/>
      <c r="M50" s="2"/>
      <c r="N50" s="2"/>
      <c r="O50" s="2"/>
    </row>
    <row r="51" spans="1:15" x14ac:dyDescent="0.2">
      <c r="A51" s="2">
        <v>49</v>
      </c>
      <c r="B51" s="5" t="s">
        <v>11</v>
      </c>
      <c r="C51" s="5" t="s">
        <v>11</v>
      </c>
      <c r="D51" s="5" t="s">
        <v>11</v>
      </c>
      <c r="E51" s="5" t="s">
        <v>11</v>
      </c>
      <c r="F51" s="5" t="s">
        <v>12</v>
      </c>
      <c r="G51" s="5"/>
      <c r="H51" s="5">
        <v>1</v>
      </c>
      <c r="I51" s="5" t="s">
        <v>10</v>
      </c>
      <c r="J51" s="2"/>
      <c r="K51" s="2"/>
      <c r="L51" s="2"/>
      <c r="M51" s="2">
        <v>1</v>
      </c>
      <c r="N51" s="2"/>
      <c r="O51" s="2"/>
    </row>
    <row r="52" spans="1:15" x14ac:dyDescent="0.2">
      <c r="A52" s="2">
        <v>50</v>
      </c>
      <c r="B52" s="5" t="s">
        <v>12</v>
      </c>
      <c r="C52" s="5" t="s">
        <v>12</v>
      </c>
      <c r="D52" s="5" t="s">
        <v>12</v>
      </c>
      <c r="E52" s="5" t="s">
        <v>12</v>
      </c>
      <c r="F52" s="5" t="s">
        <v>12</v>
      </c>
      <c r="G52" s="5"/>
      <c r="H52" s="5"/>
      <c r="I52" s="5"/>
      <c r="J52" s="2"/>
      <c r="K52" s="2"/>
      <c r="L52" s="2"/>
      <c r="M52" s="2"/>
      <c r="N52" s="2"/>
      <c r="O52" s="2"/>
    </row>
    <row r="53" spans="1:15" x14ac:dyDescent="0.2">
      <c r="A53" s="2">
        <v>51</v>
      </c>
      <c r="B53" s="5" t="s">
        <v>12</v>
      </c>
      <c r="C53" s="5" t="s">
        <v>12</v>
      </c>
      <c r="D53" s="5" t="s">
        <v>12</v>
      </c>
      <c r="E53" s="5" t="s">
        <v>12</v>
      </c>
      <c r="F53" s="5" t="s">
        <v>12</v>
      </c>
      <c r="G53" s="5"/>
      <c r="H53" s="5"/>
      <c r="I53" s="5"/>
      <c r="J53" s="2"/>
      <c r="K53" s="2"/>
      <c r="L53" s="2"/>
      <c r="M53" s="2"/>
      <c r="N53" s="2"/>
      <c r="O53" s="2"/>
    </row>
    <row r="54" spans="1:15" x14ac:dyDescent="0.2">
      <c r="A54" s="2">
        <v>52</v>
      </c>
      <c r="B54" s="5" t="s">
        <v>11</v>
      </c>
      <c r="C54" s="5" t="s">
        <v>11</v>
      </c>
      <c r="D54" s="5" t="s">
        <v>12</v>
      </c>
      <c r="E54" s="5" t="s">
        <v>12</v>
      </c>
      <c r="F54" s="5" t="s">
        <v>12</v>
      </c>
      <c r="G54" s="5"/>
      <c r="H54" s="5">
        <v>1</v>
      </c>
      <c r="I54" s="5" t="s">
        <v>8</v>
      </c>
      <c r="J54" s="2"/>
      <c r="K54" s="2">
        <v>1</v>
      </c>
      <c r="L54" s="2"/>
      <c r="M54" s="2"/>
      <c r="N54" s="2"/>
      <c r="O54" s="2"/>
    </row>
    <row r="55" spans="1:15" x14ac:dyDescent="0.2">
      <c r="A55" s="2">
        <v>53</v>
      </c>
      <c r="B55" s="5" t="s">
        <v>12</v>
      </c>
      <c r="C55" s="5" t="s">
        <v>11</v>
      </c>
      <c r="D55" s="5" t="s">
        <v>11</v>
      </c>
      <c r="E55" s="5" t="s">
        <v>11</v>
      </c>
      <c r="F55" s="5" t="s">
        <v>11</v>
      </c>
      <c r="G55" s="5"/>
      <c r="H55" s="5">
        <v>1</v>
      </c>
      <c r="I55" s="5" t="s">
        <v>7</v>
      </c>
      <c r="J55" s="2">
        <v>1</v>
      </c>
      <c r="K55" s="2"/>
      <c r="L55" s="2"/>
      <c r="M55" s="2"/>
      <c r="N55" s="2"/>
      <c r="O55" s="2"/>
    </row>
    <row r="56" spans="1:15" x14ac:dyDescent="0.2">
      <c r="A56" s="2">
        <v>54</v>
      </c>
      <c r="B56" s="5" t="s">
        <v>11</v>
      </c>
      <c r="C56" s="5" t="s">
        <v>11</v>
      </c>
      <c r="D56" s="5" t="s">
        <v>11</v>
      </c>
      <c r="E56" s="5" t="s">
        <v>12</v>
      </c>
      <c r="F56" s="5" t="s">
        <v>12</v>
      </c>
      <c r="G56" s="5"/>
      <c r="H56" s="5">
        <v>1</v>
      </c>
      <c r="I56" s="5" t="s">
        <v>9</v>
      </c>
      <c r="J56" s="2"/>
      <c r="K56" s="2"/>
      <c r="L56" s="2">
        <v>1</v>
      </c>
      <c r="M56" s="2"/>
      <c r="N56" s="2"/>
      <c r="O56" s="2"/>
    </row>
    <row r="57" spans="1:15" x14ac:dyDescent="0.2">
      <c r="A57" s="2">
        <v>55</v>
      </c>
      <c r="B57" s="5" t="s">
        <v>11</v>
      </c>
      <c r="C57" s="5" t="s">
        <v>11</v>
      </c>
      <c r="D57" s="5" t="s">
        <v>11</v>
      </c>
      <c r="E57" s="5" t="s">
        <v>11</v>
      </c>
      <c r="F57" s="5" t="s">
        <v>11</v>
      </c>
      <c r="G57" s="5"/>
      <c r="H57" s="5"/>
      <c r="I57" s="5"/>
      <c r="J57" s="2"/>
      <c r="K57" s="2"/>
      <c r="L57" s="2"/>
      <c r="M57" s="2"/>
      <c r="N57" s="2"/>
      <c r="O57" s="2"/>
    </row>
    <row r="58" spans="1:15" x14ac:dyDescent="0.2">
      <c r="A58" s="2">
        <v>56</v>
      </c>
      <c r="B58" s="5" t="s">
        <v>11</v>
      </c>
      <c r="C58" s="5" t="s">
        <v>11</v>
      </c>
      <c r="D58" s="5" t="s">
        <v>11</v>
      </c>
      <c r="E58" s="5" t="s">
        <v>11</v>
      </c>
      <c r="F58" s="5" t="s">
        <v>11</v>
      </c>
      <c r="G58" s="5"/>
      <c r="H58" s="5"/>
      <c r="I58" s="5"/>
      <c r="J58" s="2"/>
      <c r="K58" s="2"/>
      <c r="L58" s="2"/>
      <c r="M58" s="2"/>
      <c r="N58" s="2"/>
      <c r="O58" s="2"/>
    </row>
    <row r="59" spans="1:15" x14ac:dyDescent="0.2">
      <c r="A59" s="2">
        <v>57</v>
      </c>
      <c r="B59" s="5" t="s">
        <v>11</v>
      </c>
      <c r="C59" s="5" t="s">
        <v>11</v>
      </c>
      <c r="D59" s="5" t="s">
        <v>12</v>
      </c>
      <c r="E59" s="5" t="s">
        <v>12</v>
      </c>
      <c r="F59" s="5" t="s">
        <v>12</v>
      </c>
      <c r="G59" s="5"/>
      <c r="H59" s="5">
        <v>1</v>
      </c>
      <c r="I59" s="5" t="s">
        <v>8</v>
      </c>
      <c r="J59" s="2"/>
      <c r="K59" s="2">
        <v>1</v>
      </c>
      <c r="L59" s="2"/>
      <c r="M59" s="2"/>
      <c r="N59" s="2"/>
      <c r="O59" s="2"/>
    </row>
    <row r="60" spans="1:15" x14ac:dyDescent="0.2">
      <c r="A60" s="2">
        <v>58</v>
      </c>
      <c r="B60" s="5" t="s">
        <v>12</v>
      </c>
      <c r="C60" s="5" t="s">
        <v>12</v>
      </c>
      <c r="D60" s="5" t="s">
        <v>12</v>
      </c>
      <c r="E60" s="5" t="s">
        <v>12</v>
      </c>
      <c r="F60" s="5" t="s">
        <v>12</v>
      </c>
      <c r="G60" s="5"/>
      <c r="H60" s="5"/>
      <c r="I60" s="5"/>
      <c r="J60" s="2"/>
      <c r="K60" s="2"/>
      <c r="L60" s="2"/>
      <c r="M60" s="2"/>
      <c r="N60" s="2"/>
      <c r="O60" s="2"/>
    </row>
    <row r="61" spans="1:15" x14ac:dyDescent="0.2">
      <c r="A61" s="2">
        <v>59</v>
      </c>
      <c r="B61" s="5" t="s">
        <v>12</v>
      </c>
      <c r="C61" s="5" t="s">
        <v>12</v>
      </c>
      <c r="D61" s="5" t="s">
        <v>12</v>
      </c>
      <c r="E61" s="5" t="s">
        <v>12</v>
      </c>
      <c r="F61" s="5" t="s">
        <v>12</v>
      </c>
      <c r="G61" s="5"/>
      <c r="H61" s="5"/>
      <c r="I61" s="5"/>
      <c r="J61" s="2"/>
      <c r="K61" s="2"/>
      <c r="L61" s="2"/>
      <c r="M61" s="2"/>
      <c r="N61" s="2"/>
      <c r="O61" s="2"/>
    </row>
    <row r="62" spans="1:15" x14ac:dyDescent="0.2">
      <c r="A62" s="2">
        <v>60</v>
      </c>
      <c r="B62" s="5" t="s">
        <v>11</v>
      </c>
      <c r="C62" s="5" t="s">
        <v>11</v>
      </c>
      <c r="D62" s="5" t="s">
        <v>11</v>
      </c>
      <c r="E62" s="5" t="s">
        <v>11</v>
      </c>
      <c r="F62" s="5" t="s">
        <v>11</v>
      </c>
      <c r="G62" s="5"/>
      <c r="H62" s="5"/>
      <c r="I62" s="5"/>
      <c r="J62" s="2"/>
      <c r="K62" s="2"/>
      <c r="L62" s="2"/>
      <c r="M62" s="2"/>
      <c r="N62" s="2"/>
      <c r="O62" s="2"/>
    </row>
    <row r="63" spans="1:15" x14ac:dyDescent="0.2">
      <c r="A63" s="2">
        <v>61</v>
      </c>
      <c r="B63" s="5" t="s">
        <v>12</v>
      </c>
      <c r="C63" s="5" t="s">
        <v>11</v>
      </c>
      <c r="D63" s="5" t="s">
        <v>11</v>
      </c>
      <c r="E63" s="5" t="s">
        <v>11</v>
      </c>
      <c r="F63" s="5" t="s">
        <v>11</v>
      </c>
      <c r="G63" s="5"/>
      <c r="H63" s="5">
        <v>1</v>
      </c>
      <c r="I63" s="5" t="s">
        <v>7</v>
      </c>
      <c r="J63" s="2">
        <v>1</v>
      </c>
      <c r="K63" s="2"/>
      <c r="L63" s="2"/>
      <c r="M63" s="2"/>
      <c r="N63" s="2"/>
      <c r="O63" s="2"/>
    </row>
    <row r="64" spans="1:15" x14ac:dyDescent="0.2">
      <c r="A64" s="2">
        <v>62</v>
      </c>
      <c r="B64" s="5" t="s">
        <v>11</v>
      </c>
      <c r="C64" s="5" t="s">
        <v>12</v>
      </c>
      <c r="D64" s="5" t="s">
        <v>12</v>
      </c>
      <c r="E64" s="5" t="s">
        <v>12</v>
      </c>
      <c r="F64" s="5" t="s">
        <v>12</v>
      </c>
      <c r="G64" s="5"/>
      <c r="H64" s="5">
        <v>1</v>
      </c>
      <c r="I64" s="5" t="s">
        <v>7</v>
      </c>
      <c r="J64" s="2">
        <v>1</v>
      </c>
      <c r="K64" s="2"/>
      <c r="L64" s="2"/>
      <c r="M64" s="2"/>
      <c r="N64" s="2"/>
      <c r="O64" s="2"/>
    </row>
    <row r="65" spans="1:15" x14ac:dyDescent="0.2">
      <c r="A65" s="2">
        <v>63</v>
      </c>
      <c r="B65" s="5" t="s">
        <v>12</v>
      </c>
      <c r="C65" s="5" t="s">
        <v>12</v>
      </c>
      <c r="D65" s="5" t="s">
        <v>12</v>
      </c>
      <c r="E65" s="5" t="s">
        <v>12</v>
      </c>
      <c r="F65" s="5" t="s">
        <v>12</v>
      </c>
      <c r="G65" s="5"/>
      <c r="H65" s="5"/>
      <c r="I65" s="5"/>
      <c r="J65" s="2"/>
      <c r="K65" s="2"/>
      <c r="L65" s="2"/>
      <c r="M65" s="2"/>
      <c r="N65" s="2"/>
      <c r="O65" s="2"/>
    </row>
    <row r="66" spans="1:15" x14ac:dyDescent="0.2">
      <c r="A66" s="2">
        <v>64</v>
      </c>
      <c r="B66" s="5" t="s">
        <v>11</v>
      </c>
      <c r="C66" s="5" t="s">
        <v>11</v>
      </c>
      <c r="D66" s="5" t="s">
        <v>11</v>
      </c>
      <c r="E66" s="5" t="s">
        <v>11</v>
      </c>
      <c r="F66" s="5" t="s">
        <v>11</v>
      </c>
      <c r="G66" s="5"/>
      <c r="H66" s="5"/>
      <c r="I66" s="5"/>
      <c r="J66" s="2"/>
      <c r="K66" s="2"/>
      <c r="L66" s="2"/>
      <c r="M66" s="2"/>
      <c r="N66" s="2"/>
      <c r="O66" s="2"/>
    </row>
    <row r="67" spans="1:15" x14ac:dyDescent="0.2">
      <c r="A67" s="2">
        <v>65</v>
      </c>
      <c r="B67" s="5" t="s">
        <v>11</v>
      </c>
      <c r="C67" s="5" t="s">
        <v>12</v>
      </c>
      <c r="D67" s="5" t="s">
        <v>12</v>
      </c>
      <c r="E67" s="5" t="s">
        <v>12</v>
      </c>
      <c r="F67" s="5" t="s">
        <v>12</v>
      </c>
      <c r="G67" s="5"/>
      <c r="H67" s="5">
        <v>1</v>
      </c>
      <c r="I67" s="5" t="s">
        <v>7</v>
      </c>
      <c r="J67" s="2">
        <v>1</v>
      </c>
      <c r="K67" s="2"/>
      <c r="L67" s="2"/>
      <c r="M67" s="2"/>
      <c r="N67" s="2"/>
      <c r="O67" s="2"/>
    </row>
    <row r="68" spans="1:15" x14ac:dyDescent="0.2">
      <c r="A68" s="2">
        <v>66</v>
      </c>
      <c r="B68" s="5" t="s">
        <v>11</v>
      </c>
      <c r="C68" s="5" t="s">
        <v>11</v>
      </c>
      <c r="D68" s="5" t="s">
        <v>11</v>
      </c>
      <c r="E68" s="5" t="s">
        <v>11</v>
      </c>
      <c r="F68" s="5" t="s">
        <v>11</v>
      </c>
      <c r="G68" s="5"/>
      <c r="H68" s="5"/>
      <c r="I68" s="5"/>
      <c r="J68" s="2"/>
      <c r="K68" s="2"/>
      <c r="L68" s="2"/>
      <c r="M68" s="2"/>
      <c r="N68" s="2"/>
      <c r="O68" s="2"/>
    </row>
    <row r="69" spans="1:15" x14ac:dyDescent="0.2">
      <c r="A69" s="2">
        <v>67</v>
      </c>
      <c r="B69" s="5" t="s">
        <v>12</v>
      </c>
      <c r="C69" s="5" t="s">
        <v>11</v>
      </c>
      <c r="D69" s="5" t="s">
        <v>11</v>
      </c>
      <c r="E69" s="5" t="s">
        <v>11</v>
      </c>
      <c r="F69" s="5" t="s">
        <v>11</v>
      </c>
      <c r="G69" s="5"/>
      <c r="H69" s="5">
        <v>1</v>
      </c>
      <c r="I69" s="5" t="s">
        <v>7</v>
      </c>
      <c r="J69" s="2">
        <v>1</v>
      </c>
      <c r="K69" s="2"/>
      <c r="L69" s="2"/>
      <c r="M69" s="2"/>
      <c r="N69" s="2"/>
      <c r="O69" s="2"/>
    </row>
    <row r="70" spans="1:15" x14ac:dyDescent="0.2">
      <c r="A70" s="2">
        <v>68</v>
      </c>
      <c r="B70" s="5" t="s">
        <v>12</v>
      </c>
      <c r="C70" s="5" t="s">
        <v>12</v>
      </c>
      <c r="D70" s="5" t="s">
        <v>12</v>
      </c>
      <c r="E70" s="5" t="s">
        <v>11</v>
      </c>
      <c r="F70" s="5" t="s">
        <v>11</v>
      </c>
      <c r="G70" s="5"/>
      <c r="H70" s="5">
        <v>1</v>
      </c>
      <c r="I70" s="5" t="s">
        <v>9</v>
      </c>
      <c r="J70" s="2"/>
      <c r="K70" s="2"/>
      <c r="L70" s="2">
        <v>1</v>
      </c>
      <c r="M70" s="2"/>
      <c r="N70" s="2"/>
      <c r="O70" s="2"/>
    </row>
    <row r="71" spans="1:15" x14ac:dyDescent="0.2">
      <c r="A71" s="2">
        <v>69</v>
      </c>
      <c r="B71" s="5" t="s">
        <v>12</v>
      </c>
      <c r="C71" s="5" t="s">
        <v>12</v>
      </c>
      <c r="D71" s="5" t="s">
        <v>12</v>
      </c>
      <c r="E71" s="5" t="s">
        <v>11</v>
      </c>
      <c r="F71" s="5" t="s">
        <v>11</v>
      </c>
      <c r="G71" s="5"/>
      <c r="H71" s="5">
        <v>1</v>
      </c>
      <c r="I71" s="5" t="s">
        <v>9</v>
      </c>
      <c r="J71" s="2"/>
      <c r="K71" s="2"/>
      <c r="L71" s="2">
        <v>1</v>
      </c>
      <c r="M71" s="2"/>
      <c r="N71" s="2"/>
      <c r="O71" s="2"/>
    </row>
    <row r="72" spans="1:15" x14ac:dyDescent="0.2">
      <c r="A72" s="2">
        <v>70</v>
      </c>
      <c r="B72" s="5" t="s">
        <v>11</v>
      </c>
      <c r="C72" s="5" t="s">
        <v>11</v>
      </c>
      <c r="D72" s="5" t="s">
        <v>11</v>
      </c>
      <c r="E72" s="5" t="s">
        <v>11</v>
      </c>
      <c r="F72" s="5" t="s">
        <v>12</v>
      </c>
      <c r="G72" s="5"/>
      <c r="H72" s="5">
        <v>1</v>
      </c>
      <c r="I72" s="5" t="s">
        <v>10</v>
      </c>
      <c r="J72" s="2"/>
      <c r="K72" s="2"/>
      <c r="L72" s="2"/>
      <c r="M72" s="2">
        <v>1</v>
      </c>
      <c r="N72" s="2"/>
      <c r="O72" s="2"/>
    </row>
    <row r="73" spans="1:15" x14ac:dyDescent="0.2">
      <c r="A73" s="2">
        <v>71</v>
      </c>
      <c r="B73" s="5" t="s">
        <v>12</v>
      </c>
      <c r="C73" s="5" t="s">
        <v>12</v>
      </c>
      <c r="D73" s="5" t="s">
        <v>12</v>
      </c>
      <c r="E73" s="5" t="s">
        <v>12</v>
      </c>
      <c r="F73" s="5" t="s">
        <v>12</v>
      </c>
      <c r="G73" s="5"/>
      <c r="H73" s="5"/>
      <c r="I73" s="5"/>
      <c r="J73" s="2"/>
      <c r="K73" s="2"/>
      <c r="L73" s="2"/>
      <c r="M73" s="2"/>
      <c r="N73" s="2"/>
      <c r="O73" s="2"/>
    </row>
    <row r="74" spans="1:15" x14ac:dyDescent="0.2">
      <c r="A74" s="2">
        <v>72</v>
      </c>
      <c r="B74" s="5" t="s">
        <v>11</v>
      </c>
      <c r="C74" s="5" t="s">
        <v>11</v>
      </c>
      <c r="D74" s="5" t="s">
        <v>11</v>
      </c>
      <c r="E74" s="5" t="s">
        <v>11</v>
      </c>
      <c r="F74" s="5" t="s">
        <v>11</v>
      </c>
      <c r="G74" s="5"/>
      <c r="H74" s="5"/>
      <c r="I74" s="5"/>
      <c r="J74" s="2"/>
      <c r="K74" s="2"/>
      <c r="L74" s="2"/>
      <c r="M74" s="2"/>
      <c r="N74" s="2"/>
      <c r="O74" s="2"/>
    </row>
    <row r="75" spans="1:15" x14ac:dyDescent="0.2">
      <c r="A75" s="2">
        <v>73</v>
      </c>
      <c r="B75" s="5" t="s">
        <v>12</v>
      </c>
      <c r="C75" s="5" t="s">
        <v>12</v>
      </c>
      <c r="D75" s="5" t="s">
        <v>12</v>
      </c>
      <c r="E75" s="5" t="s">
        <v>12</v>
      </c>
      <c r="F75" s="5" t="s">
        <v>11</v>
      </c>
      <c r="G75" s="5"/>
      <c r="H75" s="5">
        <v>1</v>
      </c>
      <c r="I75" s="5" t="s">
        <v>10</v>
      </c>
      <c r="J75" s="2"/>
      <c r="K75" s="2"/>
      <c r="L75" s="2"/>
      <c r="M75" s="2">
        <v>1</v>
      </c>
      <c r="N75" s="2"/>
      <c r="O75" s="2"/>
    </row>
    <row r="76" spans="1:15" x14ac:dyDescent="0.2">
      <c r="A76" s="2">
        <v>74</v>
      </c>
      <c r="B76" s="5" t="s">
        <v>12</v>
      </c>
      <c r="C76" s="5" t="s">
        <v>12</v>
      </c>
      <c r="D76" s="5" t="s">
        <v>12</v>
      </c>
      <c r="E76" s="5" t="s">
        <v>12</v>
      </c>
      <c r="F76" s="5" t="s">
        <v>12</v>
      </c>
      <c r="G76" s="5"/>
      <c r="H76" s="5"/>
      <c r="I76" s="5"/>
      <c r="J76" s="2"/>
      <c r="K76" s="2"/>
      <c r="L76" s="2"/>
      <c r="M76" s="2"/>
      <c r="N76" s="2"/>
      <c r="O76" s="2"/>
    </row>
    <row r="77" spans="1:15" x14ac:dyDescent="0.2">
      <c r="A77" s="2">
        <v>75</v>
      </c>
      <c r="B77" s="5" t="s">
        <v>11</v>
      </c>
      <c r="C77" s="5" t="s">
        <v>11</v>
      </c>
      <c r="D77" s="5" t="s">
        <v>11</v>
      </c>
      <c r="E77" s="5" t="s">
        <v>11</v>
      </c>
      <c r="F77" s="5" t="s">
        <v>12</v>
      </c>
      <c r="G77" s="5"/>
      <c r="H77" s="5">
        <v>1</v>
      </c>
      <c r="I77" s="5" t="s">
        <v>10</v>
      </c>
      <c r="J77" s="2"/>
      <c r="K77" s="2"/>
      <c r="L77" s="2"/>
      <c r="M77" s="2">
        <v>1</v>
      </c>
      <c r="N77" s="2"/>
      <c r="O77" s="2"/>
    </row>
    <row r="78" spans="1:15" x14ac:dyDescent="0.2">
      <c r="A78" s="2">
        <v>76</v>
      </c>
      <c r="B78" s="5" t="s">
        <v>12</v>
      </c>
      <c r="C78" s="5" t="s">
        <v>12</v>
      </c>
      <c r="D78" s="5" t="s">
        <v>11</v>
      </c>
      <c r="E78" s="5" t="s">
        <v>11</v>
      </c>
      <c r="F78" s="5" t="s">
        <v>11</v>
      </c>
      <c r="G78" s="5"/>
      <c r="H78" s="5">
        <v>1</v>
      </c>
      <c r="I78" s="5" t="s">
        <v>8</v>
      </c>
      <c r="J78" s="2"/>
      <c r="K78" s="2">
        <v>1</v>
      </c>
      <c r="L78" s="2"/>
      <c r="M78" s="2"/>
      <c r="N78" s="2"/>
      <c r="O78" s="2"/>
    </row>
    <row r="79" spans="1:15" x14ac:dyDescent="0.2">
      <c r="A79" s="2">
        <v>77</v>
      </c>
      <c r="B79" s="5" t="s">
        <v>12</v>
      </c>
      <c r="C79" s="5" t="s">
        <v>12</v>
      </c>
      <c r="D79" s="5" t="s">
        <v>12</v>
      </c>
      <c r="E79" s="5" t="s">
        <v>12</v>
      </c>
      <c r="F79" s="5" t="s">
        <v>12</v>
      </c>
      <c r="G79" s="5"/>
      <c r="H79" s="5"/>
      <c r="I79" s="5"/>
      <c r="J79" s="2"/>
      <c r="K79" s="2"/>
      <c r="L79" s="2"/>
      <c r="M79" s="2"/>
      <c r="N79" s="2"/>
      <c r="O79" s="2"/>
    </row>
    <row r="80" spans="1:15" x14ac:dyDescent="0.2">
      <c r="A80" s="2">
        <v>78</v>
      </c>
      <c r="B80" s="5" t="s">
        <v>11</v>
      </c>
      <c r="C80" s="5" t="s">
        <v>11</v>
      </c>
      <c r="D80" s="5" t="s">
        <v>11</v>
      </c>
      <c r="E80" s="5" t="s">
        <v>11</v>
      </c>
      <c r="F80" s="5" t="s">
        <v>11</v>
      </c>
      <c r="G80" s="5"/>
      <c r="H80" s="5"/>
      <c r="I80" s="5"/>
      <c r="J80" s="2"/>
      <c r="K80" s="2"/>
      <c r="L80" s="2"/>
      <c r="M80" s="2"/>
      <c r="N80" s="2"/>
      <c r="O80" s="2"/>
    </row>
    <row r="81" spans="1:15" x14ac:dyDescent="0.2">
      <c r="A81" s="2">
        <v>79</v>
      </c>
      <c r="B81" s="5" t="s">
        <v>12</v>
      </c>
      <c r="C81" s="5" t="s">
        <v>12</v>
      </c>
      <c r="D81" s="5" t="s">
        <v>11</v>
      </c>
      <c r="E81" s="5" t="s">
        <v>11</v>
      </c>
      <c r="F81" s="5" t="s">
        <v>11</v>
      </c>
      <c r="G81" s="5"/>
      <c r="H81" s="5">
        <v>1</v>
      </c>
      <c r="I81" s="5" t="s">
        <v>8</v>
      </c>
      <c r="J81" s="2"/>
      <c r="K81" s="2">
        <v>1</v>
      </c>
      <c r="L81" s="2"/>
      <c r="M81" s="2"/>
      <c r="N81" s="2"/>
      <c r="O81" s="2"/>
    </row>
    <row r="82" spans="1:15" x14ac:dyDescent="0.2">
      <c r="A82" s="2">
        <v>80</v>
      </c>
      <c r="B82" s="5" t="s">
        <v>12</v>
      </c>
      <c r="C82" s="5" t="s">
        <v>11</v>
      </c>
      <c r="D82" s="5" t="s">
        <v>11</v>
      </c>
      <c r="E82" s="5" t="s">
        <v>11</v>
      </c>
      <c r="F82" s="5" t="s">
        <v>11</v>
      </c>
      <c r="G82" s="5"/>
      <c r="H82" s="5">
        <v>1</v>
      </c>
      <c r="I82" s="5" t="s">
        <v>7</v>
      </c>
      <c r="J82" s="2">
        <v>1</v>
      </c>
      <c r="K82" s="2"/>
      <c r="L82" s="2"/>
      <c r="M82" s="2"/>
      <c r="N82" s="2"/>
      <c r="O82" s="2"/>
    </row>
    <row r="83" spans="1:15" x14ac:dyDescent="0.2">
      <c r="A83" s="2">
        <v>81</v>
      </c>
      <c r="B83" s="5" t="s">
        <v>12</v>
      </c>
      <c r="C83" s="5" t="s">
        <v>12</v>
      </c>
      <c r="D83" s="5" t="s">
        <v>12</v>
      </c>
      <c r="E83" s="5" t="s">
        <v>12</v>
      </c>
      <c r="F83" s="5" t="s">
        <v>12</v>
      </c>
      <c r="G83" s="5"/>
      <c r="H83" s="5"/>
      <c r="I83" s="5"/>
      <c r="J83" s="2"/>
      <c r="K83" s="2"/>
      <c r="L83" s="2"/>
      <c r="M83" s="2"/>
      <c r="N83" s="2"/>
      <c r="O83" s="2"/>
    </row>
    <row r="84" spans="1:15" x14ac:dyDescent="0.2">
      <c r="A84" s="2">
        <v>82</v>
      </c>
      <c r="B84" s="5" t="s">
        <v>12</v>
      </c>
      <c r="C84" s="5" t="s">
        <v>12</v>
      </c>
      <c r="D84" s="5" t="s">
        <v>12</v>
      </c>
      <c r="E84" s="5" t="s">
        <v>12</v>
      </c>
      <c r="F84" s="5" t="s">
        <v>12</v>
      </c>
      <c r="G84" s="5"/>
      <c r="H84" s="5"/>
      <c r="I84" s="5"/>
      <c r="J84" s="2"/>
      <c r="K84" s="2"/>
      <c r="L84" s="2"/>
      <c r="M84" s="2"/>
      <c r="N84" s="2"/>
      <c r="O84" s="2"/>
    </row>
    <row r="85" spans="1:15" x14ac:dyDescent="0.2">
      <c r="A85" s="2">
        <v>83</v>
      </c>
      <c r="B85" s="5" t="s">
        <v>11</v>
      </c>
      <c r="C85" s="5" t="s">
        <v>11</v>
      </c>
      <c r="D85" s="5" t="s">
        <v>11</v>
      </c>
      <c r="E85" s="5" t="s">
        <v>11</v>
      </c>
      <c r="F85" s="5" t="s">
        <v>12</v>
      </c>
      <c r="G85" s="5"/>
      <c r="H85" s="5">
        <v>1</v>
      </c>
      <c r="I85" s="5" t="s">
        <v>10</v>
      </c>
      <c r="J85" s="2"/>
      <c r="K85" s="2"/>
      <c r="L85" s="2"/>
      <c r="M85" s="2">
        <v>1</v>
      </c>
      <c r="N85" s="2"/>
      <c r="O85" s="2"/>
    </row>
    <row r="86" spans="1:15" x14ac:dyDescent="0.2">
      <c r="A86" s="2">
        <v>84</v>
      </c>
      <c r="B86" s="5" t="s">
        <v>11</v>
      </c>
      <c r="C86" s="5" t="s">
        <v>12</v>
      </c>
      <c r="D86" s="5" t="s">
        <v>12</v>
      </c>
      <c r="E86" s="5" t="s">
        <v>12</v>
      </c>
      <c r="F86" s="5" t="s">
        <v>12</v>
      </c>
      <c r="G86" s="5"/>
      <c r="H86" s="5">
        <v>1</v>
      </c>
      <c r="I86" s="5" t="s">
        <v>7</v>
      </c>
      <c r="J86" s="2">
        <v>1</v>
      </c>
      <c r="K86" s="2"/>
      <c r="L86" s="2"/>
      <c r="M86" s="2"/>
      <c r="N86" s="2"/>
      <c r="O86" s="2"/>
    </row>
    <row r="87" spans="1:15" x14ac:dyDescent="0.2">
      <c r="A87" s="2">
        <v>85</v>
      </c>
      <c r="B87" s="5" t="s">
        <v>12</v>
      </c>
      <c r="C87" s="5" t="s">
        <v>11</v>
      </c>
      <c r="D87" s="5" t="s">
        <v>11</v>
      </c>
      <c r="E87" s="5" t="s">
        <v>11</v>
      </c>
      <c r="F87" s="5" t="s">
        <v>11</v>
      </c>
      <c r="G87" s="5"/>
      <c r="H87" s="5">
        <v>1</v>
      </c>
      <c r="I87" s="5" t="s">
        <v>7</v>
      </c>
      <c r="J87" s="2">
        <v>1</v>
      </c>
      <c r="K87" s="2"/>
      <c r="L87" s="2"/>
      <c r="M87" s="2"/>
      <c r="N87" s="2"/>
      <c r="O87" s="2"/>
    </row>
    <row r="88" spans="1:15" x14ac:dyDescent="0.2">
      <c r="A88" s="2">
        <v>86</v>
      </c>
      <c r="B88" s="5" t="s">
        <v>12</v>
      </c>
      <c r="C88" s="5" t="s">
        <v>12</v>
      </c>
      <c r="D88" s="5" t="s">
        <v>12</v>
      </c>
      <c r="E88" s="5" t="s">
        <v>12</v>
      </c>
      <c r="F88" s="5" t="s">
        <v>12</v>
      </c>
      <c r="G88" s="5"/>
      <c r="H88" s="5"/>
      <c r="I88" s="5"/>
      <c r="J88" s="2"/>
      <c r="K88" s="2"/>
      <c r="L88" s="2"/>
      <c r="M88" s="2"/>
      <c r="N88" s="2"/>
      <c r="O88" s="2"/>
    </row>
    <row r="89" spans="1:15" x14ac:dyDescent="0.2">
      <c r="A89" s="2">
        <v>87</v>
      </c>
      <c r="B89" s="5" t="s">
        <v>11</v>
      </c>
      <c r="C89" s="5" t="s">
        <v>11</v>
      </c>
      <c r="D89" s="5" t="s">
        <v>11</v>
      </c>
      <c r="E89" s="5" t="s">
        <v>11</v>
      </c>
      <c r="F89" s="5" t="s">
        <v>11</v>
      </c>
      <c r="G89" s="5"/>
      <c r="H89" s="5"/>
      <c r="I89" s="5"/>
      <c r="J89" s="2"/>
      <c r="K89" s="2"/>
      <c r="L89" s="2"/>
      <c r="M89" s="2"/>
      <c r="N89" s="2"/>
      <c r="O89" s="2"/>
    </row>
    <row r="90" spans="1:15" x14ac:dyDescent="0.2">
      <c r="A90" s="2">
        <v>88</v>
      </c>
      <c r="B90" s="5" t="s">
        <v>12</v>
      </c>
      <c r="C90" s="5" t="s">
        <v>12</v>
      </c>
      <c r="D90" s="5" t="s">
        <v>11</v>
      </c>
      <c r="E90" s="5" t="s">
        <v>11</v>
      </c>
      <c r="F90" s="5" t="s">
        <v>11</v>
      </c>
      <c r="G90" s="5"/>
      <c r="H90" s="5">
        <v>1</v>
      </c>
      <c r="I90" s="5" t="s">
        <v>8</v>
      </c>
      <c r="J90" s="2"/>
      <c r="K90" s="2">
        <v>1</v>
      </c>
      <c r="L90" s="2"/>
      <c r="M90" s="2"/>
      <c r="N90" s="2"/>
      <c r="O90" s="2"/>
    </row>
    <row r="91" spans="1:15" x14ac:dyDescent="0.2">
      <c r="A91" s="2">
        <v>89</v>
      </c>
      <c r="B91" s="5" t="s">
        <v>12</v>
      </c>
      <c r="C91" s="5" t="s">
        <v>11</v>
      </c>
      <c r="D91" s="5" t="s">
        <v>11</v>
      </c>
      <c r="E91" s="5" t="s">
        <v>11</v>
      </c>
      <c r="F91" s="5" t="s">
        <v>11</v>
      </c>
      <c r="G91" s="5"/>
      <c r="H91" s="5">
        <v>1</v>
      </c>
      <c r="I91" s="5" t="s">
        <v>7</v>
      </c>
      <c r="J91" s="2">
        <v>1</v>
      </c>
      <c r="K91" s="2"/>
      <c r="L91" s="2"/>
      <c r="M91" s="2"/>
      <c r="N91" s="2"/>
      <c r="O91" s="2"/>
    </row>
    <row r="92" spans="1:15" x14ac:dyDescent="0.2">
      <c r="A92" s="2">
        <v>90</v>
      </c>
      <c r="B92" s="5" t="s">
        <v>11</v>
      </c>
      <c r="C92" s="5" t="s">
        <v>12</v>
      </c>
      <c r="D92" s="5" t="s">
        <v>12</v>
      </c>
      <c r="E92" s="5" t="s">
        <v>12</v>
      </c>
      <c r="F92" s="5" t="s">
        <v>12</v>
      </c>
      <c r="G92" s="5"/>
      <c r="H92" s="5">
        <v>1</v>
      </c>
      <c r="I92" s="5" t="s">
        <v>7</v>
      </c>
      <c r="J92" s="2">
        <v>1</v>
      </c>
      <c r="K92" s="2"/>
      <c r="L92" s="2"/>
      <c r="M92" s="2"/>
      <c r="N92" s="2"/>
      <c r="O92" s="2"/>
    </row>
    <row r="93" spans="1:15" x14ac:dyDescent="0.2">
      <c r="A93" s="2">
        <v>91</v>
      </c>
      <c r="B93" s="5" t="s">
        <v>12</v>
      </c>
      <c r="C93" s="5" t="s">
        <v>12</v>
      </c>
      <c r="D93" s="5" t="s">
        <v>12</v>
      </c>
      <c r="E93" s="5" t="s">
        <v>12</v>
      </c>
      <c r="F93" s="5" t="s">
        <v>12</v>
      </c>
      <c r="G93" s="5"/>
      <c r="H93" s="5"/>
      <c r="I93" s="5"/>
      <c r="J93" s="2"/>
      <c r="K93" s="2"/>
      <c r="L93" s="2"/>
      <c r="M93" s="2"/>
      <c r="N93" s="2"/>
      <c r="O93" s="2"/>
    </row>
    <row r="94" spans="1:15" x14ac:dyDescent="0.2">
      <c r="A94" s="2">
        <v>92</v>
      </c>
      <c r="B94" s="5" t="s">
        <v>12</v>
      </c>
      <c r="C94" s="5" t="s">
        <v>12</v>
      </c>
      <c r="D94" s="5" t="s">
        <v>12</v>
      </c>
      <c r="E94" s="5" t="s">
        <v>12</v>
      </c>
      <c r="F94" s="5" t="s">
        <v>11</v>
      </c>
      <c r="G94" s="5"/>
      <c r="H94" s="5">
        <v>1</v>
      </c>
      <c r="I94" s="5" t="s">
        <v>10</v>
      </c>
      <c r="J94" s="2"/>
      <c r="K94" s="2"/>
      <c r="L94" s="2"/>
      <c r="M94" s="2">
        <v>1</v>
      </c>
      <c r="N94" s="2"/>
      <c r="O94" s="2"/>
    </row>
    <row r="95" spans="1:15" x14ac:dyDescent="0.2">
      <c r="A95" s="2">
        <v>93</v>
      </c>
      <c r="B95" s="5" t="s">
        <v>11</v>
      </c>
      <c r="C95" s="5" t="s">
        <v>11</v>
      </c>
      <c r="D95" s="5" t="s">
        <v>11</v>
      </c>
      <c r="E95" s="5" t="s">
        <v>11</v>
      </c>
      <c r="F95" s="5" t="s">
        <v>11</v>
      </c>
      <c r="J95" s="2"/>
      <c r="K95" s="2"/>
      <c r="L95" s="2"/>
      <c r="M95" s="2"/>
      <c r="N95" s="2"/>
      <c r="O95" s="2"/>
    </row>
    <row r="96" spans="1:15" x14ac:dyDescent="0.2">
      <c r="A96" s="2">
        <v>94</v>
      </c>
      <c r="B96" s="5" t="s">
        <v>11</v>
      </c>
      <c r="C96" s="5" t="s">
        <v>11</v>
      </c>
      <c r="D96" s="5" t="s">
        <v>11</v>
      </c>
      <c r="E96" s="5" t="s">
        <v>11</v>
      </c>
      <c r="F96" s="5" t="s">
        <v>12</v>
      </c>
      <c r="G96" s="5"/>
      <c r="H96" s="5">
        <v>1</v>
      </c>
      <c r="I96" s="5" t="s">
        <v>10</v>
      </c>
      <c r="J96" s="2"/>
      <c r="K96" s="2"/>
      <c r="L96" s="2"/>
      <c r="M96" s="2">
        <v>1</v>
      </c>
      <c r="N96" s="2"/>
      <c r="O96" s="2"/>
    </row>
    <row r="97" spans="1:15" x14ac:dyDescent="0.2">
      <c r="A97" s="2">
        <v>95</v>
      </c>
      <c r="B97" s="5" t="s">
        <v>12</v>
      </c>
      <c r="C97" s="5" t="s">
        <v>12</v>
      </c>
      <c r="D97" s="5" t="s">
        <v>12</v>
      </c>
      <c r="E97" s="5" t="s">
        <v>11</v>
      </c>
      <c r="F97" s="5" t="s">
        <v>11</v>
      </c>
      <c r="G97" s="5"/>
      <c r="H97" s="5">
        <v>1</v>
      </c>
      <c r="I97" s="5" t="s">
        <v>9</v>
      </c>
      <c r="J97" s="2"/>
      <c r="K97" s="2"/>
      <c r="L97" s="2">
        <v>1</v>
      </c>
      <c r="M97" s="2"/>
      <c r="N97" s="2"/>
      <c r="O97" s="2"/>
    </row>
    <row r="98" spans="1:15" x14ac:dyDescent="0.2">
      <c r="A98" s="2">
        <v>96</v>
      </c>
      <c r="B98" s="5" t="s">
        <v>11</v>
      </c>
      <c r="C98" s="5" t="s">
        <v>11</v>
      </c>
      <c r="D98" s="5" t="s">
        <v>11</v>
      </c>
      <c r="E98" s="5" t="s">
        <v>11</v>
      </c>
      <c r="F98" s="5" t="s">
        <v>11</v>
      </c>
      <c r="G98" s="5"/>
      <c r="H98" s="5"/>
      <c r="I98" s="5"/>
      <c r="J98" s="2"/>
      <c r="K98" s="2"/>
      <c r="L98" s="2"/>
      <c r="M98" s="2"/>
      <c r="N98" s="2"/>
      <c r="O98" s="2"/>
    </row>
    <row r="99" spans="1:15" x14ac:dyDescent="0.2">
      <c r="A99" s="2">
        <v>97</v>
      </c>
      <c r="B99" s="5" t="s">
        <v>12</v>
      </c>
      <c r="C99" s="5" t="s">
        <v>11</v>
      </c>
      <c r="D99" s="5" t="s">
        <v>11</v>
      </c>
      <c r="E99" s="5" t="s">
        <v>11</v>
      </c>
      <c r="F99" s="5" t="s">
        <v>11</v>
      </c>
      <c r="G99" s="5"/>
      <c r="H99" s="5">
        <v>1</v>
      </c>
      <c r="I99" s="5" t="s">
        <v>7</v>
      </c>
      <c r="J99" s="2">
        <v>1</v>
      </c>
      <c r="K99" s="2"/>
      <c r="L99" s="2"/>
      <c r="M99" s="2"/>
      <c r="N99" s="2"/>
      <c r="O99" s="2"/>
    </row>
    <row r="100" spans="1:15" x14ac:dyDescent="0.2">
      <c r="A100" s="2">
        <v>98</v>
      </c>
      <c r="B100" s="5" t="s">
        <v>12</v>
      </c>
      <c r="C100" s="5" t="s">
        <v>12</v>
      </c>
      <c r="D100" s="5" t="s">
        <v>12</v>
      </c>
      <c r="E100" s="5" t="s">
        <v>12</v>
      </c>
      <c r="F100" s="5" t="s">
        <v>11</v>
      </c>
      <c r="G100" s="5"/>
      <c r="H100" s="5">
        <v>1</v>
      </c>
      <c r="I100" s="5" t="s">
        <v>10</v>
      </c>
      <c r="J100" s="2"/>
      <c r="K100" s="2"/>
      <c r="L100" s="2"/>
      <c r="M100" s="2">
        <v>1</v>
      </c>
      <c r="N100" s="2"/>
      <c r="O100" s="2"/>
    </row>
    <row r="101" spans="1:15" x14ac:dyDescent="0.2">
      <c r="A101" s="2">
        <v>99</v>
      </c>
      <c r="B101" s="5" t="s">
        <v>11</v>
      </c>
      <c r="C101" s="5" t="s">
        <v>11</v>
      </c>
      <c r="D101" s="5" t="s">
        <v>11</v>
      </c>
      <c r="E101" s="5" t="s">
        <v>11</v>
      </c>
      <c r="F101" s="5" t="s">
        <v>11</v>
      </c>
      <c r="G101" s="5"/>
      <c r="H101" s="5"/>
      <c r="I101" s="5"/>
      <c r="J101" s="2"/>
      <c r="K101" s="2"/>
      <c r="L101" s="2"/>
      <c r="M101" s="2"/>
      <c r="N101" s="2"/>
      <c r="O101" s="2"/>
    </row>
    <row r="102" spans="1:15" x14ac:dyDescent="0.2">
      <c r="A102" s="2">
        <v>100</v>
      </c>
      <c r="B102" s="5" t="s">
        <v>11</v>
      </c>
      <c r="C102" s="5" t="s">
        <v>11</v>
      </c>
      <c r="D102" s="5" t="s">
        <v>11</v>
      </c>
      <c r="E102" s="5" t="s">
        <v>11</v>
      </c>
      <c r="F102" s="5" t="s">
        <v>11</v>
      </c>
      <c r="G102" s="5"/>
      <c r="H102" s="5"/>
      <c r="I102" s="5"/>
      <c r="J102" s="2"/>
      <c r="K102" s="2"/>
      <c r="L102" s="2"/>
      <c r="M102" s="2"/>
      <c r="N102" s="2"/>
      <c r="O102" s="2"/>
    </row>
    <row r="103" spans="1:15" x14ac:dyDescent="0.2">
      <c r="A103" s="2">
        <v>101</v>
      </c>
      <c r="B103" s="5" t="s">
        <v>12</v>
      </c>
      <c r="C103" s="5" t="s">
        <v>12</v>
      </c>
      <c r="D103" s="5" t="s">
        <v>12</v>
      </c>
      <c r="E103" s="5" t="s">
        <v>12</v>
      </c>
      <c r="F103" s="5" t="s">
        <v>11</v>
      </c>
      <c r="G103" s="5"/>
      <c r="H103" s="5">
        <v>1</v>
      </c>
      <c r="I103" s="5" t="s">
        <v>10</v>
      </c>
      <c r="J103" s="2"/>
      <c r="K103" s="2"/>
      <c r="L103" s="2"/>
      <c r="M103" s="2">
        <v>1</v>
      </c>
      <c r="N103" s="2"/>
      <c r="O103" s="2"/>
    </row>
    <row r="104" spans="1:15" x14ac:dyDescent="0.2">
      <c r="A104" s="2">
        <v>102</v>
      </c>
      <c r="B104" s="5" t="s">
        <v>11</v>
      </c>
      <c r="C104" s="5" t="s">
        <v>11</v>
      </c>
      <c r="D104" s="5" t="s">
        <v>11</v>
      </c>
      <c r="E104" s="5" t="s">
        <v>11</v>
      </c>
      <c r="F104" s="5" t="s">
        <v>11</v>
      </c>
      <c r="G104" s="5"/>
      <c r="H104" s="5"/>
      <c r="I104" s="5"/>
      <c r="J104" s="2"/>
      <c r="K104" s="2"/>
      <c r="L104" s="2"/>
      <c r="M104" s="2"/>
      <c r="N104" s="2"/>
      <c r="O104" s="2"/>
    </row>
    <row r="105" spans="1:15" x14ac:dyDescent="0.2">
      <c r="A105" s="2">
        <v>103</v>
      </c>
      <c r="B105" s="5" t="s">
        <v>11</v>
      </c>
      <c r="C105" s="5" t="s">
        <v>11</v>
      </c>
      <c r="D105" s="5" t="s">
        <v>11</v>
      </c>
      <c r="E105" s="5" t="s">
        <v>11</v>
      </c>
      <c r="F105" s="5" t="s">
        <v>11</v>
      </c>
      <c r="G105" s="5"/>
      <c r="H105" s="5"/>
      <c r="I105" s="5"/>
      <c r="J105" s="2"/>
      <c r="K105" s="2"/>
      <c r="L105" s="2"/>
      <c r="M105" s="2"/>
      <c r="N105" s="2"/>
      <c r="O105" s="2"/>
    </row>
    <row r="106" spans="1:15" x14ac:dyDescent="0.2">
      <c r="A106" s="2">
        <v>104</v>
      </c>
      <c r="B106" s="5" t="s">
        <v>11</v>
      </c>
      <c r="C106" s="5" t="s">
        <v>12</v>
      </c>
      <c r="D106" s="5" t="s">
        <v>12</v>
      </c>
      <c r="E106" s="5" t="s">
        <v>12</v>
      </c>
      <c r="F106" s="5" t="s">
        <v>12</v>
      </c>
      <c r="G106" s="5"/>
      <c r="H106" s="5">
        <v>1</v>
      </c>
      <c r="I106" s="5" t="s">
        <v>7</v>
      </c>
      <c r="J106" s="2">
        <v>1</v>
      </c>
      <c r="K106" s="2"/>
      <c r="L106" s="2"/>
      <c r="M106" s="2"/>
      <c r="N106" s="2"/>
      <c r="O106" s="2"/>
    </row>
    <row r="107" spans="1:15" x14ac:dyDescent="0.2">
      <c r="A107" s="2">
        <v>105</v>
      </c>
      <c r="B107" s="5" t="s">
        <v>12</v>
      </c>
      <c r="C107" s="5" t="s">
        <v>11</v>
      </c>
      <c r="D107" s="5" t="s">
        <v>11</v>
      </c>
      <c r="E107" s="5" t="s">
        <v>11</v>
      </c>
      <c r="F107" s="5" t="s">
        <v>11</v>
      </c>
      <c r="G107" s="5"/>
      <c r="H107" s="5">
        <v>1</v>
      </c>
      <c r="I107" s="5" t="s">
        <v>7</v>
      </c>
      <c r="J107" s="2">
        <v>1</v>
      </c>
      <c r="K107" s="2"/>
      <c r="L107" s="2"/>
      <c r="M107" s="2"/>
      <c r="N107" s="2"/>
      <c r="O107" s="2"/>
    </row>
    <row r="108" spans="1:15" x14ac:dyDescent="0.2">
      <c r="A108" s="2">
        <v>106</v>
      </c>
      <c r="B108" s="5" t="s">
        <v>12</v>
      </c>
      <c r="C108" s="5" t="s">
        <v>12</v>
      </c>
      <c r="D108" s="5" t="s">
        <v>12</v>
      </c>
      <c r="E108" s="5" t="s">
        <v>12</v>
      </c>
      <c r="F108" s="5" t="s">
        <v>12</v>
      </c>
      <c r="G108" s="5"/>
      <c r="H108" s="5"/>
      <c r="I108" s="5"/>
      <c r="J108" s="2"/>
      <c r="K108" s="2"/>
      <c r="L108" s="2"/>
      <c r="M108" s="2"/>
      <c r="N108" s="2"/>
      <c r="O108" s="2"/>
    </row>
    <row r="109" spans="1:15" x14ac:dyDescent="0.2">
      <c r="A109" s="2">
        <v>107</v>
      </c>
      <c r="B109" s="5" t="s">
        <v>12</v>
      </c>
      <c r="C109" s="5" t="s">
        <v>12</v>
      </c>
      <c r="D109" s="5" t="s">
        <v>12</v>
      </c>
      <c r="E109" s="5" t="s">
        <v>11</v>
      </c>
      <c r="F109" s="5" t="s">
        <v>11</v>
      </c>
      <c r="G109" s="5"/>
      <c r="H109" s="5">
        <v>1</v>
      </c>
      <c r="I109" s="5" t="s">
        <v>9</v>
      </c>
      <c r="J109" s="2"/>
      <c r="K109" s="2"/>
      <c r="L109" s="2">
        <v>1</v>
      </c>
      <c r="M109" s="2"/>
      <c r="N109" s="2"/>
      <c r="O109" s="2"/>
    </row>
    <row r="110" spans="1:15" x14ac:dyDescent="0.2">
      <c r="A110" s="2">
        <v>108</v>
      </c>
      <c r="B110" s="5" t="s">
        <v>12</v>
      </c>
      <c r="C110" s="5" t="s">
        <v>11</v>
      </c>
      <c r="D110" s="5" t="s">
        <v>11</v>
      </c>
      <c r="E110" s="5" t="s">
        <v>11</v>
      </c>
      <c r="F110" s="5" t="s">
        <v>11</v>
      </c>
      <c r="G110" s="5"/>
      <c r="H110" s="5">
        <v>1</v>
      </c>
      <c r="I110" s="5" t="s">
        <v>7</v>
      </c>
      <c r="J110" s="2">
        <v>1</v>
      </c>
      <c r="K110" s="2"/>
      <c r="L110" s="2"/>
      <c r="M110" s="2"/>
      <c r="N110" s="2"/>
      <c r="O110" s="2"/>
    </row>
    <row r="111" spans="1:15" x14ac:dyDescent="0.2">
      <c r="A111" s="2">
        <v>109</v>
      </c>
      <c r="B111" s="5" t="s">
        <v>11</v>
      </c>
      <c r="C111" s="5" t="s">
        <v>11</v>
      </c>
      <c r="D111" s="5" t="s">
        <v>11</v>
      </c>
      <c r="E111" s="5" t="s">
        <v>11</v>
      </c>
      <c r="F111" s="5" t="s">
        <v>11</v>
      </c>
      <c r="G111" s="5"/>
      <c r="H111" s="5"/>
      <c r="I111" s="5"/>
      <c r="J111" s="2"/>
      <c r="K111" s="2"/>
      <c r="L111" s="2"/>
      <c r="M111" s="2"/>
      <c r="N111" s="2"/>
      <c r="O111" s="2"/>
    </row>
    <row r="112" spans="1:15" x14ac:dyDescent="0.2">
      <c r="A112" s="2">
        <v>110</v>
      </c>
      <c r="B112" s="5" t="s">
        <v>11</v>
      </c>
      <c r="C112" s="5" t="s">
        <v>11</v>
      </c>
      <c r="D112" s="5" t="s">
        <v>11</v>
      </c>
      <c r="E112" s="5" t="s">
        <v>12</v>
      </c>
      <c r="F112" s="5" t="s">
        <v>12</v>
      </c>
      <c r="G112" s="5"/>
      <c r="H112" s="5">
        <v>1</v>
      </c>
      <c r="I112" s="5" t="s">
        <v>9</v>
      </c>
      <c r="J112" s="2"/>
      <c r="K112" s="2"/>
      <c r="L112" s="2">
        <v>1</v>
      </c>
      <c r="M112" s="2"/>
      <c r="N112" s="2"/>
      <c r="O112" s="2"/>
    </row>
    <row r="113" spans="1:15" x14ac:dyDescent="0.2">
      <c r="A113" s="2">
        <v>111</v>
      </c>
      <c r="B113" s="5" t="s">
        <v>12</v>
      </c>
      <c r="C113" s="5" t="s">
        <v>11</v>
      </c>
      <c r="D113" s="5" t="s">
        <v>11</v>
      </c>
      <c r="E113" s="5" t="s">
        <v>11</v>
      </c>
      <c r="F113" s="5" t="s">
        <v>11</v>
      </c>
      <c r="G113" s="5"/>
      <c r="H113" s="5">
        <v>1</v>
      </c>
      <c r="I113" s="5" t="s">
        <v>7</v>
      </c>
      <c r="J113" s="2">
        <v>1</v>
      </c>
      <c r="K113" s="2"/>
      <c r="L113" s="2"/>
      <c r="M113" s="2"/>
      <c r="N113" s="2"/>
      <c r="O113" s="2"/>
    </row>
    <row r="114" spans="1:15" x14ac:dyDescent="0.2">
      <c r="A114" s="2">
        <v>112</v>
      </c>
      <c r="B114" s="5" t="s">
        <v>11</v>
      </c>
      <c r="C114" s="5" t="s">
        <v>11</v>
      </c>
      <c r="D114" s="5" t="s">
        <v>11</v>
      </c>
      <c r="E114" s="5" t="s">
        <v>11</v>
      </c>
      <c r="F114" s="5" t="s">
        <v>12</v>
      </c>
      <c r="G114" s="5"/>
      <c r="H114" s="5">
        <v>1</v>
      </c>
      <c r="I114" s="5" t="s">
        <v>10</v>
      </c>
      <c r="J114" s="2"/>
      <c r="K114" s="2"/>
      <c r="L114" s="2"/>
      <c r="M114" s="2">
        <v>1</v>
      </c>
      <c r="N114" s="2"/>
      <c r="O114" s="2"/>
    </row>
    <row r="115" spans="1:15" x14ac:dyDescent="0.2">
      <c r="A115" s="2">
        <v>113</v>
      </c>
      <c r="B115" s="5" t="s">
        <v>12</v>
      </c>
      <c r="C115" s="5" t="s">
        <v>12</v>
      </c>
      <c r="D115" s="5" t="s">
        <v>12</v>
      </c>
      <c r="E115" s="5" t="s">
        <v>12</v>
      </c>
      <c r="F115" s="5" t="s">
        <v>12</v>
      </c>
      <c r="G115" s="5"/>
      <c r="H115" s="5"/>
      <c r="I115" s="5"/>
      <c r="J115" s="2"/>
      <c r="K115" s="2"/>
      <c r="L115" s="2"/>
      <c r="M115" s="2"/>
      <c r="N115" s="2"/>
      <c r="O115" s="2"/>
    </row>
    <row r="116" spans="1:15" x14ac:dyDescent="0.2">
      <c r="A116" s="2">
        <v>114</v>
      </c>
      <c r="B116" s="5" t="s">
        <v>11</v>
      </c>
      <c r="C116" s="5" t="s">
        <v>11</v>
      </c>
      <c r="D116" s="5" t="s">
        <v>11</v>
      </c>
      <c r="E116" s="5" t="s">
        <v>11</v>
      </c>
      <c r="F116" s="5" t="s">
        <v>11</v>
      </c>
      <c r="G116" s="5"/>
      <c r="H116" s="5"/>
      <c r="I116" s="5"/>
      <c r="J116" s="2"/>
      <c r="K116" s="2"/>
      <c r="L116" s="2"/>
      <c r="M116" s="2"/>
      <c r="N116" s="2"/>
      <c r="O116" s="2"/>
    </row>
    <row r="117" spans="1:15" x14ac:dyDescent="0.2">
      <c r="A117" s="2">
        <v>115</v>
      </c>
      <c r="B117" s="5" t="s">
        <v>12</v>
      </c>
      <c r="C117" s="5" t="s">
        <v>12</v>
      </c>
      <c r="D117" s="5" t="s">
        <v>12</v>
      </c>
      <c r="E117" s="5" t="s">
        <v>12</v>
      </c>
      <c r="F117" s="5" t="s">
        <v>11</v>
      </c>
      <c r="G117" s="5"/>
      <c r="H117" s="5">
        <v>1</v>
      </c>
      <c r="I117" s="5" t="s">
        <v>10</v>
      </c>
      <c r="J117" s="2"/>
      <c r="K117" s="2"/>
      <c r="L117" s="2"/>
      <c r="M117" s="2">
        <v>1</v>
      </c>
      <c r="N117" s="2"/>
      <c r="O117" s="2"/>
    </row>
    <row r="118" spans="1:15" x14ac:dyDescent="0.2">
      <c r="A118" s="2">
        <v>116</v>
      </c>
      <c r="B118" s="5" t="s">
        <v>12</v>
      </c>
      <c r="C118" s="5" t="s">
        <v>11</v>
      </c>
      <c r="D118" s="5" t="s">
        <v>11</v>
      </c>
      <c r="E118" s="5" t="s">
        <v>11</v>
      </c>
      <c r="F118" s="5" t="s">
        <v>11</v>
      </c>
      <c r="G118" s="5"/>
      <c r="H118" s="5">
        <v>1</v>
      </c>
      <c r="I118" s="5" t="s">
        <v>7</v>
      </c>
      <c r="J118" s="2">
        <v>1</v>
      </c>
      <c r="K118" s="2"/>
      <c r="L118" s="2"/>
      <c r="M118" s="2"/>
      <c r="N118" s="2"/>
      <c r="O118" s="2"/>
    </row>
    <row r="119" spans="1:15" x14ac:dyDescent="0.2">
      <c r="A119" s="2">
        <v>117</v>
      </c>
      <c r="B119" s="5" t="s">
        <v>11</v>
      </c>
      <c r="C119" s="5" t="s">
        <v>12</v>
      </c>
      <c r="D119" s="5" t="s">
        <v>12</v>
      </c>
      <c r="E119" s="5" t="s">
        <v>12</v>
      </c>
      <c r="F119" s="5" t="s">
        <v>12</v>
      </c>
      <c r="G119" s="5"/>
      <c r="H119" s="5">
        <v>1</v>
      </c>
      <c r="I119" s="5" t="s">
        <v>7</v>
      </c>
      <c r="J119" s="2">
        <v>1</v>
      </c>
      <c r="K119" s="2"/>
      <c r="L119" s="2"/>
      <c r="M119" s="2"/>
      <c r="N119" s="2"/>
      <c r="O119" s="2"/>
    </row>
    <row r="120" spans="1:15" x14ac:dyDescent="0.2">
      <c r="A120" s="2">
        <v>118</v>
      </c>
      <c r="B120" s="5" t="s">
        <v>12</v>
      </c>
      <c r="C120" s="5" t="s">
        <v>12</v>
      </c>
      <c r="D120" s="5" t="s">
        <v>12</v>
      </c>
      <c r="E120" s="5" t="s">
        <v>12</v>
      </c>
      <c r="F120" s="5" t="s">
        <v>12</v>
      </c>
      <c r="G120" s="5"/>
      <c r="H120" s="5"/>
      <c r="I120" s="5"/>
      <c r="J120" s="2"/>
      <c r="K120" s="2"/>
      <c r="L120" s="2"/>
      <c r="M120" s="2"/>
      <c r="N120" s="2"/>
      <c r="O120" s="2"/>
    </row>
    <row r="121" spans="1:15" x14ac:dyDescent="0.2">
      <c r="A121" s="2">
        <v>119</v>
      </c>
      <c r="B121" s="5" t="s">
        <v>12</v>
      </c>
      <c r="C121" s="5" t="s">
        <v>11</v>
      </c>
      <c r="D121" s="5" t="s">
        <v>11</v>
      </c>
      <c r="E121" s="5" t="s">
        <v>11</v>
      </c>
      <c r="F121" s="5" t="s">
        <v>11</v>
      </c>
      <c r="G121" s="5"/>
      <c r="H121" s="5">
        <v>1</v>
      </c>
      <c r="I121" s="5" t="s">
        <v>7</v>
      </c>
      <c r="J121" s="2">
        <v>1</v>
      </c>
      <c r="K121" s="2"/>
      <c r="L121" s="2"/>
      <c r="M121" s="2"/>
      <c r="N121" s="2"/>
      <c r="O121" s="2"/>
    </row>
    <row r="122" spans="1:15" x14ac:dyDescent="0.2">
      <c r="A122" s="2">
        <v>120</v>
      </c>
      <c r="B122" s="5" t="s">
        <v>12</v>
      </c>
      <c r="C122" s="5" t="s">
        <v>12</v>
      </c>
      <c r="D122" s="5" t="s">
        <v>12</v>
      </c>
      <c r="E122" s="5" t="s">
        <v>12</v>
      </c>
      <c r="F122" s="5" t="s">
        <v>12</v>
      </c>
      <c r="G122" s="5"/>
      <c r="H122" s="5"/>
      <c r="I122" s="5"/>
      <c r="J122" s="2"/>
      <c r="K122" s="2"/>
      <c r="L122" s="2"/>
      <c r="M122" s="2"/>
      <c r="N122" s="2"/>
      <c r="O122" s="2"/>
    </row>
    <row r="123" spans="1:15" x14ac:dyDescent="0.2">
      <c r="A123" s="2">
        <v>121</v>
      </c>
      <c r="B123" s="5" t="s">
        <v>11</v>
      </c>
      <c r="C123" s="5" t="s">
        <v>11</v>
      </c>
      <c r="D123" s="5" t="s">
        <v>11</v>
      </c>
      <c r="E123" s="5" t="s">
        <v>11</v>
      </c>
      <c r="F123" s="5" t="s">
        <v>11</v>
      </c>
      <c r="G123" s="5"/>
      <c r="H123" s="5"/>
      <c r="I123" s="5"/>
      <c r="J123" s="2"/>
      <c r="K123" s="2"/>
      <c r="L123" s="2"/>
      <c r="M123" s="2"/>
      <c r="N123" s="2"/>
      <c r="O123" s="2"/>
    </row>
    <row r="124" spans="1:15" x14ac:dyDescent="0.2">
      <c r="A124" s="2">
        <v>122</v>
      </c>
      <c r="B124" s="5" t="s">
        <v>11</v>
      </c>
      <c r="C124" s="5" t="s">
        <v>11</v>
      </c>
      <c r="D124" s="5" t="s">
        <v>11</v>
      </c>
      <c r="E124" s="5" t="s">
        <v>11</v>
      </c>
      <c r="F124" s="5" t="s">
        <v>11</v>
      </c>
      <c r="G124" s="5"/>
      <c r="H124" s="5"/>
      <c r="I124" s="5"/>
      <c r="J124" s="2"/>
      <c r="K124" s="2"/>
      <c r="L124" s="2"/>
      <c r="M124" s="2"/>
      <c r="N124" s="2"/>
      <c r="O124" s="2"/>
    </row>
    <row r="125" spans="1:15" x14ac:dyDescent="0.2">
      <c r="A125" s="2">
        <v>123</v>
      </c>
      <c r="B125" s="5" t="s">
        <v>12</v>
      </c>
      <c r="C125" s="5" t="s">
        <v>12</v>
      </c>
      <c r="D125" s="5" t="s">
        <v>12</v>
      </c>
      <c r="E125" s="5" t="s">
        <v>11</v>
      </c>
      <c r="F125" s="5" t="s">
        <v>11</v>
      </c>
      <c r="G125" s="5"/>
      <c r="H125" s="5">
        <v>1</v>
      </c>
      <c r="I125" s="5" t="s">
        <v>9</v>
      </c>
      <c r="J125" s="2"/>
      <c r="K125" s="2"/>
      <c r="L125" s="2">
        <v>1</v>
      </c>
      <c r="M125" s="2"/>
      <c r="N125" s="2"/>
      <c r="O125" s="2"/>
    </row>
    <row r="126" spans="1:15" x14ac:dyDescent="0.2">
      <c r="A126" s="2">
        <v>124</v>
      </c>
      <c r="B126" s="5" t="s">
        <v>11</v>
      </c>
      <c r="C126" s="5" t="s">
        <v>11</v>
      </c>
      <c r="D126" s="5" t="s">
        <v>12</v>
      </c>
      <c r="E126" s="5" t="s">
        <v>12</v>
      </c>
      <c r="F126" s="5" t="s">
        <v>12</v>
      </c>
      <c r="G126" s="5"/>
      <c r="H126" s="5">
        <v>1</v>
      </c>
      <c r="I126" s="5" t="s">
        <v>8</v>
      </c>
      <c r="J126" s="2"/>
      <c r="K126" s="2">
        <v>1</v>
      </c>
      <c r="L126" s="2"/>
      <c r="M126" s="2"/>
      <c r="N126" s="2"/>
      <c r="O126" s="2"/>
    </row>
    <row r="127" spans="1:15" x14ac:dyDescent="0.2">
      <c r="A127" s="2">
        <v>125</v>
      </c>
      <c r="B127" s="5" t="s">
        <v>12</v>
      </c>
      <c r="C127" s="5" t="s">
        <v>12</v>
      </c>
      <c r="D127" s="5" t="s">
        <v>12</v>
      </c>
      <c r="E127" s="5" t="s">
        <v>12</v>
      </c>
      <c r="F127" s="5" t="s">
        <v>11</v>
      </c>
      <c r="G127" s="5"/>
      <c r="H127" s="5">
        <v>1</v>
      </c>
      <c r="I127" s="5" t="s">
        <v>10</v>
      </c>
      <c r="J127" s="2"/>
      <c r="K127" s="2"/>
      <c r="L127" s="2"/>
      <c r="M127" s="2">
        <v>1</v>
      </c>
      <c r="N127" s="2"/>
      <c r="O127" s="2"/>
    </row>
    <row r="128" spans="1:15" x14ac:dyDescent="0.2">
      <c r="A128" s="2">
        <v>126</v>
      </c>
      <c r="B128" s="5" t="s">
        <v>11</v>
      </c>
      <c r="C128" s="5" t="s">
        <v>11</v>
      </c>
      <c r="D128" s="5" t="s">
        <v>11</v>
      </c>
      <c r="E128" s="5" t="s">
        <v>11</v>
      </c>
      <c r="F128" s="5" t="s">
        <v>12</v>
      </c>
      <c r="G128" s="5"/>
      <c r="H128" s="5">
        <v>1</v>
      </c>
      <c r="I128" s="5" t="s">
        <v>10</v>
      </c>
      <c r="J128" s="2"/>
      <c r="K128" s="2"/>
      <c r="L128" s="2"/>
      <c r="M128" s="2">
        <v>1</v>
      </c>
      <c r="N128" s="2"/>
      <c r="O128" s="2"/>
    </row>
    <row r="129" spans="1:15" x14ac:dyDescent="0.2">
      <c r="A129" s="2">
        <v>127</v>
      </c>
      <c r="B129" s="5" t="s">
        <v>12</v>
      </c>
      <c r="C129" s="5" t="s">
        <v>12</v>
      </c>
      <c r="D129" s="5" t="s">
        <v>12</v>
      </c>
      <c r="E129" s="5" t="s">
        <v>12</v>
      </c>
      <c r="F129" s="5" t="s">
        <v>12</v>
      </c>
      <c r="G129" s="5"/>
      <c r="H129" s="5"/>
      <c r="I129" s="5"/>
      <c r="J129" s="2"/>
      <c r="K129" s="2"/>
      <c r="L129" s="2"/>
      <c r="M129" s="2"/>
      <c r="N129" s="2"/>
      <c r="O129" s="2"/>
    </row>
    <row r="130" spans="1:15" x14ac:dyDescent="0.2">
      <c r="A130" s="2">
        <v>128</v>
      </c>
      <c r="B130" s="5" t="s">
        <v>11</v>
      </c>
      <c r="C130" s="5" t="s">
        <v>11</v>
      </c>
      <c r="D130" s="5" t="s">
        <v>11</v>
      </c>
      <c r="E130" s="5" t="s">
        <v>11</v>
      </c>
      <c r="F130" s="5" t="s">
        <v>11</v>
      </c>
      <c r="G130" s="5"/>
      <c r="H130" s="5"/>
      <c r="I130" s="5"/>
      <c r="J130" s="2"/>
      <c r="K130" s="2"/>
      <c r="L130" s="2"/>
      <c r="M130" s="2"/>
      <c r="N130" s="2"/>
      <c r="O130" s="2"/>
    </row>
    <row r="131" spans="1:15" x14ac:dyDescent="0.2">
      <c r="A131" s="2">
        <v>129</v>
      </c>
      <c r="B131" s="5" t="s">
        <v>12</v>
      </c>
      <c r="C131" s="5" t="s">
        <v>11</v>
      </c>
      <c r="D131" s="5" t="s">
        <v>11</v>
      </c>
      <c r="E131" s="5" t="s">
        <v>11</v>
      </c>
      <c r="F131" s="5" t="s">
        <v>11</v>
      </c>
      <c r="G131" s="5"/>
      <c r="H131" s="5">
        <v>1</v>
      </c>
      <c r="I131" s="5" t="s">
        <v>7</v>
      </c>
      <c r="J131" s="2">
        <v>1</v>
      </c>
      <c r="K131" s="2"/>
      <c r="L131" s="2"/>
      <c r="M131" s="2"/>
      <c r="N131" s="2"/>
      <c r="O131" s="2"/>
    </row>
    <row r="132" spans="1:15" x14ac:dyDescent="0.2">
      <c r="A132" s="2">
        <v>130</v>
      </c>
      <c r="B132" s="5" t="s">
        <v>12</v>
      </c>
      <c r="C132" s="5" t="s">
        <v>12</v>
      </c>
      <c r="D132" s="5" t="s">
        <v>12</v>
      </c>
      <c r="E132" s="5" t="s">
        <v>12</v>
      </c>
      <c r="F132" s="5" t="s">
        <v>12</v>
      </c>
      <c r="G132" s="5"/>
      <c r="H132" s="5"/>
      <c r="I132" s="5"/>
      <c r="J132" s="2"/>
      <c r="K132" s="2"/>
      <c r="L132" s="2"/>
      <c r="M132" s="2"/>
      <c r="N132" s="2"/>
      <c r="O132" s="2"/>
    </row>
    <row r="133" spans="1:15" x14ac:dyDescent="0.2">
      <c r="A133" s="2">
        <v>131</v>
      </c>
      <c r="B133" s="5" t="s">
        <v>11</v>
      </c>
      <c r="C133" s="5" t="s">
        <v>11</v>
      </c>
      <c r="D133" s="5" t="s">
        <v>11</v>
      </c>
      <c r="E133" s="5" t="s">
        <v>11</v>
      </c>
      <c r="F133" s="5" t="s">
        <v>12</v>
      </c>
      <c r="G133" s="5"/>
      <c r="H133" s="5">
        <v>1</v>
      </c>
      <c r="I133" s="5" t="s">
        <v>10</v>
      </c>
      <c r="J133" s="2"/>
      <c r="K133" s="2"/>
      <c r="L133" s="2"/>
      <c r="M133" s="2">
        <v>1</v>
      </c>
      <c r="N133" s="2"/>
      <c r="O133" s="2"/>
    </row>
    <row r="134" spans="1:15" x14ac:dyDescent="0.2">
      <c r="A134" s="2">
        <v>132</v>
      </c>
      <c r="B134" s="5" t="s">
        <v>12</v>
      </c>
      <c r="C134" s="5" t="s">
        <v>12</v>
      </c>
      <c r="D134" s="5" t="s">
        <v>12</v>
      </c>
      <c r="E134" s="5" t="s">
        <v>12</v>
      </c>
      <c r="F134" s="5" t="s">
        <v>12</v>
      </c>
      <c r="G134" s="5"/>
      <c r="H134" s="5"/>
      <c r="I134" s="5"/>
      <c r="J134" s="2"/>
      <c r="K134" s="2"/>
      <c r="L134" s="2"/>
      <c r="M134" s="2"/>
      <c r="N134" s="2"/>
      <c r="O134" s="2"/>
    </row>
    <row r="135" spans="1:15" x14ac:dyDescent="0.2">
      <c r="A135" s="2">
        <v>133</v>
      </c>
      <c r="B135" s="5" t="s">
        <v>12</v>
      </c>
      <c r="C135" s="5" t="s">
        <v>12</v>
      </c>
      <c r="D135" s="5" t="s">
        <v>12</v>
      </c>
      <c r="E135" s="5" t="s">
        <v>12</v>
      </c>
      <c r="F135" s="5" t="s">
        <v>12</v>
      </c>
      <c r="G135" s="5"/>
      <c r="H135" s="5"/>
      <c r="I135" s="5"/>
      <c r="J135" s="2"/>
      <c r="K135" s="2"/>
      <c r="L135" s="2"/>
      <c r="M135" s="2"/>
      <c r="N135" s="2"/>
      <c r="O135" s="2"/>
    </row>
    <row r="136" spans="1:15" x14ac:dyDescent="0.2">
      <c r="A136" s="2">
        <v>134</v>
      </c>
      <c r="B136" s="5" t="s">
        <v>12</v>
      </c>
      <c r="C136" s="5" t="s">
        <v>11</v>
      </c>
      <c r="D136" s="5" t="s">
        <v>11</v>
      </c>
      <c r="E136" s="5" t="s">
        <v>11</v>
      </c>
      <c r="F136" s="5" t="s">
        <v>11</v>
      </c>
      <c r="G136" s="5"/>
      <c r="H136" s="5">
        <v>1</v>
      </c>
      <c r="I136" s="5" t="s">
        <v>7</v>
      </c>
      <c r="J136" s="2">
        <v>1</v>
      </c>
      <c r="K136" s="2"/>
      <c r="L136" s="2"/>
      <c r="M136" s="2"/>
      <c r="N136" s="2"/>
      <c r="O136" s="2"/>
    </row>
    <row r="137" spans="1:15" x14ac:dyDescent="0.2">
      <c r="A137" s="2">
        <v>135</v>
      </c>
      <c r="B137" s="5" t="s">
        <v>11</v>
      </c>
      <c r="C137" s="5" t="s">
        <v>11</v>
      </c>
      <c r="D137" s="5" t="s">
        <v>11</v>
      </c>
      <c r="E137" s="5" t="s">
        <v>11</v>
      </c>
      <c r="F137" s="5" t="s">
        <v>32</v>
      </c>
      <c r="G137" s="5" t="s">
        <v>33</v>
      </c>
      <c r="H137" s="5"/>
      <c r="I137" s="5"/>
      <c r="J137" s="2"/>
      <c r="K137" s="2"/>
      <c r="L137" s="2"/>
      <c r="M137" s="2"/>
      <c r="N137" s="2"/>
      <c r="O137" s="2"/>
    </row>
    <row r="138" spans="1:15" x14ac:dyDescent="0.2">
      <c r="A138" s="2">
        <v>136</v>
      </c>
      <c r="B138" s="5" t="s">
        <v>12</v>
      </c>
      <c r="C138" s="5" t="s">
        <v>12</v>
      </c>
      <c r="D138" s="5" t="s">
        <v>12</v>
      </c>
      <c r="E138" s="5" t="s">
        <v>12</v>
      </c>
      <c r="F138" s="5" t="s">
        <v>12</v>
      </c>
      <c r="G138" s="5"/>
      <c r="H138" s="5"/>
      <c r="I138" s="5"/>
      <c r="J138" s="2"/>
      <c r="K138" s="2"/>
      <c r="L138" s="2"/>
      <c r="M138" s="2"/>
      <c r="N138" s="2"/>
      <c r="O138" s="2"/>
    </row>
    <row r="139" spans="1:15" x14ac:dyDescent="0.2">
      <c r="A139" s="2">
        <v>137</v>
      </c>
      <c r="B139" s="5" t="s">
        <v>11</v>
      </c>
      <c r="C139" s="5" t="s">
        <v>11</v>
      </c>
      <c r="D139" s="5" t="s">
        <v>11</v>
      </c>
      <c r="E139" s="5" t="s">
        <v>11</v>
      </c>
      <c r="F139" s="5" t="s">
        <v>11</v>
      </c>
      <c r="G139" s="5"/>
      <c r="H139" s="5"/>
      <c r="I139" s="5"/>
      <c r="J139" s="2"/>
      <c r="K139" s="2"/>
      <c r="L139" s="2"/>
      <c r="M139" s="2"/>
      <c r="N139" s="2"/>
      <c r="O139" s="2"/>
    </row>
    <row r="140" spans="1:15" x14ac:dyDescent="0.2">
      <c r="A140" s="2">
        <v>138</v>
      </c>
      <c r="B140" s="5" t="s">
        <v>12</v>
      </c>
      <c r="C140" s="5" t="s">
        <v>11</v>
      </c>
      <c r="D140" s="5" t="s">
        <v>32</v>
      </c>
      <c r="E140" s="5" t="s">
        <v>11</v>
      </c>
      <c r="F140" s="5" t="s">
        <v>11</v>
      </c>
      <c r="G140" s="5" t="s">
        <v>33</v>
      </c>
      <c r="H140" s="5"/>
      <c r="I140" s="5"/>
      <c r="J140" s="2"/>
      <c r="K140" s="2"/>
      <c r="L140" s="2"/>
      <c r="M140" s="2"/>
      <c r="N140" s="2"/>
      <c r="O140" s="2"/>
    </row>
    <row r="141" spans="1:15" x14ac:dyDescent="0.2">
      <c r="A141" s="2">
        <v>139</v>
      </c>
      <c r="B141" s="5" t="s">
        <v>12</v>
      </c>
      <c r="C141" s="5" t="s">
        <v>12</v>
      </c>
      <c r="D141" s="5" t="s">
        <v>12</v>
      </c>
      <c r="E141" s="5" t="s">
        <v>12</v>
      </c>
      <c r="F141" s="5" t="s">
        <v>12</v>
      </c>
      <c r="G141" s="5"/>
      <c r="H141" s="5"/>
      <c r="I141" s="5"/>
      <c r="J141" s="2"/>
      <c r="K141" s="2"/>
      <c r="L141" s="2"/>
      <c r="M141" s="2"/>
      <c r="N141" s="2"/>
      <c r="O141" s="2"/>
    </row>
    <row r="142" spans="1:15" x14ac:dyDescent="0.2">
      <c r="A142" s="2">
        <v>140</v>
      </c>
      <c r="B142" s="5" t="s">
        <v>12</v>
      </c>
      <c r="C142" s="5" t="s">
        <v>12</v>
      </c>
      <c r="D142" s="5" t="s">
        <v>12</v>
      </c>
      <c r="E142" s="5" t="s">
        <v>12</v>
      </c>
      <c r="F142" s="5" t="s">
        <v>12</v>
      </c>
      <c r="G142" s="5"/>
      <c r="H142" s="5"/>
      <c r="I142" s="5"/>
      <c r="J142" s="2"/>
      <c r="K142" s="2"/>
      <c r="L142" s="2"/>
      <c r="M142" s="2"/>
      <c r="N142" s="2"/>
      <c r="O142" s="2"/>
    </row>
    <row r="143" spans="1:15" x14ac:dyDescent="0.2">
      <c r="A143" s="2">
        <v>141</v>
      </c>
      <c r="B143" s="5" t="s">
        <v>12</v>
      </c>
      <c r="C143" s="5" t="s">
        <v>12</v>
      </c>
      <c r="D143" s="5" t="s">
        <v>12</v>
      </c>
      <c r="E143" s="5" t="s">
        <v>12</v>
      </c>
      <c r="F143" s="5" t="s">
        <v>11</v>
      </c>
      <c r="G143" s="5"/>
      <c r="H143" s="5">
        <v>1</v>
      </c>
      <c r="I143" s="5" t="s">
        <v>10</v>
      </c>
      <c r="J143" s="2"/>
      <c r="K143" s="2"/>
      <c r="L143" s="2"/>
      <c r="M143" s="2">
        <v>1</v>
      </c>
      <c r="N143" s="2"/>
      <c r="O143" s="2"/>
    </row>
    <row r="144" spans="1:15" x14ac:dyDescent="0.2">
      <c r="A144" s="2">
        <v>142</v>
      </c>
      <c r="B144" s="5" t="s">
        <v>11</v>
      </c>
      <c r="C144" s="5" t="s">
        <v>11</v>
      </c>
      <c r="D144" s="5" t="s">
        <v>11</v>
      </c>
      <c r="E144" s="5" t="s">
        <v>11</v>
      </c>
      <c r="F144" s="5" t="s">
        <v>12</v>
      </c>
      <c r="G144" s="5"/>
      <c r="H144" s="5">
        <v>1</v>
      </c>
      <c r="I144" s="5" t="s">
        <v>10</v>
      </c>
      <c r="J144" s="2"/>
      <c r="K144" s="2"/>
      <c r="L144" s="2"/>
      <c r="M144" s="2">
        <v>1</v>
      </c>
      <c r="N144" s="2"/>
      <c r="O144" s="2"/>
    </row>
    <row r="145" spans="1:15" x14ac:dyDescent="0.2">
      <c r="A145" s="2">
        <v>143</v>
      </c>
      <c r="B145" s="5" t="s">
        <v>11</v>
      </c>
      <c r="C145" s="5" t="s">
        <v>11</v>
      </c>
      <c r="D145" s="5" t="s">
        <v>11</v>
      </c>
      <c r="E145" s="5" t="s">
        <v>11</v>
      </c>
      <c r="F145" s="5" t="s">
        <v>11</v>
      </c>
      <c r="G145" s="5"/>
      <c r="H145" s="5"/>
      <c r="I145" s="5"/>
      <c r="J145" s="2"/>
      <c r="K145" s="2"/>
      <c r="L145" s="2"/>
      <c r="M145" s="2"/>
      <c r="N145" s="2"/>
      <c r="O145" s="2"/>
    </row>
    <row r="146" spans="1:15" x14ac:dyDescent="0.2">
      <c r="A146" s="2">
        <v>144</v>
      </c>
      <c r="B146" s="5" t="s">
        <v>11</v>
      </c>
      <c r="C146" s="5" t="s">
        <v>12</v>
      </c>
      <c r="D146" s="5" t="s">
        <v>12</v>
      </c>
      <c r="E146" s="5" t="s">
        <v>12</v>
      </c>
      <c r="F146" s="5" t="s">
        <v>12</v>
      </c>
      <c r="G146" s="5"/>
      <c r="H146" s="5">
        <v>1</v>
      </c>
      <c r="I146" s="5" t="s">
        <v>7</v>
      </c>
      <c r="J146" s="2">
        <v>1</v>
      </c>
      <c r="K146" s="2"/>
      <c r="L146" s="2"/>
      <c r="M146" s="2"/>
      <c r="N146" s="2"/>
      <c r="O146" s="2"/>
    </row>
    <row r="147" spans="1:15" x14ac:dyDescent="0.2">
      <c r="A147" s="2">
        <v>145</v>
      </c>
      <c r="B147" s="5" t="s">
        <v>12</v>
      </c>
      <c r="C147" s="5" t="s">
        <v>11</v>
      </c>
      <c r="D147" s="5" t="s">
        <v>11</v>
      </c>
      <c r="E147" s="5" t="s">
        <v>11</v>
      </c>
      <c r="F147" s="5" t="s">
        <v>11</v>
      </c>
      <c r="G147" s="5"/>
      <c r="H147" s="5">
        <v>1</v>
      </c>
      <c r="I147" s="5" t="s">
        <v>7</v>
      </c>
      <c r="J147" s="2">
        <v>1</v>
      </c>
      <c r="K147" s="2"/>
      <c r="L147" s="2"/>
      <c r="M147" s="2"/>
      <c r="N147" s="2"/>
      <c r="O147" s="2"/>
    </row>
    <row r="148" spans="1:15" x14ac:dyDescent="0.2">
      <c r="A148" s="2">
        <v>146</v>
      </c>
      <c r="B148" s="5" t="s">
        <v>12</v>
      </c>
      <c r="C148" s="5" t="s">
        <v>12</v>
      </c>
      <c r="D148" s="5" t="s">
        <v>12</v>
      </c>
      <c r="E148" s="5" t="s">
        <v>12</v>
      </c>
      <c r="F148" s="5" t="s">
        <v>12</v>
      </c>
      <c r="G148" s="5"/>
      <c r="H148" s="5"/>
      <c r="I148" s="5"/>
      <c r="J148" s="2"/>
      <c r="K148" s="2"/>
      <c r="L148" s="2"/>
      <c r="M148" s="2"/>
      <c r="N148" s="2"/>
      <c r="O148" s="2"/>
    </row>
    <row r="149" spans="1:15" x14ac:dyDescent="0.2">
      <c r="A149" s="2">
        <v>147</v>
      </c>
      <c r="B149" s="5" t="s">
        <v>12</v>
      </c>
      <c r="C149" s="5" t="s">
        <v>12</v>
      </c>
      <c r="D149" s="5" t="s">
        <v>12</v>
      </c>
      <c r="E149" s="5" t="s">
        <v>12</v>
      </c>
      <c r="F149" s="5" t="s">
        <v>12</v>
      </c>
      <c r="G149" s="5"/>
      <c r="H149" s="5"/>
      <c r="I149" s="5"/>
      <c r="J149" s="2"/>
      <c r="K149" s="2"/>
      <c r="L149" s="2"/>
      <c r="M149" s="2"/>
      <c r="N149" s="2"/>
      <c r="O149" s="2"/>
    </row>
    <row r="150" spans="1:15" x14ac:dyDescent="0.2">
      <c r="A150" s="2">
        <v>148</v>
      </c>
      <c r="B150" s="5" t="s">
        <v>12</v>
      </c>
      <c r="C150" s="5" t="s">
        <v>12</v>
      </c>
      <c r="D150" s="5" t="s">
        <v>12</v>
      </c>
      <c r="E150" s="5" t="s">
        <v>12</v>
      </c>
      <c r="F150" s="5" t="s">
        <v>12</v>
      </c>
      <c r="G150" s="5"/>
      <c r="H150" s="5"/>
      <c r="I150" s="5"/>
      <c r="J150" s="2"/>
      <c r="K150" s="2"/>
      <c r="L150" s="2"/>
      <c r="M150" s="2"/>
      <c r="N150" s="2"/>
      <c r="O150" s="2"/>
    </row>
    <row r="151" spans="1:15" x14ac:dyDescent="0.2">
      <c r="A151" s="2">
        <v>149</v>
      </c>
      <c r="B151" s="5" t="s">
        <v>12</v>
      </c>
      <c r="C151" s="5" t="s">
        <v>12</v>
      </c>
      <c r="D151" s="5" t="s">
        <v>12</v>
      </c>
      <c r="E151" s="5" t="s">
        <v>12</v>
      </c>
      <c r="F151" s="5" t="s">
        <v>11</v>
      </c>
      <c r="G151" s="5"/>
      <c r="H151" s="5">
        <v>1</v>
      </c>
      <c r="I151" s="5" t="s">
        <v>10</v>
      </c>
      <c r="J151" s="2"/>
      <c r="K151" s="2"/>
      <c r="L151" s="2"/>
      <c r="M151" s="2">
        <v>1</v>
      </c>
      <c r="N151" s="2"/>
      <c r="O151" s="2"/>
    </row>
    <row r="152" spans="1:15" x14ac:dyDescent="0.2">
      <c r="A152" s="2">
        <v>150</v>
      </c>
      <c r="B152" s="5" t="s">
        <v>12</v>
      </c>
      <c r="C152" s="5" t="s">
        <v>12</v>
      </c>
      <c r="D152" s="5" t="s">
        <v>12</v>
      </c>
      <c r="E152" s="5" t="s">
        <v>12</v>
      </c>
      <c r="F152" s="5" t="s">
        <v>12</v>
      </c>
      <c r="G152" s="5"/>
      <c r="H152" s="5"/>
      <c r="I152" s="5"/>
      <c r="J152" s="2"/>
      <c r="K152" s="2"/>
      <c r="L152" s="2"/>
      <c r="M152" s="2"/>
      <c r="N152" s="2"/>
      <c r="O152" s="2"/>
    </row>
    <row r="153" spans="1:15" x14ac:dyDescent="0.2">
      <c r="A153" s="2">
        <v>151</v>
      </c>
      <c r="B153" s="5" t="s">
        <v>11</v>
      </c>
      <c r="C153" s="5" t="s">
        <v>11</v>
      </c>
      <c r="D153" s="5" t="s">
        <v>11</v>
      </c>
      <c r="E153" s="5" t="s">
        <v>12</v>
      </c>
      <c r="F153" s="5" t="s">
        <v>12</v>
      </c>
      <c r="G153" s="5"/>
      <c r="H153" s="5">
        <v>1</v>
      </c>
      <c r="I153" s="5" t="s">
        <v>9</v>
      </c>
      <c r="J153" s="2"/>
      <c r="K153" s="2"/>
      <c r="L153" s="2">
        <v>1</v>
      </c>
      <c r="M153" s="2"/>
      <c r="N153" s="2"/>
      <c r="O153" s="2"/>
    </row>
    <row r="154" spans="1:15" x14ac:dyDescent="0.2">
      <c r="A154" s="2">
        <v>152</v>
      </c>
      <c r="B154" s="5" t="s">
        <v>12</v>
      </c>
      <c r="C154" s="5" t="s">
        <v>12</v>
      </c>
      <c r="D154" s="5" t="s">
        <v>12</v>
      </c>
      <c r="E154" s="5" t="s">
        <v>12</v>
      </c>
      <c r="F154" s="5" t="s">
        <v>12</v>
      </c>
      <c r="G154" s="5"/>
      <c r="H154" s="5"/>
      <c r="I154" s="5"/>
      <c r="J154" s="2"/>
      <c r="K154" s="2"/>
      <c r="L154" s="2"/>
      <c r="M154" s="2"/>
      <c r="N154" s="2"/>
      <c r="O154" s="2"/>
    </row>
    <row r="155" spans="1:15" x14ac:dyDescent="0.2">
      <c r="A155" s="2">
        <v>153</v>
      </c>
      <c r="B155" s="5" t="s">
        <v>12</v>
      </c>
      <c r="C155" s="5" t="s">
        <v>12</v>
      </c>
      <c r="D155" s="5" t="s">
        <v>12</v>
      </c>
      <c r="E155" s="5" t="s">
        <v>12</v>
      </c>
      <c r="F155" s="5" t="s">
        <v>11</v>
      </c>
      <c r="G155" s="5"/>
      <c r="H155" s="5">
        <v>1</v>
      </c>
      <c r="I155" s="5" t="s">
        <v>10</v>
      </c>
      <c r="J155" s="2"/>
      <c r="K155" s="2"/>
      <c r="L155" s="2"/>
      <c r="M155" s="2">
        <v>1</v>
      </c>
      <c r="N155" s="2"/>
      <c r="O155" s="2"/>
    </row>
    <row r="156" spans="1:15" x14ac:dyDescent="0.2">
      <c r="A156" s="2">
        <v>154</v>
      </c>
      <c r="B156" s="5" t="s">
        <v>12</v>
      </c>
      <c r="C156" s="5" t="s">
        <v>12</v>
      </c>
      <c r="D156" s="5" t="s">
        <v>12</v>
      </c>
      <c r="E156" s="5" t="s">
        <v>12</v>
      </c>
      <c r="F156" s="5" t="s">
        <v>12</v>
      </c>
      <c r="G156" s="5"/>
      <c r="H156" s="5"/>
      <c r="I156" s="5"/>
      <c r="J156" s="2"/>
      <c r="K156" s="2"/>
      <c r="L156" s="2"/>
      <c r="M156" s="2"/>
      <c r="N156" s="2"/>
      <c r="O156" s="2"/>
    </row>
    <row r="157" spans="1:15" x14ac:dyDescent="0.2">
      <c r="A157" s="2">
        <v>155</v>
      </c>
      <c r="B157" s="5" t="s">
        <v>12</v>
      </c>
      <c r="C157" s="5" t="s">
        <v>12</v>
      </c>
      <c r="D157" s="5" t="s">
        <v>12</v>
      </c>
      <c r="E157" s="5" t="s">
        <v>12</v>
      </c>
      <c r="F157" s="5" t="s">
        <v>11</v>
      </c>
      <c r="G157" s="5"/>
      <c r="H157" s="5">
        <v>1</v>
      </c>
      <c r="I157" s="5" t="s">
        <v>10</v>
      </c>
      <c r="J157" s="2"/>
      <c r="K157" s="2"/>
      <c r="L157" s="2"/>
      <c r="M157" s="2">
        <v>1</v>
      </c>
      <c r="N157" s="2"/>
      <c r="O157" s="2"/>
    </row>
    <row r="158" spans="1:15" x14ac:dyDescent="0.2">
      <c r="A158" s="2">
        <v>156</v>
      </c>
      <c r="B158" s="5" t="s">
        <v>12</v>
      </c>
      <c r="C158" s="5" t="s">
        <v>11</v>
      </c>
      <c r="D158" s="5" t="s">
        <v>11</v>
      </c>
      <c r="E158" s="5" t="s">
        <v>11</v>
      </c>
      <c r="F158" s="5" t="s">
        <v>11</v>
      </c>
      <c r="G158" s="5"/>
      <c r="H158" s="5">
        <v>1</v>
      </c>
      <c r="I158" s="5" t="s">
        <v>7</v>
      </c>
      <c r="J158" s="2">
        <v>1</v>
      </c>
      <c r="K158" s="2"/>
      <c r="L158" s="2"/>
      <c r="M158" s="2"/>
      <c r="N158" s="2"/>
      <c r="O158" s="2"/>
    </row>
    <row r="159" spans="1:15" x14ac:dyDescent="0.2">
      <c r="A159" s="2">
        <v>157</v>
      </c>
      <c r="B159" s="5" t="s">
        <v>11</v>
      </c>
      <c r="C159" s="5" t="s">
        <v>11</v>
      </c>
      <c r="D159" s="5" t="s">
        <v>11</v>
      </c>
      <c r="E159" s="5" t="s">
        <v>11</v>
      </c>
      <c r="F159" s="5" t="s">
        <v>11</v>
      </c>
      <c r="G159" s="5"/>
      <c r="H159" s="5"/>
      <c r="I159" s="5"/>
      <c r="J159" s="2"/>
      <c r="K159" s="2"/>
      <c r="L159" s="2"/>
      <c r="M159" s="2"/>
      <c r="N159" s="2"/>
      <c r="O159" s="2"/>
    </row>
    <row r="160" spans="1:15" x14ac:dyDescent="0.2">
      <c r="A160" s="2">
        <v>158</v>
      </c>
      <c r="B160" s="5" t="s">
        <v>11</v>
      </c>
      <c r="C160" s="13" t="s">
        <v>12</v>
      </c>
      <c r="D160" s="5" t="s">
        <v>12</v>
      </c>
      <c r="E160" s="5" t="s">
        <v>12</v>
      </c>
      <c r="F160" s="5" t="s">
        <v>12</v>
      </c>
      <c r="G160" s="5"/>
      <c r="H160" s="5">
        <v>1</v>
      </c>
      <c r="I160" s="5" t="s">
        <v>7</v>
      </c>
      <c r="J160" s="2">
        <v>1</v>
      </c>
      <c r="K160" s="2"/>
      <c r="L160" s="2"/>
      <c r="M160" s="2"/>
      <c r="N160" s="2"/>
      <c r="O160" s="2"/>
    </row>
    <row r="161" spans="1:15" x14ac:dyDescent="0.2">
      <c r="A161" s="2">
        <v>159</v>
      </c>
      <c r="B161" s="5" t="s">
        <v>11</v>
      </c>
      <c r="C161" s="5" t="s">
        <v>12</v>
      </c>
      <c r="D161" s="5" t="s">
        <v>12</v>
      </c>
      <c r="E161" s="5" t="s">
        <v>12</v>
      </c>
      <c r="F161" s="5" t="s">
        <v>12</v>
      </c>
      <c r="G161" s="5"/>
      <c r="H161" s="5">
        <v>1</v>
      </c>
      <c r="I161" s="5" t="s">
        <v>7</v>
      </c>
      <c r="J161" s="2">
        <v>1</v>
      </c>
      <c r="K161" s="2"/>
      <c r="L161" s="2"/>
      <c r="M161" s="2"/>
      <c r="N161" s="2"/>
      <c r="O161" s="2"/>
    </row>
    <row r="162" spans="1:15" x14ac:dyDescent="0.2">
      <c r="A162" s="2">
        <v>160</v>
      </c>
      <c r="B162" s="5" t="s">
        <v>12</v>
      </c>
      <c r="C162" s="5" t="s">
        <v>12</v>
      </c>
      <c r="D162" s="5" t="s">
        <v>12</v>
      </c>
      <c r="E162" s="5" t="s">
        <v>12</v>
      </c>
      <c r="F162" s="5" t="s">
        <v>11</v>
      </c>
      <c r="G162" s="5"/>
      <c r="H162" s="5">
        <v>1</v>
      </c>
      <c r="I162" s="5" t="s">
        <v>10</v>
      </c>
      <c r="J162" s="2"/>
      <c r="K162" s="2"/>
      <c r="L162" s="2"/>
      <c r="M162" s="2">
        <v>1</v>
      </c>
      <c r="N162" s="2"/>
      <c r="O162" s="2"/>
    </row>
    <row r="163" spans="1:15" x14ac:dyDescent="0.2">
      <c r="A163" s="2">
        <v>161</v>
      </c>
      <c r="B163" s="5" t="s">
        <v>11</v>
      </c>
      <c r="C163" s="5" t="s">
        <v>11</v>
      </c>
      <c r="D163" s="5" t="s">
        <v>11</v>
      </c>
      <c r="E163" s="5" t="s">
        <v>11</v>
      </c>
      <c r="F163" s="5" t="s">
        <v>11</v>
      </c>
      <c r="G163" s="5"/>
      <c r="H163" s="5"/>
      <c r="I163" s="5"/>
      <c r="J163" s="2"/>
      <c r="K163" s="2"/>
      <c r="L163" s="2"/>
      <c r="M163" s="2"/>
      <c r="N163" s="2"/>
      <c r="O163" s="2"/>
    </row>
    <row r="164" spans="1:15" x14ac:dyDescent="0.2">
      <c r="A164" s="2">
        <v>162</v>
      </c>
      <c r="B164" s="5" t="s">
        <v>12</v>
      </c>
      <c r="C164" s="5" t="s">
        <v>12</v>
      </c>
      <c r="D164" s="5" t="s">
        <v>12</v>
      </c>
      <c r="E164" s="5" t="s">
        <v>11</v>
      </c>
      <c r="F164" s="5" t="s">
        <v>11</v>
      </c>
      <c r="G164" s="5"/>
      <c r="H164" s="5">
        <v>1</v>
      </c>
      <c r="I164" s="5" t="s">
        <v>9</v>
      </c>
      <c r="J164" s="2"/>
      <c r="K164" s="2"/>
      <c r="L164" s="2">
        <v>1</v>
      </c>
      <c r="M164" s="2"/>
      <c r="N164" s="2"/>
      <c r="O164" s="2"/>
    </row>
    <row r="165" spans="1:15" x14ac:dyDescent="0.2">
      <c r="A165" s="2">
        <v>163</v>
      </c>
      <c r="B165" s="5" t="s">
        <v>11</v>
      </c>
      <c r="C165" s="5" t="s">
        <v>12</v>
      </c>
      <c r="D165" s="5" t="s">
        <v>12</v>
      </c>
      <c r="E165" s="5" t="s">
        <v>12</v>
      </c>
      <c r="F165" s="5" t="s">
        <v>12</v>
      </c>
      <c r="G165" s="5"/>
      <c r="H165" s="5">
        <v>1</v>
      </c>
      <c r="I165" s="5" t="s">
        <v>7</v>
      </c>
      <c r="J165" s="2">
        <v>1</v>
      </c>
      <c r="K165" s="2"/>
      <c r="L165" s="2"/>
      <c r="M165" s="2"/>
      <c r="N165" s="2"/>
      <c r="O165" s="2"/>
    </row>
    <row r="166" spans="1:15" x14ac:dyDescent="0.2">
      <c r="A166" s="2">
        <v>164</v>
      </c>
      <c r="B166" s="5" t="s">
        <v>12</v>
      </c>
      <c r="C166" s="5" t="s">
        <v>12</v>
      </c>
      <c r="D166" s="5" t="s">
        <v>12</v>
      </c>
      <c r="E166" s="5" t="s">
        <v>12</v>
      </c>
      <c r="F166" s="5" t="s">
        <v>12</v>
      </c>
      <c r="G166" s="5"/>
      <c r="H166" s="5"/>
      <c r="I166" s="5"/>
      <c r="J166" s="2"/>
      <c r="K166" s="2"/>
      <c r="L166" s="2"/>
      <c r="M166" s="2"/>
      <c r="N166" s="2"/>
      <c r="O166" s="2"/>
    </row>
    <row r="167" spans="1:15" x14ac:dyDescent="0.2">
      <c r="A167" s="2">
        <v>165</v>
      </c>
      <c r="B167" s="5" t="s">
        <v>12</v>
      </c>
      <c r="C167" s="5" t="s">
        <v>12</v>
      </c>
      <c r="D167" s="5" t="s">
        <v>12</v>
      </c>
      <c r="E167" s="5" t="s">
        <v>12</v>
      </c>
      <c r="F167" s="5" t="s">
        <v>12</v>
      </c>
      <c r="G167" s="5"/>
      <c r="H167" s="5"/>
      <c r="I167" s="5"/>
      <c r="J167" s="2"/>
      <c r="K167" s="2"/>
      <c r="L167" s="2"/>
      <c r="M167" s="2"/>
      <c r="N167" s="2"/>
      <c r="O167" s="2"/>
    </row>
    <row r="168" spans="1:15" x14ac:dyDescent="0.2">
      <c r="A168" s="2">
        <v>166</v>
      </c>
      <c r="B168" s="5" t="s">
        <v>11</v>
      </c>
      <c r="C168" s="5" t="s">
        <v>11</v>
      </c>
      <c r="D168" s="5" t="s">
        <v>11</v>
      </c>
      <c r="E168" s="5" t="s">
        <v>11</v>
      </c>
      <c r="F168" s="5" t="s">
        <v>11</v>
      </c>
      <c r="G168" s="5"/>
      <c r="H168" s="5"/>
      <c r="I168" s="5"/>
      <c r="J168" s="2"/>
      <c r="K168" s="2"/>
      <c r="L168" s="2"/>
      <c r="M168" s="2"/>
      <c r="N168" s="2"/>
      <c r="O168" s="2"/>
    </row>
    <row r="169" spans="1:15" x14ac:dyDescent="0.2">
      <c r="A169" s="2">
        <v>167</v>
      </c>
      <c r="B169" s="5" t="s">
        <v>11</v>
      </c>
      <c r="C169" s="5" t="s">
        <v>11</v>
      </c>
      <c r="D169" s="5" t="s">
        <v>11</v>
      </c>
      <c r="E169" s="5" t="s">
        <v>11</v>
      </c>
      <c r="F169" s="5" t="s">
        <v>11</v>
      </c>
      <c r="G169" s="5"/>
      <c r="H169" s="5"/>
      <c r="I169" s="5"/>
      <c r="J169" s="2"/>
      <c r="K169" s="2"/>
      <c r="L169" s="2"/>
      <c r="M169" s="2"/>
      <c r="N169" s="2"/>
      <c r="O169" s="2"/>
    </row>
    <row r="170" spans="1:15" x14ac:dyDescent="0.2">
      <c r="A170" s="2">
        <v>168</v>
      </c>
      <c r="B170" s="5" t="s">
        <v>12</v>
      </c>
      <c r="C170" s="5" t="s">
        <v>12</v>
      </c>
      <c r="D170" s="5" t="s">
        <v>12</v>
      </c>
      <c r="E170" s="5" t="s">
        <v>12</v>
      </c>
      <c r="F170" s="5" t="s">
        <v>12</v>
      </c>
      <c r="G170" s="5"/>
      <c r="H170" s="5"/>
      <c r="I170" s="5"/>
      <c r="J170" s="2"/>
      <c r="K170" s="2"/>
      <c r="L170" s="2"/>
      <c r="M170" s="2"/>
      <c r="N170" s="2"/>
      <c r="O170" s="2"/>
    </row>
    <row r="171" spans="1:15" x14ac:dyDescent="0.2">
      <c r="A171" s="2">
        <v>169</v>
      </c>
      <c r="B171" s="5" t="s">
        <v>12</v>
      </c>
      <c r="C171" s="5" t="s">
        <v>12</v>
      </c>
      <c r="D171" s="5" t="s">
        <v>12</v>
      </c>
      <c r="E171" s="5" t="s">
        <v>12</v>
      </c>
      <c r="F171" s="5" t="s">
        <v>12</v>
      </c>
      <c r="G171" s="5"/>
      <c r="H171" s="5"/>
      <c r="I171" s="5"/>
      <c r="J171" s="2"/>
      <c r="K171" s="2"/>
      <c r="L171" s="2"/>
      <c r="M171" s="2"/>
      <c r="N171" s="2"/>
      <c r="O171" s="2"/>
    </row>
    <row r="172" spans="1:15" x14ac:dyDescent="0.2">
      <c r="A172" s="2">
        <v>170</v>
      </c>
      <c r="B172" s="5" t="s">
        <v>11</v>
      </c>
      <c r="C172" s="5" t="s">
        <v>12</v>
      </c>
      <c r="D172" s="5" t="s">
        <v>12</v>
      </c>
      <c r="E172" s="5" t="s">
        <v>12</v>
      </c>
      <c r="F172" s="5" t="s">
        <v>12</v>
      </c>
      <c r="G172" s="5"/>
      <c r="H172" s="5">
        <v>1</v>
      </c>
      <c r="I172" s="5" t="s">
        <v>7</v>
      </c>
      <c r="J172" s="2">
        <v>1</v>
      </c>
      <c r="K172" s="2"/>
      <c r="L172" s="2"/>
      <c r="M172" s="2"/>
      <c r="N172" s="2"/>
      <c r="O172" s="2"/>
    </row>
    <row r="173" spans="1:15" x14ac:dyDescent="0.2">
      <c r="A173" s="2">
        <v>171</v>
      </c>
      <c r="B173" s="5" t="s">
        <v>12</v>
      </c>
      <c r="C173" s="5" t="s">
        <v>12</v>
      </c>
      <c r="D173" s="5" t="s">
        <v>12</v>
      </c>
      <c r="E173" s="5" t="s">
        <v>12</v>
      </c>
      <c r="F173" s="5" t="s">
        <v>12</v>
      </c>
      <c r="G173" s="5"/>
      <c r="H173" s="5"/>
      <c r="I173" s="5"/>
      <c r="J173" s="2"/>
      <c r="K173" s="2"/>
      <c r="L173" s="2"/>
      <c r="M173" s="2"/>
      <c r="N173" s="2"/>
      <c r="O173" s="2"/>
    </row>
    <row r="174" spans="1:15" x14ac:dyDescent="0.2">
      <c r="A174" s="2">
        <v>172</v>
      </c>
      <c r="B174" s="5" t="s">
        <v>11</v>
      </c>
      <c r="C174" s="5" t="s">
        <v>11</v>
      </c>
      <c r="D174" s="5" t="s">
        <v>11</v>
      </c>
      <c r="E174" s="5" t="s">
        <v>11</v>
      </c>
      <c r="F174" s="5" t="s">
        <v>11</v>
      </c>
      <c r="G174" s="5"/>
      <c r="H174" s="5"/>
      <c r="I174" s="5"/>
      <c r="J174" s="2"/>
      <c r="K174" s="2"/>
      <c r="L174" s="2"/>
      <c r="M174" s="2"/>
      <c r="N174" s="2"/>
      <c r="O174" s="2"/>
    </row>
    <row r="175" spans="1:15" x14ac:dyDescent="0.2">
      <c r="A175" s="2">
        <v>173</v>
      </c>
      <c r="B175" s="5" t="s">
        <v>11</v>
      </c>
      <c r="C175" s="5" t="s">
        <v>11</v>
      </c>
      <c r="D175" s="5" t="s">
        <v>11</v>
      </c>
      <c r="E175" s="5" t="s">
        <v>11</v>
      </c>
      <c r="F175" s="5" t="s">
        <v>11</v>
      </c>
      <c r="G175" s="5"/>
      <c r="H175" s="5"/>
      <c r="I175" s="5"/>
      <c r="J175" s="2"/>
      <c r="K175" s="2"/>
      <c r="L175" s="2"/>
      <c r="M175" s="2"/>
      <c r="N175" s="2"/>
      <c r="O175" s="2"/>
    </row>
    <row r="176" spans="1:15" x14ac:dyDescent="0.2">
      <c r="A176" s="2">
        <v>174</v>
      </c>
      <c r="B176" s="5" t="s">
        <v>11</v>
      </c>
      <c r="C176" s="5" t="s">
        <v>12</v>
      </c>
      <c r="D176" s="5" t="s">
        <v>12</v>
      </c>
      <c r="E176" s="5" t="s">
        <v>12</v>
      </c>
      <c r="F176" s="5" t="s">
        <v>12</v>
      </c>
      <c r="G176" s="5"/>
      <c r="H176" s="5">
        <v>1</v>
      </c>
      <c r="I176" s="5" t="s">
        <v>7</v>
      </c>
      <c r="J176" s="2">
        <v>1</v>
      </c>
      <c r="K176" s="2"/>
      <c r="L176" s="2"/>
      <c r="M176" s="2"/>
      <c r="N176" s="2"/>
      <c r="O176" s="2"/>
    </row>
    <row r="177" spans="1:22" x14ac:dyDescent="0.2">
      <c r="A177" s="2">
        <v>175</v>
      </c>
      <c r="B177" s="5" t="s">
        <v>11</v>
      </c>
      <c r="C177" s="5" t="s">
        <v>11</v>
      </c>
      <c r="D177" s="5" t="s">
        <v>11</v>
      </c>
      <c r="E177" s="5" t="s">
        <v>11</v>
      </c>
      <c r="F177" s="5" t="s">
        <v>11</v>
      </c>
      <c r="G177" s="5"/>
      <c r="H177" s="5"/>
      <c r="I177" s="5"/>
      <c r="J177" s="2"/>
      <c r="K177" s="2"/>
      <c r="L177" s="2"/>
      <c r="M177" s="2"/>
      <c r="N177" s="2"/>
      <c r="O177" s="2"/>
    </row>
    <row r="178" spans="1:22" x14ac:dyDescent="0.2">
      <c r="A178" s="2">
        <v>176</v>
      </c>
      <c r="B178" s="5" t="s">
        <v>12</v>
      </c>
      <c r="C178" s="5" t="s">
        <v>12</v>
      </c>
      <c r="D178" s="5" t="s">
        <v>12</v>
      </c>
      <c r="E178" s="5" t="s">
        <v>12</v>
      </c>
      <c r="F178" s="5" t="s">
        <v>12</v>
      </c>
      <c r="G178" s="5"/>
      <c r="H178" s="5"/>
      <c r="I178" s="5"/>
      <c r="J178" s="2"/>
      <c r="K178" s="2"/>
      <c r="L178" s="2"/>
      <c r="M178" s="2"/>
      <c r="N178" s="2"/>
      <c r="O178" s="2"/>
    </row>
    <row r="179" spans="1:22" x14ac:dyDescent="0.2">
      <c r="A179" s="2">
        <v>177</v>
      </c>
      <c r="B179" s="5" t="s">
        <v>12</v>
      </c>
      <c r="C179" s="5" t="s">
        <v>12</v>
      </c>
      <c r="D179" s="5" t="s">
        <v>12</v>
      </c>
      <c r="E179" s="5" t="s">
        <v>12</v>
      </c>
      <c r="F179" s="5" t="s">
        <v>12</v>
      </c>
      <c r="G179" s="5"/>
      <c r="H179" s="5"/>
      <c r="I179" s="5"/>
      <c r="J179" s="2"/>
      <c r="K179" s="2"/>
      <c r="L179" s="2"/>
      <c r="M179" s="2"/>
      <c r="N179" s="2"/>
      <c r="O179" s="2"/>
    </row>
    <row r="180" spans="1:22" x14ac:dyDescent="0.2">
      <c r="A180" s="2">
        <v>178</v>
      </c>
      <c r="B180" s="5" t="s">
        <v>12</v>
      </c>
      <c r="C180" s="5" t="s">
        <v>12</v>
      </c>
      <c r="D180" s="5" t="s">
        <v>12</v>
      </c>
      <c r="E180" s="5" t="s">
        <v>12</v>
      </c>
      <c r="F180" s="5" t="s">
        <v>12</v>
      </c>
      <c r="G180" s="5"/>
      <c r="H180" s="5"/>
      <c r="I180" s="5"/>
      <c r="J180" s="2"/>
      <c r="K180" s="2"/>
      <c r="L180" s="2"/>
      <c r="M180" s="2"/>
      <c r="N180" s="2"/>
      <c r="O180" s="2"/>
    </row>
    <row r="181" spans="1:22" x14ac:dyDescent="0.2">
      <c r="A181" s="2">
        <v>179</v>
      </c>
      <c r="B181" s="5" t="s">
        <v>11</v>
      </c>
      <c r="C181" s="5" t="s">
        <v>11</v>
      </c>
      <c r="D181" s="5" t="s">
        <v>11</v>
      </c>
      <c r="E181" s="5" t="s">
        <v>11</v>
      </c>
      <c r="F181" s="5" t="s">
        <v>11</v>
      </c>
      <c r="G181" s="5"/>
      <c r="H181" s="5"/>
      <c r="I181" s="5"/>
      <c r="J181" s="2"/>
      <c r="K181" s="2"/>
      <c r="L181" s="2"/>
      <c r="M181" s="2"/>
      <c r="N181" s="2"/>
      <c r="O181" s="2"/>
    </row>
    <row r="182" spans="1:22" x14ac:dyDescent="0.2">
      <c r="A182" s="2">
        <v>180</v>
      </c>
      <c r="B182" s="5" t="s">
        <v>12</v>
      </c>
      <c r="C182" s="5" t="s">
        <v>12</v>
      </c>
      <c r="D182" s="5" t="s">
        <v>12</v>
      </c>
      <c r="E182" s="5" t="s">
        <v>12</v>
      </c>
      <c r="F182" s="5" t="s">
        <v>12</v>
      </c>
      <c r="G182" s="5"/>
      <c r="H182" s="5"/>
      <c r="I182" s="5"/>
      <c r="J182" s="2"/>
      <c r="K182" s="2"/>
      <c r="L182" s="2"/>
      <c r="M182" s="2"/>
      <c r="N182" s="2"/>
      <c r="O182" s="2"/>
    </row>
    <row r="183" spans="1:22" x14ac:dyDescent="0.2">
      <c r="A183" s="2">
        <v>181</v>
      </c>
      <c r="B183" s="5" t="s">
        <v>11</v>
      </c>
      <c r="C183" s="5" t="s">
        <v>12</v>
      </c>
      <c r="D183" s="5" t="s">
        <v>12</v>
      </c>
      <c r="E183" s="5" t="s">
        <v>12</v>
      </c>
      <c r="F183" s="5" t="s">
        <v>12</v>
      </c>
      <c r="G183" s="5"/>
      <c r="H183" s="5">
        <v>1</v>
      </c>
      <c r="I183" s="5" t="s">
        <v>7</v>
      </c>
      <c r="J183" s="2">
        <v>1</v>
      </c>
      <c r="K183" s="2"/>
      <c r="L183" s="2"/>
      <c r="M183" s="2"/>
      <c r="N183" s="2"/>
      <c r="O183" s="2"/>
    </row>
    <row r="184" spans="1:22" x14ac:dyDescent="0.2">
      <c r="A184" s="2">
        <v>182</v>
      </c>
      <c r="B184" s="5" t="s">
        <v>11</v>
      </c>
      <c r="C184" s="5" t="s">
        <v>11</v>
      </c>
      <c r="D184" s="5" t="s">
        <v>11</v>
      </c>
      <c r="E184" s="5" t="s">
        <v>11</v>
      </c>
      <c r="F184" s="5" t="s">
        <v>11</v>
      </c>
      <c r="G184" s="5"/>
      <c r="H184" s="5"/>
      <c r="I184" s="5"/>
      <c r="J184" s="2"/>
      <c r="K184" s="2"/>
      <c r="L184" s="2"/>
      <c r="M184" s="2"/>
      <c r="N184" s="2"/>
      <c r="O184" s="2"/>
    </row>
    <row r="185" spans="1:22" x14ac:dyDescent="0.2">
      <c r="A185" s="2">
        <v>183</v>
      </c>
      <c r="B185" s="5" t="s">
        <v>11</v>
      </c>
      <c r="C185" s="5" t="s">
        <v>11</v>
      </c>
      <c r="D185" s="5" t="s">
        <v>11</v>
      </c>
      <c r="E185" s="5" t="s">
        <v>11</v>
      </c>
      <c r="F185" s="5" t="s">
        <v>11</v>
      </c>
      <c r="G185" s="5"/>
      <c r="H185" s="5"/>
      <c r="I185" s="5"/>
      <c r="J185" s="2"/>
      <c r="K185" s="2"/>
      <c r="L185" s="2"/>
      <c r="M185" s="2"/>
      <c r="N185" s="2"/>
      <c r="O185" s="2"/>
    </row>
    <row r="186" spans="1:22" x14ac:dyDescent="0.2">
      <c r="A186" s="2">
        <v>184</v>
      </c>
      <c r="B186" s="5" t="s">
        <v>12</v>
      </c>
      <c r="C186" s="5" t="s">
        <v>12</v>
      </c>
      <c r="D186" s="5" t="s">
        <v>11</v>
      </c>
      <c r="E186" s="5" t="s">
        <v>11</v>
      </c>
      <c r="F186" s="5" t="s">
        <v>11</v>
      </c>
      <c r="G186" s="5"/>
      <c r="H186" s="5">
        <v>1</v>
      </c>
      <c r="I186" s="5" t="s">
        <v>8</v>
      </c>
      <c r="J186" s="2"/>
      <c r="K186" s="2">
        <v>1</v>
      </c>
      <c r="L186" s="2"/>
      <c r="M186" s="2"/>
      <c r="N186" s="2"/>
      <c r="O186" s="2"/>
    </row>
    <row r="187" spans="1:22" ht="17" thickBot="1" x14ac:dyDescent="0.25">
      <c r="A187" s="11">
        <v>185</v>
      </c>
      <c r="B187" s="13" t="s">
        <v>12</v>
      </c>
      <c r="C187" s="13" t="s">
        <v>12</v>
      </c>
      <c r="D187" s="13" t="s">
        <v>12</v>
      </c>
      <c r="E187" s="13" t="s">
        <v>12</v>
      </c>
      <c r="F187" s="13" t="s">
        <v>12</v>
      </c>
      <c r="G187" s="13"/>
      <c r="H187" s="13"/>
      <c r="I187" s="13"/>
      <c r="J187" s="11"/>
      <c r="K187" s="11"/>
      <c r="L187" s="11"/>
      <c r="M187" s="11"/>
      <c r="N187" s="11"/>
      <c r="O187" s="2"/>
    </row>
    <row r="188" spans="1:22" ht="17" thickTop="1" x14ac:dyDescent="0.2">
      <c r="A188" s="15" t="s">
        <v>34</v>
      </c>
      <c r="B188" s="15"/>
      <c r="C188" s="15"/>
      <c r="D188" s="15"/>
      <c r="E188" s="15"/>
      <c r="F188" s="15"/>
      <c r="G188" s="15"/>
      <c r="H188" s="15">
        <v>183</v>
      </c>
      <c r="I188" s="14"/>
      <c r="J188" s="14"/>
      <c r="K188" s="14"/>
      <c r="L188" s="14"/>
      <c r="M188" s="14"/>
      <c r="N188" s="14"/>
      <c r="O188" s="2"/>
      <c r="P188" s="5"/>
      <c r="Q188" s="10"/>
      <c r="R188" s="10" t="s">
        <v>7</v>
      </c>
      <c r="S188" s="10" t="s">
        <v>8</v>
      </c>
      <c r="T188" s="10" t="s">
        <v>9</v>
      </c>
      <c r="U188" s="10" t="s">
        <v>10</v>
      </c>
      <c r="V188" s="5" t="s">
        <v>28</v>
      </c>
    </row>
    <row r="189" spans="1:22" x14ac:dyDescent="0.2">
      <c r="A189" s="3" t="s">
        <v>19</v>
      </c>
      <c r="B189" s="3"/>
      <c r="C189" s="3"/>
      <c r="D189" s="3"/>
      <c r="E189" s="3"/>
      <c r="F189" s="3"/>
      <c r="G189" s="3"/>
      <c r="H189" s="3">
        <f>SUM(H3:H187)</f>
        <v>93</v>
      </c>
      <c r="I189" s="2"/>
      <c r="J189" s="3">
        <f>SUM(J3:J187)</f>
        <v>39</v>
      </c>
      <c r="K189" s="3">
        <f t="shared" ref="K189:M189" si="0">SUM(K3:K187)</f>
        <v>12</v>
      </c>
      <c r="L189" s="3">
        <f t="shared" si="0"/>
        <v>12</v>
      </c>
      <c r="M189" s="3">
        <f t="shared" si="0"/>
        <v>30</v>
      </c>
      <c r="N189" s="3">
        <f>SUM(J189:M189)</f>
        <v>93</v>
      </c>
      <c r="O189" s="2"/>
      <c r="P189" s="5" t="s">
        <v>35</v>
      </c>
      <c r="Q189" s="10" t="s">
        <v>24</v>
      </c>
      <c r="R189" s="10">
        <f>J189/H189*100</f>
        <v>41.935483870967744</v>
      </c>
      <c r="S189" s="10">
        <f>K189/H189*100</f>
        <v>12.903225806451612</v>
      </c>
      <c r="T189" s="10">
        <f>L189/H189*100</f>
        <v>12.903225806451612</v>
      </c>
      <c r="U189" s="10">
        <f>M189/H189*100</f>
        <v>32.258064516129032</v>
      </c>
      <c r="V189" s="5">
        <f>SUM(R189:U189)</f>
        <v>100</v>
      </c>
    </row>
    <row r="190" spans="1:22" x14ac:dyDescent="0.2">
      <c r="A190" s="3" t="s">
        <v>20</v>
      </c>
      <c r="B190" s="3"/>
      <c r="C190" s="3"/>
      <c r="D190" s="3"/>
      <c r="E190" s="3"/>
      <c r="F190" s="3"/>
      <c r="G190" s="3"/>
      <c r="H190" s="3">
        <f>COUNTIF(H3:H187, 2)</f>
        <v>1</v>
      </c>
      <c r="I190" s="2"/>
      <c r="J190" s="2"/>
      <c r="K190" s="2"/>
      <c r="L190" s="2"/>
      <c r="M190" s="2"/>
      <c r="N190" s="2"/>
      <c r="O190" s="2"/>
      <c r="P190" s="5"/>
      <c r="Q190" s="10" t="s">
        <v>25</v>
      </c>
      <c r="R190" s="10">
        <f>J189/H188*100</f>
        <v>21.311475409836063</v>
      </c>
      <c r="S190" s="10">
        <f>K189/H188*100</f>
        <v>6.557377049180328</v>
      </c>
      <c r="T190" s="10">
        <f>L189/H188*100</f>
        <v>6.557377049180328</v>
      </c>
      <c r="U190" s="10">
        <f>M189/H188*100</f>
        <v>16.393442622950818</v>
      </c>
      <c r="V190" s="5">
        <f>SUM(R190:U190)</f>
        <v>50.819672131147541</v>
      </c>
    </row>
    <row r="191" spans="1:22" x14ac:dyDescent="0.2">
      <c r="A191" s="3" t="s">
        <v>22</v>
      </c>
      <c r="B191" s="3"/>
      <c r="C191" s="3"/>
      <c r="D191" s="3"/>
      <c r="E191" s="3"/>
      <c r="F191" s="3"/>
      <c r="G191" s="3"/>
      <c r="H191" s="3">
        <f>COUNTIF(H3:H187, 1)</f>
        <v>91</v>
      </c>
      <c r="I191" s="2"/>
      <c r="J191" s="2"/>
      <c r="K191" s="2"/>
      <c r="L191" s="2"/>
      <c r="M191" s="2"/>
      <c r="N191" s="2"/>
      <c r="O191" s="2"/>
    </row>
    <row r="192" spans="1:22" x14ac:dyDescent="0.2">
      <c r="A192" s="3" t="s">
        <v>21</v>
      </c>
      <c r="B192" s="3"/>
      <c r="C192" s="3"/>
      <c r="D192" s="3"/>
      <c r="E192" s="3"/>
      <c r="F192" s="3"/>
      <c r="G192" s="3"/>
      <c r="H192" s="3">
        <v>91</v>
      </c>
      <c r="I192" s="2"/>
      <c r="J192" s="2"/>
      <c r="K192" s="2"/>
      <c r="L192" s="2"/>
      <c r="M192" s="2"/>
      <c r="N192" s="2"/>
      <c r="O192" s="2"/>
    </row>
    <row r="193" spans="1:15" x14ac:dyDescent="0.2">
      <c r="A193" s="3" t="s">
        <v>23</v>
      </c>
      <c r="B193" s="3"/>
      <c r="C193" s="3"/>
      <c r="D193" s="3"/>
      <c r="E193" s="3"/>
      <c r="F193" s="3"/>
      <c r="G193" s="3"/>
      <c r="H193" s="3">
        <f>H189/H188*100</f>
        <v>50.819672131147541</v>
      </c>
      <c r="I193" s="2"/>
      <c r="J193" s="2"/>
      <c r="K193" s="2"/>
      <c r="L193" s="2"/>
      <c r="M193" s="2"/>
      <c r="N193" s="2"/>
      <c r="O193" s="2"/>
    </row>
    <row r="194" spans="1:1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x14ac:dyDescent="0.2">
      <c r="A196" s="2"/>
      <c r="B196" s="2"/>
      <c r="C196" s="2"/>
      <c r="D196" s="2"/>
      <c r="E196" s="2"/>
      <c r="F196" s="2"/>
      <c r="G196" s="2"/>
      <c r="H196" s="2" t="s">
        <v>145</v>
      </c>
      <c r="I196" s="68" t="s">
        <v>149</v>
      </c>
      <c r="J196" s="2">
        <f>COUNTIF(I3:I187, "L")</f>
        <v>38</v>
      </c>
      <c r="K196" s="2"/>
      <c r="L196" s="2"/>
      <c r="M196" s="2"/>
      <c r="N196" s="2"/>
      <c r="O196" s="2"/>
    </row>
    <row r="197" spans="1:15" x14ac:dyDescent="0.2">
      <c r="A197" s="2"/>
      <c r="B197" s="2"/>
      <c r="C197" s="2"/>
      <c r="D197" s="2"/>
      <c r="E197" s="2"/>
      <c r="F197" s="2"/>
      <c r="G197" s="2"/>
      <c r="H197" s="2"/>
      <c r="I197" s="69" t="s">
        <v>150</v>
      </c>
      <c r="J197" s="2">
        <f>COUNTIF(I3:I187, "RC")</f>
        <v>12</v>
      </c>
      <c r="K197" s="2"/>
      <c r="L197" s="2"/>
      <c r="M197" s="2"/>
      <c r="N197" s="2"/>
      <c r="O197" s="2"/>
    </row>
    <row r="198" spans="1:15" x14ac:dyDescent="0.2">
      <c r="A198" s="2"/>
      <c r="B198" s="2"/>
      <c r="C198" s="2"/>
      <c r="D198" s="2"/>
      <c r="E198" s="2"/>
      <c r="F198" s="2"/>
      <c r="G198" s="2"/>
      <c r="H198" s="2"/>
      <c r="I198" s="69" t="s">
        <v>151</v>
      </c>
      <c r="J198" s="2">
        <f>COUNTIF(I3:I187, "RC")</f>
        <v>12</v>
      </c>
      <c r="K198" s="2"/>
      <c r="L198" s="2"/>
      <c r="M198" s="2"/>
      <c r="N198" s="2"/>
      <c r="O198" s="2"/>
    </row>
    <row r="199" spans="1:15" x14ac:dyDescent="0.2">
      <c r="A199" s="2"/>
      <c r="B199" s="2"/>
      <c r="C199" s="2"/>
      <c r="D199" s="2"/>
      <c r="E199" s="2"/>
      <c r="F199" s="2"/>
      <c r="G199" s="2"/>
      <c r="H199" s="2"/>
      <c r="I199" s="68" t="s">
        <v>152</v>
      </c>
      <c r="J199" s="2">
        <f>COUNTIF(I3:I187, "R")</f>
        <v>29</v>
      </c>
      <c r="K199" s="2"/>
      <c r="L199" s="2"/>
      <c r="M199" s="2"/>
      <c r="N199" s="2"/>
      <c r="O199" s="2"/>
    </row>
  </sheetData>
  <mergeCells count="1">
    <mergeCell ref="B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6FB9A-4BD0-4B46-B2AA-5387FF2604B5}">
  <dimension ref="A1:V199"/>
  <sheetViews>
    <sheetView workbookViewId="0">
      <pane ySplit="2" topLeftCell="A177" activePane="bottomLeft" state="frozen"/>
      <selection pane="bottomLeft" activeCell="L206" sqref="L206"/>
    </sheetView>
  </sheetViews>
  <sheetFormatPr baseColWidth="10" defaultRowHeight="16" x14ac:dyDescent="0.2"/>
  <cols>
    <col min="1" max="1" width="7.33203125" customWidth="1"/>
    <col min="2" max="2" width="4.5" customWidth="1"/>
    <col min="3" max="3" width="4.33203125" customWidth="1"/>
    <col min="4" max="5" width="4.5" customWidth="1"/>
    <col min="6" max="6" width="4.6640625" customWidth="1"/>
    <col min="7" max="7" width="7.83203125" customWidth="1"/>
    <col min="8" max="8" width="6" customWidth="1"/>
    <col min="9" max="9" width="7.83203125" customWidth="1"/>
    <col min="10" max="10" width="4.5" customWidth="1"/>
    <col min="11" max="11" width="3.83203125" customWidth="1"/>
    <col min="12" max="12" width="4.1640625" customWidth="1"/>
    <col min="13" max="13" width="4" customWidth="1"/>
    <col min="17" max="17" width="12.6640625" customWidth="1"/>
  </cols>
  <sheetData>
    <row r="1" spans="1:15" x14ac:dyDescent="0.2">
      <c r="A1" s="2"/>
      <c r="B1" s="135" t="s">
        <v>37</v>
      </c>
      <c r="C1" s="136"/>
      <c r="D1" s="3" t="s">
        <v>16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">
      <c r="A2" s="2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2"/>
      <c r="H2" s="3" t="s">
        <v>6</v>
      </c>
      <c r="I2" s="3" t="s">
        <v>14</v>
      </c>
      <c r="J2" s="3" t="s">
        <v>7</v>
      </c>
      <c r="K2" s="3" t="s">
        <v>8</v>
      </c>
      <c r="L2" s="3" t="s">
        <v>9</v>
      </c>
      <c r="M2" s="3" t="s">
        <v>10</v>
      </c>
      <c r="N2" s="2"/>
      <c r="O2" s="2"/>
    </row>
    <row r="3" spans="1:15" x14ac:dyDescent="0.2">
      <c r="A3" s="2">
        <v>1</v>
      </c>
      <c r="B3" s="5" t="s">
        <v>12</v>
      </c>
      <c r="C3" s="5" t="s">
        <v>11</v>
      </c>
      <c r="D3" s="5" t="s">
        <v>11</v>
      </c>
      <c r="E3" s="5" t="s">
        <v>11</v>
      </c>
      <c r="F3" s="5" t="s">
        <v>11</v>
      </c>
      <c r="G3" s="5"/>
      <c r="H3" s="5">
        <v>1</v>
      </c>
      <c r="I3" s="5" t="s">
        <v>7</v>
      </c>
      <c r="J3" s="2">
        <v>1</v>
      </c>
      <c r="K3" s="2"/>
      <c r="L3" s="2"/>
      <c r="M3" s="2"/>
      <c r="N3" s="2"/>
      <c r="O3" s="2"/>
    </row>
    <row r="4" spans="1:15" x14ac:dyDescent="0.2">
      <c r="A4" s="2">
        <v>2</v>
      </c>
      <c r="B4" s="5" t="s">
        <v>12</v>
      </c>
      <c r="C4" s="5" t="s">
        <v>12</v>
      </c>
      <c r="D4" s="5" t="s">
        <v>12</v>
      </c>
      <c r="E4" s="5" t="s">
        <v>12</v>
      </c>
      <c r="F4" s="5" t="s">
        <v>12</v>
      </c>
      <c r="G4" s="5"/>
      <c r="H4" s="5"/>
      <c r="I4" s="5"/>
      <c r="J4" s="2"/>
      <c r="K4" s="2"/>
      <c r="L4" s="2"/>
      <c r="M4" s="2"/>
      <c r="N4" s="2"/>
      <c r="O4" s="2"/>
    </row>
    <row r="5" spans="1:15" x14ac:dyDescent="0.2">
      <c r="A5" s="2">
        <v>3</v>
      </c>
      <c r="B5" s="5" t="s">
        <v>12</v>
      </c>
      <c r="C5" s="5" t="s">
        <v>12</v>
      </c>
      <c r="D5" s="5" t="s">
        <v>12</v>
      </c>
      <c r="E5" s="5" t="s">
        <v>12</v>
      </c>
      <c r="F5" s="5" t="s">
        <v>12</v>
      </c>
      <c r="G5" s="5"/>
      <c r="H5" s="5"/>
      <c r="I5" s="5"/>
      <c r="J5" s="2"/>
      <c r="K5" s="2"/>
      <c r="L5" s="2"/>
      <c r="M5" s="2"/>
      <c r="N5" s="2"/>
      <c r="O5" s="2"/>
    </row>
    <row r="6" spans="1:15" x14ac:dyDescent="0.2">
      <c r="A6" s="2">
        <v>4</v>
      </c>
      <c r="B6" s="5" t="s">
        <v>12</v>
      </c>
      <c r="C6" s="5" t="s">
        <v>11</v>
      </c>
      <c r="D6" s="5" t="s">
        <v>11</v>
      </c>
      <c r="E6" s="5" t="s">
        <v>11</v>
      </c>
      <c r="F6" s="5" t="s">
        <v>11</v>
      </c>
      <c r="G6" s="5"/>
      <c r="H6" s="5">
        <v>1</v>
      </c>
      <c r="I6" s="5" t="s">
        <v>7</v>
      </c>
      <c r="J6" s="2">
        <v>1</v>
      </c>
      <c r="K6" s="2"/>
      <c r="L6" s="2"/>
      <c r="M6" s="2"/>
      <c r="N6" s="2"/>
      <c r="O6" s="2"/>
    </row>
    <row r="7" spans="1:15" x14ac:dyDescent="0.2">
      <c r="A7" s="2">
        <v>5</v>
      </c>
      <c r="B7" s="5" t="s">
        <v>11</v>
      </c>
      <c r="C7" s="5" t="s">
        <v>11</v>
      </c>
      <c r="D7" s="5" t="s">
        <v>12</v>
      </c>
      <c r="E7" s="5" t="s">
        <v>12</v>
      </c>
      <c r="F7" s="5" t="s">
        <v>12</v>
      </c>
      <c r="G7" s="5"/>
      <c r="H7" s="5">
        <v>1</v>
      </c>
      <c r="I7" s="5" t="s">
        <v>8</v>
      </c>
      <c r="J7" s="2"/>
      <c r="K7" s="2">
        <v>1</v>
      </c>
      <c r="L7" s="2"/>
      <c r="M7" s="2"/>
      <c r="N7" s="2"/>
      <c r="O7" s="2"/>
    </row>
    <row r="8" spans="1:15" x14ac:dyDescent="0.2">
      <c r="A8" s="2">
        <v>6</v>
      </c>
      <c r="B8" s="5" t="s">
        <v>11</v>
      </c>
      <c r="C8" s="5" t="s">
        <v>12</v>
      </c>
      <c r="D8" s="5" t="s">
        <v>12</v>
      </c>
      <c r="E8" s="5" t="s">
        <v>11</v>
      </c>
      <c r="F8" s="5" t="s">
        <v>11</v>
      </c>
      <c r="G8" s="5"/>
      <c r="H8" s="5">
        <v>2</v>
      </c>
      <c r="I8" s="5" t="s">
        <v>36</v>
      </c>
      <c r="J8" s="2">
        <v>1</v>
      </c>
      <c r="K8" s="2"/>
      <c r="L8" s="2">
        <v>1</v>
      </c>
      <c r="M8" s="2"/>
      <c r="N8" s="2"/>
      <c r="O8" s="2"/>
    </row>
    <row r="9" spans="1:15" x14ac:dyDescent="0.2">
      <c r="A9" s="2">
        <v>7</v>
      </c>
      <c r="B9" s="5" t="s">
        <v>11</v>
      </c>
      <c r="C9" s="5" t="s">
        <v>11</v>
      </c>
      <c r="D9" s="5" t="s">
        <v>12</v>
      </c>
      <c r="E9" s="5" t="s">
        <v>12</v>
      </c>
      <c r="F9" s="5" t="s">
        <v>12</v>
      </c>
      <c r="G9" s="5"/>
      <c r="H9" s="5">
        <v>1</v>
      </c>
      <c r="I9" s="5" t="s">
        <v>8</v>
      </c>
      <c r="J9" s="2"/>
      <c r="K9" s="2">
        <v>1</v>
      </c>
      <c r="L9" s="2"/>
      <c r="M9" s="2"/>
      <c r="N9" s="2"/>
      <c r="O9" s="2"/>
    </row>
    <row r="10" spans="1:15" x14ac:dyDescent="0.2">
      <c r="A10" s="2">
        <v>8</v>
      </c>
      <c r="B10" s="5" t="s">
        <v>11</v>
      </c>
      <c r="C10" s="5" t="s">
        <v>11</v>
      </c>
      <c r="D10" s="5" t="s">
        <v>11</v>
      </c>
      <c r="E10" s="5" t="s">
        <v>12</v>
      </c>
      <c r="F10" s="5" t="s">
        <v>12</v>
      </c>
      <c r="G10" s="5"/>
      <c r="H10" s="5">
        <v>1</v>
      </c>
      <c r="I10" s="5" t="s">
        <v>9</v>
      </c>
      <c r="J10" s="2"/>
      <c r="K10" s="2"/>
      <c r="L10" s="2">
        <v>1</v>
      </c>
      <c r="M10" s="2"/>
      <c r="N10" s="2"/>
      <c r="O10" s="2"/>
    </row>
    <row r="11" spans="1:15" x14ac:dyDescent="0.2">
      <c r="A11" s="2">
        <v>9</v>
      </c>
      <c r="B11" s="5" t="s">
        <v>12</v>
      </c>
      <c r="C11" s="5" t="s">
        <v>12</v>
      </c>
      <c r="D11" s="5" t="s">
        <v>12</v>
      </c>
      <c r="E11" s="5" t="s">
        <v>12</v>
      </c>
      <c r="F11" s="5" t="s">
        <v>12</v>
      </c>
      <c r="G11" s="5"/>
      <c r="H11" s="5"/>
      <c r="I11" s="5"/>
      <c r="J11" s="2"/>
      <c r="K11" s="2"/>
      <c r="L11" s="2"/>
      <c r="M11" s="2"/>
      <c r="N11" s="2"/>
      <c r="O11" s="2"/>
    </row>
    <row r="12" spans="1:15" x14ac:dyDescent="0.2">
      <c r="A12" s="2">
        <v>10</v>
      </c>
      <c r="B12" s="5" t="s">
        <v>12</v>
      </c>
      <c r="C12" s="5" t="s">
        <v>12</v>
      </c>
      <c r="D12" s="5" t="s">
        <v>11</v>
      </c>
      <c r="E12" s="5" t="s">
        <v>11</v>
      </c>
      <c r="F12" s="5" t="s">
        <v>11</v>
      </c>
      <c r="G12" s="5"/>
      <c r="H12" s="5">
        <v>1</v>
      </c>
      <c r="I12" s="5" t="s">
        <v>8</v>
      </c>
      <c r="J12" s="2"/>
      <c r="K12" s="2">
        <v>1</v>
      </c>
      <c r="L12" s="2"/>
      <c r="M12" s="2"/>
      <c r="N12" s="2"/>
      <c r="O12" s="2"/>
    </row>
    <row r="13" spans="1:15" x14ac:dyDescent="0.2">
      <c r="A13" s="2">
        <v>11</v>
      </c>
      <c r="B13" s="5" t="s">
        <v>12</v>
      </c>
      <c r="C13" s="5" t="s">
        <v>12</v>
      </c>
      <c r="D13" s="5" t="s">
        <v>12</v>
      </c>
      <c r="E13" s="5" t="s">
        <v>12</v>
      </c>
      <c r="F13" s="5" t="s">
        <v>12</v>
      </c>
      <c r="G13" s="5"/>
      <c r="H13" s="5"/>
      <c r="I13" s="5"/>
      <c r="J13" s="2"/>
      <c r="K13" s="2"/>
      <c r="L13" s="2"/>
      <c r="M13" s="2"/>
      <c r="N13" s="2"/>
      <c r="O13" s="2"/>
    </row>
    <row r="14" spans="1:15" x14ac:dyDescent="0.2">
      <c r="A14" s="2">
        <v>12</v>
      </c>
      <c r="B14" s="5" t="s">
        <v>12</v>
      </c>
      <c r="C14" s="5" t="s">
        <v>12</v>
      </c>
      <c r="D14" s="5" t="s">
        <v>12</v>
      </c>
      <c r="E14" s="5" t="s">
        <v>12</v>
      </c>
      <c r="F14" s="5" t="s">
        <v>12</v>
      </c>
      <c r="G14" s="5"/>
      <c r="H14" s="5"/>
      <c r="I14" s="5"/>
      <c r="J14" s="2"/>
      <c r="K14" s="2"/>
      <c r="L14" s="2"/>
      <c r="M14" s="2"/>
      <c r="N14" s="2"/>
      <c r="O14" s="2"/>
    </row>
    <row r="15" spans="1:15" x14ac:dyDescent="0.2">
      <c r="A15" s="2">
        <v>13</v>
      </c>
      <c r="B15" s="5" t="s">
        <v>12</v>
      </c>
      <c r="C15" s="5" t="s">
        <v>12</v>
      </c>
      <c r="D15" s="5" t="s">
        <v>12</v>
      </c>
      <c r="E15" s="5" t="s">
        <v>11</v>
      </c>
      <c r="F15" s="5" t="s">
        <v>11</v>
      </c>
      <c r="G15" s="5"/>
      <c r="H15" s="5">
        <v>1</v>
      </c>
      <c r="I15" s="5" t="s">
        <v>9</v>
      </c>
      <c r="J15" s="2"/>
      <c r="K15" s="2"/>
      <c r="L15" s="2">
        <v>1</v>
      </c>
      <c r="M15" s="2"/>
      <c r="N15" s="2"/>
      <c r="O15" s="2"/>
    </row>
    <row r="16" spans="1:15" x14ac:dyDescent="0.2">
      <c r="A16" s="2">
        <v>14</v>
      </c>
      <c r="B16" s="5" t="s">
        <v>12</v>
      </c>
      <c r="C16" s="5" t="s">
        <v>12</v>
      </c>
      <c r="D16" s="5" t="s">
        <v>12</v>
      </c>
      <c r="E16" s="5" t="s">
        <v>11</v>
      </c>
      <c r="F16" s="5" t="s">
        <v>11</v>
      </c>
      <c r="G16" s="5"/>
      <c r="H16" s="5">
        <v>1</v>
      </c>
      <c r="I16" s="5" t="s">
        <v>9</v>
      </c>
      <c r="J16" s="2"/>
      <c r="K16" s="2"/>
      <c r="L16" s="2">
        <v>1</v>
      </c>
      <c r="M16" s="2"/>
      <c r="N16" s="2"/>
      <c r="O16" s="2"/>
    </row>
    <row r="17" spans="1:15" x14ac:dyDescent="0.2">
      <c r="A17" s="2">
        <v>15</v>
      </c>
      <c r="B17" s="5" t="s">
        <v>11</v>
      </c>
      <c r="C17" s="5" t="s">
        <v>11</v>
      </c>
      <c r="D17" s="5" t="s">
        <v>11</v>
      </c>
      <c r="E17" s="5" t="s">
        <v>11</v>
      </c>
      <c r="F17" s="5" t="s">
        <v>12</v>
      </c>
      <c r="G17" s="5"/>
      <c r="H17" s="5">
        <v>1</v>
      </c>
      <c r="I17" s="5" t="s">
        <v>10</v>
      </c>
      <c r="J17" s="2"/>
      <c r="K17" s="2"/>
      <c r="L17" s="2"/>
      <c r="M17" s="2">
        <v>1</v>
      </c>
      <c r="N17" s="2"/>
      <c r="O17" s="2"/>
    </row>
    <row r="18" spans="1:15" x14ac:dyDescent="0.2">
      <c r="A18" s="2">
        <v>16</v>
      </c>
      <c r="B18" s="5" t="s">
        <v>11</v>
      </c>
      <c r="C18" s="5" t="s">
        <v>11</v>
      </c>
      <c r="D18" s="5" t="s">
        <v>11</v>
      </c>
      <c r="E18" s="5" t="s">
        <v>11</v>
      </c>
      <c r="F18" s="5" t="s">
        <v>12</v>
      </c>
      <c r="G18" s="5"/>
      <c r="H18" s="5">
        <v>1</v>
      </c>
      <c r="I18" s="5" t="s">
        <v>10</v>
      </c>
      <c r="J18" s="2"/>
      <c r="K18" s="2"/>
      <c r="L18" s="2"/>
      <c r="M18" s="2">
        <v>1</v>
      </c>
      <c r="N18" s="2"/>
      <c r="O18" s="2"/>
    </row>
    <row r="19" spans="1:15" x14ac:dyDescent="0.2">
      <c r="A19" s="2">
        <v>17</v>
      </c>
      <c r="B19" s="5" t="s">
        <v>11</v>
      </c>
      <c r="C19" s="5" t="s">
        <v>11</v>
      </c>
      <c r="D19" s="5" t="s">
        <v>11</v>
      </c>
      <c r="E19" s="5" t="s">
        <v>11</v>
      </c>
      <c r="F19" s="5" t="s">
        <v>11</v>
      </c>
      <c r="G19" s="5"/>
      <c r="H19" s="5"/>
      <c r="I19" s="5"/>
      <c r="J19" s="2"/>
      <c r="K19" s="2"/>
      <c r="L19" s="2"/>
      <c r="M19" s="2"/>
      <c r="N19" s="2"/>
      <c r="O19" s="2"/>
    </row>
    <row r="20" spans="1:15" x14ac:dyDescent="0.2">
      <c r="A20" s="2">
        <v>18</v>
      </c>
      <c r="B20" s="5" t="s">
        <v>11</v>
      </c>
      <c r="C20" s="5" t="s">
        <v>11</v>
      </c>
      <c r="D20" s="5" t="s">
        <v>11</v>
      </c>
      <c r="E20" s="5" t="s">
        <v>11</v>
      </c>
      <c r="F20" s="5" t="s">
        <v>11</v>
      </c>
      <c r="G20" s="5"/>
      <c r="H20" s="5"/>
      <c r="I20" s="5"/>
      <c r="J20" s="2"/>
      <c r="K20" s="2"/>
      <c r="L20" s="2"/>
      <c r="M20" s="2"/>
      <c r="N20" s="2"/>
      <c r="O20" s="2"/>
    </row>
    <row r="21" spans="1:15" x14ac:dyDescent="0.2">
      <c r="A21" s="2">
        <v>19</v>
      </c>
      <c r="B21" s="5" t="s">
        <v>12</v>
      </c>
      <c r="C21" s="5" t="s">
        <v>12</v>
      </c>
      <c r="D21" s="5" t="s">
        <v>12</v>
      </c>
      <c r="E21" s="5" t="s">
        <v>12</v>
      </c>
      <c r="F21" s="5" t="s">
        <v>12</v>
      </c>
      <c r="G21" s="5"/>
      <c r="H21" s="5"/>
      <c r="I21" s="5"/>
      <c r="J21" s="2"/>
      <c r="K21" s="2"/>
      <c r="L21" s="2"/>
      <c r="M21" s="2"/>
      <c r="N21" s="2"/>
      <c r="O21" s="2"/>
    </row>
    <row r="22" spans="1:15" x14ac:dyDescent="0.2">
      <c r="A22" s="2">
        <v>20</v>
      </c>
      <c r="B22" s="5" t="s">
        <v>12</v>
      </c>
      <c r="C22" s="5" t="s">
        <v>12</v>
      </c>
      <c r="D22" s="5" t="s">
        <v>12</v>
      </c>
      <c r="E22" s="5" t="s">
        <v>12</v>
      </c>
      <c r="F22" s="5" t="s">
        <v>12</v>
      </c>
      <c r="G22" s="5"/>
      <c r="H22" s="5"/>
      <c r="I22" s="5"/>
      <c r="J22" s="2"/>
      <c r="K22" s="2"/>
      <c r="L22" s="2"/>
      <c r="M22" s="2"/>
      <c r="N22" s="2"/>
      <c r="O22" s="2"/>
    </row>
    <row r="23" spans="1:15" x14ac:dyDescent="0.2">
      <c r="A23" s="2">
        <v>21</v>
      </c>
      <c r="B23" s="5" t="s">
        <v>11</v>
      </c>
      <c r="C23" s="5" t="s">
        <v>11</v>
      </c>
      <c r="D23" s="5" t="s">
        <v>11</v>
      </c>
      <c r="E23" s="5" t="s">
        <v>11</v>
      </c>
      <c r="F23" s="5" t="s">
        <v>11</v>
      </c>
      <c r="G23" s="5"/>
      <c r="H23" s="5"/>
      <c r="I23" s="5"/>
      <c r="J23" s="2"/>
      <c r="K23" s="2"/>
      <c r="L23" s="2"/>
      <c r="M23" s="2"/>
      <c r="N23" s="2"/>
      <c r="O23" s="2"/>
    </row>
    <row r="24" spans="1:15" x14ac:dyDescent="0.2">
      <c r="A24" s="2">
        <v>22</v>
      </c>
      <c r="B24" s="5" t="s">
        <v>12</v>
      </c>
      <c r="C24" s="5" t="s">
        <v>12</v>
      </c>
      <c r="D24" s="5" t="s">
        <v>12</v>
      </c>
      <c r="E24" s="5" t="s">
        <v>11</v>
      </c>
      <c r="F24" s="5" t="s">
        <v>11</v>
      </c>
      <c r="G24" s="5"/>
      <c r="H24" s="5">
        <v>1</v>
      </c>
      <c r="I24" s="5" t="s">
        <v>9</v>
      </c>
      <c r="J24" s="2"/>
      <c r="K24" s="2"/>
      <c r="L24" s="2">
        <v>1</v>
      </c>
      <c r="M24" s="2"/>
      <c r="N24" s="2"/>
      <c r="O24" s="2"/>
    </row>
    <row r="25" spans="1:15" x14ac:dyDescent="0.2">
      <c r="A25" s="2">
        <v>23</v>
      </c>
      <c r="B25" s="5" t="s">
        <v>11</v>
      </c>
      <c r="C25" s="5" t="s">
        <v>11</v>
      </c>
      <c r="D25" s="5" t="s">
        <v>11</v>
      </c>
      <c r="E25" s="5" t="s">
        <v>11</v>
      </c>
      <c r="F25" s="5" t="s">
        <v>12</v>
      </c>
      <c r="G25" s="5"/>
      <c r="H25" s="5">
        <v>1</v>
      </c>
      <c r="I25" s="5" t="s">
        <v>10</v>
      </c>
      <c r="J25" s="2"/>
      <c r="K25" s="2"/>
      <c r="L25" s="2"/>
      <c r="M25" s="2">
        <v>1</v>
      </c>
      <c r="N25" s="2"/>
      <c r="O25" s="2"/>
    </row>
    <row r="26" spans="1:15" x14ac:dyDescent="0.2">
      <c r="A26" s="2">
        <v>24</v>
      </c>
      <c r="B26" s="5" t="s">
        <v>11</v>
      </c>
      <c r="C26" s="5" t="s">
        <v>11</v>
      </c>
      <c r="D26" s="5" t="s">
        <v>11</v>
      </c>
      <c r="E26" s="5" t="s">
        <v>11</v>
      </c>
      <c r="F26" s="5" t="s">
        <v>11</v>
      </c>
      <c r="G26" s="5"/>
      <c r="H26" s="5"/>
      <c r="I26" s="5"/>
      <c r="J26" s="2"/>
      <c r="K26" s="2"/>
      <c r="L26" s="2"/>
      <c r="M26" s="2"/>
      <c r="N26" s="2"/>
      <c r="O26" s="2"/>
    </row>
    <row r="27" spans="1:15" x14ac:dyDescent="0.2">
      <c r="A27" s="2">
        <v>25</v>
      </c>
      <c r="B27" s="5" t="s">
        <v>12</v>
      </c>
      <c r="C27" s="5" t="s">
        <v>12</v>
      </c>
      <c r="D27" s="5" t="s">
        <v>12</v>
      </c>
      <c r="E27" s="5" t="s">
        <v>11</v>
      </c>
      <c r="F27" s="5" t="s">
        <v>11</v>
      </c>
      <c r="G27" s="5"/>
      <c r="H27" s="5">
        <v>1</v>
      </c>
      <c r="I27" s="5" t="s">
        <v>9</v>
      </c>
      <c r="J27" s="2"/>
      <c r="K27" s="2"/>
      <c r="L27" s="2">
        <v>1</v>
      </c>
      <c r="M27" s="2"/>
      <c r="N27" s="2"/>
      <c r="O27" s="2"/>
    </row>
    <row r="28" spans="1:15" x14ac:dyDescent="0.2">
      <c r="A28" s="2">
        <v>26</v>
      </c>
      <c r="B28" s="5" t="s">
        <v>12</v>
      </c>
      <c r="C28" s="5" t="s">
        <v>12</v>
      </c>
      <c r="D28" s="5" t="s">
        <v>11</v>
      </c>
      <c r="E28" s="5" t="s">
        <v>11</v>
      </c>
      <c r="F28" s="5" t="s">
        <v>11</v>
      </c>
      <c r="G28" s="5"/>
      <c r="H28" s="5">
        <v>1</v>
      </c>
      <c r="I28" s="5" t="s">
        <v>8</v>
      </c>
      <c r="J28" s="2"/>
      <c r="K28" s="2">
        <v>1</v>
      </c>
      <c r="L28" s="2"/>
      <c r="M28" s="2"/>
      <c r="N28" s="2"/>
      <c r="O28" s="2"/>
    </row>
    <row r="29" spans="1:15" x14ac:dyDescent="0.2">
      <c r="A29" s="2">
        <v>27</v>
      </c>
      <c r="B29" s="5" t="s">
        <v>12</v>
      </c>
      <c r="C29" s="5" t="s">
        <v>12</v>
      </c>
      <c r="D29" s="5" t="s">
        <v>12</v>
      </c>
      <c r="E29" s="5" t="s">
        <v>12</v>
      </c>
      <c r="F29" s="5" t="s">
        <v>12</v>
      </c>
      <c r="G29" s="5"/>
      <c r="H29" s="5"/>
      <c r="I29" s="5"/>
      <c r="J29" s="2"/>
      <c r="K29" s="2"/>
      <c r="L29" s="2"/>
      <c r="M29" s="2"/>
      <c r="N29" s="2"/>
      <c r="O29" s="2"/>
    </row>
    <row r="30" spans="1:15" x14ac:dyDescent="0.2">
      <c r="A30" s="2">
        <v>28</v>
      </c>
      <c r="B30" s="5" t="s">
        <v>12</v>
      </c>
      <c r="C30" s="5" t="s">
        <v>12</v>
      </c>
      <c r="D30" s="5" t="s">
        <v>12</v>
      </c>
      <c r="E30" s="5" t="s">
        <v>12</v>
      </c>
      <c r="F30" s="5" t="s">
        <v>12</v>
      </c>
      <c r="G30" s="5"/>
      <c r="H30" s="5"/>
      <c r="I30" s="5"/>
      <c r="J30" s="2"/>
      <c r="K30" s="2"/>
      <c r="L30" s="2"/>
      <c r="M30" s="2"/>
      <c r="N30" s="2"/>
      <c r="O30" s="2"/>
    </row>
    <row r="31" spans="1:15" x14ac:dyDescent="0.2">
      <c r="A31" s="2">
        <v>29</v>
      </c>
      <c r="B31" s="5" t="s">
        <v>12</v>
      </c>
      <c r="C31" s="5" t="s">
        <v>12</v>
      </c>
      <c r="D31" s="5" t="s">
        <v>12</v>
      </c>
      <c r="E31" s="5" t="s">
        <v>12</v>
      </c>
      <c r="F31" s="5" t="s">
        <v>12</v>
      </c>
      <c r="G31" s="5"/>
      <c r="H31" s="5"/>
      <c r="I31" s="5"/>
      <c r="J31" s="2"/>
      <c r="K31" s="2"/>
      <c r="L31" s="2"/>
      <c r="M31" s="2"/>
      <c r="N31" s="2"/>
      <c r="O31" s="2"/>
    </row>
    <row r="32" spans="1:15" x14ac:dyDescent="0.2">
      <c r="A32" s="2">
        <v>30</v>
      </c>
      <c r="B32" s="5" t="s">
        <v>11</v>
      </c>
      <c r="C32" s="5" t="s">
        <v>11</v>
      </c>
      <c r="D32" s="5" t="s">
        <v>11</v>
      </c>
      <c r="E32" s="5" t="s">
        <v>11</v>
      </c>
      <c r="F32" s="5" t="s">
        <v>11</v>
      </c>
      <c r="G32" s="5"/>
      <c r="H32" s="5"/>
      <c r="I32" s="5"/>
      <c r="J32" s="2"/>
      <c r="K32" s="2"/>
      <c r="L32" s="2"/>
      <c r="M32" s="2"/>
      <c r="N32" s="2"/>
      <c r="O32" s="2"/>
    </row>
    <row r="33" spans="1:15" x14ac:dyDescent="0.2">
      <c r="A33" s="2">
        <v>31</v>
      </c>
      <c r="B33" s="5" t="s">
        <v>12</v>
      </c>
      <c r="C33" s="5" t="s">
        <v>12</v>
      </c>
      <c r="D33" s="5" t="s">
        <v>12</v>
      </c>
      <c r="E33" s="5" t="s">
        <v>11</v>
      </c>
      <c r="F33" s="5" t="s">
        <v>11</v>
      </c>
      <c r="G33" s="5"/>
      <c r="H33" s="5">
        <v>1</v>
      </c>
      <c r="I33" s="5" t="s">
        <v>9</v>
      </c>
      <c r="J33" s="2"/>
      <c r="K33" s="2"/>
      <c r="L33" s="2">
        <v>1</v>
      </c>
      <c r="M33" s="2"/>
      <c r="N33" s="2"/>
      <c r="O33" s="2"/>
    </row>
    <row r="34" spans="1:15" x14ac:dyDescent="0.2">
      <c r="A34" s="2">
        <v>32</v>
      </c>
      <c r="B34" s="5" t="s">
        <v>11</v>
      </c>
      <c r="C34" s="5" t="s">
        <v>11</v>
      </c>
      <c r="D34" s="5" t="s">
        <v>11</v>
      </c>
      <c r="E34" s="5" t="s">
        <v>12</v>
      </c>
      <c r="F34" s="5" t="s">
        <v>12</v>
      </c>
      <c r="G34" s="5"/>
      <c r="H34" s="5">
        <v>1</v>
      </c>
      <c r="I34" s="5" t="s">
        <v>9</v>
      </c>
      <c r="J34" s="2"/>
      <c r="K34" s="2"/>
      <c r="L34" s="2">
        <v>1</v>
      </c>
      <c r="M34" s="2"/>
      <c r="N34" s="2"/>
      <c r="O34" s="2"/>
    </row>
    <row r="35" spans="1:15" x14ac:dyDescent="0.2">
      <c r="A35" s="2">
        <v>33</v>
      </c>
      <c r="B35" s="5" t="s">
        <v>12</v>
      </c>
      <c r="C35" s="5" t="s">
        <v>12</v>
      </c>
      <c r="D35" s="5" t="s">
        <v>12</v>
      </c>
      <c r="E35" s="5" t="s">
        <v>12</v>
      </c>
      <c r="F35" s="5" t="s">
        <v>12</v>
      </c>
      <c r="G35" s="5"/>
      <c r="H35" s="5"/>
      <c r="I35" s="5"/>
      <c r="J35" s="2"/>
      <c r="K35" s="2"/>
      <c r="L35" s="2"/>
      <c r="M35" s="2"/>
      <c r="N35" s="2"/>
      <c r="O35" s="2"/>
    </row>
    <row r="36" spans="1:15" x14ac:dyDescent="0.2">
      <c r="A36" s="2">
        <v>34</v>
      </c>
      <c r="B36" s="5" t="s">
        <v>11</v>
      </c>
      <c r="C36" s="5" t="s">
        <v>11</v>
      </c>
      <c r="D36" s="5" t="s">
        <v>11</v>
      </c>
      <c r="E36" s="5" t="s">
        <v>11</v>
      </c>
      <c r="F36" s="5" t="s">
        <v>11</v>
      </c>
      <c r="G36" s="5"/>
      <c r="H36" s="5"/>
      <c r="I36" s="5"/>
      <c r="J36" s="2"/>
      <c r="K36" s="2"/>
      <c r="L36" s="2"/>
      <c r="M36" s="2"/>
      <c r="N36" s="2"/>
      <c r="O36" s="2"/>
    </row>
    <row r="37" spans="1:15" x14ac:dyDescent="0.2">
      <c r="A37" s="2">
        <v>35</v>
      </c>
      <c r="B37" s="5" t="s">
        <v>11</v>
      </c>
      <c r="C37" s="5" t="s">
        <v>11</v>
      </c>
      <c r="D37" s="5" t="s">
        <v>11</v>
      </c>
      <c r="E37" s="5" t="s">
        <v>11</v>
      </c>
      <c r="F37" s="5" t="s">
        <v>11</v>
      </c>
      <c r="G37" s="5"/>
      <c r="H37" s="5"/>
      <c r="I37" s="5"/>
      <c r="J37" s="2"/>
      <c r="K37" s="2"/>
      <c r="L37" s="2"/>
      <c r="M37" s="2"/>
      <c r="N37" s="2"/>
      <c r="O37" s="2"/>
    </row>
    <row r="38" spans="1:15" x14ac:dyDescent="0.2">
      <c r="A38" s="2">
        <v>36</v>
      </c>
      <c r="B38" s="5" t="s">
        <v>11</v>
      </c>
      <c r="C38" s="5" t="s">
        <v>11</v>
      </c>
      <c r="D38" s="5" t="s">
        <v>11</v>
      </c>
      <c r="E38" s="5" t="s">
        <v>11</v>
      </c>
      <c r="F38" s="5" t="s">
        <v>11</v>
      </c>
      <c r="G38" s="5"/>
      <c r="H38" s="5"/>
      <c r="I38" s="5"/>
      <c r="J38" s="2"/>
      <c r="K38" s="2"/>
      <c r="L38" s="2"/>
      <c r="M38" s="2"/>
      <c r="N38" s="2"/>
      <c r="O38" s="2"/>
    </row>
    <row r="39" spans="1:15" x14ac:dyDescent="0.2">
      <c r="A39" s="2">
        <v>37</v>
      </c>
      <c r="B39" s="5" t="s">
        <v>11</v>
      </c>
      <c r="C39" s="5" t="s">
        <v>11</v>
      </c>
      <c r="D39" s="5" t="s">
        <v>11</v>
      </c>
      <c r="E39" s="5" t="s">
        <v>11</v>
      </c>
      <c r="F39" s="5" t="s">
        <v>11</v>
      </c>
      <c r="G39" s="5"/>
      <c r="H39" s="5"/>
      <c r="I39" s="5"/>
      <c r="J39" s="2"/>
      <c r="K39" s="2"/>
      <c r="L39" s="2"/>
      <c r="M39" s="2"/>
      <c r="N39" s="2"/>
      <c r="O39" s="2"/>
    </row>
    <row r="40" spans="1:15" x14ac:dyDescent="0.2">
      <c r="A40" s="2">
        <v>38</v>
      </c>
      <c r="B40" s="5" t="s">
        <v>12</v>
      </c>
      <c r="C40" s="5" t="s">
        <v>11</v>
      </c>
      <c r="D40" s="5" t="s">
        <v>11</v>
      </c>
      <c r="E40" s="5" t="s">
        <v>11</v>
      </c>
      <c r="F40" s="5" t="s">
        <v>11</v>
      </c>
      <c r="G40" s="5"/>
      <c r="H40" s="5">
        <v>1</v>
      </c>
      <c r="I40" s="5" t="s">
        <v>7</v>
      </c>
      <c r="J40" s="2">
        <v>1</v>
      </c>
      <c r="K40" s="2"/>
      <c r="L40" s="2"/>
      <c r="M40" s="2"/>
      <c r="N40" s="2"/>
      <c r="O40" s="2"/>
    </row>
    <row r="41" spans="1:15" x14ac:dyDescent="0.2">
      <c r="A41" s="2">
        <v>39</v>
      </c>
      <c r="B41" s="5" t="s">
        <v>12</v>
      </c>
      <c r="C41" s="5" t="s">
        <v>12</v>
      </c>
      <c r="D41" s="5" t="s">
        <v>12</v>
      </c>
      <c r="E41" s="5" t="s">
        <v>12</v>
      </c>
      <c r="F41" s="5" t="s">
        <v>11</v>
      </c>
      <c r="G41" s="5"/>
      <c r="H41" s="5">
        <v>1</v>
      </c>
      <c r="I41" s="5" t="s">
        <v>10</v>
      </c>
      <c r="J41" s="2"/>
      <c r="K41" s="2"/>
      <c r="L41" s="2"/>
      <c r="M41" s="2">
        <v>1</v>
      </c>
      <c r="N41" s="2"/>
      <c r="O41" s="2"/>
    </row>
    <row r="42" spans="1:15" x14ac:dyDescent="0.2">
      <c r="A42" s="2">
        <v>40</v>
      </c>
      <c r="B42" s="5" t="s">
        <v>12</v>
      </c>
      <c r="C42" s="5" t="s">
        <v>12</v>
      </c>
      <c r="D42" s="5" t="s">
        <v>12</v>
      </c>
      <c r="E42" s="5" t="s">
        <v>12</v>
      </c>
      <c r="F42" s="5" t="s">
        <v>12</v>
      </c>
      <c r="G42" s="5"/>
      <c r="H42" s="5"/>
      <c r="I42" s="5"/>
      <c r="J42" s="2"/>
      <c r="K42" s="2"/>
      <c r="L42" s="2"/>
      <c r="M42" s="2"/>
      <c r="N42" s="2"/>
      <c r="O42" s="2"/>
    </row>
    <row r="43" spans="1:15" x14ac:dyDescent="0.2">
      <c r="A43" s="2">
        <v>41</v>
      </c>
      <c r="B43" s="5" t="s">
        <v>12</v>
      </c>
      <c r="C43" s="5" t="s">
        <v>12</v>
      </c>
      <c r="D43" s="5" t="s">
        <v>12</v>
      </c>
      <c r="E43" s="5" t="s">
        <v>12</v>
      </c>
      <c r="F43" s="5" t="s">
        <v>12</v>
      </c>
      <c r="G43" s="5"/>
      <c r="H43" s="5"/>
      <c r="I43" s="5"/>
      <c r="J43" s="2"/>
      <c r="K43" s="2"/>
      <c r="L43" s="2"/>
      <c r="M43" s="2"/>
      <c r="N43" s="2"/>
      <c r="O43" s="2"/>
    </row>
    <row r="44" spans="1:15" x14ac:dyDescent="0.2">
      <c r="A44" s="2">
        <v>42</v>
      </c>
      <c r="B44" s="5" t="s">
        <v>12</v>
      </c>
      <c r="C44" s="5" t="s">
        <v>12</v>
      </c>
      <c r="D44" s="5" t="s">
        <v>12</v>
      </c>
      <c r="E44" s="5" t="s">
        <v>12</v>
      </c>
      <c r="F44" s="5" t="s">
        <v>11</v>
      </c>
      <c r="G44" s="5"/>
      <c r="H44" s="5">
        <v>1</v>
      </c>
      <c r="I44" s="5" t="s">
        <v>10</v>
      </c>
      <c r="J44" s="2"/>
      <c r="K44" s="2"/>
      <c r="L44" s="2"/>
      <c r="M44" s="2">
        <v>1</v>
      </c>
      <c r="N44" s="2"/>
      <c r="O44" s="2"/>
    </row>
    <row r="45" spans="1:15" x14ac:dyDescent="0.2">
      <c r="A45" s="2">
        <v>43</v>
      </c>
      <c r="B45" s="5" t="s">
        <v>12</v>
      </c>
      <c r="C45" s="5" t="s">
        <v>12</v>
      </c>
      <c r="D45" s="5" t="s">
        <v>12</v>
      </c>
      <c r="E45" s="5" t="s">
        <v>11</v>
      </c>
      <c r="F45" s="5" t="s">
        <v>11</v>
      </c>
      <c r="G45" s="5"/>
      <c r="H45" s="5">
        <v>1</v>
      </c>
      <c r="I45" s="5" t="s">
        <v>9</v>
      </c>
      <c r="J45" s="2"/>
      <c r="K45" s="2"/>
      <c r="L45" s="2">
        <v>1</v>
      </c>
      <c r="M45" s="2"/>
      <c r="N45" s="2"/>
      <c r="O45" s="2"/>
    </row>
    <row r="46" spans="1:15" x14ac:dyDescent="0.2">
      <c r="A46" s="2">
        <v>44</v>
      </c>
      <c r="B46" s="5" t="s">
        <v>11</v>
      </c>
      <c r="C46" s="5" t="s">
        <v>11</v>
      </c>
      <c r="D46" s="5" t="s">
        <v>11</v>
      </c>
      <c r="E46" s="5" t="s">
        <v>11</v>
      </c>
      <c r="F46" s="5" t="s">
        <v>11</v>
      </c>
      <c r="G46" s="5"/>
      <c r="H46" s="5"/>
      <c r="I46" s="5"/>
      <c r="J46" s="2"/>
      <c r="K46" s="2"/>
      <c r="L46" s="2"/>
      <c r="M46" s="2"/>
      <c r="N46" s="2"/>
      <c r="O46" s="2"/>
    </row>
    <row r="47" spans="1:15" x14ac:dyDescent="0.2">
      <c r="A47" s="2">
        <v>45</v>
      </c>
      <c r="B47" s="5" t="s">
        <v>12</v>
      </c>
      <c r="C47" s="5" t="s">
        <v>12</v>
      </c>
      <c r="D47" s="5" t="s">
        <v>12</v>
      </c>
      <c r="E47" s="5" t="s">
        <v>12</v>
      </c>
      <c r="F47" s="5" t="s">
        <v>12</v>
      </c>
      <c r="G47" s="5"/>
      <c r="H47" s="5"/>
      <c r="I47" s="5"/>
      <c r="J47" s="2"/>
      <c r="K47" s="2"/>
      <c r="L47" s="2"/>
      <c r="M47" s="2"/>
      <c r="N47" s="2"/>
      <c r="O47" s="2"/>
    </row>
    <row r="48" spans="1:15" x14ac:dyDescent="0.2">
      <c r="A48" s="2">
        <v>46</v>
      </c>
      <c r="B48" s="5" t="s">
        <v>12</v>
      </c>
      <c r="C48" s="5" t="s">
        <v>12</v>
      </c>
      <c r="D48" s="5" t="s">
        <v>12</v>
      </c>
      <c r="E48" s="5" t="s">
        <v>12</v>
      </c>
      <c r="F48" s="5" t="s">
        <v>12</v>
      </c>
      <c r="G48" s="5"/>
      <c r="H48" s="5"/>
      <c r="I48" s="5"/>
      <c r="J48" s="2"/>
      <c r="K48" s="2"/>
      <c r="L48" s="2"/>
      <c r="M48" s="2"/>
      <c r="N48" s="2"/>
      <c r="O48" s="2"/>
    </row>
    <row r="49" spans="1:15" x14ac:dyDescent="0.2">
      <c r="A49" s="2">
        <v>47</v>
      </c>
      <c r="B49" s="5" t="s">
        <v>12</v>
      </c>
      <c r="C49" s="5" t="s">
        <v>12</v>
      </c>
      <c r="D49" s="5" t="s">
        <v>12</v>
      </c>
      <c r="E49" s="5" t="s">
        <v>12</v>
      </c>
      <c r="F49" s="5" t="s">
        <v>12</v>
      </c>
      <c r="G49" s="5"/>
      <c r="H49" s="5"/>
      <c r="I49" s="5"/>
      <c r="J49" s="2"/>
      <c r="K49" s="2"/>
      <c r="L49" s="2"/>
      <c r="M49" s="2"/>
      <c r="N49" s="2"/>
      <c r="O49" s="2"/>
    </row>
    <row r="50" spans="1:15" x14ac:dyDescent="0.2">
      <c r="A50" s="2">
        <v>48</v>
      </c>
      <c r="B50" s="5" t="s">
        <v>11</v>
      </c>
      <c r="C50" s="5" t="s">
        <v>11</v>
      </c>
      <c r="D50" s="5" t="s">
        <v>11</v>
      </c>
      <c r="E50" s="5" t="s">
        <v>11</v>
      </c>
      <c r="F50" s="5" t="s">
        <v>11</v>
      </c>
      <c r="G50" s="5"/>
      <c r="H50" s="5"/>
      <c r="I50" s="5"/>
      <c r="J50" s="2"/>
      <c r="K50" s="2"/>
      <c r="L50" s="2"/>
      <c r="M50" s="2"/>
      <c r="N50" s="2"/>
      <c r="O50" s="2"/>
    </row>
    <row r="51" spans="1:15" x14ac:dyDescent="0.2">
      <c r="A51" s="2">
        <v>49</v>
      </c>
      <c r="B51" s="5" t="s">
        <v>11</v>
      </c>
      <c r="C51" s="5" t="s">
        <v>11</v>
      </c>
      <c r="D51" s="5" t="s">
        <v>12</v>
      </c>
      <c r="E51" s="5" t="s">
        <v>12</v>
      </c>
      <c r="F51" s="5" t="s">
        <v>12</v>
      </c>
      <c r="G51" s="5"/>
      <c r="H51" s="5">
        <v>1</v>
      </c>
      <c r="I51" s="5" t="s">
        <v>8</v>
      </c>
      <c r="J51" s="2"/>
      <c r="K51" s="2">
        <v>1</v>
      </c>
      <c r="L51" s="2"/>
      <c r="M51" s="2"/>
      <c r="N51" s="2"/>
      <c r="O51" s="2"/>
    </row>
    <row r="52" spans="1:15" x14ac:dyDescent="0.2">
      <c r="A52" s="2">
        <v>50</v>
      </c>
      <c r="B52" s="5" t="s">
        <v>12</v>
      </c>
      <c r="C52" s="5" t="s">
        <v>12</v>
      </c>
      <c r="D52" s="5" t="s">
        <v>11</v>
      </c>
      <c r="E52" s="5" t="s">
        <v>11</v>
      </c>
      <c r="F52" s="5" t="s">
        <v>11</v>
      </c>
      <c r="G52" s="5"/>
      <c r="H52" s="5">
        <v>1</v>
      </c>
      <c r="I52" s="5" t="s">
        <v>8</v>
      </c>
      <c r="J52" s="2"/>
      <c r="K52" s="2">
        <v>1</v>
      </c>
      <c r="L52" s="2"/>
      <c r="M52" s="2"/>
      <c r="N52" s="2"/>
      <c r="O52" s="2"/>
    </row>
    <row r="53" spans="1:15" x14ac:dyDescent="0.2">
      <c r="A53" s="2">
        <v>51</v>
      </c>
      <c r="B53" s="5" t="s">
        <v>11</v>
      </c>
      <c r="C53" s="5" t="s">
        <v>11</v>
      </c>
      <c r="D53" s="5" t="s">
        <v>11</v>
      </c>
      <c r="E53" s="5" t="s">
        <v>11</v>
      </c>
      <c r="F53" s="5" t="s">
        <v>11</v>
      </c>
      <c r="G53" s="5"/>
      <c r="H53" s="5"/>
      <c r="I53" s="5"/>
      <c r="J53" s="2"/>
      <c r="K53" s="2"/>
      <c r="L53" s="2"/>
      <c r="M53" s="2"/>
      <c r="N53" s="2"/>
      <c r="O53" s="2"/>
    </row>
    <row r="54" spans="1:15" x14ac:dyDescent="0.2">
      <c r="A54" s="2">
        <v>52</v>
      </c>
      <c r="B54" s="5" t="s">
        <v>12</v>
      </c>
      <c r="C54" s="5" t="s">
        <v>12</v>
      </c>
      <c r="D54" s="5" t="s">
        <v>12</v>
      </c>
      <c r="E54" s="5" t="s">
        <v>12</v>
      </c>
      <c r="F54" s="5" t="s">
        <v>12</v>
      </c>
      <c r="G54" s="5"/>
      <c r="H54" s="5"/>
      <c r="I54" s="5"/>
      <c r="J54" s="2"/>
      <c r="K54" s="2"/>
      <c r="L54" s="2"/>
      <c r="M54" s="2"/>
      <c r="N54" s="2"/>
      <c r="O54" s="2"/>
    </row>
    <row r="55" spans="1:15" x14ac:dyDescent="0.2">
      <c r="A55" s="2">
        <v>53</v>
      </c>
      <c r="B55" s="5" t="s">
        <v>11</v>
      </c>
      <c r="C55" s="5" t="s">
        <v>11</v>
      </c>
      <c r="D55" s="5" t="s">
        <v>11</v>
      </c>
      <c r="E55" s="5" t="s">
        <v>12</v>
      </c>
      <c r="F55" s="5" t="s">
        <v>12</v>
      </c>
      <c r="G55" s="5"/>
      <c r="H55" s="5">
        <v>1</v>
      </c>
      <c r="I55" s="5" t="s">
        <v>9</v>
      </c>
      <c r="J55" s="2"/>
      <c r="K55" s="2"/>
      <c r="L55" s="2">
        <v>1</v>
      </c>
      <c r="M55" s="2"/>
      <c r="N55" s="2"/>
      <c r="O55" s="2"/>
    </row>
    <row r="56" spans="1:15" x14ac:dyDescent="0.2">
      <c r="A56" s="2">
        <v>54</v>
      </c>
      <c r="B56" s="5" t="s">
        <v>11</v>
      </c>
      <c r="C56" s="5" t="s">
        <v>11</v>
      </c>
      <c r="D56" s="5" t="s">
        <v>11</v>
      </c>
      <c r="E56" s="5" t="s">
        <v>11</v>
      </c>
      <c r="F56" s="5" t="s">
        <v>11</v>
      </c>
      <c r="G56" s="5"/>
      <c r="H56" s="5"/>
      <c r="I56" s="5"/>
      <c r="J56" s="2"/>
      <c r="K56" s="2"/>
      <c r="L56" s="2"/>
      <c r="M56" s="2"/>
      <c r="N56" s="2"/>
      <c r="O56" s="2"/>
    </row>
    <row r="57" spans="1:15" x14ac:dyDescent="0.2">
      <c r="A57" s="2">
        <v>55</v>
      </c>
      <c r="B57" s="5" t="s">
        <v>11</v>
      </c>
      <c r="C57" s="5" t="s">
        <v>11</v>
      </c>
      <c r="D57" s="5" t="s">
        <v>11</v>
      </c>
      <c r="E57" s="5" t="s">
        <v>11</v>
      </c>
      <c r="F57" s="5" t="s">
        <v>11</v>
      </c>
      <c r="G57" s="5"/>
      <c r="H57" s="5"/>
      <c r="I57" s="5"/>
      <c r="J57" s="2"/>
      <c r="K57" s="2"/>
      <c r="L57" s="2"/>
      <c r="M57" s="2"/>
      <c r="N57" s="2"/>
      <c r="O57" s="2"/>
    </row>
    <row r="58" spans="1:15" x14ac:dyDescent="0.2">
      <c r="A58" s="2">
        <v>56</v>
      </c>
      <c r="B58" s="5" t="s">
        <v>12</v>
      </c>
      <c r="C58" s="5" t="s">
        <v>12</v>
      </c>
      <c r="D58" s="5" t="s">
        <v>12</v>
      </c>
      <c r="E58" s="5" t="s">
        <v>11</v>
      </c>
      <c r="F58" s="5" t="s">
        <v>11</v>
      </c>
      <c r="G58" s="5"/>
      <c r="H58" s="5">
        <v>1</v>
      </c>
      <c r="I58" s="5" t="s">
        <v>9</v>
      </c>
      <c r="J58" s="2"/>
      <c r="K58" s="2"/>
      <c r="L58" s="2">
        <v>1</v>
      </c>
      <c r="M58" s="2"/>
      <c r="N58" s="2"/>
      <c r="O58" s="2"/>
    </row>
    <row r="59" spans="1:15" x14ac:dyDescent="0.2">
      <c r="A59" s="2">
        <v>57</v>
      </c>
      <c r="B59" s="5" t="s">
        <v>11</v>
      </c>
      <c r="C59" s="5" t="s">
        <v>11</v>
      </c>
      <c r="D59" s="5" t="s">
        <v>11</v>
      </c>
      <c r="E59" s="5" t="s">
        <v>11</v>
      </c>
      <c r="F59" s="5" t="s">
        <v>11</v>
      </c>
      <c r="G59" s="5"/>
      <c r="H59" s="5"/>
      <c r="I59" s="5"/>
      <c r="J59" s="2"/>
      <c r="K59" s="2"/>
      <c r="L59" s="2"/>
      <c r="M59" s="2"/>
      <c r="N59" s="2"/>
      <c r="O59" s="2"/>
    </row>
    <row r="60" spans="1:15" x14ac:dyDescent="0.2">
      <c r="A60" s="2">
        <v>58</v>
      </c>
      <c r="B60" s="5" t="s">
        <v>12</v>
      </c>
      <c r="C60" s="5" t="s">
        <v>12</v>
      </c>
      <c r="D60" s="5" t="s">
        <v>12</v>
      </c>
      <c r="E60" s="5" t="s">
        <v>12</v>
      </c>
      <c r="F60" s="5" t="s">
        <v>12</v>
      </c>
      <c r="G60" s="5"/>
      <c r="H60" s="5"/>
      <c r="I60" s="5"/>
      <c r="J60" s="2"/>
      <c r="K60" s="2"/>
      <c r="L60" s="2"/>
      <c r="M60" s="2"/>
      <c r="N60" s="2"/>
      <c r="O60" s="2"/>
    </row>
    <row r="61" spans="1:15" x14ac:dyDescent="0.2">
      <c r="A61" s="2">
        <v>59</v>
      </c>
      <c r="B61" s="5" t="s">
        <v>12</v>
      </c>
      <c r="C61" s="5" t="s">
        <v>12</v>
      </c>
      <c r="D61" s="5" t="s">
        <v>12</v>
      </c>
      <c r="E61" s="5" t="s">
        <v>11</v>
      </c>
      <c r="F61" s="5" t="s">
        <v>11</v>
      </c>
      <c r="G61" s="5"/>
      <c r="H61" s="5">
        <v>1</v>
      </c>
      <c r="I61" s="5" t="s">
        <v>9</v>
      </c>
      <c r="J61" s="2"/>
      <c r="K61" s="2"/>
      <c r="L61" s="2">
        <v>1</v>
      </c>
      <c r="M61" s="2"/>
      <c r="N61" s="2"/>
      <c r="O61" s="2"/>
    </row>
    <row r="62" spans="1:15" x14ac:dyDescent="0.2">
      <c r="A62" s="2">
        <v>60</v>
      </c>
      <c r="B62" s="5" t="s">
        <v>11</v>
      </c>
      <c r="C62" s="5" t="s">
        <v>11</v>
      </c>
      <c r="D62" s="5" t="s">
        <v>11</v>
      </c>
      <c r="E62" s="5" t="s">
        <v>11</v>
      </c>
      <c r="F62" s="5" t="s">
        <v>11</v>
      </c>
      <c r="G62" s="5"/>
      <c r="H62" s="5"/>
      <c r="I62" s="5"/>
      <c r="J62" s="2"/>
      <c r="K62" s="2"/>
      <c r="L62" s="2"/>
      <c r="M62" s="2"/>
      <c r="N62" s="2"/>
      <c r="O62" s="2"/>
    </row>
    <row r="63" spans="1:15" x14ac:dyDescent="0.2">
      <c r="A63" s="2">
        <v>61</v>
      </c>
      <c r="B63" s="5" t="s">
        <v>11</v>
      </c>
      <c r="C63" s="5" t="s">
        <v>12</v>
      </c>
      <c r="D63" s="5" t="s">
        <v>12</v>
      </c>
      <c r="E63" s="5" t="s">
        <v>12</v>
      </c>
      <c r="F63" s="5" t="s">
        <v>11</v>
      </c>
      <c r="G63" s="5"/>
      <c r="H63" s="5">
        <v>2</v>
      </c>
      <c r="I63" s="5" t="s">
        <v>13</v>
      </c>
      <c r="J63" s="2">
        <v>1</v>
      </c>
      <c r="K63" s="2"/>
      <c r="L63" s="2"/>
      <c r="M63" s="2">
        <v>1</v>
      </c>
      <c r="N63" s="2"/>
      <c r="O63" s="2"/>
    </row>
    <row r="64" spans="1:15" x14ac:dyDescent="0.2">
      <c r="A64" s="2">
        <v>62</v>
      </c>
      <c r="B64" s="5" t="s">
        <v>11</v>
      </c>
      <c r="C64" s="5" t="s">
        <v>11</v>
      </c>
      <c r="D64" s="5" t="s">
        <v>11</v>
      </c>
      <c r="E64" s="5" t="s">
        <v>11</v>
      </c>
      <c r="F64" s="5" t="s">
        <v>11</v>
      </c>
      <c r="G64" s="5"/>
      <c r="H64" s="5"/>
      <c r="I64" s="5"/>
      <c r="J64" s="2"/>
      <c r="K64" s="2"/>
      <c r="L64" s="2"/>
      <c r="M64" s="2"/>
      <c r="N64" s="2"/>
      <c r="O64" s="2"/>
    </row>
    <row r="65" spans="1:15" x14ac:dyDescent="0.2">
      <c r="A65" s="2">
        <v>63</v>
      </c>
      <c r="B65" s="5" t="s">
        <v>12</v>
      </c>
      <c r="C65" s="5" t="s">
        <v>12</v>
      </c>
      <c r="D65" s="5" t="s">
        <v>12</v>
      </c>
      <c r="E65" s="5" t="s">
        <v>12</v>
      </c>
      <c r="F65" s="5" t="s">
        <v>12</v>
      </c>
      <c r="G65" s="5"/>
      <c r="H65" s="5"/>
      <c r="I65" s="5"/>
      <c r="J65" s="2"/>
      <c r="K65" s="2"/>
      <c r="L65" s="2"/>
      <c r="M65" s="2"/>
      <c r="N65" s="2"/>
      <c r="O65" s="2"/>
    </row>
    <row r="66" spans="1:15" x14ac:dyDescent="0.2">
      <c r="A66" s="2">
        <v>64</v>
      </c>
      <c r="B66" s="5" t="s">
        <v>12</v>
      </c>
      <c r="C66" s="5" t="s">
        <v>11</v>
      </c>
      <c r="D66" s="5" t="s">
        <v>11</v>
      </c>
      <c r="E66" s="5" t="s">
        <v>11</v>
      </c>
      <c r="F66" s="5" t="s">
        <v>11</v>
      </c>
      <c r="G66" s="5"/>
      <c r="H66" s="5">
        <v>1</v>
      </c>
      <c r="I66" s="5" t="s">
        <v>7</v>
      </c>
      <c r="J66" s="2">
        <v>1</v>
      </c>
      <c r="K66" s="2"/>
      <c r="L66" s="2"/>
      <c r="M66" s="2"/>
      <c r="N66" s="2"/>
      <c r="O66" s="2"/>
    </row>
    <row r="67" spans="1:15" x14ac:dyDescent="0.2">
      <c r="A67" s="2">
        <v>65</v>
      </c>
      <c r="B67" s="5" t="s">
        <v>11</v>
      </c>
      <c r="C67" s="5" t="s">
        <v>11</v>
      </c>
      <c r="D67" s="5" t="s">
        <v>11</v>
      </c>
      <c r="E67" s="5" t="s">
        <v>11</v>
      </c>
      <c r="F67" s="5" t="s">
        <v>11</v>
      </c>
      <c r="G67" s="5"/>
      <c r="H67" s="5"/>
      <c r="I67" s="5"/>
      <c r="J67" s="2"/>
      <c r="K67" s="2"/>
      <c r="L67" s="2"/>
      <c r="M67" s="2"/>
      <c r="N67" s="2"/>
      <c r="O67" s="2"/>
    </row>
    <row r="68" spans="1:15" x14ac:dyDescent="0.2">
      <c r="A68" s="2">
        <v>66</v>
      </c>
      <c r="B68" s="5" t="s">
        <v>12</v>
      </c>
      <c r="C68" s="5" t="s">
        <v>12</v>
      </c>
      <c r="D68" s="5" t="s">
        <v>12</v>
      </c>
      <c r="E68" s="5" t="s">
        <v>12</v>
      </c>
      <c r="F68" s="5" t="s">
        <v>12</v>
      </c>
      <c r="G68" s="5"/>
      <c r="H68" s="5"/>
      <c r="I68" s="5"/>
      <c r="J68" s="2"/>
      <c r="K68" s="2"/>
      <c r="L68" s="2"/>
      <c r="M68" s="2"/>
      <c r="N68" s="2"/>
      <c r="O68" s="2"/>
    </row>
    <row r="69" spans="1:15" x14ac:dyDescent="0.2">
      <c r="A69" s="2">
        <v>67</v>
      </c>
      <c r="B69" s="5" t="s">
        <v>11</v>
      </c>
      <c r="C69" s="5" t="s">
        <v>11</v>
      </c>
      <c r="D69" s="5" t="s">
        <v>11</v>
      </c>
      <c r="E69" s="5" t="s">
        <v>11</v>
      </c>
      <c r="F69" s="5" t="s">
        <v>12</v>
      </c>
      <c r="G69" s="5"/>
      <c r="H69" s="5">
        <v>1</v>
      </c>
      <c r="I69" s="5" t="s">
        <v>10</v>
      </c>
      <c r="J69" s="2"/>
      <c r="K69" s="2"/>
      <c r="L69" s="2"/>
      <c r="M69" s="2">
        <v>1</v>
      </c>
      <c r="N69" s="2"/>
      <c r="O69" s="2"/>
    </row>
    <row r="70" spans="1:15" x14ac:dyDescent="0.2">
      <c r="A70" s="2">
        <v>68</v>
      </c>
      <c r="B70" s="5" t="s">
        <v>12</v>
      </c>
      <c r="C70" s="5" t="s">
        <v>12</v>
      </c>
      <c r="D70" s="5" t="s">
        <v>12</v>
      </c>
      <c r="E70" s="5" t="s">
        <v>11</v>
      </c>
      <c r="F70" s="5" t="s">
        <v>11</v>
      </c>
      <c r="G70" s="5"/>
      <c r="H70" s="5">
        <v>1</v>
      </c>
      <c r="I70" s="5" t="s">
        <v>9</v>
      </c>
      <c r="J70" s="2"/>
      <c r="K70" s="2"/>
      <c r="L70" s="2">
        <v>1</v>
      </c>
      <c r="M70" s="2"/>
      <c r="N70" s="2"/>
      <c r="O70" s="2"/>
    </row>
    <row r="71" spans="1:15" x14ac:dyDescent="0.2">
      <c r="A71" s="2">
        <v>69</v>
      </c>
      <c r="B71" s="5" t="s">
        <v>12</v>
      </c>
      <c r="C71" s="5" t="s">
        <v>12</v>
      </c>
      <c r="D71" s="5" t="s">
        <v>12</v>
      </c>
      <c r="E71" s="5" t="s">
        <v>12</v>
      </c>
      <c r="F71" s="5" t="s">
        <v>12</v>
      </c>
      <c r="G71" s="5"/>
      <c r="H71" s="5"/>
      <c r="I71" s="5"/>
      <c r="J71" s="2"/>
      <c r="K71" s="2"/>
      <c r="L71" s="2"/>
      <c r="M71" s="2"/>
      <c r="N71" s="2"/>
      <c r="O71" s="2"/>
    </row>
    <row r="72" spans="1:15" x14ac:dyDescent="0.2">
      <c r="A72" s="2">
        <v>70</v>
      </c>
      <c r="B72" s="5" t="s">
        <v>11</v>
      </c>
      <c r="C72" s="5" t="s">
        <v>11</v>
      </c>
      <c r="D72" s="5" t="s">
        <v>11</v>
      </c>
      <c r="E72" s="5" t="s">
        <v>11</v>
      </c>
      <c r="F72" s="5" t="s">
        <v>12</v>
      </c>
      <c r="G72" s="5"/>
      <c r="H72" s="5">
        <v>1</v>
      </c>
      <c r="I72" s="5" t="s">
        <v>10</v>
      </c>
      <c r="J72" s="2"/>
      <c r="K72" s="2"/>
      <c r="L72" s="2"/>
      <c r="M72" s="2">
        <v>1</v>
      </c>
      <c r="N72" s="2"/>
      <c r="O72" s="2"/>
    </row>
    <row r="73" spans="1:15" x14ac:dyDescent="0.2">
      <c r="A73" s="2">
        <v>71</v>
      </c>
      <c r="B73" s="5" t="s">
        <v>11</v>
      </c>
      <c r="C73" s="5" t="s">
        <v>11</v>
      </c>
      <c r="D73" s="5" t="s">
        <v>11</v>
      </c>
      <c r="E73" s="5" t="s">
        <v>11</v>
      </c>
      <c r="F73" s="5" t="s">
        <v>12</v>
      </c>
      <c r="G73" s="5"/>
      <c r="H73" s="5">
        <v>1</v>
      </c>
      <c r="I73" s="5" t="s">
        <v>10</v>
      </c>
      <c r="J73" s="2"/>
      <c r="K73" s="2"/>
      <c r="L73" s="2"/>
      <c r="M73" s="2">
        <v>1</v>
      </c>
      <c r="N73" s="2"/>
      <c r="O73" s="2"/>
    </row>
    <row r="74" spans="1:15" x14ac:dyDescent="0.2">
      <c r="A74" s="2">
        <v>72</v>
      </c>
      <c r="B74" s="5" t="s">
        <v>11</v>
      </c>
      <c r="C74" s="5" t="s">
        <v>11</v>
      </c>
      <c r="D74" s="5" t="s">
        <v>11</v>
      </c>
      <c r="E74" s="5" t="s">
        <v>11</v>
      </c>
      <c r="F74" s="5" t="s">
        <v>11</v>
      </c>
      <c r="G74" s="5"/>
      <c r="H74" s="5"/>
      <c r="I74" s="5"/>
      <c r="J74" s="2"/>
      <c r="K74" s="2"/>
      <c r="L74" s="2"/>
      <c r="M74" s="2"/>
      <c r="N74" s="2"/>
      <c r="O74" s="2"/>
    </row>
    <row r="75" spans="1:15" x14ac:dyDescent="0.2">
      <c r="A75" s="2">
        <v>73</v>
      </c>
      <c r="B75" s="5" t="s">
        <v>12</v>
      </c>
      <c r="C75" s="5" t="s">
        <v>12</v>
      </c>
      <c r="D75" s="5" t="s">
        <v>12</v>
      </c>
      <c r="E75" s="5" t="s">
        <v>12</v>
      </c>
      <c r="F75" s="5" t="s">
        <v>12</v>
      </c>
      <c r="G75" s="5"/>
      <c r="H75" s="5"/>
      <c r="I75" s="5"/>
      <c r="J75" s="2"/>
      <c r="K75" s="2"/>
      <c r="L75" s="2"/>
      <c r="M75" s="2"/>
      <c r="N75" s="2"/>
      <c r="O75" s="2"/>
    </row>
    <row r="76" spans="1:15" x14ac:dyDescent="0.2">
      <c r="A76" s="2">
        <v>74</v>
      </c>
      <c r="B76" s="5" t="s">
        <v>11</v>
      </c>
      <c r="C76" s="5" t="s">
        <v>11</v>
      </c>
      <c r="D76" s="5" t="s">
        <v>11</v>
      </c>
      <c r="E76" s="5" t="s">
        <v>11</v>
      </c>
      <c r="F76" s="5" t="s">
        <v>11</v>
      </c>
      <c r="G76" s="5"/>
      <c r="H76" s="5"/>
      <c r="I76" s="5"/>
      <c r="J76" s="2"/>
      <c r="K76" s="2"/>
      <c r="L76" s="2"/>
      <c r="M76" s="2"/>
      <c r="N76" s="2"/>
      <c r="O76" s="2"/>
    </row>
    <row r="77" spans="1:15" x14ac:dyDescent="0.2">
      <c r="A77" s="2">
        <v>75</v>
      </c>
      <c r="B77" s="5" t="s">
        <v>11</v>
      </c>
      <c r="C77" s="5" t="s">
        <v>11</v>
      </c>
      <c r="D77" s="5" t="s">
        <v>11</v>
      </c>
      <c r="E77" s="5" t="s">
        <v>11</v>
      </c>
      <c r="F77" s="5" t="s">
        <v>11</v>
      </c>
      <c r="G77" s="5"/>
      <c r="H77" s="5"/>
      <c r="I77" s="5"/>
      <c r="J77" s="2"/>
      <c r="K77" s="2"/>
      <c r="L77" s="2"/>
      <c r="M77" s="2"/>
      <c r="N77" s="2"/>
      <c r="O77" s="2"/>
    </row>
    <row r="78" spans="1:15" x14ac:dyDescent="0.2">
      <c r="A78" s="2">
        <v>76</v>
      </c>
      <c r="B78" s="5" t="s">
        <v>11</v>
      </c>
      <c r="C78" s="5" t="s">
        <v>12</v>
      </c>
      <c r="D78" s="5" t="s">
        <v>12</v>
      </c>
      <c r="E78" s="5" t="s">
        <v>12</v>
      </c>
      <c r="F78" s="5" t="s">
        <v>12</v>
      </c>
      <c r="G78" s="5"/>
      <c r="H78" s="5">
        <v>1</v>
      </c>
      <c r="I78" s="5" t="s">
        <v>7</v>
      </c>
      <c r="J78" s="2">
        <v>1</v>
      </c>
      <c r="K78" s="2"/>
      <c r="L78" s="2"/>
      <c r="M78" s="2"/>
      <c r="N78" s="2"/>
      <c r="O78" s="2"/>
    </row>
    <row r="79" spans="1:15" x14ac:dyDescent="0.2">
      <c r="A79" s="2">
        <v>77</v>
      </c>
      <c r="B79" s="5" t="s">
        <v>11</v>
      </c>
      <c r="C79" s="5" t="s">
        <v>11</v>
      </c>
      <c r="D79" s="5" t="s">
        <v>11</v>
      </c>
      <c r="E79" s="5" t="s">
        <v>12</v>
      </c>
      <c r="F79" s="5" t="s">
        <v>12</v>
      </c>
      <c r="G79" s="5"/>
      <c r="H79" s="5">
        <v>1</v>
      </c>
      <c r="I79" s="5" t="s">
        <v>9</v>
      </c>
      <c r="J79" s="2"/>
      <c r="K79" s="2"/>
      <c r="L79" s="2">
        <v>1</v>
      </c>
      <c r="M79" s="2"/>
      <c r="N79" s="2"/>
      <c r="O79" s="2"/>
    </row>
    <row r="80" spans="1:15" x14ac:dyDescent="0.2">
      <c r="A80" s="2">
        <v>78</v>
      </c>
      <c r="B80" s="5" t="s">
        <v>11</v>
      </c>
      <c r="C80" s="5" t="s">
        <v>11</v>
      </c>
      <c r="D80" s="5" t="s">
        <v>11</v>
      </c>
      <c r="E80" s="5" t="s">
        <v>11</v>
      </c>
      <c r="F80" s="5" t="s">
        <v>12</v>
      </c>
      <c r="G80" s="5"/>
      <c r="H80" s="5">
        <v>1</v>
      </c>
      <c r="I80" s="5" t="s">
        <v>10</v>
      </c>
      <c r="J80" s="2"/>
      <c r="K80" s="2"/>
      <c r="L80" s="2"/>
      <c r="M80" s="2">
        <v>1</v>
      </c>
      <c r="N80" s="2"/>
      <c r="O80" s="2"/>
    </row>
    <row r="81" spans="1:15" x14ac:dyDescent="0.2">
      <c r="A81" s="2">
        <v>79</v>
      </c>
      <c r="B81" s="5" t="s">
        <v>12</v>
      </c>
      <c r="C81" s="5" t="s">
        <v>12</v>
      </c>
      <c r="D81" s="5" t="s">
        <v>12</v>
      </c>
      <c r="E81" s="5" t="s">
        <v>12</v>
      </c>
      <c r="F81" s="5" t="s">
        <v>12</v>
      </c>
      <c r="G81" s="5"/>
      <c r="H81" s="5"/>
      <c r="I81" s="5"/>
      <c r="J81" s="2"/>
      <c r="K81" s="2"/>
      <c r="L81" s="2"/>
      <c r="M81" s="2"/>
      <c r="N81" s="2"/>
      <c r="O81" s="2"/>
    </row>
    <row r="82" spans="1:15" x14ac:dyDescent="0.2">
      <c r="A82" s="2">
        <v>80</v>
      </c>
      <c r="B82" s="5" t="s">
        <v>11</v>
      </c>
      <c r="C82" s="5" t="s">
        <v>12</v>
      </c>
      <c r="D82" s="5" t="s">
        <v>12</v>
      </c>
      <c r="E82" s="5" t="s">
        <v>12</v>
      </c>
      <c r="F82" s="5" t="s">
        <v>12</v>
      </c>
      <c r="G82" s="5"/>
      <c r="H82" s="5">
        <v>1</v>
      </c>
      <c r="I82" s="5" t="s">
        <v>7</v>
      </c>
      <c r="J82" s="2">
        <v>1</v>
      </c>
      <c r="K82" s="2"/>
      <c r="L82" s="2"/>
      <c r="M82" s="2"/>
      <c r="N82" s="2"/>
      <c r="O82" s="2"/>
    </row>
    <row r="83" spans="1:15" x14ac:dyDescent="0.2">
      <c r="A83" s="2">
        <v>81</v>
      </c>
      <c r="B83" s="5" t="s">
        <v>12</v>
      </c>
      <c r="C83" s="5" t="s">
        <v>11</v>
      </c>
      <c r="D83" s="5" t="s">
        <v>11</v>
      </c>
      <c r="E83" s="5" t="s">
        <v>11</v>
      </c>
      <c r="F83" s="5" t="s">
        <v>11</v>
      </c>
      <c r="G83" s="5"/>
      <c r="H83" s="5">
        <v>1</v>
      </c>
      <c r="I83" s="5" t="s">
        <v>7</v>
      </c>
      <c r="J83" s="2">
        <v>1</v>
      </c>
      <c r="K83" s="2"/>
      <c r="L83" s="2"/>
      <c r="M83" s="2"/>
      <c r="N83" s="2"/>
      <c r="O83" s="2"/>
    </row>
    <row r="84" spans="1:15" x14ac:dyDescent="0.2">
      <c r="A84" s="2">
        <v>82</v>
      </c>
      <c r="B84" s="5" t="s">
        <v>11</v>
      </c>
      <c r="C84" s="5" t="s">
        <v>11</v>
      </c>
      <c r="D84" s="5" t="s">
        <v>12</v>
      </c>
      <c r="E84" s="5" t="s">
        <v>12</v>
      </c>
      <c r="F84" s="5" t="s">
        <v>12</v>
      </c>
      <c r="G84" s="5"/>
      <c r="H84" s="5">
        <v>1</v>
      </c>
      <c r="I84" s="5" t="s">
        <v>8</v>
      </c>
      <c r="J84" s="2"/>
      <c r="K84" s="2">
        <v>1</v>
      </c>
      <c r="L84" s="2"/>
      <c r="M84" s="2"/>
      <c r="N84" s="2"/>
      <c r="O84" s="2"/>
    </row>
    <row r="85" spans="1:15" x14ac:dyDescent="0.2">
      <c r="A85" s="2">
        <v>83</v>
      </c>
      <c r="B85" s="5" t="s">
        <v>12</v>
      </c>
      <c r="C85" s="5" t="s">
        <v>12</v>
      </c>
      <c r="D85" s="5" t="s">
        <v>12</v>
      </c>
      <c r="E85" s="5" t="s">
        <v>12</v>
      </c>
      <c r="F85" s="5" t="s">
        <v>11</v>
      </c>
      <c r="G85" s="5"/>
      <c r="H85" s="5">
        <v>1</v>
      </c>
      <c r="I85" s="5" t="s">
        <v>10</v>
      </c>
      <c r="J85" s="2"/>
      <c r="K85" s="2"/>
      <c r="L85" s="2"/>
      <c r="M85" s="2">
        <v>1</v>
      </c>
      <c r="N85" s="2"/>
      <c r="O85" s="2"/>
    </row>
    <row r="86" spans="1:15" x14ac:dyDescent="0.2">
      <c r="A86" s="2">
        <v>84</v>
      </c>
      <c r="B86" s="5" t="s">
        <v>12</v>
      </c>
      <c r="C86" s="5" t="s">
        <v>12</v>
      </c>
      <c r="D86" s="5" t="s">
        <v>12</v>
      </c>
      <c r="E86" s="5" t="s">
        <v>12</v>
      </c>
      <c r="F86" s="5" t="s">
        <v>12</v>
      </c>
      <c r="G86" s="5"/>
      <c r="H86" s="5"/>
      <c r="I86" s="5"/>
      <c r="J86" s="2"/>
      <c r="K86" s="2"/>
      <c r="L86" s="2"/>
      <c r="M86" s="2"/>
      <c r="N86" s="2"/>
      <c r="O86" s="2"/>
    </row>
    <row r="87" spans="1:15" x14ac:dyDescent="0.2">
      <c r="A87" s="2">
        <v>85</v>
      </c>
      <c r="B87" s="5" t="s">
        <v>12</v>
      </c>
      <c r="C87" s="5" t="s">
        <v>12</v>
      </c>
      <c r="D87" s="5" t="s">
        <v>12</v>
      </c>
      <c r="E87" s="5" t="s">
        <v>12</v>
      </c>
      <c r="F87" s="5" t="s">
        <v>11</v>
      </c>
      <c r="G87" s="5"/>
      <c r="H87" s="5">
        <v>1</v>
      </c>
      <c r="I87" s="5" t="s">
        <v>10</v>
      </c>
      <c r="J87" s="2"/>
      <c r="K87" s="2"/>
      <c r="L87" s="2"/>
      <c r="M87" s="2">
        <v>1</v>
      </c>
      <c r="N87" s="2"/>
      <c r="O87" s="2"/>
    </row>
    <row r="88" spans="1:15" x14ac:dyDescent="0.2">
      <c r="A88" s="2">
        <v>86</v>
      </c>
      <c r="B88" s="5" t="s">
        <v>12</v>
      </c>
      <c r="C88" s="5" t="s">
        <v>12</v>
      </c>
      <c r="D88" s="5" t="s">
        <v>12</v>
      </c>
      <c r="E88" s="5" t="s">
        <v>12</v>
      </c>
      <c r="F88" s="5" t="s">
        <v>12</v>
      </c>
      <c r="G88" s="5"/>
      <c r="H88" s="5"/>
      <c r="I88" s="5"/>
      <c r="J88" s="2"/>
      <c r="K88" s="2"/>
      <c r="L88" s="2"/>
      <c r="M88" s="2"/>
      <c r="N88" s="2"/>
      <c r="O88" s="2"/>
    </row>
    <row r="89" spans="1:15" x14ac:dyDescent="0.2">
      <c r="A89" s="2">
        <v>87</v>
      </c>
      <c r="B89" s="5" t="s">
        <v>12</v>
      </c>
      <c r="C89" s="5" t="s">
        <v>12</v>
      </c>
      <c r="D89" s="5" t="s">
        <v>12</v>
      </c>
      <c r="E89" s="5" t="s">
        <v>12</v>
      </c>
      <c r="F89" s="5" t="s">
        <v>12</v>
      </c>
      <c r="G89" s="5"/>
      <c r="H89" s="5"/>
      <c r="I89" s="5"/>
      <c r="J89" s="2"/>
      <c r="K89" s="2"/>
      <c r="L89" s="2"/>
      <c r="M89" s="2"/>
      <c r="N89" s="2"/>
      <c r="O89" s="2"/>
    </row>
    <row r="90" spans="1:15" x14ac:dyDescent="0.2">
      <c r="A90" s="2">
        <v>88</v>
      </c>
      <c r="B90" s="5" t="s">
        <v>11</v>
      </c>
      <c r="C90" s="5" t="s">
        <v>11</v>
      </c>
      <c r="D90" s="5" t="s">
        <v>11</v>
      </c>
      <c r="E90" s="5" t="s">
        <v>12</v>
      </c>
      <c r="F90" s="5" t="s">
        <v>12</v>
      </c>
      <c r="G90" s="5"/>
      <c r="H90" s="5">
        <v>1</v>
      </c>
      <c r="I90" s="5" t="s">
        <v>9</v>
      </c>
      <c r="J90" s="2"/>
      <c r="K90" s="2"/>
      <c r="L90" s="2">
        <v>1</v>
      </c>
      <c r="M90" s="2"/>
      <c r="N90" s="2"/>
      <c r="O90" s="2"/>
    </row>
    <row r="91" spans="1:15" x14ac:dyDescent="0.2">
      <c r="A91" s="2">
        <v>89</v>
      </c>
      <c r="B91" s="5" t="s">
        <v>11</v>
      </c>
      <c r="C91" s="5" t="s">
        <v>11</v>
      </c>
      <c r="D91" s="5" t="s">
        <v>12</v>
      </c>
      <c r="E91" s="5" t="s">
        <v>12</v>
      </c>
      <c r="F91" s="5" t="s">
        <v>12</v>
      </c>
      <c r="G91" s="5"/>
      <c r="H91" s="5">
        <v>1</v>
      </c>
      <c r="I91" s="5" t="s">
        <v>8</v>
      </c>
      <c r="J91" s="2"/>
      <c r="K91" s="2">
        <v>1</v>
      </c>
      <c r="L91" s="2"/>
      <c r="M91" s="2"/>
      <c r="N91" s="2"/>
      <c r="O91" s="2"/>
    </row>
    <row r="92" spans="1:15" x14ac:dyDescent="0.2">
      <c r="A92" s="2">
        <v>90</v>
      </c>
      <c r="B92" s="5" t="s">
        <v>12</v>
      </c>
      <c r="C92" s="5" t="s">
        <v>12</v>
      </c>
      <c r="D92" s="5" t="s">
        <v>12</v>
      </c>
      <c r="E92" s="5" t="s">
        <v>12</v>
      </c>
      <c r="F92" s="5" t="s">
        <v>12</v>
      </c>
      <c r="G92" s="5"/>
      <c r="H92" s="5"/>
      <c r="I92" s="5"/>
      <c r="J92" s="2"/>
      <c r="K92" s="2"/>
      <c r="L92" s="2"/>
      <c r="M92" s="2"/>
      <c r="N92" s="2"/>
      <c r="O92" s="2"/>
    </row>
    <row r="93" spans="1:15" x14ac:dyDescent="0.2">
      <c r="A93" s="2">
        <v>91</v>
      </c>
      <c r="B93" s="5" t="s">
        <v>12</v>
      </c>
      <c r="C93" s="5" t="s">
        <v>12</v>
      </c>
      <c r="D93" s="5" t="s">
        <v>12</v>
      </c>
      <c r="E93" s="5" t="s">
        <v>11</v>
      </c>
      <c r="F93" s="5" t="s">
        <v>11</v>
      </c>
      <c r="G93" s="5"/>
      <c r="H93" s="5">
        <v>1</v>
      </c>
      <c r="I93" s="5" t="s">
        <v>9</v>
      </c>
      <c r="J93" s="2"/>
      <c r="K93" s="2"/>
      <c r="L93" s="2">
        <v>1</v>
      </c>
      <c r="M93" s="2"/>
      <c r="N93" s="2"/>
      <c r="O93" s="2"/>
    </row>
    <row r="94" spans="1:15" x14ac:dyDescent="0.2">
      <c r="A94" s="2">
        <v>92</v>
      </c>
      <c r="B94" s="5" t="s">
        <v>12</v>
      </c>
      <c r="C94" s="5" t="s">
        <v>12</v>
      </c>
      <c r="D94" s="5" t="s">
        <v>12</v>
      </c>
      <c r="E94" s="5" t="s">
        <v>12</v>
      </c>
      <c r="F94" s="5" t="s">
        <v>11</v>
      </c>
      <c r="G94" s="5"/>
      <c r="H94" s="5">
        <v>1</v>
      </c>
      <c r="I94" s="5" t="s">
        <v>10</v>
      </c>
      <c r="J94" s="2"/>
      <c r="K94" s="2"/>
      <c r="L94" s="2"/>
      <c r="M94" s="2">
        <v>1</v>
      </c>
      <c r="N94" s="2"/>
      <c r="O94" s="2"/>
    </row>
    <row r="95" spans="1:15" x14ac:dyDescent="0.2">
      <c r="A95" s="2">
        <v>93</v>
      </c>
      <c r="B95" s="5" t="s">
        <v>12</v>
      </c>
      <c r="C95" s="5" t="s">
        <v>12</v>
      </c>
      <c r="D95" s="5" t="s">
        <v>12</v>
      </c>
      <c r="E95" s="5" t="s">
        <v>11</v>
      </c>
      <c r="F95" s="5" t="s">
        <v>11</v>
      </c>
      <c r="G95" s="5"/>
      <c r="H95" s="5">
        <v>1</v>
      </c>
      <c r="I95" s="5" t="s">
        <v>9</v>
      </c>
      <c r="J95" s="2"/>
      <c r="K95" s="2"/>
      <c r="L95" s="2">
        <v>1</v>
      </c>
      <c r="M95" s="2"/>
      <c r="N95" s="2"/>
      <c r="O95" s="2"/>
    </row>
    <row r="96" spans="1:15" x14ac:dyDescent="0.2">
      <c r="A96" s="2">
        <v>94</v>
      </c>
      <c r="B96" s="5" t="s">
        <v>12</v>
      </c>
      <c r="C96" s="5" t="s">
        <v>12</v>
      </c>
      <c r="D96" s="5" t="s">
        <v>12</v>
      </c>
      <c r="E96" s="5" t="s">
        <v>12</v>
      </c>
      <c r="F96" s="5" t="s">
        <v>12</v>
      </c>
      <c r="G96" s="5"/>
      <c r="H96" s="5"/>
      <c r="I96" s="5"/>
      <c r="J96" s="2"/>
      <c r="K96" s="2"/>
      <c r="L96" s="2"/>
      <c r="M96" s="2"/>
      <c r="N96" s="2"/>
      <c r="O96" s="2"/>
    </row>
    <row r="97" spans="1:15" x14ac:dyDescent="0.2">
      <c r="A97" s="2">
        <v>95</v>
      </c>
      <c r="B97" s="5" t="s">
        <v>11</v>
      </c>
      <c r="C97" s="5" t="s">
        <v>11</v>
      </c>
      <c r="D97" s="5" t="s">
        <v>11</v>
      </c>
      <c r="E97" s="5" t="s">
        <v>12</v>
      </c>
      <c r="F97" s="5" t="s">
        <v>12</v>
      </c>
      <c r="G97" s="5"/>
      <c r="H97" s="5">
        <v>1</v>
      </c>
      <c r="I97" s="5" t="s">
        <v>9</v>
      </c>
      <c r="J97" s="2"/>
      <c r="K97" s="2"/>
      <c r="L97" s="2">
        <v>1</v>
      </c>
      <c r="M97" s="2"/>
      <c r="N97" s="2"/>
      <c r="O97" s="2"/>
    </row>
    <row r="98" spans="1:15" x14ac:dyDescent="0.2">
      <c r="A98" s="2">
        <v>96</v>
      </c>
      <c r="B98" s="5" t="s">
        <v>11</v>
      </c>
      <c r="C98" s="5" t="s">
        <v>11</v>
      </c>
      <c r="D98" s="5" t="s">
        <v>11</v>
      </c>
      <c r="E98" s="5" t="s">
        <v>11</v>
      </c>
      <c r="F98" s="5" t="s">
        <v>11</v>
      </c>
      <c r="G98" s="5"/>
      <c r="H98" s="5"/>
      <c r="I98" s="5"/>
      <c r="J98" s="2"/>
      <c r="K98" s="2"/>
      <c r="L98" s="2"/>
      <c r="M98" s="2"/>
      <c r="N98" s="2"/>
      <c r="O98" s="2"/>
    </row>
    <row r="99" spans="1:15" x14ac:dyDescent="0.2">
      <c r="A99" s="2">
        <v>97</v>
      </c>
      <c r="B99" s="5" t="s">
        <v>11</v>
      </c>
      <c r="C99" s="5" t="s">
        <v>11</v>
      </c>
      <c r="D99" s="5" t="s">
        <v>11</v>
      </c>
      <c r="E99" s="5" t="s">
        <v>11</v>
      </c>
      <c r="F99" s="5" t="s">
        <v>11</v>
      </c>
      <c r="G99" s="5"/>
      <c r="H99" s="5"/>
      <c r="I99" s="5"/>
      <c r="J99" s="2"/>
      <c r="K99" s="2"/>
      <c r="L99" s="2"/>
      <c r="M99" s="2"/>
      <c r="N99" s="2"/>
      <c r="O99" s="2"/>
    </row>
    <row r="100" spans="1:15" x14ac:dyDescent="0.2">
      <c r="A100" s="2">
        <v>98</v>
      </c>
      <c r="B100" s="5" t="s">
        <v>11</v>
      </c>
      <c r="C100" s="5" t="s">
        <v>11</v>
      </c>
      <c r="D100" s="5" t="s">
        <v>11</v>
      </c>
      <c r="E100" s="5" t="s">
        <v>11</v>
      </c>
      <c r="F100" s="5" t="s">
        <v>11</v>
      </c>
      <c r="G100" s="5"/>
      <c r="H100" s="5"/>
      <c r="I100" s="5"/>
      <c r="J100" s="2"/>
      <c r="K100" s="2"/>
      <c r="L100" s="2"/>
      <c r="M100" s="2"/>
      <c r="N100" s="2"/>
      <c r="O100" s="2"/>
    </row>
    <row r="101" spans="1:15" x14ac:dyDescent="0.2">
      <c r="A101" s="2">
        <v>99</v>
      </c>
      <c r="B101" s="5" t="s">
        <v>11</v>
      </c>
      <c r="C101" s="5" t="s">
        <v>11</v>
      </c>
      <c r="D101" s="5" t="s">
        <v>11</v>
      </c>
      <c r="E101" s="5" t="s">
        <v>12</v>
      </c>
      <c r="F101" s="5" t="s">
        <v>12</v>
      </c>
      <c r="G101" s="5"/>
      <c r="H101" s="5">
        <v>1</v>
      </c>
      <c r="I101" s="5" t="s">
        <v>9</v>
      </c>
      <c r="J101" s="2"/>
      <c r="K101" s="2"/>
      <c r="L101" s="2">
        <v>1</v>
      </c>
      <c r="M101" s="2"/>
      <c r="N101" s="2"/>
      <c r="O101" s="2"/>
    </row>
    <row r="102" spans="1:15" x14ac:dyDescent="0.2">
      <c r="A102" s="2">
        <v>100</v>
      </c>
      <c r="B102" s="5" t="s">
        <v>12</v>
      </c>
      <c r="C102" s="5" t="s">
        <v>11</v>
      </c>
      <c r="D102" s="5" t="s">
        <v>11</v>
      </c>
      <c r="E102" s="5" t="s">
        <v>11</v>
      </c>
      <c r="F102" s="5" t="s">
        <v>11</v>
      </c>
      <c r="G102" s="5"/>
      <c r="H102" s="5">
        <v>1</v>
      </c>
      <c r="I102" s="5" t="s">
        <v>7</v>
      </c>
      <c r="J102" s="2">
        <v>1</v>
      </c>
      <c r="K102" s="2"/>
      <c r="L102" s="2"/>
      <c r="M102" s="2"/>
      <c r="N102" s="2"/>
      <c r="O102" s="2"/>
    </row>
    <row r="103" spans="1:15" x14ac:dyDescent="0.2">
      <c r="A103" s="2">
        <v>101</v>
      </c>
      <c r="B103" s="5" t="s">
        <v>11</v>
      </c>
      <c r="C103" s="5" t="s">
        <v>11</v>
      </c>
      <c r="D103" s="5" t="s">
        <v>11</v>
      </c>
      <c r="E103" s="5" t="s">
        <v>12</v>
      </c>
      <c r="F103" s="5" t="s">
        <v>12</v>
      </c>
      <c r="G103" s="5"/>
      <c r="H103" s="5">
        <v>1</v>
      </c>
      <c r="I103" s="5" t="s">
        <v>9</v>
      </c>
      <c r="J103" s="2"/>
      <c r="K103" s="2"/>
      <c r="L103" s="2">
        <v>1</v>
      </c>
      <c r="M103" s="2"/>
      <c r="N103" s="2"/>
      <c r="O103" s="2"/>
    </row>
    <row r="104" spans="1:15" x14ac:dyDescent="0.2">
      <c r="A104" s="2">
        <v>102</v>
      </c>
      <c r="B104" s="5" t="s">
        <v>11</v>
      </c>
      <c r="C104" s="5" t="s">
        <v>11</v>
      </c>
      <c r="D104" s="5" t="s">
        <v>11</v>
      </c>
      <c r="E104" s="5" t="s">
        <v>12</v>
      </c>
      <c r="F104" s="5" t="s">
        <v>12</v>
      </c>
      <c r="G104" s="5"/>
      <c r="H104" s="5">
        <v>1</v>
      </c>
      <c r="I104" s="5" t="s">
        <v>9</v>
      </c>
      <c r="J104" s="2"/>
      <c r="K104" s="2"/>
      <c r="L104" s="2">
        <v>1</v>
      </c>
      <c r="M104" s="2"/>
      <c r="N104" s="2"/>
      <c r="O104" s="2"/>
    </row>
    <row r="105" spans="1:15" x14ac:dyDescent="0.2">
      <c r="A105" s="2">
        <v>103</v>
      </c>
      <c r="B105" s="5" t="s">
        <v>11</v>
      </c>
      <c r="C105" s="5" t="s">
        <v>11</v>
      </c>
      <c r="D105" s="5" t="s">
        <v>11</v>
      </c>
      <c r="E105" s="5" t="s">
        <v>11</v>
      </c>
      <c r="F105" s="5" t="s">
        <v>12</v>
      </c>
      <c r="G105" s="5"/>
      <c r="H105" s="5">
        <v>1</v>
      </c>
      <c r="I105" s="5" t="s">
        <v>10</v>
      </c>
      <c r="J105" s="2"/>
      <c r="K105" s="2"/>
      <c r="L105" s="2"/>
      <c r="M105" s="2">
        <v>1</v>
      </c>
      <c r="N105" s="2"/>
      <c r="O105" s="2"/>
    </row>
    <row r="106" spans="1:15" x14ac:dyDescent="0.2">
      <c r="A106" s="2">
        <v>104</v>
      </c>
      <c r="B106" s="5" t="s">
        <v>11</v>
      </c>
      <c r="C106" s="5" t="s">
        <v>11</v>
      </c>
      <c r="D106" s="5" t="s">
        <v>11</v>
      </c>
      <c r="E106" s="5" t="s">
        <v>11</v>
      </c>
      <c r="F106" s="5" t="s">
        <v>11</v>
      </c>
      <c r="G106" s="5"/>
      <c r="H106" s="5"/>
      <c r="I106" s="5"/>
      <c r="J106" s="2"/>
      <c r="K106" s="2"/>
      <c r="L106" s="2"/>
      <c r="M106" s="2"/>
      <c r="N106" s="2"/>
      <c r="O106" s="2"/>
    </row>
    <row r="107" spans="1:15" x14ac:dyDescent="0.2">
      <c r="A107" s="2">
        <v>105</v>
      </c>
      <c r="B107" s="5" t="s">
        <v>11</v>
      </c>
      <c r="C107" s="5" t="s">
        <v>11</v>
      </c>
      <c r="D107" s="5" t="s">
        <v>11</v>
      </c>
      <c r="E107" s="5" t="s">
        <v>11</v>
      </c>
      <c r="F107" s="5" t="s">
        <v>11</v>
      </c>
      <c r="G107" s="5"/>
      <c r="H107" s="5"/>
      <c r="I107" s="5"/>
      <c r="J107" s="2"/>
      <c r="K107" s="2"/>
      <c r="L107" s="2"/>
      <c r="M107" s="2"/>
      <c r="N107" s="2"/>
      <c r="O107" s="2"/>
    </row>
    <row r="108" spans="1:15" x14ac:dyDescent="0.2">
      <c r="A108" s="2">
        <v>106</v>
      </c>
      <c r="B108" s="5" t="s">
        <v>12</v>
      </c>
      <c r="C108" s="5" t="s">
        <v>12</v>
      </c>
      <c r="D108" s="5" t="s">
        <v>11</v>
      </c>
      <c r="E108" s="5" t="s">
        <v>11</v>
      </c>
      <c r="F108" s="5" t="s">
        <v>11</v>
      </c>
      <c r="G108" s="5"/>
      <c r="H108" s="5">
        <v>1</v>
      </c>
      <c r="I108" s="5" t="s">
        <v>8</v>
      </c>
      <c r="J108" s="2"/>
      <c r="K108" s="2">
        <v>1</v>
      </c>
      <c r="L108" s="2"/>
      <c r="M108" s="2"/>
      <c r="N108" s="2"/>
      <c r="O108" s="2"/>
    </row>
    <row r="109" spans="1:15" x14ac:dyDescent="0.2">
      <c r="A109" s="2">
        <v>107</v>
      </c>
      <c r="B109" s="5" t="s">
        <v>12</v>
      </c>
      <c r="C109" s="5" t="s">
        <v>12</v>
      </c>
      <c r="D109" s="5" t="s">
        <v>12</v>
      </c>
      <c r="E109" s="5" t="s">
        <v>12</v>
      </c>
      <c r="F109" s="5" t="s">
        <v>12</v>
      </c>
      <c r="G109" s="5"/>
      <c r="H109" s="5"/>
      <c r="I109" s="5"/>
      <c r="J109" s="2"/>
      <c r="K109" s="2"/>
      <c r="L109" s="2"/>
      <c r="M109" s="2"/>
      <c r="N109" s="2"/>
      <c r="O109" s="2"/>
    </row>
    <row r="110" spans="1:15" x14ac:dyDescent="0.2">
      <c r="A110" s="2">
        <v>108</v>
      </c>
      <c r="B110" s="5" t="s">
        <v>11</v>
      </c>
      <c r="C110" s="5" t="s">
        <v>12</v>
      </c>
      <c r="D110" s="5" t="s">
        <v>12</v>
      </c>
      <c r="E110" s="5" t="s">
        <v>12</v>
      </c>
      <c r="F110" s="5" t="s">
        <v>12</v>
      </c>
      <c r="G110" s="5"/>
      <c r="H110" s="5">
        <v>1</v>
      </c>
      <c r="I110" s="5" t="s">
        <v>7</v>
      </c>
      <c r="J110" s="2">
        <v>1</v>
      </c>
      <c r="K110" s="2"/>
      <c r="L110" s="2"/>
      <c r="M110" s="2"/>
      <c r="N110" s="2"/>
      <c r="O110" s="2"/>
    </row>
    <row r="111" spans="1:15" x14ac:dyDescent="0.2">
      <c r="A111" s="2">
        <v>109</v>
      </c>
      <c r="B111" s="5" t="s">
        <v>12</v>
      </c>
      <c r="C111" s="5" t="s">
        <v>11</v>
      </c>
      <c r="D111" s="5" t="s">
        <v>11</v>
      </c>
      <c r="E111" s="5" t="s">
        <v>11</v>
      </c>
      <c r="F111" s="5" t="s">
        <v>11</v>
      </c>
      <c r="G111" s="5"/>
      <c r="H111" s="5">
        <v>1</v>
      </c>
      <c r="I111" s="5" t="s">
        <v>7</v>
      </c>
      <c r="J111" s="2">
        <v>1</v>
      </c>
      <c r="K111" s="2"/>
      <c r="L111" s="2"/>
      <c r="M111" s="2"/>
      <c r="N111" s="2"/>
      <c r="O111" s="2"/>
    </row>
    <row r="112" spans="1:15" x14ac:dyDescent="0.2">
      <c r="A112" s="2">
        <v>110</v>
      </c>
      <c r="B112" s="5" t="s">
        <v>12</v>
      </c>
      <c r="C112" s="5" t="s">
        <v>12</v>
      </c>
      <c r="D112" s="5" t="s">
        <v>11</v>
      </c>
      <c r="E112" s="5" t="s">
        <v>11</v>
      </c>
      <c r="F112" s="5" t="s">
        <v>11</v>
      </c>
      <c r="G112" s="5"/>
      <c r="H112" s="5">
        <v>1</v>
      </c>
      <c r="I112" s="5" t="s">
        <v>8</v>
      </c>
      <c r="J112" s="2"/>
      <c r="K112" s="2">
        <v>1</v>
      </c>
      <c r="L112" s="2"/>
      <c r="M112" s="2"/>
      <c r="N112" s="2"/>
      <c r="O112" s="2"/>
    </row>
    <row r="113" spans="1:15" x14ac:dyDescent="0.2">
      <c r="A113" s="2">
        <v>111</v>
      </c>
      <c r="B113" s="5" t="s">
        <v>11</v>
      </c>
      <c r="C113" s="5" t="s">
        <v>12</v>
      </c>
      <c r="D113" s="5" t="s">
        <v>12</v>
      </c>
      <c r="E113" s="5" t="s">
        <v>12</v>
      </c>
      <c r="F113" s="5" t="s">
        <v>12</v>
      </c>
      <c r="G113" s="5"/>
      <c r="H113" s="5">
        <v>1</v>
      </c>
      <c r="I113" s="5" t="s">
        <v>7</v>
      </c>
      <c r="J113" s="2">
        <v>1</v>
      </c>
      <c r="K113" s="2"/>
      <c r="L113" s="2"/>
      <c r="M113" s="2"/>
      <c r="N113" s="2"/>
      <c r="O113" s="2"/>
    </row>
    <row r="114" spans="1:15" x14ac:dyDescent="0.2">
      <c r="A114" s="2">
        <v>112</v>
      </c>
      <c r="B114" s="5" t="s">
        <v>12</v>
      </c>
      <c r="C114" s="5" t="s">
        <v>12</v>
      </c>
      <c r="D114" s="5" t="s">
        <v>12</v>
      </c>
      <c r="E114" s="5" t="s">
        <v>12</v>
      </c>
      <c r="F114" s="5" t="s">
        <v>12</v>
      </c>
      <c r="G114" s="5"/>
      <c r="H114" s="5"/>
      <c r="I114" s="5"/>
      <c r="J114" s="2"/>
      <c r="K114" s="2"/>
      <c r="L114" s="2"/>
      <c r="M114" s="2"/>
      <c r="N114" s="2"/>
      <c r="O114" s="2"/>
    </row>
    <row r="115" spans="1:15" x14ac:dyDescent="0.2">
      <c r="A115" s="2">
        <v>113</v>
      </c>
      <c r="B115" s="5" t="s">
        <v>11</v>
      </c>
      <c r="C115" s="5" t="s">
        <v>11</v>
      </c>
      <c r="D115" s="5" t="s">
        <v>11</v>
      </c>
      <c r="E115" s="5" t="s">
        <v>11</v>
      </c>
      <c r="F115" s="5" t="s">
        <v>11</v>
      </c>
      <c r="G115" s="5"/>
      <c r="H115" s="5"/>
      <c r="I115" s="5"/>
      <c r="J115" s="2"/>
      <c r="K115" s="2"/>
      <c r="L115" s="2"/>
      <c r="M115" s="2"/>
      <c r="N115" s="2"/>
      <c r="O115" s="2"/>
    </row>
    <row r="116" spans="1:15" x14ac:dyDescent="0.2">
      <c r="A116" s="2">
        <v>114</v>
      </c>
      <c r="B116" s="5" t="s">
        <v>12</v>
      </c>
      <c r="C116" s="5" t="s">
        <v>12</v>
      </c>
      <c r="D116" s="5" t="s">
        <v>11</v>
      </c>
      <c r="E116" s="5" t="s">
        <v>11</v>
      </c>
      <c r="F116" s="5" t="s">
        <v>11</v>
      </c>
      <c r="G116" s="5"/>
      <c r="H116" s="5">
        <v>1</v>
      </c>
      <c r="I116" s="5" t="s">
        <v>8</v>
      </c>
      <c r="J116" s="2"/>
      <c r="K116" s="2">
        <v>1</v>
      </c>
      <c r="L116" s="2"/>
      <c r="M116" s="2"/>
      <c r="N116" s="2"/>
      <c r="O116" s="2"/>
    </row>
    <row r="117" spans="1:15" x14ac:dyDescent="0.2">
      <c r="A117" s="2">
        <v>115</v>
      </c>
      <c r="B117" s="5" t="s">
        <v>12</v>
      </c>
      <c r="C117" s="5" t="s">
        <v>12</v>
      </c>
      <c r="D117" s="5" t="s">
        <v>12</v>
      </c>
      <c r="E117" s="5" t="s">
        <v>12</v>
      </c>
      <c r="F117" s="5" t="s">
        <v>12</v>
      </c>
      <c r="G117" s="5"/>
      <c r="H117" s="5"/>
      <c r="I117" s="5"/>
      <c r="J117" s="2"/>
      <c r="K117" s="2"/>
      <c r="L117" s="2"/>
      <c r="M117" s="2"/>
      <c r="N117" s="2"/>
      <c r="O117" s="2"/>
    </row>
    <row r="118" spans="1:15" x14ac:dyDescent="0.2">
      <c r="A118" s="2">
        <v>116</v>
      </c>
      <c r="B118" s="5" t="s">
        <v>12</v>
      </c>
      <c r="C118" s="5" t="s">
        <v>11</v>
      </c>
      <c r="D118" s="5" t="s">
        <v>11</v>
      </c>
      <c r="E118" s="5" t="s">
        <v>11</v>
      </c>
      <c r="F118" s="5" t="s">
        <v>11</v>
      </c>
      <c r="G118" s="5"/>
      <c r="H118" s="5">
        <v>1</v>
      </c>
      <c r="I118" s="5" t="s">
        <v>7</v>
      </c>
      <c r="J118" s="2">
        <v>1</v>
      </c>
      <c r="K118" s="2"/>
      <c r="L118" s="2"/>
      <c r="M118" s="2"/>
      <c r="N118" s="2"/>
      <c r="O118" s="2"/>
    </row>
    <row r="119" spans="1:15" x14ac:dyDescent="0.2">
      <c r="A119" s="2">
        <v>117</v>
      </c>
      <c r="B119" s="5" t="s">
        <v>12</v>
      </c>
      <c r="C119" s="5" t="s">
        <v>12</v>
      </c>
      <c r="D119" s="5" t="s">
        <v>12</v>
      </c>
      <c r="E119" s="5" t="s">
        <v>12</v>
      </c>
      <c r="F119" s="5" t="s">
        <v>12</v>
      </c>
      <c r="G119" s="5"/>
      <c r="H119" s="5"/>
      <c r="I119" s="5"/>
      <c r="J119" s="2"/>
      <c r="K119" s="2"/>
      <c r="L119" s="2"/>
      <c r="M119" s="2"/>
      <c r="N119" s="2"/>
      <c r="O119" s="2"/>
    </row>
    <row r="120" spans="1:15" x14ac:dyDescent="0.2">
      <c r="A120" s="2">
        <v>118</v>
      </c>
      <c r="B120" s="5" t="s">
        <v>11</v>
      </c>
      <c r="C120" s="5" t="s">
        <v>11</v>
      </c>
      <c r="D120" s="5" t="s">
        <v>12</v>
      </c>
      <c r="E120" s="5" t="s">
        <v>12</v>
      </c>
      <c r="F120" s="5" t="s">
        <v>12</v>
      </c>
      <c r="G120" s="5"/>
      <c r="H120" s="5">
        <v>1</v>
      </c>
      <c r="I120" s="5" t="s">
        <v>8</v>
      </c>
      <c r="J120" s="2"/>
      <c r="K120" s="2">
        <v>1</v>
      </c>
      <c r="L120" s="2"/>
      <c r="M120" s="2"/>
      <c r="N120" s="2"/>
      <c r="O120" s="2"/>
    </row>
    <row r="121" spans="1:15" x14ac:dyDescent="0.2">
      <c r="A121" s="2">
        <v>119</v>
      </c>
      <c r="B121" s="5" t="s">
        <v>12</v>
      </c>
      <c r="C121" s="5" t="s">
        <v>12</v>
      </c>
      <c r="D121" s="5" t="s">
        <v>12</v>
      </c>
      <c r="E121" s="5" t="s">
        <v>12</v>
      </c>
      <c r="F121" s="5" t="s">
        <v>12</v>
      </c>
      <c r="G121" s="5"/>
      <c r="H121" s="5"/>
      <c r="I121" s="5"/>
      <c r="J121" s="2"/>
      <c r="K121" s="2"/>
      <c r="L121" s="2"/>
      <c r="M121" s="2"/>
      <c r="N121" s="2"/>
      <c r="O121" s="2"/>
    </row>
    <row r="122" spans="1:15" x14ac:dyDescent="0.2">
      <c r="A122" s="2">
        <v>120</v>
      </c>
      <c r="B122" s="5" t="s">
        <v>11</v>
      </c>
      <c r="C122" s="5" t="s">
        <v>11</v>
      </c>
      <c r="D122" s="5" t="s">
        <v>11</v>
      </c>
      <c r="E122" s="5" t="s">
        <v>12</v>
      </c>
      <c r="F122" s="5" t="s">
        <v>12</v>
      </c>
      <c r="G122" s="5"/>
      <c r="H122" s="5">
        <v>1</v>
      </c>
      <c r="I122" s="5" t="s">
        <v>9</v>
      </c>
      <c r="J122" s="2"/>
      <c r="K122" s="2"/>
      <c r="L122" s="2">
        <v>1</v>
      </c>
      <c r="M122" s="2"/>
      <c r="N122" s="2"/>
      <c r="O122" s="2"/>
    </row>
    <row r="123" spans="1:15" x14ac:dyDescent="0.2">
      <c r="A123" s="2">
        <v>121</v>
      </c>
      <c r="B123" s="5" t="s">
        <v>12</v>
      </c>
      <c r="C123" s="5" t="s">
        <v>12</v>
      </c>
      <c r="D123" s="5" t="s">
        <v>12</v>
      </c>
      <c r="E123" s="5" t="s">
        <v>11</v>
      </c>
      <c r="F123" s="5" t="s">
        <v>11</v>
      </c>
      <c r="G123" s="5"/>
      <c r="H123" s="5">
        <v>1</v>
      </c>
      <c r="I123" s="5" t="s">
        <v>9</v>
      </c>
      <c r="J123" s="2"/>
      <c r="K123" s="2"/>
      <c r="L123" s="2">
        <v>1</v>
      </c>
      <c r="M123" s="2"/>
      <c r="N123" s="2"/>
      <c r="O123" s="2"/>
    </row>
    <row r="124" spans="1:15" x14ac:dyDescent="0.2">
      <c r="A124" s="2">
        <v>122</v>
      </c>
      <c r="B124" s="5" t="s">
        <v>11</v>
      </c>
      <c r="C124" s="5" t="s">
        <v>11</v>
      </c>
      <c r="D124" s="5" t="s">
        <v>11</v>
      </c>
      <c r="E124" s="5" t="s">
        <v>11</v>
      </c>
      <c r="F124" s="5" t="s">
        <v>11</v>
      </c>
      <c r="G124" s="5"/>
      <c r="H124" s="5"/>
      <c r="I124" s="5"/>
      <c r="J124" s="2"/>
      <c r="K124" s="2"/>
      <c r="L124" s="2"/>
      <c r="M124" s="2"/>
      <c r="N124" s="2"/>
      <c r="O124" s="2"/>
    </row>
    <row r="125" spans="1:15" x14ac:dyDescent="0.2">
      <c r="A125" s="2">
        <v>123</v>
      </c>
      <c r="B125" s="5" t="s">
        <v>11</v>
      </c>
      <c r="C125" s="5" t="s">
        <v>11</v>
      </c>
      <c r="D125" s="5" t="s">
        <v>12</v>
      </c>
      <c r="E125" s="5" t="s">
        <v>12</v>
      </c>
      <c r="F125" s="5" t="s">
        <v>12</v>
      </c>
      <c r="G125" s="5"/>
      <c r="H125" s="5">
        <v>1</v>
      </c>
      <c r="I125" s="5" t="s">
        <v>8</v>
      </c>
      <c r="J125" s="2"/>
      <c r="K125" s="2">
        <v>1</v>
      </c>
      <c r="L125" s="2"/>
      <c r="M125" s="2"/>
      <c r="N125" s="2"/>
      <c r="O125" s="2"/>
    </row>
    <row r="126" spans="1:15" x14ac:dyDescent="0.2">
      <c r="A126" s="2">
        <v>124</v>
      </c>
      <c r="B126" s="5" t="s">
        <v>12</v>
      </c>
      <c r="C126" s="5" t="s">
        <v>12</v>
      </c>
      <c r="D126" s="5" t="s">
        <v>12</v>
      </c>
      <c r="E126" s="5" t="s">
        <v>12</v>
      </c>
      <c r="F126" s="5" t="s">
        <v>12</v>
      </c>
      <c r="G126" s="5"/>
      <c r="H126" s="5"/>
      <c r="I126" s="5"/>
      <c r="J126" s="2"/>
      <c r="K126" s="2"/>
      <c r="L126" s="2"/>
      <c r="M126" s="2"/>
      <c r="N126" s="2"/>
      <c r="O126" s="2"/>
    </row>
    <row r="127" spans="1:15" x14ac:dyDescent="0.2">
      <c r="A127" s="2">
        <v>125</v>
      </c>
      <c r="B127" s="5" t="s">
        <v>12</v>
      </c>
      <c r="C127" s="5" t="s">
        <v>12</v>
      </c>
      <c r="D127" s="5" t="s">
        <v>11</v>
      </c>
      <c r="E127" s="5" t="s">
        <v>11</v>
      </c>
      <c r="F127" s="5" t="s">
        <v>11</v>
      </c>
      <c r="G127" s="5"/>
      <c r="H127" s="5">
        <v>1</v>
      </c>
      <c r="I127" s="5" t="s">
        <v>8</v>
      </c>
      <c r="J127" s="2"/>
      <c r="K127" s="2">
        <v>1</v>
      </c>
      <c r="L127" s="2"/>
      <c r="M127" s="2"/>
      <c r="N127" s="2"/>
      <c r="O127" s="2"/>
    </row>
    <row r="128" spans="1:15" x14ac:dyDescent="0.2">
      <c r="A128" s="2">
        <v>126</v>
      </c>
      <c r="B128" s="5" t="s">
        <v>11</v>
      </c>
      <c r="C128" s="5" t="s">
        <v>11</v>
      </c>
      <c r="D128" s="5" t="s">
        <v>11</v>
      </c>
      <c r="E128" s="5" t="s">
        <v>11</v>
      </c>
      <c r="F128" s="5" t="s">
        <v>11</v>
      </c>
      <c r="G128" s="5"/>
      <c r="H128" s="5"/>
      <c r="I128" s="5"/>
      <c r="J128" s="2"/>
      <c r="K128" s="2"/>
      <c r="L128" s="2"/>
      <c r="M128" s="2"/>
      <c r="N128" s="2"/>
      <c r="O128" s="2"/>
    </row>
    <row r="129" spans="1:15" x14ac:dyDescent="0.2">
      <c r="A129" s="2">
        <v>127</v>
      </c>
      <c r="B129" s="5" t="s">
        <v>11</v>
      </c>
      <c r="C129" s="5" t="s">
        <v>11</v>
      </c>
      <c r="D129" s="5" t="s">
        <v>11</v>
      </c>
      <c r="E129" s="5" t="s">
        <v>12</v>
      </c>
      <c r="F129" s="5" t="s">
        <v>12</v>
      </c>
      <c r="G129" s="5"/>
      <c r="H129" s="5">
        <v>1</v>
      </c>
      <c r="I129" s="5" t="s">
        <v>9</v>
      </c>
      <c r="J129" s="2"/>
      <c r="K129" s="2"/>
      <c r="L129" s="2">
        <v>1</v>
      </c>
      <c r="M129" s="2"/>
      <c r="N129" s="2"/>
      <c r="O129" s="2"/>
    </row>
    <row r="130" spans="1:15" x14ac:dyDescent="0.2">
      <c r="A130" s="2">
        <v>128</v>
      </c>
      <c r="B130" s="5" t="s">
        <v>12</v>
      </c>
      <c r="C130" s="5" t="s">
        <v>12</v>
      </c>
      <c r="D130" s="5" t="s">
        <v>12</v>
      </c>
      <c r="E130" s="5" t="s">
        <v>12</v>
      </c>
      <c r="F130" s="5" t="s">
        <v>12</v>
      </c>
      <c r="G130" s="5"/>
      <c r="H130" s="5"/>
      <c r="I130" s="5"/>
      <c r="J130" s="2"/>
      <c r="K130" s="2"/>
      <c r="L130" s="2"/>
      <c r="M130" s="2"/>
      <c r="N130" s="2"/>
      <c r="O130" s="2"/>
    </row>
    <row r="131" spans="1:15" x14ac:dyDescent="0.2">
      <c r="A131" s="2">
        <v>129</v>
      </c>
      <c r="B131" s="5" t="s">
        <v>11</v>
      </c>
      <c r="C131" s="5" t="s">
        <v>11</v>
      </c>
      <c r="D131" s="5" t="s">
        <v>11</v>
      </c>
      <c r="E131" s="5" t="s">
        <v>11</v>
      </c>
      <c r="F131" s="5" t="s">
        <v>12</v>
      </c>
      <c r="G131" s="5"/>
      <c r="H131" s="5">
        <v>1</v>
      </c>
      <c r="I131" s="5" t="s">
        <v>10</v>
      </c>
      <c r="J131" s="2"/>
      <c r="K131" s="2"/>
      <c r="L131" s="2"/>
      <c r="M131" s="2">
        <v>1</v>
      </c>
      <c r="N131" s="2"/>
      <c r="O131" s="2"/>
    </row>
    <row r="132" spans="1:15" x14ac:dyDescent="0.2">
      <c r="A132" s="2">
        <v>130</v>
      </c>
      <c r="B132" s="5" t="s">
        <v>11</v>
      </c>
      <c r="C132" s="5" t="s">
        <v>11</v>
      </c>
      <c r="D132" s="5" t="s">
        <v>11</v>
      </c>
      <c r="E132" s="5" t="s">
        <v>11</v>
      </c>
      <c r="F132" s="5" t="s">
        <v>11</v>
      </c>
      <c r="G132" s="5"/>
      <c r="H132" s="5"/>
      <c r="I132" s="5"/>
      <c r="J132" s="2"/>
      <c r="K132" s="2"/>
      <c r="L132" s="2"/>
      <c r="M132" s="2"/>
      <c r="N132" s="2"/>
      <c r="O132" s="2"/>
    </row>
    <row r="133" spans="1:15" x14ac:dyDescent="0.2">
      <c r="A133" s="2">
        <v>131</v>
      </c>
      <c r="B133" s="5" t="s">
        <v>11</v>
      </c>
      <c r="C133" s="5" t="s">
        <v>11</v>
      </c>
      <c r="D133" s="5" t="s">
        <v>11</v>
      </c>
      <c r="E133" s="5" t="s">
        <v>11</v>
      </c>
      <c r="F133" s="5" t="s">
        <v>11</v>
      </c>
      <c r="G133" s="5"/>
      <c r="H133" s="5"/>
      <c r="I133" s="5"/>
      <c r="J133" s="2"/>
      <c r="K133" s="2"/>
      <c r="L133" s="2"/>
      <c r="M133" s="2"/>
      <c r="N133" s="2"/>
      <c r="O133" s="2"/>
    </row>
    <row r="134" spans="1:15" x14ac:dyDescent="0.2">
      <c r="A134" s="2">
        <v>132</v>
      </c>
      <c r="B134" s="5" t="s">
        <v>12</v>
      </c>
      <c r="C134" s="5" t="s">
        <v>12</v>
      </c>
      <c r="D134" s="5" t="s">
        <v>12</v>
      </c>
      <c r="E134" s="5" t="s">
        <v>12</v>
      </c>
      <c r="F134" s="5" t="s">
        <v>12</v>
      </c>
      <c r="G134" s="5"/>
      <c r="H134" s="5"/>
      <c r="I134" s="5"/>
      <c r="J134" s="2"/>
      <c r="K134" s="2"/>
      <c r="L134" s="2"/>
      <c r="M134" s="2"/>
      <c r="N134" s="2"/>
      <c r="O134" s="2"/>
    </row>
    <row r="135" spans="1:15" x14ac:dyDescent="0.2">
      <c r="A135" s="2">
        <v>133</v>
      </c>
      <c r="B135" s="5" t="s">
        <v>12</v>
      </c>
      <c r="C135" s="5" t="s">
        <v>12</v>
      </c>
      <c r="D135" s="5" t="s">
        <v>12</v>
      </c>
      <c r="E135" s="5" t="s">
        <v>12</v>
      </c>
      <c r="F135" s="5" t="s">
        <v>12</v>
      </c>
      <c r="G135" s="5"/>
      <c r="H135" s="5"/>
      <c r="I135" s="5"/>
      <c r="J135" s="2"/>
      <c r="K135" s="2"/>
      <c r="L135" s="2"/>
      <c r="M135" s="2"/>
      <c r="N135" s="2"/>
      <c r="O135" s="2"/>
    </row>
    <row r="136" spans="1:15" x14ac:dyDescent="0.2">
      <c r="A136" s="2">
        <v>134</v>
      </c>
      <c r="B136" s="5" t="s">
        <v>12</v>
      </c>
      <c r="C136" s="5" t="s">
        <v>12</v>
      </c>
      <c r="D136" s="5" t="s">
        <v>12</v>
      </c>
      <c r="E136" s="5" t="s">
        <v>11</v>
      </c>
      <c r="F136" s="5" t="s">
        <v>11</v>
      </c>
      <c r="G136" s="5"/>
      <c r="H136" s="5">
        <v>1</v>
      </c>
      <c r="I136" s="5" t="s">
        <v>9</v>
      </c>
      <c r="J136" s="2"/>
      <c r="K136" s="2"/>
      <c r="L136" s="2">
        <v>1</v>
      </c>
      <c r="M136" s="2"/>
      <c r="N136" s="2"/>
      <c r="O136" s="2"/>
    </row>
    <row r="137" spans="1:15" x14ac:dyDescent="0.2">
      <c r="A137" s="2">
        <v>135</v>
      </c>
      <c r="B137" s="5" t="s">
        <v>11</v>
      </c>
      <c r="C137" s="5" t="s">
        <v>12</v>
      </c>
      <c r="D137" s="5" t="s">
        <v>12</v>
      </c>
      <c r="E137" s="5" t="s">
        <v>12</v>
      </c>
      <c r="F137" s="5" t="s">
        <v>12</v>
      </c>
      <c r="G137" s="5"/>
      <c r="H137" s="5">
        <v>1</v>
      </c>
      <c r="I137" s="5" t="s">
        <v>7</v>
      </c>
      <c r="J137" s="2">
        <v>1</v>
      </c>
      <c r="K137" s="2"/>
      <c r="L137" s="2"/>
      <c r="M137" s="2"/>
      <c r="N137" s="2"/>
      <c r="O137" s="2"/>
    </row>
    <row r="138" spans="1:15" x14ac:dyDescent="0.2">
      <c r="A138" s="2">
        <v>136</v>
      </c>
      <c r="B138" s="5" t="s">
        <v>11</v>
      </c>
      <c r="C138" s="5" t="s">
        <v>11</v>
      </c>
      <c r="D138" s="5" t="s">
        <v>11</v>
      </c>
      <c r="E138" s="5" t="s">
        <v>11</v>
      </c>
      <c r="F138" s="5" t="s">
        <v>11</v>
      </c>
      <c r="G138" s="5"/>
      <c r="H138" s="5"/>
      <c r="I138" s="5"/>
      <c r="J138" s="2"/>
      <c r="K138" s="2"/>
      <c r="L138" s="2"/>
      <c r="M138" s="2"/>
      <c r="N138" s="2"/>
      <c r="O138" s="2"/>
    </row>
    <row r="139" spans="1:15" x14ac:dyDescent="0.2">
      <c r="A139" s="2">
        <v>137</v>
      </c>
      <c r="B139" s="5" t="s">
        <v>12</v>
      </c>
      <c r="C139" s="5" t="s">
        <v>12</v>
      </c>
      <c r="D139" s="5" t="s">
        <v>11</v>
      </c>
      <c r="E139" s="5" t="s">
        <v>11</v>
      </c>
      <c r="F139" s="5" t="s">
        <v>11</v>
      </c>
      <c r="G139" s="5"/>
      <c r="H139" s="5">
        <v>1</v>
      </c>
      <c r="I139" s="5" t="s">
        <v>8</v>
      </c>
      <c r="J139" s="2"/>
      <c r="K139" s="2">
        <v>1</v>
      </c>
      <c r="L139" s="2"/>
      <c r="M139" s="2"/>
      <c r="N139" s="2"/>
      <c r="O139" s="2"/>
    </row>
    <row r="140" spans="1:15" x14ac:dyDescent="0.2">
      <c r="A140" s="2">
        <v>138</v>
      </c>
      <c r="B140" s="5" t="s">
        <v>11</v>
      </c>
      <c r="C140" s="5" t="s">
        <v>11</v>
      </c>
      <c r="D140" s="5" t="s">
        <v>11</v>
      </c>
      <c r="E140" s="5" t="s">
        <v>11</v>
      </c>
      <c r="F140" s="5" t="s">
        <v>11</v>
      </c>
      <c r="G140" s="5"/>
      <c r="H140" s="5"/>
      <c r="I140" s="5"/>
      <c r="J140" s="2"/>
      <c r="K140" s="2"/>
      <c r="L140" s="2"/>
      <c r="M140" s="2"/>
      <c r="N140" s="2"/>
      <c r="O140" s="2"/>
    </row>
    <row r="141" spans="1:15" x14ac:dyDescent="0.2">
      <c r="A141" s="2">
        <v>139</v>
      </c>
      <c r="B141" s="5" t="s">
        <v>11</v>
      </c>
      <c r="C141" s="5" t="s">
        <v>11</v>
      </c>
      <c r="D141" s="5" t="s">
        <v>11</v>
      </c>
      <c r="E141" s="5" t="s">
        <v>11</v>
      </c>
      <c r="F141" s="5" t="s">
        <v>11</v>
      </c>
      <c r="G141" s="5"/>
      <c r="H141" s="5"/>
      <c r="I141" s="5"/>
      <c r="J141" s="2"/>
      <c r="K141" s="2"/>
      <c r="L141" s="2"/>
      <c r="M141" s="2"/>
      <c r="N141" s="2"/>
      <c r="O141" s="2"/>
    </row>
    <row r="142" spans="1:15" x14ac:dyDescent="0.2">
      <c r="A142" s="2">
        <v>140</v>
      </c>
      <c r="B142" s="5" t="s">
        <v>11</v>
      </c>
      <c r="C142" s="5" t="s">
        <v>11</v>
      </c>
      <c r="D142" s="5" t="s">
        <v>11</v>
      </c>
      <c r="E142" s="5" t="s">
        <v>11</v>
      </c>
      <c r="F142" s="5" t="s">
        <v>11</v>
      </c>
      <c r="G142" s="5"/>
      <c r="H142" s="5"/>
      <c r="I142" s="5"/>
      <c r="J142" s="2"/>
      <c r="K142" s="2"/>
      <c r="L142" s="2"/>
      <c r="M142" s="2"/>
      <c r="N142" s="2"/>
      <c r="O142" s="2"/>
    </row>
    <row r="143" spans="1:15" x14ac:dyDescent="0.2">
      <c r="A143" s="2">
        <v>141</v>
      </c>
      <c r="B143" s="5" t="s">
        <v>12</v>
      </c>
      <c r="C143" s="5" t="s">
        <v>12</v>
      </c>
      <c r="D143" s="5" t="s">
        <v>12</v>
      </c>
      <c r="E143" s="5" t="s">
        <v>12</v>
      </c>
      <c r="F143" s="5" t="s">
        <v>12</v>
      </c>
      <c r="G143" s="5"/>
      <c r="H143" s="5"/>
      <c r="I143" s="5"/>
      <c r="J143" s="2"/>
      <c r="K143" s="2"/>
      <c r="L143" s="2"/>
      <c r="M143" s="2"/>
      <c r="N143" s="2"/>
      <c r="O143" s="2"/>
    </row>
    <row r="144" spans="1:15" x14ac:dyDescent="0.2">
      <c r="A144" s="2">
        <v>142</v>
      </c>
      <c r="B144" s="5" t="s">
        <v>12</v>
      </c>
      <c r="C144" s="5" t="s">
        <v>12</v>
      </c>
      <c r="D144" s="5" t="s">
        <v>12</v>
      </c>
      <c r="E144" s="5" t="s">
        <v>12</v>
      </c>
      <c r="F144" s="5" t="s">
        <v>12</v>
      </c>
      <c r="G144" s="5"/>
      <c r="H144" s="5"/>
      <c r="I144" s="5"/>
      <c r="J144" s="2"/>
      <c r="K144" s="2"/>
      <c r="L144" s="2"/>
      <c r="M144" s="2"/>
      <c r="N144" s="2"/>
      <c r="O144" s="2"/>
    </row>
    <row r="145" spans="1:15" x14ac:dyDescent="0.2">
      <c r="A145" s="2">
        <v>143</v>
      </c>
      <c r="B145" s="5" t="s">
        <v>12</v>
      </c>
      <c r="C145" s="5" t="s">
        <v>12</v>
      </c>
      <c r="D145" s="5" t="s">
        <v>12</v>
      </c>
      <c r="E145" s="5" t="s">
        <v>11</v>
      </c>
      <c r="F145" s="5" t="s">
        <v>11</v>
      </c>
      <c r="G145" s="5"/>
      <c r="H145" s="5">
        <v>1</v>
      </c>
      <c r="I145" s="5" t="s">
        <v>9</v>
      </c>
      <c r="J145" s="2"/>
      <c r="K145" s="2"/>
      <c r="L145" s="2">
        <v>1</v>
      </c>
      <c r="M145" s="2"/>
      <c r="N145" s="2"/>
      <c r="O145" s="2"/>
    </row>
    <row r="146" spans="1:15" x14ac:dyDescent="0.2">
      <c r="A146" s="2">
        <v>144</v>
      </c>
      <c r="B146" s="5" t="s">
        <v>12</v>
      </c>
      <c r="C146" s="5" t="s">
        <v>12</v>
      </c>
      <c r="D146" s="5" t="s">
        <v>12</v>
      </c>
      <c r="E146" s="5" t="s">
        <v>11</v>
      </c>
      <c r="F146" s="5" t="s">
        <v>11</v>
      </c>
      <c r="G146" s="5"/>
      <c r="H146" s="5">
        <v>1</v>
      </c>
      <c r="I146" s="5" t="s">
        <v>9</v>
      </c>
      <c r="J146" s="2"/>
      <c r="K146" s="2"/>
      <c r="L146" s="2">
        <v>1</v>
      </c>
      <c r="M146" s="2"/>
      <c r="N146" s="2"/>
      <c r="O146" s="2"/>
    </row>
    <row r="147" spans="1:15" x14ac:dyDescent="0.2">
      <c r="A147" s="2">
        <v>145</v>
      </c>
      <c r="B147" s="5" t="s">
        <v>12</v>
      </c>
      <c r="C147" s="5" t="s">
        <v>12</v>
      </c>
      <c r="D147" s="5" t="s">
        <v>12</v>
      </c>
      <c r="E147" s="5" t="s">
        <v>11</v>
      </c>
      <c r="F147" s="5" t="s">
        <v>11</v>
      </c>
      <c r="G147" s="5"/>
      <c r="H147" s="5">
        <v>1</v>
      </c>
      <c r="I147" s="5" t="s">
        <v>9</v>
      </c>
      <c r="J147" s="2"/>
      <c r="K147" s="2"/>
      <c r="L147" s="2">
        <v>1</v>
      </c>
      <c r="M147" s="2"/>
      <c r="N147" s="2"/>
      <c r="O147" s="2"/>
    </row>
    <row r="148" spans="1:15" x14ac:dyDescent="0.2">
      <c r="A148" s="2">
        <v>146</v>
      </c>
      <c r="B148" s="5" t="s">
        <v>11</v>
      </c>
      <c r="C148" s="5" t="s">
        <v>11</v>
      </c>
      <c r="D148" s="5" t="s">
        <v>11</v>
      </c>
      <c r="E148" s="5" t="s">
        <v>11</v>
      </c>
      <c r="F148" s="5" t="s">
        <v>11</v>
      </c>
      <c r="G148" s="5"/>
      <c r="H148" s="5"/>
      <c r="I148" s="5"/>
      <c r="J148" s="2"/>
      <c r="K148" s="2"/>
      <c r="L148" s="2"/>
      <c r="M148" s="2"/>
      <c r="N148" s="2"/>
      <c r="O148" s="2"/>
    </row>
    <row r="149" spans="1:15" x14ac:dyDescent="0.2">
      <c r="A149" s="2">
        <v>147</v>
      </c>
      <c r="B149" s="5" t="s">
        <v>12</v>
      </c>
      <c r="C149" s="5" t="s">
        <v>12</v>
      </c>
      <c r="D149" s="5" t="s">
        <v>12</v>
      </c>
      <c r="E149" s="5" t="s">
        <v>12</v>
      </c>
      <c r="F149" s="5" t="s">
        <v>12</v>
      </c>
      <c r="G149" s="5"/>
      <c r="H149" s="5"/>
      <c r="I149" s="5"/>
      <c r="J149" s="2"/>
      <c r="K149" s="2"/>
      <c r="L149" s="2"/>
      <c r="M149" s="2"/>
      <c r="N149" s="2"/>
      <c r="O149" s="2"/>
    </row>
    <row r="150" spans="1:15" x14ac:dyDescent="0.2">
      <c r="A150" s="2">
        <v>148</v>
      </c>
      <c r="B150" s="5" t="s">
        <v>12</v>
      </c>
      <c r="C150" s="5" t="s">
        <v>12</v>
      </c>
      <c r="D150" s="5" t="s">
        <v>12</v>
      </c>
      <c r="E150" s="5" t="s">
        <v>12</v>
      </c>
      <c r="F150" s="5" t="s">
        <v>12</v>
      </c>
      <c r="G150" s="5"/>
      <c r="H150" s="5"/>
      <c r="I150" s="5"/>
      <c r="J150" s="2"/>
      <c r="K150" s="2"/>
      <c r="L150" s="2"/>
      <c r="M150" s="2"/>
      <c r="N150" s="2"/>
      <c r="O150" s="2"/>
    </row>
    <row r="151" spans="1:15" x14ac:dyDescent="0.2">
      <c r="A151" s="2">
        <v>149</v>
      </c>
      <c r="B151" s="5" t="s">
        <v>12</v>
      </c>
      <c r="C151" s="5" t="s">
        <v>12</v>
      </c>
      <c r="D151" s="5" t="s">
        <v>12</v>
      </c>
      <c r="E151" s="5" t="s">
        <v>12</v>
      </c>
      <c r="F151" s="5" t="s">
        <v>12</v>
      </c>
      <c r="G151" s="5"/>
      <c r="H151" s="5"/>
      <c r="I151" s="5"/>
      <c r="J151" s="2"/>
      <c r="K151" s="2"/>
      <c r="L151" s="2"/>
      <c r="M151" s="2"/>
      <c r="N151" s="2"/>
      <c r="O151" s="2"/>
    </row>
    <row r="152" spans="1:15" x14ac:dyDescent="0.2">
      <c r="A152" s="2">
        <v>150</v>
      </c>
      <c r="B152" s="5" t="s">
        <v>12</v>
      </c>
      <c r="C152" s="5" t="s">
        <v>12</v>
      </c>
      <c r="D152" s="5" t="s">
        <v>12</v>
      </c>
      <c r="E152" s="5" t="s">
        <v>12</v>
      </c>
      <c r="F152" s="5" t="s">
        <v>12</v>
      </c>
      <c r="G152" s="5"/>
      <c r="H152" s="5"/>
      <c r="I152" s="5"/>
      <c r="J152" s="2"/>
      <c r="K152" s="2"/>
      <c r="L152" s="2"/>
      <c r="M152" s="2"/>
      <c r="N152" s="2"/>
      <c r="O152" s="2"/>
    </row>
    <row r="153" spans="1:15" x14ac:dyDescent="0.2">
      <c r="A153" s="2">
        <v>151</v>
      </c>
      <c r="B153" s="5" t="s">
        <v>11</v>
      </c>
      <c r="C153" s="5" t="s">
        <v>11</v>
      </c>
      <c r="D153" s="5" t="s">
        <v>11</v>
      </c>
      <c r="E153" s="5" t="s">
        <v>11</v>
      </c>
      <c r="F153" s="5" t="s">
        <v>11</v>
      </c>
      <c r="G153" s="5"/>
      <c r="H153" s="5"/>
      <c r="I153" s="5"/>
      <c r="J153" s="2"/>
      <c r="K153" s="2"/>
      <c r="L153" s="2"/>
      <c r="M153" s="2"/>
      <c r="N153" s="2"/>
      <c r="O153" s="2"/>
    </row>
    <row r="154" spans="1:15" x14ac:dyDescent="0.2">
      <c r="A154" s="2">
        <v>152</v>
      </c>
      <c r="B154" s="5" t="s">
        <v>12</v>
      </c>
      <c r="C154" s="5" t="s">
        <v>12</v>
      </c>
      <c r="D154" s="5" t="s">
        <v>12</v>
      </c>
      <c r="E154" s="5" t="s">
        <v>12</v>
      </c>
      <c r="F154" s="5" t="s">
        <v>12</v>
      </c>
      <c r="G154" s="5"/>
      <c r="H154" s="5"/>
      <c r="I154" s="5"/>
      <c r="J154" s="2"/>
      <c r="K154" s="2"/>
      <c r="L154" s="2"/>
      <c r="M154" s="2"/>
      <c r="N154" s="2"/>
      <c r="O154" s="2"/>
    </row>
    <row r="155" spans="1:15" x14ac:dyDescent="0.2">
      <c r="A155" s="2">
        <v>153</v>
      </c>
      <c r="B155" s="5" t="s">
        <v>11</v>
      </c>
      <c r="C155" s="5" t="s">
        <v>11</v>
      </c>
      <c r="D155" s="5" t="s">
        <v>11</v>
      </c>
      <c r="E155" s="5" t="s">
        <v>11</v>
      </c>
      <c r="F155" s="5" t="s">
        <v>11</v>
      </c>
      <c r="G155" s="5"/>
      <c r="H155" s="5"/>
      <c r="I155" s="5"/>
      <c r="J155" s="2"/>
      <c r="K155" s="2"/>
      <c r="L155" s="2"/>
      <c r="M155" s="2"/>
      <c r="N155" s="2"/>
      <c r="O155" s="2"/>
    </row>
    <row r="156" spans="1:15" x14ac:dyDescent="0.2">
      <c r="A156" s="2">
        <v>154</v>
      </c>
      <c r="B156" s="5" t="s">
        <v>11</v>
      </c>
      <c r="C156" s="5" t="s">
        <v>11</v>
      </c>
      <c r="D156" s="5" t="s">
        <v>12</v>
      </c>
      <c r="E156" s="5" t="s">
        <v>12</v>
      </c>
      <c r="F156" s="5" t="s">
        <v>12</v>
      </c>
      <c r="G156" s="5"/>
      <c r="H156" s="5">
        <v>1</v>
      </c>
      <c r="I156" s="5" t="s">
        <v>8</v>
      </c>
      <c r="J156" s="2"/>
      <c r="K156" s="2">
        <v>1</v>
      </c>
      <c r="L156" s="2"/>
      <c r="M156" s="2"/>
      <c r="N156" s="2"/>
      <c r="O156" s="2"/>
    </row>
    <row r="157" spans="1:15" x14ac:dyDescent="0.2">
      <c r="A157" s="2">
        <v>155</v>
      </c>
      <c r="B157" s="5" t="s">
        <v>12</v>
      </c>
      <c r="C157" s="5" t="s">
        <v>11</v>
      </c>
      <c r="D157" s="5" t="s">
        <v>11</v>
      </c>
      <c r="E157" s="5" t="s">
        <v>11</v>
      </c>
      <c r="F157" s="5" t="s">
        <v>11</v>
      </c>
      <c r="G157" s="5"/>
      <c r="H157" s="5">
        <v>1</v>
      </c>
      <c r="I157" s="5" t="s">
        <v>7</v>
      </c>
      <c r="J157" s="2">
        <v>1</v>
      </c>
      <c r="K157" s="2"/>
      <c r="L157" s="2"/>
      <c r="M157" s="2"/>
      <c r="N157" s="2"/>
      <c r="O157" s="2"/>
    </row>
    <row r="158" spans="1:15" x14ac:dyDescent="0.2">
      <c r="A158" s="2">
        <v>156</v>
      </c>
      <c r="B158" s="5" t="s">
        <v>12</v>
      </c>
      <c r="C158" s="5" t="s">
        <v>12</v>
      </c>
      <c r="D158" s="5" t="s">
        <v>12</v>
      </c>
      <c r="E158" s="5" t="s">
        <v>12</v>
      </c>
      <c r="F158" s="5" t="s">
        <v>12</v>
      </c>
      <c r="G158" s="5"/>
      <c r="H158" s="5"/>
      <c r="I158" s="5"/>
      <c r="J158" s="2"/>
      <c r="K158" s="2"/>
      <c r="L158" s="2"/>
      <c r="M158" s="2"/>
      <c r="N158" s="2"/>
      <c r="O158" s="2"/>
    </row>
    <row r="159" spans="1:15" x14ac:dyDescent="0.2">
      <c r="A159" s="2">
        <v>157</v>
      </c>
      <c r="B159" s="5" t="s">
        <v>12</v>
      </c>
      <c r="C159" s="5" t="s">
        <v>12</v>
      </c>
      <c r="D159" s="5" t="s">
        <v>11</v>
      </c>
      <c r="E159" s="5" t="s">
        <v>11</v>
      </c>
      <c r="F159" s="5" t="s">
        <v>11</v>
      </c>
      <c r="G159" s="5"/>
      <c r="H159" s="5">
        <v>1</v>
      </c>
      <c r="I159" s="5" t="s">
        <v>8</v>
      </c>
      <c r="J159" s="2"/>
      <c r="K159" s="2">
        <v>1</v>
      </c>
      <c r="L159" s="2"/>
      <c r="M159" s="2"/>
      <c r="N159" s="2"/>
      <c r="O159" s="2"/>
    </row>
    <row r="160" spans="1:15" x14ac:dyDescent="0.2">
      <c r="A160" s="2">
        <v>158</v>
      </c>
      <c r="B160" s="5" t="s">
        <v>11</v>
      </c>
      <c r="C160" s="5" t="s">
        <v>11</v>
      </c>
      <c r="D160" s="5" t="s">
        <v>11</v>
      </c>
      <c r="E160" s="5" t="s">
        <v>11</v>
      </c>
      <c r="F160" s="5" t="s">
        <v>11</v>
      </c>
      <c r="G160" s="5"/>
      <c r="H160" s="5"/>
      <c r="I160" s="5"/>
      <c r="J160" s="2"/>
      <c r="K160" s="2"/>
      <c r="L160" s="2"/>
      <c r="M160" s="2"/>
      <c r="N160" s="2"/>
      <c r="O160" s="2"/>
    </row>
    <row r="161" spans="1:15" x14ac:dyDescent="0.2">
      <c r="A161" s="2">
        <v>159</v>
      </c>
      <c r="B161" s="5" t="s">
        <v>12</v>
      </c>
      <c r="C161" s="5" t="s">
        <v>12</v>
      </c>
      <c r="D161" s="5" t="s">
        <v>12</v>
      </c>
      <c r="E161" s="5" t="s">
        <v>12</v>
      </c>
      <c r="F161" s="5" t="s">
        <v>12</v>
      </c>
      <c r="G161" s="5"/>
      <c r="H161" s="5"/>
      <c r="I161" s="5"/>
      <c r="J161" s="2"/>
      <c r="K161" s="2"/>
      <c r="L161" s="2"/>
      <c r="M161" s="2"/>
      <c r="N161" s="2"/>
      <c r="O161" s="2"/>
    </row>
    <row r="162" spans="1:15" x14ac:dyDescent="0.2">
      <c r="A162" s="2">
        <v>160</v>
      </c>
      <c r="B162" s="5" t="s">
        <v>11</v>
      </c>
      <c r="C162" s="5" t="s">
        <v>11</v>
      </c>
      <c r="D162" s="5" t="s">
        <v>11</v>
      </c>
      <c r="E162" s="5" t="s">
        <v>11</v>
      </c>
      <c r="F162" s="5" t="s">
        <v>12</v>
      </c>
      <c r="G162" s="5"/>
      <c r="H162" s="5">
        <v>1</v>
      </c>
      <c r="I162" s="5" t="s">
        <v>10</v>
      </c>
      <c r="J162" s="2"/>
      <c r="K162" s="2"/>
      <c r="L162" s="2"/>
      <c r="M162" s="2">
        <v>1</v>
      </c>
      <c r="N162" s="2"/>
      <c r="O162" s="2"/>
    </row>
    <row r="163" spans="1:15" x14ac:dyDescent="0.2">
      <c r="A163" s="2">
        <v>161</v>
      </c>
      <c r="B163" s="5" t="s">
        <v>11</v>
      </c>
      <c r="C163" s="5" t="s">
        <v>11</v>
      </c>
      <c r="D163" s="5" t="s">
        <v>12</v>
      </c>
      <c r="E163" s="5" t="s">
        <v>12</v>
      </c>
      <c r="F163" s="5" t="s">
        <v>12</v>
      </c>
      <c r="G163" s="5"/>
      <c r="H163" s="5">
        <v>1</v>
      </c>
      <c r="I163" s="5" t="s">
        <v>8</v>
      </c>
      <c r="J163" s="2"/>
      <c r="K163" s="2">
        <v>1</v>
      </c>
      <c r="L163" s="2"/>
      <c r="M163" s="2"/>
      <c r="N163" s="2"/>
      <c r="O163" s="2"/>
    </row>
    <row r="164" spans="1:15" x14ac:dyDescent="0.2">
      <c r="A164" s="2">
        <v>162</v>
      </c>
      <c r="B164" s="5" t="s">
        <v>11</v>
      </c>
      <c r="C164" s="5" t="s">
        <v>11</v>
      </c>
      <c r="D164" s="5" t="s">
        <v>11</v>
      </c>
      <c r="E164" s="5" t="s">
        <v>11</v>
      </c>
      <c r="F164" s="5" t="s">
        <v>11</v>
      </c>
      <c r="G164" s="5"/>
      <c r="H164" s="5"/>
      <c r="I164" s="5"/>
      <c r="J164" s="2"/>
      <c r="K164" s="2"/>
      <c r="L164" s="2"/>
      <c r="M164" s="2"/>
      <c r="N164" s="2"/>
      <c r="O164" s="2"/>
    </row>
    <row r="165" spans="1:15" x14ac:dyDescent="0.2">
      <c r="A165" s="2">
        <v>163</v>
      </c>
      <c r="B165" s="5" t="s">
        <v>11</v>
      </c>
      <c r="C165" s="5" t="s">
        <v>11</v>
      </c>
      <c r="D165" s="5" t="s">
        <v>12</v>
      </c>
      <c r="E165" s="5" t="s">
        <v>12</v>
      </c>
      <c r="F165" s="5" t="s">
        <v>12</v>
      </c>
      <c r="G165" s="5"/>
      <c r="H165" s="5">
        <v>1</v>
      </c>
      <c r="I165" s="5" t="s">
        <v>8</v>
      </c>
      <c r="J165" s="2"/>
      <c r="K165" s="2">
        <v>1</v>
      </c>
      <c r="L165" s="2"/>
      <c r="M165" s="2"/>
      <c r="N165" s="2"/>
      <c r="O165" s="2"/>
    </row>
    <row r="166" spans="1:15" x14ac:dyDescent="0.2">
      <c r="A166" s="2">
        <v>164</v>
      </c>
      <c r="B166" s="5" t="s">
        <v>12</v>
      </c>
      <c r="C166" s="5" t="s">
        <v>11</v>
      </c>
      <c r="D166" s="5" t="s">
        <v>11</v>
      </c>
      <c r="E166" s="5" t="s">
        <v>11</v>
      </c>
      <c r="F166" s="5" t="s">
        <v>11</v>
      </c>
      <c r="G166" s="5"/>
      <c r="H166" s="5">
        <v>1</v>
      </c>
      <c r="I166" s="5" t="s">
        <v>7</v>
      </c>
      <c r="J166" s="2">
        <v>1</v>
      </c>
      <c r="K166" s="2"/>
      <c r="L166" s="2"/>
      <c r="M166" s="2"/>
      <c r="N166" s="2"/>
      <c r="O166" s="2"/>
    </row>
    <row r="167" spans="1:15" x14ac:dyDescent="0.2">
      <c r="A167" s="2">
        <v>165</v>
      </c>
      <c r="B167" s="5" t="s">
        <v>11</v>
      </c>
      <c r="C167" s="5" t="s">
        <v>12</v>
      </c>
      <c r="D167" s="5" t="s">
        <v>12</v>
      </c>
      <c r="E167" s="5" t="s">
        <v>12</v>
      </c>
      <c r="F167" s="5" t="s">
        <v>12</v>
      </c>
      <c r="G167" s="5"/>
      <c r="H167" s="5">
        <v>1</v>
      </c>
      <c r="I167" s="5" t="s">
        <v>7</v>
      </c>
      <c r="J167" s="2">
        <v>1</v>
      </c>
      <c r="K167" s="2"/>
      <c r="L167" s="2"/>
      <c r="M167" s="2"/>
      <c r="N167" s="2"/>
      <c r="O167" s="2"/>
    </row>
    <row r="168" spans="1:15" x14ac:dyDescent="0.2">
      <c r="A168" s="2">
        <v>166</v>
      </c>
      <c r="B168" s="5" t="s">
        <v>12</v>
      </c>
      <c r="C168" s="5" t="s">
        <v>11</v>
      </c>
      <c r="D168" s="5" t="s">
        <v>11</v>
      </c>
      <c r="E168" s="5" t="s">
        <v>11</v>
      </c>
      <c r="F168" s="5" t="s">
        <v>11</v>
      </c>
      <c r="G168" s="5"/>
      <c r="H168" s="5">
        <v>1</v>
      </c>
      <c r="I168" s="5" t="s">
        <v>7</v>
      </c>
      <c r="J168" s="2">
        <v>1</v>
      </c>
      <c r="K168" s="2"/>
      <c r="L168" s="2"/>
      <c r="M168" s="2"/>
      <c r="N168" s="2"/>
      <c r="O168" s="2"/>
    </row>
    <row r="169" spans="1:15" x14ac:dyDescent="0.2">
      <c r="A169" s="2">
        <v>167</v>
      </c>
      <c r="B169" s="5" t="s">
        <v>11</v>
      </c>
      <c r="C169" s="5" t="s">
        <v>11</v>
      </c>
      <c r="D169" s="5" t="s">
        <v>11</v>
      </c>
      <c r="E169" s="5" t="s">
        <v>11</v>
      </c>
      <c r="F169" s="5" t="s">
        <v>12</v>
      </c>
      <c r="G169" s="5"/>
      <c r="H169" s="5">
        <v>1</v>
      </c>
      <c r="I169" s="5" t="s">
        <v>10</v>
      </c>
      <c r="J169" s="2"/>
      <c r="K169" s="2"/>
      <c r="L169" s="2"/>
      <c r="M169" s="2">
        <v>1</v>
      </c>
      <c r="N169" s="2"/>
      <c r="O169" s="2"/>
    </row>
    <row r="170" spans="1:15" x14ac:dyDescent="0.2">
      <c r="A170" s="2">
        <v>168</v>
      </c>
      <c r="B170" s="5" t="s">
        <v>11</v>
      </c>
      <c r="C170" s="5" t="s">
        <v>11</v>
      </c>
      <c r="D170" s="5" t="s">
        <v>11</v>
      </c>
      <c r="E170" s="5" t="s">
        <v>11</v>
      </c>
      <c r="F170" s="5" t="s">
        <v>12</v>
      </c>
      <c r="G170" s="5"/>
      <c r="H170" s="5">
        <v>1</v>
      </c>
      <c r="I170" s="5" t="s">
        <v>10</v>
      </c>
      <c r="J170" s="2"/>
      <c r="K170" s="2"/>
      <c r="L170" s="2"/>
      <c r="M170" s="2">
        <v>1</v>
      </c>
      <c r="N170" s="2"/>
      <c r="O170" s="2"/>
    </row>
    <row r="171" spans="1:15" x14ac:dyDescent="0.2">
      <c r="A171" s="2">
        <v>169</v>
      </c>
      <c r="B171" s="5" t="s">
        <v>11</v>
      </c>
      <c r="C171" s="5" t="s">
        <v>11</v>
      </c>
      <c r="D171" s="5" t="s">
        <v>11</v>
      </c>
      <c r="E171" s="5" t="s">
        <v>11</v>
      </c>
      <c r="F171" s="5" t="s">
        <v>12</v>
      </c>
      <c r="G171" s="5"/>
      <c r="H171" s="5">
        <v>1</v>
      </c>
      <c r="I171" s="5" t="s">
        <v>10</v>
      </c>
      <c r="J171" s="2"/>
      <c r="K171" s="2"/>
      <c r="L171" s="2"/>
      <c r="M171" s="2">
        <v>1</v>
      </c>
      <c r="N171" s="2"/>
      <c r="O171" s="2"/>
    </row>
    <row r="172" spans="1:15" x14ac:dyDescent="0.2">
      <c r="A172" s="2">
        <v>170</v>
      </c>
      <c r="B172" s="5" t="s">
        <v>12</v>
      </c>
      <c r="C172" s="5" t="s">
        <v>11</v>
      </c>
      <c r="D172" s="5" t="s">
        <v>11</v>
      </c>
      <c r="E172" s="5" t="s">
        <v>11</v>
      </c>
      <c r="F172" s="5" t="s">
        <v>11</v>
      </c>
      <c r="G172" s="5"/>
      <c r="H172" s="5">
        <v>1</v>
      </c>
      <c r="I172" s="5" t="s">
        <v>7</v>
      </c>
      <c r="J172" s="2">
        <v>1</v>
      </c>
      <c r="K172" s="2"/>
      <c r="L172" s="2"/>
      <c r="M172" s="2"/>
      <c r="N172" s="2"/>
      <c r="O172" s="2"/>
    </row>
    <row r="173" spans="1:15" x14ac:dyDescent="0.2">
      <c r="A173" s="2">
        <v>171</v>
      </c>
      <c r="B173" s="5" t="s">
        <v>11</v>
      </c>
      <c r="C173" s="5" t="s">
        <v>11</v>
      </c>
      <c r="D173" s="5" t="s">
        <v>11</v>
      </c>
      <c r="E173" s="5" t="s">
        <v>11</v>
      </c>
      <c r="F173" s="5" t="s">
        <v>11</v>
      </c>
      <c r="G173" s="5"/>
      <c r="H173" s="5"/>
      <c r="I173" s="5"/>
      <c r="J173" s="2"/>
      <c r="K173" s="2"/>
      <c r="L173" s="2"/>
      <c r="M173" s="2"/>
      <c r="N173" s="2"/>
      <c r="O173" s="2"/>
    </row>
    <row r="174" spans="1:15" x14ac:dyDescent="0.2">
      <c r="A174" s="2">
        <v>172</v>
      </c>
      <c r="B174" s="5" t="s">
        <v>12</v>
      </c>
      <c r="C174" s="5" t="s">
        <v>12</v>
      </c>
      <c r="D174" s="5" t="s">
        <v>12</v>
      </c>
      <c r="E174" s="5" t="s">
        <v>12</v>
      </c>
      <c r="F174" s="5" t="s">
        <v>12</v>
      </c>
      <c r="G174" s="5"/>
      <c r="H174" s="5"/>
      <c r="I174" s="5"/>
      <c r="J174" s="2"/>
      <c r="K174" s="2"/>
      <c r="L174" s="2"/>
      <c r="M174" s="2"/>
      <c r="N174" s="2"/>
      <c r="O174" s="2"/>
    </row>
    <row r="175" spans="1:15" x14ac:dyDescent="0.2">
      <c r="A175" s="2">
        <v>173</v>
      </c>
      <c r="B175" s="5" t="s">
        <v>12</v>
      </c>
      <c r="C175" s="5" t="s">
        <v>12</v>
      </c>
      <c r="D175" s="5" t="s">
        <v>12</v>
      </c>
      <c r="E175" s="5" t="s">
        <v>12</v>
      </c>
      <c r="F175" s="5" t="s">
        <v>11</v>
      </c>
      <c r="G175" s="5"/>
      <c r="H175" s="5">
        <v>1</v>
      </c>
      <c r="I175" s="5" t="s">
        <v>10</v>
      </c>
      <c r="J175" s="2"/>
      <c r="K175" s="2"/>
      <c r="L175" s="2"/>
      <c r="M175" s="2">
        <v>1</v>
      </c>
      <c r="N175" s="2"/>
      <c r="O175" s="2"/>
    </row>
    <row r="176" spans="1:15" x14ac:dyDescent="0.2">
      <c r="A176" s="2">
        <v>174</v>
      </c>
      <c r="B176" s="5" t="s">
        <v>12</v>
      </c>
      <c r="C176" s="5" t="s">
        <v>12</v>
      </c>
      <c r="D176" s="5" t="s">
        <v>12</v>
      </c>
      <c r="E176" s="5" t="s">
        <v>11</v>
      </c>
      <c r="F176" s="5" t="s">
        <v>11</v>
      </c>
      <c r="G176" s="5"/>
      <c r="H176" s="5">
        <v>1</v>
      </c>
      <c r="I176" s="5" t="s">
        <v>9</v>
      </c>
      <c r="J176" s="2"/>
      <c r="K176" s="2"/>
      <c r="L176" s="2">
        <v>1</v>
      </c>
      <c r="M176" s="2"/>
      <c r="N176" s="2"/>
      <c r="O176" s="2"/>
    </row>
    <row r="177" spans="1:22" x14ac:dyDescent="0.2">
      <c r="A177" s="2">
        <v>175</v>
      </c>
      <c r="B177" s="5" t="s">
        <v>11</v>
      </c>
      <c r="C177" s="5" t="s">
        <v>11</v>
      </c>
      <c r="D177" s="5" t="s">
        <v>11</v>
      </c>
      <c r="E177" s="5" t="s">
        <v>11</v>
      </c>
      <c r="F177" s="5" t="s">
        <v>12</v>
      </c>
      <c r="G177" s="5"/>
      <c r="H177" s="5">
        <v>1</v>
      </c>
      <c r="I177" s="5" t="s">
        <v>10</v>
      </c>
      <c r="J177" s="2"/>
      <c r="K177" s="2"/>
      <c r="L177" s="2"/>
      <c r="M177" s="2">
        <v>1</v>
      </c>
      <c r="N177" s="2"/>
      <c r="O177" s="2"/>
    </row>
    <row r="178" spans="1:22" x14ac:dyDescent="0.2">
      <c r="A178" s="2">
        <v>176</v>
      </c>
      <c r="B178" s="5" t="s">
        <v>11</v>
      </c>
      <c r="C178" s="5" t="s">
        <v>12</v>
      </c>
      <c r="D178" s="5" t="s">
        <v>12</v>
      </c>
      <c r="E178" s="5" t="s">
        <v>12</v>
      </c>
      <c r="F178" s="5" t="s">
        <v>12</v>
      </c>
      <c r="G178" s="5"/>
      <c r="H178" s="5">
        <v>1</v>
      </c>
      <c r="I178" s="5" t="s">
        <v>7</v>
      </c>
      <c r="J178" s="2">
        <v>1</v>
      </c>
      <c r="K178" s="2"/>
      <c r="L178" s="2"/>
      <c r="M178" s="2"/>
      <c r="N178" s="2"/>
      <c r="O178" s="2"/>
    </row>
    <row r="179" spans="1:22" x14ac:dyDescent="0.2">
      <c r="A179" s="2">
        <v>177</v>
      </c>
      <c r="B179" s="5" t="s">
        <v>12</v>
      </c>
      <c r="C179" s="5" t="s">
        <v>11</v>
      </c>
      <c r="D179" s="5" t="s">
        <v>11</v>
      </c>
      <c r="E179" s="5" t="s">
        <v>11</v>
      </c>
      <c r="F179" s="5" t="s">
        <v>11</v>
      </c>
      <c r="G179" s="5"/>
      <c r="H179" s="5">
        <v>1</v>
      </c>
      <c r="I179" s="5" t="s">
        <v>7</v>
      </c>
      <c r="J179" s="2">
        <v>1</v>
      </c>
      <c r="K179" s="2"/>
      <c r="L179" s="2"/>
      <c r="M179" s="2"/>
      <c r="N179" s="2"/>
      <c r="O179" s="2"/>
    </row>
    <row r="180" spans="1:22" x14ac:dyDescent="0.2">
      <c r="A180" s="2">
        <v>178</v>
      </c>
      <c r="B180" s="5" t="s">
        <v>12</v>
      </c>
      <c r="C180" s="5" t="s">
        <v>11</v>
      </c>
      <c r="D180" s="5" t="s">
        <v>11</v>
      </c>
      <c r="E180" s="5" t="s">
        <v>11</v>
      </c>
      <c r="F180" s="5" t="s">
        <v>11</v>
      </c>
      <c r="G180" s="5"/>
      <c r="H180" s="5">
        <v>1</v>
      </c>
      <c r="I180" s="5" t="s">
        <v>7</v>
      </c>
      <c r="J180" s="2">
        <v>1</v>
      </c>
      <c r="K180" s="2"/>
      <c r="L180" s="2"/>
      <c r="M180" s="2"/>
      <c r="N180" s="2"/>
      <c r="O180" s="2"/>
    </row>
    <row r="181" spans="1:22" x14ac:dyDescent="0.2">
      <c r="A181" s="2">
        <v>179</v>
      </c>
      <c r="B181" s="5" t="s">
        <v>12</v>
      </c>
      <c r="C181" s="5" t="s">
        <v>12</v>
      </c>
      <c r="D181" s="5" t="s">
        <v>11</v>
      </c>
      <c r="E181" s="5" t="s">
        <v>11</v>
      </c>
      <c r="F181" s="5" t="s">
        <v>11</v>
      </c>
      <c r="G181" s="5"/>
      <c r="H181" s="5">
        <v>1</v>
      </c>
      <c r="I181" s="5" t="s">
        <v>8</v>
      </c>
      <c r="J181" s="2"/>
      <c r="K181" s="2">
        <v>1</v>
      </c>
      <c r="L181" s="2"/>
      <c r="M181" s="2"/>
      <c r="N181" s="2"/>
      <c r="O181" s="2"/>
    </row>
    <row r="182" spans="1:22" x14ac:dyDescent="0.2">
      <c r="A182" s="2">
        <v>180</v>
      </c>
      <c r="B182" s="5" t="s">
        <v>11</v>
      </c>
      <c r="C182" s="5" t="s">
        <v>11</v>
      </c>
      <c r="D182" s="5" t="s">
        <v>11</v>
      </c>
      <c r="E182" s="5" t="s">
        <v>11</v>
      </c>
      <c r="F182" s="5" t="s">
        <v>11</v>
      </c>
      <c r="G182" s="5"/>
      <c r="H182" s="5"/>
      <c r="I182" s="5"/>
      <c r="J182" s="2"/>
      <c r="K182" s="2"/>
      <c r="L182" s="2"/>
      <c r="M182" s="2"/>
      <c r="N182" s="2"/>
      <c r="O182" s="2"/>
    </row>
    <row r="183" spans="1:22" x14ac:dyDescent="0.2">
      <c r="A183" s="2">
        <v>181</v>
      </c>
      <c r="B183" s="5" t="s">
        <v>11</v>
      </c>
      <c r="C183" s="5" t="s">
        <v>12</v>
      </c>
      <c r="D183" s="5" t="s">
        <v>12</v>
      </c>
      <c r="E183" s="5" t="s">
        <v>12</v>
      </c>
      <c r="F183" s="5" t="s">
        <v>12</v>
      </c>
      <c r="G183" s="5"/>
      <c r="H183" s="5">
        <v>1</v>
      </c>
      <c r="I183" s="5" t="s">
        <v>7</v>
      </c>
      <c r="J183" s="2">
        <v>1</v>
      </c>
      <c r="K183" s="2"/>
      <c r="L183" s="2"/>
      <c r="M183" s="2"/>
      <c r="N183" s="2"/>
      <c r="O183" s="2"/>
    </row>
    <row r="184" spans="1:22" x14ac:dyDescent="0.2">
      <c r="A184" s="2">
        <v>182</v>
      </c>
      <c r="B184" s="5" t="s">
        <v>11</v>
      </c>
      <c r="C184" s="5" t="s">
        <v>12</v>
      </c>
      <c r="D184" s="5" t="s">
        <v>12</v>
      </c>
      <c r="E184" s="5" t="s">
        <v>12</v>
      </c>
      <c r="F184" s="5" t="s">
        <v>12</v>
      </c>
      <c r="G184" s="5"/>
      <c r="H184" s="5">
        <v>1</v>
      </c>
      <c r="I184" s="5" t="s">
        <v>7</v>
      </c>
      <c r="J184" s="2">
        <v>1</v>
      </c>
      <c r="K184" s="2"/>
      <c r="L184" s="2"/>
      <c r="M184" s="2"/>
      <c r="N184" s="2"/>
      <c r="O184" s="2"/>
    </row>
    <row r="185" spans="1:22" x14ac:dyDescent="0.2">
      <c r="A185" s="2">
        <v>183</v>
      </c>
      <c r="B185" s="5" t="s">
        <v>11</v>
      </c>
      <c r="C185" s="5" t="s">
        <v>11</v>
      </c>
      <c r="D185" s="5" t="s">
        <v>11</v>
      </c>
      <c r="E185" s="5" t="s">
        <v>11</v>
      </c>
      <c r="F185" s="5" t="s">
        <v>12</v>
      </c>
      <c r="G185" s="5"/>
      <c r="H185" s="5">
        <v>1</v>
      </c>
      <c r="I185" s="5" t="s">
        <v>10</v>
      </c>
      <c r="J185" s="2"/>
      <c r="K185" s="2"/>
      <c r="L185" s="2"/>
      <c r="M185" s="2">
        <v>1</v>
      </c>
      <c r="N185" s="2"/>
      <c r="O185" s="2"/>
    </row>
    <row r="186" spans="1:22" ht="17" thickBot="1" x14ac:dyDescent="0.25">
      <c r="A186" s="2">
        <v>184</v>
      </c>
      <c r="B186" s="5" t="s">
        <v>11</v>
      </c>
      <c r="C186" s="5" t="s">
        <v>11</v>
      </c>
      <c r="D186" s="5" t="s">
        <v>11</v>
      </c>
      <c r="E186" s="5" t="s">
        <v>11</v>
      </c>
      <c r="F186" s="5" t="s">
        <v>11</v>
      </c>
      <c r="G186" s="5"/>
      <c r="H186" s="5"/>
      <c r="I186" s="5"/>
      <c r="J186" s="2"/>
      <c r="K186" s="2"/>
      <c r="L186" s="2"/>
      <c r="M186" s="2"/>
      <c r="N186" s="2"/>
      <c r="O186" s="2"/>
    </row>
    <row r="187" spans="1:22" ht="17" thickTop="1" x14ac:dyDescent="0.2">
      <c r="A187" s="15" t="s">
        <v>34</v>
      </c>
      <c r="B187" s="15"/>
      <c r="C187" s="15"/>
      <c r="D187" s="15"/>
      <c r="E187" s="15"/>
      <c r="F187" s="15"/>
      <c r="G187" s="15"/>
      <c r="H187" s="15">
        <v>184</v>
      </c>
      <c r="I187" s="15"/>
      <c r="J187" s="15"/>
      <c r="K187" s="15"/>
      <c r="L187" s="15"/>
      <c r="M187" s="15"/>
      <c r="N187" s="15"/>
      <c r="O187" s="2"/>
      <c r="Q187" s="10"/>
      <c r="R187" s="10" t="s">
        <v>7</v>
      </c>
      <c r="S187" s="10" t="s">
        <v>8</v>
      </c>
      <c r="T187" s="10" t="s">
        <v>9</v>
      </c>
      <c r="U187" s="10" t="s">
        <v>10</v>
      </c>
      <c r="V187" s="5" t="s">
        <v>28</v>
      </c>
    </row>
    <row r="188" spans="1:22" x14ac:dyDescent="0.2">
      <c r="A188" s="3" t="s">
        <v>19</v>
      </c>
      <c r="B188" s="3"/>
      <c r="C188" s="3"/>
      <c r="D188" s="3"/>
      <c r="E188" s="3"/>
      <c r="F188" s="3"/>
      <c r="G188" s="3"/>
      <c r="H188" s="3">
        <f>SUM(H3:H186)</f>
        <v>96</v>
      </c>
      <c r="I188" s="3"/>
      <c r="J188" s="3">
        <f>SUM(J3:J186)</f>
        <v>25</v>
      </c>
      <c r="K188" s="3">
        <f t="shared" ref="K188:M188" si="0">SUM(K3:K186)</f>
        <v>20</v>
      </c>
      <c r="L188" s="3">
        <f t="shared" si="0"/>
        <v>29</v>
      </c>
      <c r="M188" s="3">
        <f t="shared" si="0"/>
        <v>22</v>
      </c>
      <c r="N188" s="3">
        <f>SUM(J188:M188)</f>
        <v>96</v>
      </c>
      <c r="O188" s="2"/>
      <c r="P188" t="s">
        <v>37</v>
      </c>
      <c r="Q188" s="10" t="s">
        <v>24</v>
      </c>
      <c r="R188" s="10">
        <f>J188/H188*100</f>
        <v>26.041666666666668</v>
      </c>
      <c r="S188" s="10">
        <f>K188/H188*100</f>
        <v>20.833333333333336</v>
      </c>
      <c r="T188" s="10">
        <f>L188/H188*100</f>
        <v>30.208333333333332</v>
      </c>
      <c r="U188" s="10">
        <f>M188/H188*100</f>
        <v>22.916666666666664</v>
      </c>
      <c r="V188" s="5">
        <f>SUM(R188:U188)</f>
        <v>100</v>
      </c>
    </row>
    <row r="189" spans="1:22" x14ac:dyDescent="0.2">
      <c r="A189" s="3" t="s">
        <v>20</v>
      </c>
      <c r="B189" s="3"/>
      <c r="C189" s="3"/>
      <c r="D189" s="3"/>
      <c r="E189" s="3"/>
      <c r="F189" s="3"/>
      <c r="G189" s="3"/>
      <c r="H189" s="3">
        <f>COUNTIF(H3:H186, 2)</f>
        <v>2</v>
      </c>
      <c r="I189" s="3"/>
      <c r="J189" s="3"/>
      <c r="K189" s="3"/>
      <c r="L189" s="3"/>
      <c r="M189" s="3"/>
      <c r="N189" s="3"/>
      <c r="O189" s="2"/>
      <c r="Q189" s="10" t="s">
        <v>25</v>
      </c>
      <c r="R189" s="10">
        <f>J188/H187*100</f>
        <v>13.586956521739129</v>
      </c>
      <c r="S189" s="10">
        <f>K188/H187*100</f>
        <v>10.869565217391305</v>
      </c>
      <c r="T189" s="10">
        <f>L188/H187*100</f>
        <v>15.760869565217392</v>
      </c>
      <c r="U189" s="10">
        <f>M188/H187*100</f>
        <v>11.956521739130435</v>
      </c>
      <c r="V189" s="5">
        <f>SUM(R189:U189)</f>
        <v>52.173913043478265</v>
      </c>
    </row>
    <row r="190" spans="1:22" x14ac:dyDescent="0.2">
      <c r="A190" s="3" t="s">
        <v>22</v>
      </c>
      <c r="B190" s="3"/>
      <c r="C190" s="3"/>
      <c r="D190" s="3"/>
      <c r="E190" s="3"/>
      <c r="F190" s="3"/>
      <c r="G190" s="3"/>
      <c r="H190" s="3">
        <f>COUNTIF(H3:H186, 1)</f>
        <v>92</v>
      </c>
      <c r="I190" s="3"/>
      <c r="J190" s="3"/>
      <c r="K190" s="3"/>
      <c r="L190" s="3"/>
      <c r="M190" s="3"/>
      <c r="N190" s="3"/>
      <c r="O190" s="2"/>
    </row>
    <row r="191" spans="1:22" x14ac:dyDescent="0.2">
      <c r="A191" s="3" t="s">
        <v>21</v>
      </c>
      <c r="B191" s="3"/>
      <c r="C191" s="3"/>
      <c r="D191" s="3"/>
      <c r="E191" s="3"/>
      <c r="F191" s="3"/>
      <c r="G191" s="3"/>
      <c r="H191" s="3">
        <v>90</v>
      </c>
      <c r="I191" s="3"/>
      <c r="J191" s="3"/>
      <c r="K191" s="3"/>
      <c r="L191" s="3"/>
      <c r="M191" s="3"/>
      <c r="N191" s="3"/>
      <c r="O191" s="2"/>
    </row>
    <row r="192" spans="1:22" x14ac:dyDescent="0.2">
      <c r="A192" s="3" t="s">
        <v>23</v>
      </c>
      <c r="B192" s="3"/>
      <c r="C192" s="3"/>
      <c r="D192" s="3"/>
      <c r="E192" s="3"/>
      <c r="F192" s="3"/>
      <c r="G192" s="3"/>
      <c r="H192" s="3">
        <f>H188/H187*100</f>
        <v>52.173913043478258</v>
      </c>
      <c r="I192" s="3"/>
      <c r="J192" s="3"/>
      <c r="K192" s="3"/>
      <c r="L192" s="3"/>
      <c r="M192" s="3"/>
      <c r="N192" s="3"/>
      <c r="O192" s="2"/>
    </row>
    <row r="193" spans="1:1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2">
      <c r="A194" s="2"/>
      <c r="B194" s="2"/>
      <c r="C194" s="2"/>
      <c r="D194" s="2"/>
      <c r="E194" s="2"/>
      <c r="F194" s="2"/>
      <c r="G194" s="2"/>
      <c r="H194" s="2" t="s">
        <v>145</v>
      </c>
      <c r="I194" s="128" t="s">
        <v>149</v>
      </c>
      <c r="J194" s="2">
        <f>COUNTIF(I3:I186, "L")</f>
        <v>23</v>
      </c>
      <c r="K194" s="2"/>
      <c r="L194" s="2"/>
      <c r="M194" s="2"/>
      <c r="N194" s="2"/>
      <c r="O194" s="2"/>
    </row>
    <row r="195" spans="1:15" x14ac:dyDescent="0.2">
      <c r="A195" s="2"/>
      <c r="B195" s="2"/>
      <c r="C195" s="2"/>
      <c r="D195" s="2"/>
      <c r="E195" s="2"/>
      <c r="F195" s="2"/>
      <c r="G195" s="2"/>
      <c r="H195" s="2"/>
      <c r="I195" s="12" t="s">
        <v>150</v>
      </c>
      <c r="J195" s="2">
        <f>COUNTIF(I3:I186, "LC")</f>
        <v>20</v>
      </c>
      <c r="K195" s="2"/>
      <c r="L195" s="2"/>
      <c r="M195" s="2"/>
      <c r="N195" s="2"/>
      <c r="O195" s="2"/>
    </row>
    <row r="196" spans="1:15" x14ac:dyDescent="0.2">
      <c r="A196" s="2"/>
      <c r="B196" s="2"/>
      <c r="C196" s="2"/>
      <c r="D196" s="2"/>
      <c r="E196" s="2"/>
      <c r="F196" s="2"/>
      <c r="G196" s="2"/>
      <c r="H196" s="2"/>
      <c r="I196" s="12" t="s">
        <v>151</v>
      </c>
      <c r="J196" s="2">
        <f>COUNTIF(I3:I186, "RC")</f>
        <v>28</v>
      </c>
      <c r="K196" s="2"/>
      <c r="L196" s="2"/>
      <c r="M196" s="2"/>
      <c r="N196" s="2"/>
      <c r="O196" s="2"/>
    </row>
    <row r="197" spans="1:15" x14ac:dyDescent="0.2">
      <c r="A197" s="2"/>
      <c r="B197" s="2"/>
      <c r="C197" s="2"/>
      <c r="D197" s="2"/>
      <c r="E197" s="2"/>
      <c r="F197" s="2"/>
      <c r="G197" s="2"/>
      <c r="H197" s="2"/>
      <c r="I197" s="128" t="s">
        <v>152</v>
      </c>
      <c r="J197" s="2">
        <f>COUNTIF(I3:I186, "R")</f>
        <v>21</v>
      </c>
      <c r="K197" s="2"/>
      <c r="L197" s="2"/>
      <c r="M197" s="2"/>
      <c r="N197" s="2"/>
      <c r="O197" s="2"/>
    </row>
    <row r="198" spans="1:1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</sheetData>
  <mergeCells count="1">
    <mergeCell ref="B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9298A-D9D2-A04A-96B8-0A846B79B691}">
  <dimension ref="A1:Y301"/>
  <sheetViews>
    <sheetView workbookViewId="0">
      <pane ySplit="2" topLeftCell="A3" activePane="bottomLeft" state="frozen"/>
      <selection pane="bottomLeft" activeCell="Q271" sqref="Q271"/>
    </sheetView>
  </sheetViews>
  <sheetFormatPr baseColWidth="10" defaultRowHeight="16" x14ac:dyDescent="0.2"/>
  <cols>
    <col min="1" max="1" width="7.33203125" customWidth="1"/>
    <col min="2" max="2" width="4.5" customWidth="1"/>
    <col min="3" max="3" width="4.33203125" customWidth="1"/>
    <col min="4" max="5" width="4.5" customWidth="1"/>
    <col min="6" max="6" width="4.6640625" customWidth="1"/>
    <col min="7" max="7" width="7.83203125" customWidth="1"/>
    <col min="8" max="8" width="5" customWidth="1"/>
    <col min="9" max="9" width="7.83203125" customWidth="1"/>
    <col min="10" max="10" width="4.5" customWidth="1"/>
    <col min="11" max="11" width="3.83203125" customWidth="1"/>
    <col min="12" max="12" width="4.1640625" customWidth="1"/>
    <col min="13" max="13" width="4" customWidth="1"/>
    <col min="16" max="16" width="8.83203125" customWidth="1"/>
    <col min="17" max="17" width="13.83203125" customWidth="1"/>
  </cols>
  <sheetData>
    <row r="1" spans="1:24" x14ac:dyDescent="0.2">
      <c r="A1" s="2"/>
      <c r="B1" s="135" t="s">
        <v>38</v>
      </c>
      <c r="C1" s="136"/>
      <c r="D1" s="3" t="s">
        <v>16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4" x14ac:dyDescent="0.2">
      <c r="A2" s="2" t="s">
        <v>41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2"/>
      <c r="H2" s="3" t="s">
        <v>6</v>
      </c>
      <c r="I2" s="3" t="s">
        <v>14</v>
      </c>
      <c r="J2" s="3" t="s">
        <v>7</v>
      </c>
      <c r="K2" s="3" t="s">
        <v>8</v>
      </c>
      <c r="L2" s="3" t="s">
        <v>9</v>
      </c>
      <c r="M2" s="3" t="s">
        <v>10</v>
      </c>
      <c r="N2" s="2"/>
      <c r="O2" s="2"/>
    </row>
    <row r="3" spans="1:24" x14ac:dyDescent="0.2">
      <c r="A3" s="2">
        <v>1</v>
      </c>
      <c r="B3" s="2" t="s">
        <v>11</v>
      </c>
      <c r="C3" s="2" t="s">
        <v>11</v>
      </c>
      <c r="D3" s="2" t="s">
        <v>11</v>
      </c>
      <c r="E3" s="2" t="s">
        <v>11</v>
      </c>
      <c r="F3" s="2" t="s">
        <v>12</v>
      </c>
      <c r="G3" s="5"/>
      <c r="H3" s="5">
        <v>1</v>
      </c>
      <c r="I3" s="2" t="s">
        <v>10</v>
      </c>
      <c r="J3" s="2"/>
      <c r="K3" s="2"/>
      <c r="L3" s="2"/>
      <c r="M3" s="2">
        <v>1</v>
      </c>
      <c r="N3" s="2"/>
      <c r="O3" s="2"/>
      <c r="P3" s="5"/>
      <c r="Q3" s="5"/>
      <c r="R3" s="5"/>
      <c r="S3" s="5"/>
      <c r="T3" s="5"/>
      <c r="U3" s="5"/>
      <c r="V3" s="5"/>
      <c r="W3" s="5"/>
      <c r="X3" s="5"/>
    </row>
    <row r="4" spans="1:24" x14ac:dyDescent="0.2">
      <c r="A4" s="2">
        <v>2</v>
      </c>
      <c r="B4" s="2" t="s">
        <v>11</v>
      </c>
      <c r="C4" s="2" t="s">
        <v>11</v>
      </c>
      <c r="D4" s="2" t="s">
        <v>11</v>
      </c>
      <c r="E4" s="2" t="s">
        <v>11</v>
      </c>
      <c r="F4" s="2" t="s">
        <v>11</v>
      </c>
      <c r="G4" s="5"/>
      <c r="H4" s="5"/>
      <c r="I4" s="5"/>
      <c r="J4" s="2"/>
      <c r="K4" s="2"/>
      <c r="L4" s="2"/>
      <c r="M4" s="2"/>
      <c r="N4" s="2"/>
      <c r="O4" s="2"/>
      <c r="P4" s="5"/>
      <c r="Q4" s="5"/>
      <c r="R4" s="5"/>
      <c r="S4" s="5"/>
      <c r="T4" s="5"/>
      <c r="U4" s="5"/>
      <c r="V4" s="5"/>
      <c r="W4" s="5"/>
      <c r="X4" s="5"/>
    </row>
    <row r="5" spans="1:24" x14ac:dyDescent="0.2">
      <c r="A5" s="2">
        <v>3</v>
      </c>
      <c r="B5" s="2" t="s">
        <v>12</v>
      </c>
      <c r="C5" s="2" t="s">
        <v>12</v>
      </c>
      <c r="D5" s="2" t="s">
        <v>12</v>
      </c>
      <c r="E5" s="2" t="s">
        <v>11</v>
      </c>
      <c r="F5" s="2" t="s">
        <v>11</v>
      </c>
      <c r="G5" s="5"/>
      <c r="H5" s="5">
        <v>1</v>
      </c>
      <c r="I5" s="2" t="s">
        <v>9</v>
      </c>
      <c r="J5" s="2"/>
      <c r="K5" s="2"/>
      <c r="L5" s="2">
        <v>1</v>
      </c>
      <c r="M5" s="2"/>
      <c r="N5" s="2"/>
      <c r="O5" s="2"/>
      <c r="P5" s="5"/>
      <c r="Q5" s="5"/>
      <c r="R5" s="5"/>
      <c r="S5" s="5"/>
      <c r="T5" s="5"/>
      <c r="U5" s="5"/>
      <c r="V5" s="5"/>
      <c r="W5" s="5"/>
      <c r="X5" s="5"/>
    </row>
    <row r="6" spans="1:24" x14ac:dyDescent="0.2">
      <c r="A6" s="2">
        <v>4</v>
      </c>
      <c r="B6" s="2" t="s">
        <v>11</v>
      </c>
      <c r="C6" s="2" t="s">
        <v>11</v>
      </c>
      <c r="D6" s="2" t="s">
        <v>11</v>
      </c>
      <c r="E6" s="2" t="s">
        <v>11</v>
      </c>
      <c r="F6" s="2" t="s">
        <v>11</v>
      </c>
      <c r="G6" s="5"/>
      <c r="H6" s="5"/>
      <c r="I6" s="5"/>
      <c r="J6" s="2"/>
      <c r="K6" s="2"/>
      <c r="L6" s="2"/>
      <c r="M6" s="2"/>
      <c r="N6" s="2"/>
      <c r="O6" s="2"/>
      <c r="P6" s="5"/>
      <c r="Q6" s="5"/>
      <c r="R6" s="5"/>
      <c r="S6" s="5"/>
      <c r="T6" s="5"/>
      <c r="U6" s="5"/>
      <c r="V6" s="5"/>
      <c r="W6" s="5"/>
      <c r="X6" s="5"/>
    </row>
    <row r="7" spans="1:24" x14ac:dyDescent="0.2">
      <c r="A7" s="2">
        <v>5</v>
      </c>
      <c r="B7" s="2" t="s">
        <v>12</v>
      </c>
      <c r="C7" s="2" t="s">
        <v>12</v>
      </c>
      <c r="D7" s="2" t="s">
        <v>12</v>
      </c>
      <c r="E7" s="2" t="s">
        <v>12</v>
      </c>
      <c r="F7" s="2" t="s">
        <v>12</v>
      </c>
      <c r="G7" s="5"/>
      <c r="H7" s="5"/>
      <c r="I7" s="5"/>
      <c r="J7" s="2"/>
      <c r="K7" s="2"/>
      <c r="L7" s="2"/>
      <c r="M7" s="2"/>
      <c r="N7" s="2"/>
      <c r="O7" s="2"/>
      <c r="P7" s="5"/>
      <c r="Q7" s="5"/>
      <c r="R7" s="5"/>
      <c r="S7" s="5"/>
      <c r="T7" s="5"/>
      <c r="U7" s="5"/>
      <c r="V7" s="5"/>
      <c r="W7" s="5"/>
      <c r="X7" s="5"/>
    </row>
    <row r="8" spans="1:24" x14ac:dyDescent="0.2">
      <c r="A8" s="2">
        <v>6</v>
      </c>
      <c r="B8" s="2" t="s">
        <v>11</v>
      </c>
      <c r="C8" s="2" t="s">
        <v>11</v>
      </c>
      <c r="D8" s="2" t="s">
        <v>11</v>
      </c>
      <c r="E8" s="2" t="s">
        <v>12</v>
      </c>
      <c r="F8" s="2" t="s">
        <v>12</v>
      </c>
      <c r="G8" s="5"/>
      <c r="H8" s="5">
        <v>1</v>
      </c>
      <c r="I8" s="2" t="s">
        <v>9</v>
      </c>
      <c r="J8" s="2"/>
      <c r="K8" s="2"/>
      <c r="L8" s="2">
        <v>1</v>
      </c>
      <c r="M8" s="2"/>
      <c r="N8" s="2"/>
      <c r="O8" s="2"/>
      <c r="P8" s="5"/>
      <c r="Q8" s="5"/>
      <c r="R8" s="5"/>
      <c r="S8" s="5"/>
      <c r="T8" s="5"/>
      <c r="U8" s="5"/>
      <c r="V8" s="5"/>
      <c r="W8" s="5"/>
      <c r="X8" s="5"/>
    </row>
    <row r="9" spans="1:24" x14ac:dyDescent="0.2">
      <c r="A9" s="2">
        <v>7</v>
      </c>
      <c r="B9" s="2" t="s">
        <v>12</v>
      </c>
      <c r="C9" s="2" t="s">
        <v>11</v>
      </c>
      <c r="D9" s="2" t="s">
        <v>11</v>
      </c>
      <c r="E9" s="2" t="s">
        <v>11</v>
      </c>
      <c r="F9" s="2" t="s">
        <v>11</v>
      </c>
      <c r="G9" s="5"/>
      <c r="H9" s="5">
        <v>1</v>
      </c>
      <c r="I9" s="2" t="s">
        <v>7</v>
      </c>
      <c r="J9" s="2">
        <v>1</v>
      </c>
      <c r="K9" s="2"/>
      <c r="L9" s="2"/>
      <c r="M9" s="2"/>
      <c r="N9" s="2"/>
      <c r="O9" s="2"/>
      <c r="P9" s="5"/>
      <c r="Q9" s="5"/>
      <c r="R9" s="5"/>
      <c r="S9" s="5"/>
      <c r="T9" s="5"/>
      <c r="U9" s="5"/>
      <c r="V9" s="5"/>
      <c r="W9" s="5"/>
      <c r="X9" s="5"/>
    </row>
    <row r="10" spans="1:24" x14ac:dyDescent="0.2">
      <c r="A10" s="2">
        <v>8</v>
      </c>
      <c r="B10" s="2" t="s">
        <v>12</v>
      </c>
      <c r="C10" s="2" t="s">
        <v>12</v>
      </c>
      <c r="D10" s="2" t="s">
        <v>12</v>
      </c>
      <c r="E10" s="2" t="s">
        <v>12</v>
      </c>
      <c r="F10" s="2" t="s">
        <v>12</v>
      </c>
      <c r="G10" s="5"/>
      <c r="H10" s="5"/>
      <c r="I10" s="5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  <c r="X10" s="5"/>
    </row>
    <row r="11" spans="1:24" x14ac:dyDescent="0.2">
      <c r="A11" s="2">
        <v>9</v>
      </c>
      <c r="B11" s="2" t="s">
        <v>11</v>
      </c>
      <c r="C11" s="2" t="s">
        <v>11</v>
      </c>
      <c r="D11" s="2" t="s">
        <v>11</v>
      </c>
      <c r="E11" s="2" t="s">
        <v>11</v>
      </c>
      <c r="F11" s="2" t="s">
        <v>12</v>
      </c>
      <c r="G11" s="5"/>
      <c r="H11" s="5">
        <v>1</v>
      </c>
      <c r="I11" s="2" t="s">
        <v>10</v>
      </c>
      <c r="J11" s="2"/>
      <c r="K11" s="2"/>
      <c r="L11" s="2"/>
      <c r="M11" s="2">
        <v>1</v>
      </c>
      <c r="N11" s="2"/>
      <c r="O11" s="2"/>
      <c r="P11" s="5"/>
      <c r="Q11" s="5"/>
      <c r="R11" s="5"/>
      <c r="S11" s="5"/>
      <c r="T11" s="5"/>
      <c r="U11" s="5"/>
      <c r="V11" s="5"/>
      <c r="W11" s="5"/>
      <c r="X11" s="5"/>
    </row>
    <row r="12" spans="1:24" x14ac:dyDescent="0.2">
      <c r="A12" s="2">
        <v>10</v>
      </c>
      <c r="B12" s="2" t="s">
        <v>12</v>
      </c>
      <c r="C12" s="2" t="s">
        <v>12</v>
      </c>
      <c r="D12" s="2" t="s">
        <v>12</v>
      </c>
      <c r="E12" s="2" t="s">
        <v>12</v>
      </c>
      <c r="F12" s="2" t="s">
        <v>12</v>
      </c>
      <c r="G12" s="5"/>
      <c r="H12" s="5"/>
      <c r="I12" s="5"/>
      <c r="J12" s="2"/>
      <c r="K12" s="2"/>
      <c r="L12" s="2"/>
      <c r="M12" s="2"/>
      <c r="N12" s="2"/>
      <c r="O12" s="2"/>
      <c r="P12" s="5"/>
      <c r="Q12" s="5"/>
      <c r="R12" s="5"/>
      <c r="S12" s="5"/>
      <c r="T12" s="5"/>
      <c r="U12" s="5"/>
      <c r="V12" s="5"/>
      <c r="W12" s="5"/>
      <c r="X12" s="5"/>
    </row>
    <row r="13" spans="1:24" x14ac:dyDescent="0.2">
      <c r="A13" s="2">
        <v>11</v>
      </c>
      <c r="B13" s="2" t="s">
        <v>12</v>
      </c>
      <c r="C13" s="2" t="s">
        <v>12</v>
      </c>
      <c r="D13" s="2" t="s">
        <v>12</v>
      </c>
      <c r="E13" s="2" t="s">
        <v>12</v>
      </c>
      <c r="F13" s="2" t="s">
        <v>12</v>
      </c>
      <c r="G13" s="5"/>
      <c r="H13" s="5"/>
      <c r="I13" s="5"/>
      <c r="J13" s="2"/>
      <c r="K13" s="2"/>
      <c r="L13" s="2"/>
      <c r="M13" s="2"/>
      <c r="N13" s="2"/>
      <c r="O13" s="2"/>
      <c r="P13" s="5"/>
      <c r="Q13" s="5"/>
      <c r="R13" s="5"/>
      <c r="S13" s="5"/>
      <c r="T13" s="5"/>
      <c r="U13" s="5"/>
      <c r="V13" s="5"/>
      <c r="W13" s="5"/>
      <c r="X13" s="5"/>
    </row>
    <row r="14" spans="1:24" x14ac:dyDescent="0.2">
      <c r="A14" s="2">
        <v>12</v>
      </c>
      <c r="B14" s="2" t="s">
        <v>12</v>
      </c>
      <c r="C14" s="2" t="s">
        <v>12</v>
      </c>
      <c r="D14" s="2" t="s">
        <v>12</v>
      </c>
      <c r="E14" s="2" t="s">
        <v>12</v>
      </c>
      <c r="F14" s="2" t="s">
        <v>12</v>
      </c>
      <c r="G14" s="5"/>
      <c r="H14" s="5"/>
      <c r="I14" s="5"/>
      <c r="J14" s="2"/>
      <c r="K14" s="2"/>
      <c r="L14" s="2"/>
      <c r="M14" s="2"/>
      <c r="N14" s="2"/>
      <c r="O14" s="2"/>
      <c r="P14" s="5"/>
      <c r="Q14" s="5"/>
      <c r="R14" s="5"/>
      <c r="S14" s="5"/>
      <c r="T14" s="5"/>
      <c r="U14" s="5"/>
      <c r="V14" s="5"/>
      <c r="W14" s="5"/>
      <c r="X14" s="5"/>
    </row>
    <row r="15" spans="1:24" x14ac:dyDescent="0.2">
      <c r="A15" s="2">
        <v>13</v>
      </c>
      <c r="B15" s="2" t="s">
        <v>12</v>
      </c>
      <c r="C15" s="2" t="s">
        <v>12</v>
      </c>
      <c r="D15" s="2" t="s">
        <v>12</v>
      </c>
      <c r="E15" s="2" t="s">
        <v>11</v>
      </c>
      <c r="F15" s="2" t="s">
        <v>11</v>
      </c>
      <c r="G15" s="5"/>
      <c r="H15" s="5">
        <v>1</v>
      </c>
      <c r="I15" s="2" t="s">
        <v>9</v>
      </c>
      <c r="J15" s="2"/>
      <c r="K15" s="2"/>
      <c r="L15" s="2">
        <v>1</v>
      </c>
      <c r="M15" s="2"/>
      <c r="N15" s="2"/>
      <c r="O15" s="2"/>
      <c r="P15" s="5"/>
      <c r="Q15" s="5"/>
      <c r="R15" s="5"/>
      <c r="S15" s="5"/>
      <c r="T15" s="5"/>
      <c r="U15" s="5"/>
      <c r="V15" s="5"/>
      <c r="W15" s="5"/>
      <c r="X15" s="5"/>
    </row>
    <row r="16" spans="1:24" x14ac:dyDescent="0.2">
      <c r="A16" s="2">
        <v>14</v>
      </c>
      <c r="B16" s="2" t="s">
        <v>12</v>
      </c>
      <c r="C16" s="2" t="s">
        <v>12</v>
      </c>
      <c r="D16" s="2" t="s">
        <v>12</v>
      </c>
      <c r="E16" s="2" t="s">
        <v>11</v>
      </c>
      <c r="F16" s="2" t="s">
        <v>11</v>
      </c>
      <c r="G16" s="5"/>
      <c r="H16" s="5">
        <v>1</v>
      </c>
      <c r="I16" s="2" t="s">
        <v>9</v>
      </c>
      <c r="J16" s="2"/>
      <c r="K16" s="2"/>
      <c r="L16" s="2">
        <v>1</v>
      </c>
      <c r="M16" s="2"/>
      <c r="N16" s="2"/>
      <c r="O16" s="2"/>
      <c r="P16" s="5"/>
      <c r="Q16" s="5"/>
      <c r="R16" s="5"/>
      <c r="S16" s="5"/>
      <c r="T16" s="5"/>
      <c r="U16" s="5"/>
      <c r="V16" s="5"/>
      <c r="W16" s="5"/>
      <c r="X16" s="5"/>
    </row>
    <row r="17" spans="1:24" x14ac:dyDescent="0.2">
      <c r="A17" s="2">
        <v>15</v>
      </c>
      <c r="B17" s="2" t="s">
        <v>12</v>
      </c>
      <c r="C17" s="2" t="s">
        <v>12</v>
      </c>
      <c r="D17" s="2" t="s">
        <v>12</v>
      </c>
      <c r="E17" s="2" t="s">
        <v>12</v>
      </c>
      <c r="F17" s="2" t="s">
        <v>12</v>
      </c>
      <c r="G17" s="5"/>
      <c r="H17" s="5"/>
      <c r="I17" s="5"/>
      <c r="J17" s="2"/>
      <c r="K17" s="2"/>
      <c r="L17" s="2"/>
      <c r="M17" s="2"/>
      <c r="N17" s="2"/>
      <c r="O17" s="2"/>
      <c r="P17" s="5"/>
      <c r="Q17" s="5"/>
      <c r="R17" s="5"/>
      <c r="S17" s="5"/>
      <c r="T17" s="5"/>
      <c r="U17" s="5"/>
      <c r="V17" s="5"/>
      <c r="W17" s="5"/>
      <c r="X17" s="5"/>
    </row>
    <row r="18" spans="1:24" x14ac:dyDescent="0.2">
      <c r="A18" s="2">
        <v>16</v>
      </c>
      <c r="B18" s="2" t="s">
        <v>12</v>
      </c>
      <c r="C18" s="2" t="s">
        <v>12</v>
      </c>
      <c r="D18" s="2" t="s">
        <v>12</v>
      </c>
      <c r="E18" s="2" t="s">
        <v>12</v>
      </c>
      <c r="F18" s="2" t="s">
        <v>12</v>
      </c>
      <c r="G18" s="5"/>
      <c r="H18" s="5"/>
      <c r="I18" s="5"/>
      <c r="J18" s="2"/>
      <c r="K18" s="2"/>
      <c r="L18" s="2"/>
      <c r="M18" s="2"/>
      <c r="N18" s="2"/>
      <c r="O18" s="2"/>
      <c r="P18" s="5"/>
      <c r="Q18" s="5"/>
      <c r="R18" s="5"/>
      <c r="S18" s="5"/>
      <c r="T18" s="5"/>
      <c r="U18" s="5"/>
      <c r="V18" s="5"/>
      <c r="W18" s="5"/>
      <c r="X18" s="5"/>
    </row>
    <row r="19" spans="1:24" x14ac:dyDescent="0.2">
      <c r="A19" s="2">
        <v>17</v>
      </c>
      <c r="B19" s="2" t="s">
        <v>11</v>
      </c>
      <c r="C19" s="2" t="s">
        <v>12</v>
      </c>
      <c r="D19" s="2" t="s">
        <v>11</v>
      </c>
      <c r="E19" s="2" t="s">
        <v>32</v>
      </c>
      <c r="F19" s="2" t="s">
        <v>32</v>
      </c>
      <c r="G19" s="2" t="s">
        <v>33</v>
      </c>
      <c r="H19" s="5"/>
      <c r="I19" s="5"/>
      <c r="J19" s="2"/>
      <c r="K19" s="2"/>
      <c r="L19" s="2"/>
      <c r="M19" s="2"/>
      <c r="N19" s="2"/>
      <c r="O19" s="2"/>
      <c r="P19" s="5"/>
      <c r="Q19" s="5"/>
      <c r="R19" s="5"/>
      <c r="S19" s="5"/>
      <c r="T19" s="5"/>
      <c r="U19" s="5"/>
      <c r="V19" s="5"/>
      <c r="W19" s="5"/>
      <c r="X19" s="5"/>
    </row>
    <row r="20" spans="1:24" x14ac:dyDescent="0.2">
      <c r="A20" s="2">
        <v>18</v>
      </c>
      <c r="B20" s="2" t="s">
        <v>12</v>
      </c>
      <c r="C20" s="2" t="s">
        <v>12</v>
      </c>
      <c r="D20" s="2" t="s">
        <v>12</v>
      </c>
      <c r="E20" s="2" t="s">
        <v>12</v>
      </c>
      <c r="F20" s="2" t="s">
        <v>12</v>
      </c>
      <c r="G20" s="5"/>
      <c r="H20" s="5"/>
      <c r="I20" s="5"/>
      <c r="J20" s="2"/>
      <c r="K20" s="2"/>
      <c r="L20" s="2"/>
      <c r="M20" s="2"/>
      <c r="N20" s="2"/>
      <c r="O20" s="2"/>
      <c r="P20" s="5"/>
      <c r="Q20" s="5"/>
      <c r="R20" s="5"/>
      <c r="S20" s="5"/>
      <c r="T20" s="5"/>
      <c r="U20" s="5"/>
      <c r="V20" s="5"/>
      <c r="W20" s="5"/>
      <c r="X20" s="5"/>
    </row>
    <row r="21" spans="1:24" x14ac:dyDescent="0.2">
      <c r="A21" s="2">
        <v>19</v>
      </c>
      <c r="B21" s="2" t="s">
        <v>12</v>
      </c>
      <c r="C21" s="2" t="s">
        <v>11</v>
      </c>
      <c r="D21" s="2" t="s">
        <v>11</v>
      </c>
      <c r="E21" s="2" t="s">
        <v>11</v>
      </c>
      <c r="F21" s="2" t="s">
        <v>11</v>
      </c>
      <c r="G21" s="5"/>
      <c r="H21" s="5">
        <v>1</v>
      </c>
      <c r="I21" s="2" t="s">
        <v>7</v>
      </c>
      <c r="J21" s="2">
        <v>1</v>
      </c>
      <c r="K21" s="2"/>
      <c r="L21" s="2"/>
      <c r="M21" s="2"/>
      <c r="N21" s="2"/>
      <c r="O21" s="2"/>
      <c r="P21" s="5"/>
      <c r="Q21" s="5"/>
      <c r="R21" s="5"/>
      <c r="S21" s="5"/>
      <c r="T21" s="5"/>
      <c r="U21" s="5"/>
      <c r="V21" s="5"/>
      <c r="W21" s="5"/>
      <c r="X21" s="5"/>
    </row>
    <row r="22" spans="1:24" x14ac:dyDescent="0.2">
      <c r="A22" s="2">
        <v>20</v>
      </c>
      <c r="B22" s="2" t="s">
        <v>12</v>
      </c>
      <c r="C22" s="2" t="s">
        <v>12</v>
      </c>
      <c r="D22" s="2" t="s">
        <v>12</v>
      </c>
      <c r="E22" s="2" t="s">
        <v>12</v>
      </c>
      <c r="F22" s="2" t="s">
        <v>12</v>
      </c>
      <c r="G22" s="5"/>
      <c r="H22" s="5"/>
      <c r="I22" s="5"/>
      <c r="J22" s="2"/>
      <c r="K22" s="2"/>
      <c r="L22" s="2"/>
      <c r="M22" s="2"/>
      <c r="N22" s="2"/>
      <c r="O22" s="2"/>
      <c r="P22" s="5"/>
      <c r="Q22" s="5"/>
      <c r="R22" s="5"/>
      <c r="S22" s="5"/>
      <c r="T22" s="5"/>
      <c r="U22" s="5"/>
      <c r="V22" s="5"/>
      <c r="W22" s="5"/>
      <c r="X22" s="5"/>
    </row>
    <row r="23" spans="1:24" x14ac:dyDescent="0.2">
      <c r="A23" s="2">
        <v>21</v>
      </c>
      <c r="B23" s="2" t="s">
        <v>12</v>
      </c>
      <c r="C23" s="2" t="s">
        <v>12</v>
      </c>
      <c r="D23" s="2" t="s">
        <v>12</v>
      </c>
      <c r="E23" s="2" t="s">
        <v>12</v>
      </c>
      <c r="F23" s="2" t="s">
        <v>12</v>
      </c>
      <c r="G23" s="5"/>
      <c r="H23" s="5"/>
      <c r="I23" s="5"/>
      <c r="J23" s="2"/>
      <c r="K23" s="2"/>
      <c r="L23" s="2"/>
      <c r="M23" s="2"/>
      <c r="N23" s="2"/>
      <c r="O23" s="2"/>
      <c r="P23" s="5"/>
      <c r="Q23" s="5"/>
      <c r="R23" s="5"/>
      <c r="S23" s="5"/>
      <c r="T23" s="5"/>
      <c r="U23" s="5"/>
      <c r="V23" s="5"/>
      <c r="W23" s="5"/>
      <c r="X23" s="5"/>
    </row>
    <row r="24" spans="1:24" x14ac:dyDescent="0.2">
      <c r="A24" s="2">
        <v>22</v>
      </c>
      <c r="B24" s="2" t="s">
        <v>11</v>
      </c>
      <c r="C24" s="2" t="s">
        <v>11</v>
      </c>
      <c r="D24" s="2" t="s">
        <v>11</v>
      </c>
      <c r="E24" s="2" t="s">
        <v>11</v>
      </c>
      <c r="F24" s="2" t="s">
        <v>11</v>
      </c>
      <c r="G24" s="5"/>
      <c r="H24" s="5"/>
      <c r="I24" s="5"/>
      <c r="J24" s="2"/>
      <c r="K24" s="2"/>
      <c r="L24" s="2"/>
      <c r="M24" s="2"/>
      <c r="N24" s="2"/>
      <c r="O24" s="2"/>
      <c r="P24" s="5"/>
      <c r="Q24" s="5"/>
      <c r="R24" s="5"/>
      <c r="S24" s="5"/>
      <c r="T24" s="5"/>
      <c r="U24" s="5"/>
      <c r="V24" s="5"/>
      <c r="W24" s="5"/>
      <c r="X24" s="5"/>
    </row>
    <row r="25" spans="1:24" x14ac:dyDescent="0.2">
      <c r="A25" s="2">
        <v>23</v>
      </c>
      <c r="B25" s="2" t="s">
        <v>12</v>
      </c>
      <c r="C25" s="2" t="s">
        <v>12</v>
      </c>
      <c r="D25" s="2" t="s">
        <v>11</v>
      </c>
      <c r="E25" s="2" t="s">
        <v>11</v>
      </c>
      <c r="F25" s="2" t="s">
        <v>11</v>
      </c>
      <c r="G25" s="5"/>
      <c r="H25" s="5">
        <v>1</v>
      </c>
      <c r="I25" s="2" t="s">
        <v>8</v>
      </c>
      <c r="J25" s="2"/>
      <c r="K25" s="2">
        <v>1</v>
      </c>
      <c r="L25" s="2"/>
      <c r="M25" s="2"/>
      <c r="N25" s="2"/>
      <c r="O25" s="2"/>
      <c r="P25" s="5"/>
      <c r="Q25" s="5"/>
      <c r="R25" s="5"/>
      <c r="S25" s="5"/>
      <c r="T25" s="5"/>
      <c r="U25" s="5"/>
      <c r="V25" s="5"/>
      <c r="W25" s="5"/>
      <c r="X25" s="5"/>
    </row>
    <row r="26" spans="1:24" x14ac:dyDescent="0.2">
      <c r="A26" s="2">
        <v>24</v>
      </c>
      <c r="B26" s="2" t="s">
        <v>12</v>
      </c>
      <c r="C26" s="2" t="s">
        <v>12</v>
      </c>
      <c r="D26" s="2" t="s">
        <v>12</v>
      </c>
      <c r="E26" s="2" t="s">
        <v>12</v>
      </c>
      <c r="F26" s="2" t="s">
        <v>11</v>
      </c>
      <c r="G26" s="5"/>
      <c r="H26" s="5">
        <v>1</v>
      </c>
      <c r="I26" s="2" t="s">
        <v>10</v>
      </c>
      <c r="J26" s="2"/>
      <c r="K26" s="2"/>
      <c r="L26" s="2"/>
      <c r="M26" s="2">
        <v>1</v>
      </c>
      <c r="N26" s="2"/>
      <c r="O26" s="2"/>
      <c r="P26" s="5"/>
      <c r="Q26" s="5"/>
      <c r="R26" s="5"/>
      <c r="S26" s="5"/>
      <c r="T26" s="5"/>
      <c r="U26" s="5"/>
      <c r="V26" s="5"/>
      <c r="W26" s="5"/>
      <c r="X26" s="5"/>
    </row>
    <row r="27" spans="1:24" x14ac:dyDescent="0.2">
      <c r="A27" s="2">
        <v>25</v>
      </c>
      <c r="B27" s="2" t="s">
        <v>11</v>
      </c>
      <c r="C27" s="2" t="s">
        <v>11</v>
      </c>
      <c r="D27" s="2" t="s">
        <v>11</v>
      </c>
      <c r="E27" s="2" t="s">
        <v>11</v>
      </c>
      <c r="F27" s="2" t="s">
        <v>11</v>
      </c>
      <c r="G27" s="5"/>
      <c r="H27" s="5"/>
      <c r="I27" s="5"/>
      <c r="J27" s="2"/>
      <c r="K27" s="2"/>
      <c r="L27" s="2"/>
      <c r="M27" s="2"/>
      <c r="N27" s="2"/>
      <c r="O27" s="2"/>
      <c r="P27" s="5"/>
      <c r="Q27" s="5"/>
      <c r="R27" s="5"/>
      <c r="S27" s="5"/>
      <c r="T27" s="5"/>
      <c r="U27" s="5"/>
      <c r="V27" s="5"/>
      <c r="W27" s="5"/>
      <c r="X27" s="5"/>
    </row>
    <row r="28" spans="1:24" x14ac:dyDescent="0.2">
      <c r="A28" s="2">
        <v>26</v>
      </c>
      <c r="B28" s="2" t="s">
        <v>12</v>
      </c>
      <c r="C28" s="2" t="s">
        <v>12</v>
      </c>
      <c r="D28" s="2" t="s">
        <v>12</v>
      </c>
      <c r="E28" s="2" t="s">
        <v>12</v>
      </c>
      <c r="F28" s="2" t="s">
        <v>12</v>
      </c>
      <c r="G28" s="5"/>
      <c r="H28" s="5"/>
      <c r="I28" s="5"/>
      <c r="J28" s="2"/>
      <c r="K28" s="2"/>
      <c r="L28" s="2"/>
      <c r="M28" s="2"/>
      <c r="N28" s="2"/>
      <c r="O28" s="2"/>
      <c r="P28" s="5"/>
      <c r="Q28" s="5"/>
      <c r="R28" s="5"/>
      <c r="S28" s="5"/>
      <c r="T28" s="5"/>
      <c r="U28" s="5"/>
      <c r="V28" s="5"/>
      <c r="W28" s="5"/>
      <c r="X28" s="5"/>
    </row>
    <row r="29" spans="1:24" x14ac:dyDescent="0.2">
      <c r="A29" s="2">
        <v>27</v>
      </c>
      <c r="B29" s="2" t="s">
        <v>11</v>
      </c>
      <c r="C29" s="2" t="s">
        <v>11</v>
      </c>
      <c r="D29" s="2" t="s">
        <v>11</v>
      </c>
      <c r="E29" s="2" t="s">
        <v>12</v>
      </c>
      <c r="F29" s="2" t="s">
        <v>12</v>
      </c>
      <c r="G29" s="5"/>
      <c r="H29" s="5">
        <v>1</v>
      </c>
      <c r="I29" s="2" t="s">
        <v>9</v>
      </c>
      <c r="J29" s="2"/>
      <c r="K29" s="2"/>
      <c r="L29" s="2">
        <v>1</v>
      </c>
      <c r="M29" s="2"/>
      <c r="N29" s="2"/>
      <c r="O29" s="2"/>
      <c r="P29" s="5"/>
      <c r="Q29" s="5"/>
      <c r="R29" s="5"/>
      <c r="S29" s="5"/>
      <c r="T29" s="5"/>
      <c r="U29" s="5"/>
      <c r="V29" s="5"/>
      <c r="W29" s="5"/>
      <c r="X29" s="5"/>
    </row>
    <row r="30" spans="1:24" x14ac:dyDescent="0.2">
      <c r="A30" s="2">
        <v>28</v>
      </c>
      <c r="B30" s="2" t="s">
        <v>11</v>
      </c>
      <c r="C30" s="2" t="s">
        <v>11</v>
      </c>
      <c r="D30" s="2" t="s">
        <v>11</v>
      </c>
      <c r="E30" s="2" t="s">
        <v>11</v>
      </c>
      <c r="F30" s="2" t="s">
        <v>12</v>
      </c>
      <c r="G30" s="5"/>
      <c r="H30" s="5">
        <v>1</v>
      </c>
      <c r="I30" s="2" t="s">
        <v>10</v>
      </c>
      <c r="J30" s="2"/>
      <c r="K30" s="2"/>
      <c r="L30" s="2"/>
      <c r="M30" s="2">
        <v>1</v>
      </c>
      <c r="N30" s="2"/>
      <c r="O30" s="2"/>
      <c r="P30" s="5"/>
      <c r="Q30" s="5"/>
      <c r="R30" s="5"/>
      <c r="S30" s="5"/>
      <c r="T30" s="5"/>
      <c r="U30" s="5"/>
      <c r="V30" s="5"/>
      <c r="W30" s="5"/>
      <c r="X30" s="5"/>
    </row>
    <row r="31" spans="1:24" x14ac:dyDescent="0.2">
      <c r="A31" s="2">
        <v>29</v>
      </c>
      <c r="B31" s="2" t="s">
        <v>12</v>
      </c>
      <c r="C31" s="2" t="s">
        <v>11</v>
      </c>
      <c r="D31" s="2" t="s">
        <v>11</v>
      </c>
      <c r="E31" s="2" t="s">
        <v>11</v>
      </c>
      <c r="F31" s="2" t="s">
        <v>11</v>
      </c>
      <c r="G31" s="5"/>
      <c r="H31" s="5">
        <v>1</v>
      </c>
      <c r="I31" s="2" t="s">
        <v>7</v>
      </c>
      <c r="J31" s="2">
        <v>1</v>
      </c>
      <c r="K31" s="2"/>
      <c r="L31" s="2"/>
      <c r="M31" s="2"/>
      <c r="N31" s="2"/>
      <c r="O31" s="2"/>
      <c r="P31" s="5"/>
      <c r="Q31" s="5"/>
      <c r="R31" s="5"/>
      <c r="S31" s="5"/>
      <c r="T31" s="5"/>
      <c r="U31" s="5"/>
      <c r="V31" s="5"/>
      <c r="W31" s="5"/>
      <c r="X31" s="5"/>
    </row>
    <row r="32" spans="1:24" x14ac:dyDescent="0.2">
      <c r="A32" s="2">
        <v>30</v>
      </c>
      <c r="B32" s="2" t="s">
        <v>12</v>
      </c>
      <c r="C32" s="2" t="s">
        <v>12</v>
      </c>
      <c r="D32" s="2" t="s">
        <v>12</v>
      </c>
      <c r="E32" s="2" t="s">
        <v>12</v>
      </c>
      <c r="F32" s="2" t="s">
        <v>11</v>
      </c>
      <c r="G32" s="5"/>
      <c r="H32" s="5">
        <v>1</v>
      </c>
      <c r="I32" s="2" t="s">
        <v>10</v>
      </c>
      <c r="J32" s="2"/>
      <c r="K32" s="2"/>
      <c r="L32" s="2"/>
      <c r="M32" s="2">
        <v>1</v>
      </c>
      <c r="N32" s="2"/>
      <c r="O32" s="2"/>
      <c r="P32" s="5"/>
      <c r="Q32" s="5"/>
      <c r="R32" s="5"/>
      <c r="S32" s="5"/>
      <c r="T32" s="5"/>
      <c r="U32" s="5"/>
      <c r="V32" s="5"/>
      <c r="W32" s="5"/>
      <c r="X32" s="5"/>
    </row>
    <row r="33" spans="1:24" x14ac:dyDescent="0.2">
      <c r="A33" s="2">
        <v>31</v>
      </c>
      <c r="B33" s="2" t="s">
        <v>12</v>
      </c>
      <c r="C33" s="2" t="s">
        <v>11</v>
      </c>
      <c r="D33" s="2" t="s">
        <v>11</v>
      </c>
      <c r="E33" s="2" t="s">
        <v>11</v>
      </c>
      <c r="F33" s="2" t="s">
        <v>12</v>
      </c>
      <c r="G33" s="5"/>
      <c r="H33" s="5">
        <v>2</v>
      </c>
      <c r="I33" s="2" t="s">
        <v>13</v>
      </c>
      <c r="J33" s="2">
        <v>1</v>
      </c>
      <c r="K33" s="2"/>
      <c r="L33" s="2"/>
      <c r="M33" s="2">
        <v>1</v>
      </c>
      <c r="N33" s="2"/>
      <c r="O33" s="2"/>
      <c r="P33" s="5"/>
      <c r="Q33" s="5"/>
      <c r="R33" s="5"/>
      <c r="S33" s="5"/>
      <c r="T33" s="5"/>
      <c r="U33" s="5"/>
      <c r="V33" s="5"/>
      <c r="W33" s="5"/>
      <c r="X33" s="5"/>
    </row>
    <row r="34" spans="1:24" x14ac:dyDescent="0.2">
      <c r="A34" s="2">
        <v>32</v>
      </c>
      <c r="B34" s="2" t="s">
        <v>11</v>
      </c>
      <c r="C34" s="2" t="s">
        <v>11</v>
      </c>
      <c r="D34" s="2" t="s">
        <v>11</v>
      </c>
      <c r="E34" s="2" t="s">
        <v>11</v>
      </c>
      <c r="F34" s="2" t="s">
        <v>11</v>
      </c>
      <c r="G34" s="5"/>
      <c r="H34" s="5"/>
      <c r="I34" s="5"/>
      <c r="J34" s="2"/>
      <c r="K34" s="2"/>
      <c r="L34" s="2"/>
      <c r="M34" s="2"/>
      <c r="N34" s="2"/>
      <c r="O34" s="2"/>
      <c r="P34" s="5"/>
      <c r="Q34" s="5"/>
      <c r="R34" s="5"/>
      <c r="S34" s="5"/>
      <c r="T34" s="5"/>
      <c r="U34" s="5"/>
      <c r="V34" s="5"/>
      <c r="W34" s="5"/>
      <c r="X34" s="5"/>
    </row>
    <row r="35" spans="1:24" x14ac:dyDescent="0.2">
      <c r="A35" s="2">
        <v>33</v>
      </c>
      <c r="B35" s="2" t="s">
        <v>11</v>
      </c>
      <c r="C35" s="2" t="s">
        <v>11</v>
      </c>
      <c r="D35" s="2" t="s">
        <v>11</v>
      </c>
      <c r="E35" s="2" t="s">
        <v>11</v>
      </c>
      <c r="F35" s="2" t="s">
        <v>11</v>
      </c>
      <c r="G35" s="5"/>
      <c r="H35" s="5"/>
      <c r="I35" s="5"/>
      <c r="J35" s="2"/>
      <c r="K35" s="2"/>
      <c r="L35" s="2"/>
      <c r="M35" s="2"/>
      <c r="N35" s="2"/>
      <c r="O35" s="2"/>
      <c r="P35" s="5"/>
      <c r="Q35" s="5"/>
      <c r="R35" s="5"/>
      <c r="S35" s="5"/>
      <c r="T35" s="5"/>
      <c r="U35" s="5"/>
      <c r="V35" s="5"/>
      <c r="W35" s="5"/>
      <c r="X35" s="5"/>
    </row>
    <row r="36" spans="1:24" x14ac:dyDescent="0.2">
      <c r="A36" s="2">
        <v>34</v>
      </c>
      <c r="B36" s="2" t="s">
        <v>11</v>
      </c>
      <c r="C36" s="2" t="s">
        <v>11</v>
      </c>
      <c r="D36" s="2" t="s">
        <v>11</v>
      </c>
      <c r="E36" s="2" t="s">
        <v>11</v>
      </c>
      <c r="F36" s="2" t="s">
        <v>11</v>
      </c>
      <c r="G36" s="5"/>
      <c r="H36" s="5"/>
      <c r="I36" s="5"/>
      <c r="J36" s="2"/>
      <c r="K36" s="2"/>
      <c r="L36" s="2"/>
      <c r="M36" s="2"/>
      <c r="N36" s="2"/>
      <c r="O36" s="2"/>
      <c r="P36" s="5"/>
      <c r="Q36" s="5"/>
      <c r="R36" s="5"/>
      <c r="S36" s="5"/>
      <c r="T36" s="5"/>
      <c r="U36" s="5"/>
      <c r="V36" s="5"/>
      <c r="W36" s="5"/>
      <c r="X36" s="5"/>
    </row>
    <row r="37" spans="1:24" x14ac:dyDescent="0.2">
      <c r="A37" s="2">
        <v>35</v>
      </c>
      <c r="B37" s="2" t="s">
        <v>12</v>
      </c>
      <c r="C37" s="2" t="s">
        <v>12</v>
      </c>
      <c r="D37" s="2" t="s">
        <v>12</v>
      </c>
      <c r="E37" s="2" t="s">
        <v>12</v>
      </c>
      <c r="F37" s="2" t="s">
        <v>12</v>
      </c>
      <c r="G37" s="5"/>
      <c r="H37" s="5"/>
      <c r="I37" s="5"/>
      <c r="J37" s="2"/>
      <c r="K37" s="2"/>
      <c r="L37" s="2"/>
      <c r="M37" s="2"/>
      <c r="N37" s="2"/>
      <c r="O37" s="2"/>
      <c r="P37" s="5"/>
      <c r="Q37" s="5"/>
      <c r="R37" s="5"/>
      <c r="S37" s="5"/>
      <c r="T37" s="5"/>
      <c r="U37" s="5"/>
      <c r="V37" s="5"/>
      <c r="W37" s="5"/>
      <c r="X37" s="5"/>
    </row>
    <row r="38" spans="1:24" x14ac:dyDescent="0.2">
      <c r="A38" s="2">
        <v>36</v>
      </c>
      <c r="B38" s="2" t="s">
        <v>11</v>
      </c>
      <c r="C38" s="2" t="s">
        <v>11</v>
      </c>
      <c r="D38" s="2" t="s">
        <v>11</v>
      </c>
      <c r="E38" s="2" t="s">
        <v>12</v>
      </c>
      <c r="F38" s="2" t="s">
        <v>12</v>
      </c>
      <c r="G38" s="5"/>
      <c r="H38" s="5">
        <v>1</v>
      </c>
      <c r="I38" s="2" t="s">
        <v>9</v>
      </c>
      <c r="J38" s="2"/>
      <c r="K38" s="2"/>
      <c r="L38" s="2">
        <v>1</v>
      </c>
      <c r="M38" s="2"/>
      <c r="N38" s="2"/>
      <c r="O38" s="2"/>
      <c r="P38" s="5"/>
      <c r="Q38" s="5"/>
      <c r="R38" s="5"/>
      <c r="S38" s="5"/>
      <c r="T38" s="5"/>
      <c r="U38" s="5"/>
      <c r="V38" s="5"/>
      <c r="W38" s="5"/>
      <c r="X38" s="5"/>
    </row>
    <row r="39" spans="1:24" x14ac:dyDescent="0.2">
      <c r="A39" s="2">
        <v>37</v>
      </c>
      <c r="B39" s="2" t="s">
        <v>11</v>
      </c>
      <c r="C39" s="2" t="s">
        <v>11</v>
      </c>
      <c r="D39" s="2" t="s">
        <v>11</v>
      </c>
      <c r="E39" s="2" t="s">
        <v>11</v>
      </c>
      <c r="F39" s="2" t="s">
        <v>11</v>
      </c>
      <c r="G39" s="5"/>
      <c r="H39" s="5"/>
      <c r="I39" s="5"/>
      <c r="J39" s="2"/>
      <c r="K39" s="2"/>
      <c r="L39" s="2"/>
      <c r="M39" s="2"/>
      <c r="N39" s="2"/>
      <c r="O39" s="2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2">
      <c r="A40" s="2">
        <v>38</v>
      </c>
      <c r="B40" s="2" t="s">
        <v>12</v>
      </c>
      <c r="C40" s="2" t="s">
        <v>12</v>
      </c>
      <c r="D40" s="2" t="s">
        <v>12</v>
      </c>
      <c r="E40" s="2" t="s">
        <v>12</v>
      </c>
      <c r="F40" s="2" t="s">
        <v>11</v>
      </c>
      <c r="G40" s="5"/>
      <c r="H40" s="5">
        <v>1</v>
      </c>
      <c r="I40" s="2" t="s">
        <v>10</v>
      </c>
      <c r="J40" s="2"/>
      <c r="K40" s="2"/>
      <c r="L40" s="2"/>
      <c r="M40" s="2">
        <v>1</v>
      </c>
      <c r="N40" s="2"/>
      <c r="O40" s="2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2">
      <c r="A41" s="2">
        <v>39</v>
      </c>
      <c r="B41" s="2" t="s">
        <v>11</v>
      </c>
      <c r="C41" s="2" t="s">
        <v>11</v>
      </c>
      <c r="D41" s="2" t="s">
        <v>11</v>
      </c>
      <c r="E41" s="2" t="s">
        <v>12</v>
      </c>
      <c r="F41" s="2" t="s">
        <v>12</v>
      </c>
      <c r="G41" s="5"/>
      <c r="H41" s="5">
        <v>1</v>
      </c>
      <c r="I41" s="2" t="s">
        <v>9</v>
      </c>
      <c r="J41" s="2"/>
      <c r="K41" s="2"/>
      <c r="L41" s="2">
        <v>1</v>
      </c>
      <c r="M41" s="2"/>
      <c r="N41" s="2"/>
      <c r="O41" s="2"/>
      <c r="P41" s="5"/>
      <c r="Q41" s="5"/>
      <c r="R41" s="5"/>
      <c r="S41" s="5"/>
      <c r="T41" s="5"/>
      <c r="U41" s="5"/>
      <c r="V41" s="5"/>
      <c r="W41" s="5"/>
      <c r="X41" s="5"/>
    </row>
    <row r="42" spans="1:24" x14ac:dyDescent="0.2">
      <c r="A42" s="2">
        <v>40</v>
      </c>
      <c r="B42" s="2" t="s">
        <v>12</v>
      </c>
      <c r="C42" s="2" t="s">
        <v>12</v>
      </c>
      <c r="D42" s="2" t="s">
        <v>12</v>
      </c>
      <c r="E42" s="2" t="s">
        <v>12</v>
      </c>
      <c r="F42" s="2" t="s">
        <v>12</v>
      </c>
      <c r="G42" s="5"/>
      <c r="H42" s="5"/>
      <c r="I42" s="5"/>
      <c r="J42" s="2"/>
      <c r="K42" s="2"/>
      <c r="L42" s="2"/>
      <c r="M42" s="2"/>
      <c r="N42" s="2"/>
      <c r="O42" s="2"/>
      <c r="P42" s="5"/>
      <c r="Q42" s="5"/>
      <c r="R42" s="5"/>
      <c r="S42" s="5"/>
      <c r="T42" s="5"/>
      <c r="U42" s="5"/>
      <c r="V42" s="5"/>
      <c r="W42" s="5"/>
      <c r="X42" s="5"/>
    </row>
    <row r="43" spans="1:24" x14ac:dyDescent="0.2">
      <c r="A43" s="2">
        <v>41</v>
      </c>
      <c r="B43" s="2" t="s">
        <v>12</v>
      </c>
      <c r="C43" s="2" t="s">
        <v>12</v>
      </c>
      <c r="D43" s="2" t="s">
        <v>12</v>
      </c>
      <c r="E43" s="2" t="s">
        <v>12</v>
      </c>
      <c r="F43" s="2" t="s">
        <v>12</v>
      </c>
      <c r="G43" s="5"/>
      <c r="H43" s="5"/>
      <c r="I43" s="5"/>
      <c r="J43" s="2"/>
      <c r="K43" s="2"/>
      <c r="L43" s="2"/>
      <c r="M43" s="2"/>
      <c r="N43" s="2"/>
      <c r="O43" s="2"/>
      <c r="P43" s="5"/>
      <c r="Q43" s="5"/>
      <c r="R43" s="5"/>
      <c r="S43" s="5"/>
      <c r="T43" s="5"/>
      <c r="U43" s="5"/>
      <c r="V43" s="5"/>
      <c r="W43" s="5"/>
      <c r="X43" s="5"/>
    </row>
    <row r="44" spans="1:24" x14ac:dyDescent="0.2">
      <c r="A44" s="2">
        <v>42</v>
      </c>
      <c r="B44" s="2" t="s">
        <v>11</v>
      </c>
      <c r="C44" s="2" t="s">
        <v>11</v>
      </c>
      <c r="D44" s="2" t="s">
        <v>11</v>
      </c>
      <c r="E44" s="2" t="s">
        <v>11</v>
      </c>
      <c r="F44" s="2" t="s">
        <v>11</v>
      </c>
      <c r="G44" s="5"/>
      <c r="H44" s="5"/>
      <c r="I44" s="5"/>
      <c r="J44" s="2"/>
      <c r="K44" s="2"/>
      <c r="L44" s="2"/>
      <c r="M44" s="2"/>
      <c r="N44" s="2"/>
      <c r="O44" s="2"/>
      <c r="P44" s="5"/>
      <c r="Q44" s="5"/>
      <c r="R44" s="5"/>
      <c r="S44" s="5"/>
      <c r="T44" s="5"/>
      <c r="U44" s="5"/>
      <c r="V44" s="5"/>
      <c r="W44" s="5"/>
      <c r="X44" s="5"/>
    </row>
    <row r="45" spans="1:24" x14ac:dyDescent="0.2">
      <c r="A45" s="2">
        <v>43</v>
      </c>
      <c r="B45" s="2" t="s">
        <v>12</v>
      </c>
      <c r="C45" s="2" t="s">
        <v>12</v>
      </c>
      <c r="D45" s="2" t="s">
        <v>12</v>
      </c>
      <c r="E45" s="2" t="s">
        <v>12</v>
      </c>
      <c r="F45" s="2" t="s">
        <v>12</v>
      </c>
      <c r="G45" s="5"/>
      <c r="H45" s="5"/>
      <c r="I45" s="5"/>
      <c r="J45" s="2"/>
      <c r="K45" s="2"/>
      <c r="L45" s="2"/>
      <c r="M45" s="2"/>
      <c r="N45" s="2"/>
      <c r="O45" s="2"/>
      <c r="P45" s="5"/>
      <c r="Q45" s="5"/>
      <c r="R45" s="5"/>
      <c r="S45" s="5"/>
      <c r="T45" s="5"/>
      <c r="U45" s="5"/>
      <c r="V45" s="5"/>
      <c r="W45" s="5"/>
      <c r="X45" s="5"/>
    </row>
    <row r="46" spans="1:24" x14ac:dyDescent="0.2">
      <c r="A46" s="2">
        <v>44</v>
      </c>
      <c r="B46" s="2" t="s">
        <v>12</v>
      </c>
      <c r="C46" s="2" t="s">
        <v>12</v>
      </c>
      <c r="D46" s="2" t="s">
        <v>12</v>
      </c>
      <c r="E46" s="2" t="s">
        <v>12</v>
      </c>
      <c r="F46" s="2" t="s">
        <v>12</v>
      </c>
      <c r="G46" s="5"/>
      <c r="H46" s="5"/>
      <c r="I46" s="5"/>
      <c r="J46" s="2"/>
      <c r="K46" s="2"/>
      <c r="L46" s="2"/>
      <c r="M46" s="2"/>
      <c r="N46" s="2"/>
      <c r="O46" s="2"/>
      <c r="P46" s="5"/>
      <c r="Q46" s="5"/>
      <c r="R46" s="5"/>
      <c r="S46" s="5"/>
      <c r="T46" s="5"/>
      <c r="U46" s="5"/>
      <c r="V46" s="5"/>
      <c r="W46" s="5"/>
      <c r="X46" s="5"/>
    </row>
    <row r="47" spans="1:24" x14ac:dyDescent="0.2">
      <c r="A47" s="2">
        <v>45</v>
      </c>
      <c r="B47" s="2" t="s">
        <v>11</v>
      </c>
      <c r="C47" s="2" t="s">
        <v>11</v>
      </c>
      <c r="D47" s="2" t="s">
        <v>11</v>
      </c>
      <c r="E47" s="2" t="s">
        <v>12</v>
      </c>
      <c r="F47" s="2" t="s">
        <v>12</v>
      </c>
      <c r="G47" s="5"/>
      <c r="H47" s="5">
        <v>1</v>
      </c>
      <c r="I47" s="2" t="s">
        <v>9</v>
      </c>
      <c r="J47" s="2"/>
      <c r="K47" s="2"/>
      <c r="L47" s="2">
        <v>1</v>
      </c>
      <c r="M47" s="2"/>
      <c r="N47" s="2"/>
      <c r="O47" s="2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2">
      <c r="A48" s="2">
        <v>46</v>
      </c>
      <c r="B48" s="2" t="s">
        <v>11</v>
      </c>
      <c r="C48" s="2" t="s">
        <v>11</v>
      </c>
      <c r="D48" s="2" t="s">
        <v>11</v>
      </c>
      <c r="E48" s="2" t="s">
        <v>11</v>
      </c>
      <c r="F48" s="2" t="s">
        <v>12</v>
      </c>
      <c r="G48" s="5"/>
      <c r="H48" s="5">
        <v>1</v>
      </c>
      <c r="I48" s="2" t="s">
        <v>10</v>
      </c>
      <c r="J48" s="2"/>
      <c r="K48" s="2"/>
      <c r="L48" s="2"/>
      <c r="M48" s="2">
        <v>1</v>
      </c>
      <c r="N48" s="2"/>
      <c r="O48" s="2"/>
      <c r="P48" s="5"/>
      <c r="Q48" s="5"/>
      <c r="R48" s="5"/>
      <c r="S48" s="5"/>
      <c r="T48" s="5"/>
      <c r="U48" s="5"/>
      <c r="V48" s="5"/>
      <c r="W48" s="5"/>
      <c r="X48" s="5"/>
    </row>
    <row r="49" spans="1:24" x14ac:dyDescent="0.2">
      <c r="A49" s="2">
        <v>47</v>
      </c>
      <c r="B49" s="2" t="s">
        <v>11</v>
      </c>
      <c r="C49" s="2" t="s">
        <v>11</v>
      </c>
      <c r="D49" s="2" t="s">
        <v>11</v>
      </c>
      <c r="E49" s="2" t="s">
        <v>11</v>
      </c>
      <c r="F49" s="2" t="s">
        <v>11</v>
      </c>
      <c r="G49" s="5"/>
      <c r="H49" s="5"/>
      <c r="I49" s="5"/>
      <c r="J49" s="2"/>
      <c r="K49" s="2"/>
      <c r="L49" s="2"/>
      <c r="M49" s="2"/>
      <c r="N49" s="2"/>
      <c r="O49" s="2"/>
      <c r="P49" s="5"/>
      <c r="Q49" s="5"/>
      <c r="R49" s="5"/>
      <c r="S49" s="5"/>
      <c r="T49" s="5"/>
      <c r="U49" s="5"/>
      <c r="V49" s="5"/>
      <c r="W49" s="5"/>
      <c r="X49" s="5"/>
    </row>
    <row r="50" spans="1:24" x14ac:dyDescent="0.2">
      <c r="A50" s="2">
        <v>48</v>
      </c>
      <c r="B50" s="2" t="s">
        <v>11</v>
      </c>
      <c r="C50" s="2" t="s">
        <v>11</v>
      </c>
      <c r="D50" s="2" t="s">
        <v>11</v>
      </c>
      <c r="E50" s="2" t="s">
        <v>12</v>
      </c>
      <c r="F50" s="2" t="s">
        <v>12</v>
      </c>
      <c r="G50" s="5"/>
      <c r="H50" s="5">
        <v>1</v>
      </c>
      <c r="I50" s="2" t="s">
        <v>9</v>
      </c>
      <c r="J50" s="2"/>
      <c r="K50" s="2"/>
      <c r="L50" s="2">
        <v>1</v>
      </c>
      <c r="M50" s="2"/>
      <c r="N50" s="2"/>
      <c r="O50" s="2"/>
      <c r="P50" s="5"/>
      <c r="Q50" s="5"/>
      <c r="R50" s="5"/>
      <c r="S50" s="5"/>
      <c r="T50" s="5"/>
      <c r="U50" s="5"/>
      <c r="V50" s="5"/>
      <c r="W50" s="5"/>
      <c r="X50" s="5"/>
    </row>
    <row r="51" spans="1:24" x14ac:dyDescent="0.2">
      <c r="A51" s="2">
        <v>49</v>
      </c>
      <c r="B51" s="2" t="s">
        <v>11</v>
      </c>
      <c r="C51" s="2" t="s">
        <v>12</v>
      </c>
      <c r="D51" s="2" t="s">
        <v>12</v>
      </c>
      <c r="E51" s="2" t="s">
        <v>12</v>
      </c>
      <c r="F51" s="2" t="s">
        <v>12</v>
      </c>
      <c r="G51" s="5"/>
      <c r="H51" s="5">
        <v>1</v>
      </c>
      <c r="I51" s="2" t="s">
        <v>7</v>
      </c>
      <c r="J51" s="2">
        <v>1</v>
      </c>
      <c r="K51" s="2"/>
      <c r="L51" s="2"/>
      <c r="M51" s="2"/>
      <c r="N51" s="2"/>
      <c r="O51" s="2"/>
      <c r="P51" s="5"/>
      <c r="Q51" s="5"/>
      <c r="R51" s="5"/>
      <c r="S51" s="5"/>
      <c r="T51" s="5"/>
      <c r="U51" s="5"/>
      <c r="V51" s="5"/>
      <c r="W51" s="5"/>
      <c r="X51" s="5"/>
    </row>
    <row r="52" spans="1:24" x14ac:dyDescent="0.2">
      <c r="A52" s="2">
        <v>50</v>
      </c>
      <c r="B52" s="2" t="s">
        <v>11</v>
      </c>
      <c r="C52" s="2" t="s">
        <v>11</v>
      </c>
      <c r="D52" s="2" t="s">
        <v>12</v>
      </c>
      <c r="E52" s="2" t="s">
        <v>12</v>
      </c>
      <c r="F52" s="2" t="s">
        <v>12</v>
      </c>
      <c r="G52" s="5"/>
      <c r="H52" s="5">
        <v>1</v>
      </c>
      <c r="I52" s="2" t="s">
        <v>8</v>
      </c>
      <c r="J52" s="2"/>
      <c r="K52" s="2">
        <v>1</v>
      </c>
      <c r="L52" s="2"/>
      <c r="M52" s="2"/>
      <c r="N52" s="2"/>
      <c r="O52" s="2"/>
      <c r="P52" s="5"/>
      <c r="Q52" s="5"/>
      <c r="R52" s="5"/>
      <c r="S52" s="5"/>
      <c r="T52" s="5"/>
      <c r="U52" s="5"/>
      <c r="V52" s="5"/>
      <c r="W52" s="5"/>
      <c r="X52" s="5"/>
    </row>
    <row r="53" spans="1:24" x14ac:dyDescent="0.2">
      <c r="A53" s="2">
        <v>51</v>
      </c>
      <c r="B53" s="2" t="s">
        <v>11</v>
      </c>
      <c r="C53" s="2" t="s">
        <v>11</v>
      </c>
      <c r="D53" s="2" t="s">
        <v>12</v>
      </c>
      <c r="E53" s="2" t="s">
        <v>12</v>
      </c>
      <c r="F53" s="2" t="s">
        <v>12</v>
      </c>
      <c r="G53" s="5"/>
      <c r="H53" s="5">
        <v>1</v>
      </c>
      <c r="I53" s="2" t="s">
        <v>8</v>
      </c>
      <c r="J53" s="2"/>
      <c r="K53" s="2">
        <v>1</v>
      </c>
      <c r="L53" s="2"/>
      <c r="M53" s="2"/>
      <c r="N53" s="2"/>
      <c r="O53" s="2"/>
      <c r="P53" s="5"/>
      <c r="Q53" s="5"/>
      <c r="R53" s="5"/>
      <c r="S53" s="5"/>
      <c r="T53" s="5"/>
      <c r="U53" s="5"/>
      <c r="V53" s="5"/>
      <c r="W53" s="5"/>
      <c r="X53" s="5"/>
    </row>
    <row r="54" spans="1:24" x14ac:dyDescent="0.2">
      <c r="A54" s="2">
        <v>52</v>
      </c>
      <c r="B54" s="2" t="s">
        <v>11</v>
      </c>
      <c r="C54" s="2" t="s">
        <v>11</v>
      </c>
      <c r="D54" s="2" t="s">
        <v>11</v>
      </c>
      <c r="E54" s="2" t="s">
        <v>11</v>
      </c>
      <c r="F54" s="2" t="s">
        <v>11</v>
      </c>
      <c r="G54" s="5"/>
      <c r="H54" s="5"/>
      <c r="I54" s="5"/>
      <c r="J54" s="2"/>
      <c r="K54" s="2"/>
      <c r="L54" s="2"/>
      <c r="M54" s="2"/>
      <c r="N54" s="2"/>
      <c r="O54" s="2"/>
      <c r="P54" s="5"/>
      <c r="Q54" s="5"/>
      <c r="R54" s="5"/>
      <c r="S54" s="5"/>
      <c r="T54" s="5"/>
      <c r="U54" s="5"/>
      <c r="V54" s="5"/>
      <c r="W54" s="5"/>
      <c r="X54" s="5"/>
    </row>
    <row r="55" spans="1:24" x14ac:dyDescent="0.2">
      <c r="A55" s="2">
        <v>53</v>
      </c>
      <c r="B55" s="2" t="s">
        <v>12</v>
      </c>
      <c r="C55" s="2" t="s">
        <v>11</v>
      </c>
      <c r="D55" s="2" t="s">
        <v>11</v>
      </c>
      <c r="E55" s="2" t="s">
        <v>11</v>
      </c>
      <c r="F55" s="2" t="s">
        <v>11</v>
      </c>
      <c r="G55" s="5"/>
      <c r="H55" s="5">
        <v>1</v>
      </c>
      <c r="I55" s="2" t="s">
        <v>7</v>
      </c>
      <c r="J55" s="2">
        <v>1</v>
      </c>
      <c r="K55" s="2"/>
      <c r="L55" s="2"/>
      <c r="M55" s="2"/>
      <c r="N55" s="2"/>
      <c r="O55" s="2"/>
      <c r="P55" s="5"/>
      <c r="Q55" s="5"/>
      <c r="R55" s="5"/>
      <c r="S55" s="5"/>
      <c r="T55" s="5"/>
      <c r="U55" s="5"/>
      <c r="V55" s="5"/>
      <c r="W55" s="5"/>
      <c r="X55" s="5"/>
    </row>
    <row r="56" spans="1:24" x14ac:dyDescent="0.2">
      <c r="A56" s="2">
        <v>54</v>
      </c>
      <c r="B56" s="2" t="s">
        <v>11</v>
      </c>
      <c r="C56" s="2" t="s">
        <v>11</v>
      </c>
      <c r="D56" s="2" t="s">
        <v>11</v>
      </c>
      <c r="E56" s="2" t="s">
        <v>11</v>
      </c>
      <c r="F56" s="2" t="s">
        <v>11</v>
      </c>
      <c r="G56" s="5"/>
      <c r="H56" s="5"/>
      <c r="I56" s="5"/>
      <c r="J56" s="2"/>
      <c r="K56" s="2"/>
      <c r="L56" s="2"/>
      <c r="M56" s="2"/>
      <c r="N56" s="2"/>
      <c r="O56" s="2"/>
      <c r="P56" s="5"/>
      <c r="Q56" s="5"/>
      <c r="R56" s="5"/>
      <c r="S56" s="5"/>
      <c r="T56" s="5"/>
      <c r="U56" s="5"/>
      <c r="V56" s="5"/>
      <c r="W56" s="5"/>
      <c r="X56" s="5"/>
    </row>
    <row r="57" spans="1:24" x14ac:dyDescent="0.2">
      <c r="A57" s="2">
        <v>55</v>
      </c>
      <c r="B57" s="2" t="s">
        <v>12</v>
      </c>
      <c r="C57" s="2" t="s">
        <v>12</v>
      </c>
      <c r="D57" s="2" t="s">
        <v>12</v>
      </c>
      <c r="E57" s="2" t="s">
        <v>12</v>
      </c>
      <c r="F57" s="2" t="s">
        <v>11</v>
      </c>
      <c r="G57" s="5"/>
      <c r="H57" s="5">
        <v>1</v>
      </c>
      <c r="I57" s="2" t="s">
        <v>10</v>
      </c>
      <c r="J57" s="2"/>
      <c r="K57" s="2"/>
      <c r="L57" s="2"/>
      <c r="M57" s="2">
        <v>1</v>
      </c>
      <c r="N57" s="2"/>
      <c r="O57" s="2"/>
      <c r="P57" s="5"/>
      <c r="Q57" s="5"/>
      <c r="R57" s="5"/>
      <c r="S57" s="5"/>
      <c r="T57" s="5"/>
      <c r="U57" s="5"/>
      <c r="V57" s="5"/>
      <c r="W57" s="5"/>
      <c r="X57" s="5"/>
    </row>
    <row r="58" spans="1:24" x14ac:dyDescent="0.2">
      <c r="A58" s="2">
        <v>56</v>
      </c>
      <c r="B58" s="2" t="s">
        <v>12</v>
      </c>
      <c r="C58" s="2" t="s">
        <v>12</v>
      </c>
      <c r="D58" s="2" t="s">
        <v>12</v>
      </c>
      <c r="E58" s="2" t="s">
        <v>12</v>
      </c>
      <c r="F58" s="2" t="s">
        <v>12</v>
      </c>
      <c r="G58" s="5"/>
      <c r="H58" s="5"/>
      <c r="I58" s="5"/>
      <c r="J58" s="2"/>
      <c r="K58" s="2"/>
      <c r="L58" s="2"/>
      <c r="M58" s="2"/>
      <c r="N58" s="2"/>
      <c r="O58" s="2"/>
      <c r="P58" s="5"/>
      <c r="Q58" s="5"/>
      <c r="R58" s="5"/>
      <c r="S58" s="5"/>
      <c r="T58" s="5"/>
      <c r="U58" s="5"/>
      <c r="V58" s="5"/>
      <c r="W58" s="5"/>
      <c r="X58" s="5"/>
    </row>
    <row r="59" spans="1:24" x14ac:dyDescent="0.2">
      <c r="A59" s="2">
        <v>57</v>
      </c>
      <c r="B59" s="2" t="s">
        <v>12</v>
      </c>
      <c r="C59" s="2" t="s">
        <v>12</v>
      </c>
      <c r="D59" s="2" t="s">
        <v>12</v>
      </c>
      <c r="E59" s="2" t="s">
        <v>12</v>
      </c>
      <c r="F59" s="2" t="s">
        <v>12</v>
      </c>
      <c r="G59" s="5"/>
      <c r="H59" s="5"/>
      <c r="I59" s="5"/>
      <c r="J59" s="2"/>
      <c r="K59" s="2"/>
      <c r="L59" s="2"/>
      <c r="M59" s="2"/>
      <c r="N59" s="2"/>
      <c r="O59" s="2"/>
      <c r="P59" s="5"/>
      <c r="Q59" s="5"/>
      <c r="R59" s="5"/>
      <c r="S59" s="5"/>
      <c r="T59" s="5"/>
      <c r="U59" s="5"/>
      <c r="V59" s="5"/>
      <c r="W59" s="5"/>
      <c r="X59" s="5"/>
    </row>
    <row r="60" spans="1:24" x14ac:dyDescent="0.2">
      <c r="A60" s="2">
        <v>58</v>
      </c>
      <c r="B60" s="2" t="s">
        <v>12</v>
      </c>
      <c r="C60" s="2" t="s">
        <v>12</v>
      </c>
      <c r="D60" s="2" t="s">
        <v>12</v>
      </c>
      <c r="E60" s="2" t="s">
        <v>12</v>
      </c>
      <c r="F60" s="2" t="s">
        <v>12</v>
      </c>
      <c r="G60" s="5"/>
      <c r="H60" s="5"/>
      <c r="I60" s="5"/>
      <c r="J60" s="2"/>
      <c r="K60" s="2"/>
      <c r="L60" s="2"/>
      <c r="M60" s="2"/>
      <c r="N60" s="2"/>
      <c r="O60" s="2"/>
      <c r="P60" s="5"/>
      <c r="Q60" s="5"/>
      <c r="R60" s="5"/>
      <c r="S60" s="5"/>
      <c r="T60" s="5"/>
      <c r="U60" s="5"/>
      <c r="V60" s="5"/>
      <c r="W60" s="5"/>
      <c r="X60" s="5"/>
    </row>
    <row r="61" spans="1:24" x14ac:dyDescent="0.2">
      <c r="A61" s="2">
        <v>59</v>
      </c>
      <c r="B61" s="2" t="s">
        <v>11</v>
      </c>
      <c r="C61" s="2" t="s">
        <v>12</v>
      </c>
      <c r="D61" s="2" t="s">
        <v>12</v>
      </c>
      <c r="E61" s="2" t="s">
        <v>12</v>
      </c>
      <c r="F61" s="2" t="s">
        <v>12</v>
      </c>
      <c r="G61" s="5"/>
      <c r="H61" s="5">
        <v>1</v>
      </c>
      <c r="I61" s="2" t="s">
        <v>7</v>
      </c>
      <c r="J61" s="2">
        <v>1</v>
      </c>
      <c r="K61" s="2"/>
      <c r="L61" s="2"/>
      <c r="M61" s="2"/>
      <c r="N61" s="2"/>
      <c r="O61" s="2"/>
      <c r="P61" s="5"/>
      <c r="Q61" s="5"/>
      <c r="R61" s="5"/>
      <c r="S61" s="5"/>
      <c r="T61" s="5"/>
      <c r="U61" s="5"/>
      <c r="V61" s="5"/>
      <c r="W61" s="5"/>
      <c r="X61" s="5"/>
    </row>
    <row r="62" spans="1:24" x14ac:dyDescent="0.2">
      <c r="A62" s="2">
        <v>60</v>
      </c>
      <c r="B62" s="2" t="s">
        <v>12</v>
      </c>
      <c r="C62" s="2" t="s">
        <v>12</v>
      </c>
      <c r="D62" s="2" t="s">
        <v>12</v>
      </c>
      <c r="E62" s="2" t="s">
        <v>12</v>
      </c>
      <c r="F62" s="2" t="s">
        <v>12</v>
      </c>
      <c r="G62" s="5"/>
      <c r="H62" s="5"/>
      <c r="I62" s="5"/>
      <c r="J62" s="2"/>
      <c r="K62" s="2"/>
      <c r="L62" s="2"/>
      <c r="M62" s="2"/>
      <c r="N62" s="2"/>
      <c r="O62" s="2"/>
      <c r="P62" s="5"/>
      <c r="Q62" s="5"/>
      <c r="R62" s="5"/>
      <c r="S62" s="5"/>
      <c r="T62" s="5"/>
      <c r="U62" s="5"/>
      <c r="V62" s="5"/>
      <c r="W62" s="5"/>
      <c r="X62" s="5"/>
    </row>
    <row r="63" spans="1:24" x14ac:dyDescent="0.2">
      <c r="A63" s="2">
        <v>61</v>
      </c>
      <c r="B63" s="2" t="s">
        <v>11</v>
      </c>
      <c r="C63" s="2" t="s">
        <v>11</v>
      </c>
      <c r="D63" s="2" t="s">
        <v>11</v>
      </c>
      <c r="E63" s="2" t="s">
        <v>11</v>
      </c>
      <c r="F63" s="2" t="s">
        <v>11</v>
      </c>
      <c r="G63" s="5"/>
      <c r="H63" s="5"/>
      <c r="I63" s="5"/>
      <c r="J63" s="2"/>
      <c r="K63" s="2"/>
      <c r="L63" s="2"/>
      <c r="M63" s="2"/>
      <c r="N63" s="2"/>
      <c r="O63" s="2"/>
      <c r="P63" s="5"/>
      <c r="Q63" s="5"/>
      <c r="R63" s="5"/>
      <c r="S63" s="5"/>
      <c r="T63" s="5"/>
      <c r="U63" s="5"/>
      <c r="V63" s="5"/>
      <c r="W63" s="5"/>
      <c r="X63" s="5"/>
    </row>
    <row r="64" spans="1:24" x14ac:dyDescent="0.2">
      <c r="A64" s="2">
        <v>62</v>
      </c>
      <c r="B64" s="2" t="s">
        <v>12</v>
      </c>
      <c r="C64" s="2" t="s">
        <v>12</v>
      </c>
      <c r="D64" s="2" t="s">
        <v>12</v>
      </c>
      <c r="E64" s="2" t="s">
        <v>12</v>
      </c>
      <c r="F64" s="2" t="s">
        <v>12</v>
      </c>
      <c r="G64" s="5"/>
      <c r="H64" s="5"/>
      <c r="I64" s="5"/>
      <c r="J64" s="2"/>
      <c r="K64" s="2"/>
      <c r="L64" s="2"/>
      <c r="M64" s="2"/>
      <c r="N64" s="2"/>
      <c r="O64" s="2"/>
      <c r="P64" s="5"/>
      <c r="Q64" s="5"/>
      <c r="R64" s="5"/>
      <c r="S64" s="5"/>
      <c r="T64" s="5"/>
      <c r="U64" s="5"/>
      <c r="V64" s="5"/>
      <c r="W64" s="5"/>
      <c r="X64" s="5"/>
    </row>
    <row r="65" spans="1:24" x14ac:dyDescent="0.2">
      <c r="A65" s="2">
        <v>63</v>
      </c>
      <c r="B65" s="2" t="s">
        <v>12</v>
      </c>
      <c r="C65" s="2" t="s">
        <v>12</v>
      </c>
      <c r="D65" s="2" t="s">
        <v>12</v>
      </c>
      <c r="E65" s="2" t="s">
        <v>11</v>
      </c>
      <c r="F65" s="2" t="s">
        <v>11</v>
      </c>
      <c r="G65" s="5"/>
      <c r="H65" s="5">
        <v>1</v>
      </c>
      <c r="I65" s="2" t="s">
        <v>9</v>
      </c>
      <c r="J65" s="2"/>
      <c r="K65" s="2"/>
      <c r="L65" s="2">
        <v>1</v>
      </c>
      <c r="M65" s="2"/>
      <c r="N65" s="2"/>
      <c r="O65" s="2"/>
      <c r="P65" s="5"/>
      <c r="Q65" s="5"/>
      <c r="R65" s="5"/>
      <c r="S65" s="5"/>
      <c r="T65" s="5"/>
      <c r="U65" s="5"/>
      <c r="V65" s="5"/>
      <c r="W65" s="5"/>
      <c r="X65" s="5"/>
    </row>
    <row r="66" spans="1:24" x14ac:dyDescent="0.2">
      <c r="A66" s="2">
        <v>64</v>
      </c>
      <c r="B66" s="2" t="s">
        <v>12</v>
      </c>
      <c r="C66" s="2" t="s">
        <v>11</v>
      </c>
      <c r="D66" s="2" t="s">
        <v>11</v>
      </c>
      <c r="E66" s="2" t="s">
        <v>11</v>
      </c>
      <c r="F66" s="2" t="s">
        <v>11</v>
      </c>
      <c r="G66" s="5"/>
      <c r="H66" s="5">
        <v>1</v>
      </c>
      <c r="I66" s="2" t="s">
        <v>7</v>
      </c>
      <c r="J66" s="2">
        <v>1</v>
      </c>
      <c r="K66" s="2"/>
      <c r="L66" s="2"/>
      <c r="M66" s="2"/>
      <c r="N66" s="2"/>
      <c r="O66" s="2"/>
      <c r="P66" s="5"/>
      <c r="Q66" s="5"/>
      <c r="R66" s="5"/>
      <c r="S66" s="5"/>
      <c r="T66" s="5"/>
      <c r="U66" s="5"/>
      <c r="V66" s="5"/>
      <c r="W66" s="5"/>
      <c r="X66" s="5"/>
    </row>
    <row r="67" spans="1:24" x14ac:dyDescent="0.2">
      <c r="A67" s="2">
        <v>65</v>
      </c>
      <c r="B67" s="2" t="s">
        <v>11</v>
      </c>
      <c r="C67" s="2" t="s">
        <v>11</v>
      </c>
      <c r="D67" s="2" t="s">
        <v>11</v>
      </c>
      <c r="E67" s="2" t="s">
        <v>11</v>
      </c>
      <c r="F67" s="2" t="s">
        <v>11</v>
      </c>
      <c r="G67" s="5"/>
      <c r="H67" s="5"/>
      <c r="I67" s="5"/>
      <c r="J67" s="2"/>
      <c r="K67" s="2"/>
      <c r="L67" s="2"/>
      <c r="M67" s="2"/>
      <c r="N67" s="2"/>
      <c r="O67" s="2"/>
      <c r="P67" s="5"/>
      <c r="Q67" s="5"/>
      <c r="R67" s="5"/>
      <c r="S67" s="5"/>
      <c r="T67" s="5"/>
      <c r="U67" s="5"/>
      <c r="V67" s="5"/>
      <c r="W67" s="5"/>
      <c r="X67" s="5"/>
    </row>
    <row r="68" spans="1:24" x14ac:dyDescent="0.2">
      <c r="A68" s="2">
        <v>66</v>
      </c>
      <c r="B68" s="2" t="s">
        <v>11</v>
      </c>
      <c r="C68" s="2" t="s">
        <v>12</v>
      </c>
      <c r="D68" s="2" t="s">
        <v>12</v>
      </c>
      <c r="E68" s="2" t="s">
        <v>12</v>
      </c>
      <c r="F68" s="2" t="s">
        <v>11</v>
      </c>
      <c r="G68" s="5"/>
      <c r="H68" s="5">
        <v>2</v>
      </c>
      <c r="I68" s="2" t="s">
        <v>13</v>
      </c>
      <c r="J68" s="2">
        <v>1</v>
      </c>
      <c r="K68" s="2"/>
      <c r="L68" s="2"/>
      <c r="M68" s="2">
        <v>1</v>
      </c>
      <c r="N68" s="2"/>
      <c r="O68" s="2"/>
      <c r="P68" s="5"/>
      <c r="Q68" s="5"/>
      <c r="R68" s="5"/>
      <c r="S68" s="5"/>
      <c r="T68" s="5"/>
      <c r="U68" s="5"/>
      <c r="V68" s="5"/>
      <c r="W68" s="5"/>
      <c r="X68" s="5"/>
    </row>
    <row r="69" spans="1:24" x14ac:dyDescent="0.2">
      <c r="A69" s="2">
        <v>67</v>
      </c>
      <c r="B69" s="2" t="s">
        <v>12</v>
      </c>
      <c r="C69" s="2" t="s">
        <v>12</v>
      </c>
      <c r="D69" s="2" t="s">
        <v>12</v>
      </c>
      <c r="E69" s="2" t="s">
        <v>12</v>
      </c>
      <c r="F69" s="2" t="s">
        <v>11</v>
      </c>
      <c r="G69" s="5"/>
      <c r="H69" s="5">
        <v>1</v>
      </c>
      <c r="I69" s="2" t="s">
        <v>10</v>
      </c>
      <c r="J69" s="2"/>
      <c r="K69" s="2"/>
      <c r="L69" s="2"/>
      <c r="M69" s="2">
        <v>1</v>
      </c>
      <c r="N69" s="2"/>
      <c r="O69" s="2"/>
      <c r="P69" s="5"/>
      <c r="Q69" s="5"/>
      <c r="R69" s="5"/>
      <c r="S69" s="5"/>
      <c r="T69" s="5"/>
      <c r="U69" s="5"/>
      <c r="V69" s="5"/>
      <c r="W69" s="5"/>
      <c r="X69" s="5"/>
    </row>
    <row r="70" spans="1:24" x14ac:dyDescent="0.2">
      <c r="A70" s="2">
        <v>68</v>
      </c>
      <c r="B70" s="2" t="s">
        <v>11</v>
      </c>
      <c r="C70" s="2" t="s">
        <v>11</v>
      </c>
      <c r="D70" s="2" t="s">
        <v>12</v>
      </c>
      <c r="E70" s="2" t="s">
        <v>12</v>
      </c>
      <c r="F70" s="2" t="s">
        <v>12</v>
      </c>
      <c r="G70" s="5"/>
      <c r="H70" s="5">
        <v>1</v>
      </c>
      <c r="I70" s="2" t="s">
        <v>8</v>
      </c>
      <c r="J70" s="2"/>
      <c r="K70" s="2">
        <v>1</v>
      </c>
      <c r="L70" s="2"/>
      <c r="M70" s="2"/>
      <c r="N70" s="2"/>
      <c r="O70" s="2"/>
      <c r="P70" s="5"/>
      <c r="Q70" s="5"/>
      <c r="R70" s="5"/>
      <c r="S70" s="5"/>
      <c r="T70" s="5"/>
      <c r="U70" s="5"/>
      <c r="V70" s="5"/>
      <c r="W70" s="5"/>
      <c r="X70" s="5"/>
    </row>
    <row r="71" spans="1:24" x14ac:dyDescent="0.2">
      <c r="A71" s="2">
        <v>69</v>
      </c>
      <c r="B71" s="2" t="s">
        <v>11</v>
      </c>
      <c r="C71" s="2" t="s">
        <v>11</v>
      </c>
      <c r="D71" s="2" t="s">
        <v>11</v>
      </c>
      <c r="E71" s="2" t="s">
        <v>11</v>
      </c>
      <c r="F71" s="2" t="s">
        <v>12</v>
      </c>
      <c r="G71" s="5"/>
      <c r="H71" s="5">
        <v>1</v>
      </c>
      <c r="I71" s="2" t="s">
        <v>10</v>
      </c>
      <c r="J71" s="2"/>
      <c r="K71" s="2"/>
      <c r="L71" s="2"/>
      <c r="M71" s="2">
        <v>1</v>
      </c>
      <c r="N71" s="2"/>
      <c r="O71" s="2"/>
      <c r="P71" s="5"/>
      <c r="Q71" s="5"/>
      <c r="R71" s="5"/>
      <c r="S71" s="5"/>
      <c r="T71" s="5"/>
      <c r="U71" s="5"/>
      <c r="V71" s="5"/>
      <c r="W71" s="5"/>
      <c r="X71" s="5"/>
    </row>
    <row r="72" spans="1:24" x14ac:dyDescent="0.2">
      <c r="A72" s="2">
        <v>70</v>
      </c>
      <c r="B72" s="2" t="s">
        <v>11</v>
      </c>
      <c r="C72" s="2" t="s">
        <v>11</v>
      </c>
      <c r="D72" s="2" t="s">
        <v>11</v>
      </c>
      <c r="E72" s="2" t="s">
        <v>11</v>
      </c>
      <c r="F72" s="2" t="s">
        <v>11</v>
      </c>
      <c r="G72" s="5"/>
      <c r="H72" s="5"/>
      <c r="I72" s="5"/>
      <c r="J72" s="2"/>
      <c r="K72" s="2"/>
      <c r="L72" s="2"/>
      <c r="M72" s="2"/>
      <c r="N72" s="2"/>
      <c r="O72" s="2"/>
      <c r="P72" s="5"/>
      <c r="Q72" s="5"/>
      <c r="R72" s="5"/>
      <c r="S72" s="5"/>
      <c r="T72" s="5"/>
      <c r="U72" s="5"/>
      <c r="V72" s="5"/>
      <c r="W72" s="5"/>
      <c r="X72" s="5"/>
    </row>
    <row r="73" spans="1:24" x14ac:dyDescent="0.2">
      <c r="A73" s="2">
        <v>71</v>
      </c>
      <c r="B73" s="2" t="s">
        <v>12</v>
      </c>
      <c r="C73" s="2" t="s">
        <v>12</v>
      </c>
      <c r="D73" s="2" t="s">
        <v>11</v>
      </c>
      <c r="E73" s="2" t="s">
        <v>11</v>
      </c>
      <c r="F73" s="2" t="s">
        <v>11</v>
      </c>
      <c r="G73" s="5"/>
      <c r="H73" s="5">
        <v>1</v>
      </c>
      <c r="I73" s="2" t="s">
        <v>8</v>
      </c>
      <c r="J73" s="2"/>
      <c r="K73" s="2">
        <v>1</v>
      </c>
      <c r="L73" s="2"/>
      <c r="M73" s="2"/>
      <c r="N73" s="2"/>
      <c r="O73" s="2"/>
      <c r="P73" s="5"/>
      <c r="Q73" s="5"/>
      <c r="R73" s="5"/>
      <c r="S73" s="5"/>
      <c r="T73" s="5"/>
      <c r="U73" s="5"/>
      <c r="V73" s="5"/>
      <c r="W73" s="5"/>
      <c r="X73" s="5"/>
    </row>
    <row r="74" spans="1:24" x14ac:dyDescent="0.2">
      <c r="A74" s="2">
        <v>72</v>
      </c>
      <c r="B74" s="2" t="s">
        <v>12</v>
      </c>
      <c r="C74" s="2" t="s">
        <v>12</v>
      </c>
      <c r="D74" s="2" t="s">
        <v>12</v>
      </c>
      <c r="E74" s="2" t="s">
        <v>12</v>
      </c>
      <c r="F74" s="2" t="s">
        <v>12</v>
      </c>
      <c r="G74" s="5"/>
      <c r="H74" s="5"/>
      <c r="I74" s="5"/>
      <c r="J74" s="2"/>
      <c r="K74" s="2"/>
      <c r="L74" s="2"/>
      <c r="M74" s="2"/>
      <c r="N74" s="2"/>
      <c r="O74" s="2"/>
      <c r="P74" s="5"/>
      <c r="Q74" s="5"/>
      <c r="R74" s="5"/>
      <c r="S74" s="5"/>
      <c r="T74" s="5"/>
      <c r="U74" s="5"/>
      <c r="V74" s="5"/>
      <c r="W74" s="5"/>
      <c r="X74" s="5"/>
    </row>
    <row r="75" spans="1:24" x14ac:dyDescent="0.2">
      <c r="A75" s="2">
        <v>73</v>
      </c>
      <c r="B75" s="2" t="s">
        <v>12</v>
      </c>
      <c r="C75" s="2" t="s">
        <v>12</v>
      </c>
      <c r="D75" s="2" t="s">
        <v>12</v>
      </c>
      <c r="E75" s="2" t="s">
        <v>11</v>
      </c>
      <c r="F75" s="2" t="s">
        <v>11</v>
      </c>
      <c r="G75" s="5"/>
      <c r="H75" s="5">
        <v>1</v>
      </c>
      <c r="I75" s="2" t="s">
        <v>9</v>
      </c>
      <c r="J75" s="2"/>
      <c r="K75" s="2"/>
      <c r="L75" s="2">
        <v>1</v>
      </c>
      <c r="M75" s="2"/>
      <c r="N75" s="2"/>
      <c r="O75" s="2"/>
      <c r="P75" s="5"/>
      <c r="Q75" s="5"/>
      <c r="R75" s="5"/>
      <c r="S75" s="5"/>
      <c r="T75" s="5"/>
      <c r="U75" s="5"/>
      <c r="V75" s="5"/>
      <c r="W75" s="5"/>
      <c r="X75" s="5"/>
    </row>
    <row r="76" spans="1:24" x14ac:dyDescent="0.2">
      <c r="A76" s="2">
        <v>74</v>
      </c>
      <c r="B76" s="2" t="s">
        <v>12</v>
      </c>
      <c r="C76" s="2" t="s">
        <v>12</v>
      </c>
      <c r="D76" s="2" t="s">
        <v>11</v>
      </c>
      <c r="E76" s="2" t="s">
        <v>11</v>
      </c>
      <c r="F76" s="2" t="s">
        <v>11</v>
      </c>
      <c r="G76" s="5"/>
      <c r="H76" s="5">
        <v>1</v>
      </c>
      <c r="I76" s="2" t="s">
        <v>8</v>
      </c>
      <c r="J76" s="2"/>
      <c r="K76" s="2">
        <v>1</v>
      </c>
      <c r="L76" s="2"/>
      <c r="M76" s="2"/>
      <c r="N76" s="2"/>
      <c r="O76" s="2"/>
      <c r="P76" s="5"/>
      <c r="Q76" s="5"/>
      <c r="R76" s="5"/>
      <c r="S76" s="5"/>
      <c r="T76" s="5"/>
      <c r="U76" s="5"/>
      <c r="V76" s="5"/>
      <c r="W76" s="5"/>
      <c r="X76" s="5"/>
    </row>
    <row r="77" spans="1:24" x14ac:dyDescent="0.2">
      <c r="A77" s="2">
        <v>75</v>
      </c>
      <c r="B77" s="2" t="s">
        <v>11</v>
      </c>
      <c r="C77" s="2" t="s">
        <v>11</v>
      </c>
      <c r="D77" s="2" t="s">
        <v>11</v>
      </c>
      <c r="E77" s="2" t="s">
        <v>11</v>
      </c>
      <c r="F77" s="2" t="s">
        <v>11</v>
      </c>
      <c r="G77" s="5"/>
      <c r="H77" s="5"/>
      <c r="I77" s="5"/>
      <c r="J77" s="2"/>
      <c r="K77" s="2"/>
      <c r="L77" s="2"/>
      <c r="M77" s="2"/>
      <c r="N77" s="2"/>
      <c r="O77" s="2"/>
      <c r="P77" s="5"/>
      <c r="Q77" s="5"/>
      <c r="R77" s="5"/>
      <c r="S77" s="5"/>
      <c r="T77" s="5"/>
      <c r="U77" s="5"/>
      <c r="V77" s="5"/>
      <c r="W77" s="5"/>
      <c r="X77" s="5"/>
    </row>
    <row r="78" spans="1:24" x14ac:dyDescent="0.2">
      <c r="A78" s="2">
        <v>76</v>
      </c>
      <c r="B78" s="2" t="s">
        <v>12</v>
      </c>
      <c r="C78" s="2" t="s">
        <v>11</v>
      </c>
      <c r="D78" s="2" t="s">
        <v>11</v>
      </c>
      <c r="E78" s="2" t="s">
        <v>11</v>
      </c>
      <c r="F78" s="2" t="s">
        <v>11</v>
      </c>
      <c r="G78" s="5"/>
      <c r="H78" s="5">
        <v>1</v>
      </c>
      <c r="I78" s="2" t="s">
        <v>7</v>
      </c>
      <c r="J78" s="2">
        <v>1</v>
      </c>
      <c r="K78" s="2"/>
      <c r="L78" s="2"/>
      <c r="M78" s="2"/>
      <c r="N78" s="2"/>
      <c r="O78" s="2"/>
      <c r="P78" s="5"/>
      <c r="Q78" s="5"/>
      <c r="R78" s="5"/>
      <c r="S78" s="5"/>
      <c r="T78" s="5"/>
      <c r="U78" s="5"/>
      <c r="V78" s="5"/>
      <c r="W78" s="5"/>
      <c r="X78" s="5"/>
    </row>
    <row r="79" spans="1:24" x14ac:dyDescent="0.2">
      <c r="A79" s="2">
        <v>77</v>
      </c>
      <c r="B79" s="2" t="s">
        <v>11</v>
      </c>
      <c r="C79" s="2" t="s">
        <v>11</v>
      </c>
      <c r="D79" s="2" t="s">
        <v>11</v>
      </c>
      <c r="E79" s="2" t="s">
        <v>12</v>
      </c>
      <c r="F79" s="2" t="s">
        <v>12</v>
      </c>
      <c r="G79" s="5"/>
      <c r="H79" s="5">
        <v>1</v>
      </c>
      <c r="I79" s="2" t="s">
        <v>9</v>
      </c>
      <c r="J79" s="2"/>
      <c r="K79" s="2"/>
      <c r="L79" s="2">
        <v>1</v>
      </c>
      <c r="M79" s="2"/>
      <c r="N79" s="2"/>
      <c r="O79" s="2"/>
      <c r="P79" s="5"/>
      <c r="Q79" s="5"/>
      <c r="R79" s="5"/>
      <c r="S79" s="5"/>
      <c r="T79" s="5"/>
      <c r="U79" s="5"/>
      <c r="V79" s="5"/>
      <c r="W79" s="5"/>
      <c r="X79" s="5"/>
    </row>
    <row r="80" spans="1:24" x14ac:dyDescent="0.2">
      <c r="A80" s="2">
        <v>78</v>
      </c>
      <c r="B80" s="2" t="s">
        <v>11</v>
      </c>
      <c r="C80" s="2" t="s">
        <v>11</v>
      </c>
      <c r="D80" s="2" t="s">
        <v>11</v>
      </c>
      <c r="E80" s="2" t="s">
        <v>11</v>
      </c>
      <c r="F80" s="2" t="s">
        <v>12</v>
      </c>
      <c r="G80" s="5"/>
      <c r="H80" s="5">
        <v>1</v>
      </c>
      <c r="I80" s="2" t="s">
        <v>10</v>
      </c>
      <c r="J80" s="2"/>
      <c r="K80" s="2"/>
      <c r="L80" s="2"/>
      <c r="M80" s="2">
        <v>1</v>
      </c>
      <c r="N80" s="2"/>
      <c r="O80" s="2"/>
      <c r="P80" s="5"/>
      <c r="Q80" s="5"/>
      <c r="R80" s="5"/>
      <c r="S80" s="5"/>
      <c r="T80" s="5"/>
      <c r="U80" s="5"/>
      <c r="V80" s="5"/>
      <c r="W80" s="5"/>
      <c r="X80" s="5"/>
    </row>
    <row r="81" spans="1:24" x14ac:dyDescent="0.2">
      <c r="A81" s="2">
        <v>79</v>
      </c>
      <c r="B81" s="2" t="s">
        <v>11</v>
      </c>
      <c r="C81" s="2" t="s">
        <v>11</v>
      </c>
      <c r="D81" s="2" t="s">
        <v>11</v>
      </c>
      <c r="E81" s="2" t="s">
        <v>12</v>
      </c>
      <c r="F81" s="2" t="s">
        <v>12</v>
      </c>
      <c r="G81" s="5"/>
      <c r="H81" s="5">
        <v>1</v>
      </c>
      <c r="I81" s="2" t="s">
        <v>9</v>
      </c>
      <c r="J81" s="2"/>
      <c r="K81" s="2"/>
      <c r="L81" s="2">
        <v>1</v>
      </c>
      <c r="M81" s="2"/>
      <c r="N81" s="2"/>
      <c r="O81" s="2"/>
      <c r="P81" s="5"/>
      <c r="Q81" s="5"/>
      <c r="R81" s="5"/>
      <c r="S81" s="5"/>
      <c r="T81" s="5"/>
      <c r="U81" s="5"/>
      <c r="V81" s="5"/>
      <c r="W81" s="5"/>
      <c r="X81" s="5"/>
    </row>
    <row r="82" spans="1:24" x14ac:dyDescent="0.2">
      <c r="A82" s="2">
        <v>80</v>
      </c>
      <c r="B82" s="2" t="s">
        <v>11</v>
      </c>
      <c r="C82" s="2" t="s">
        <v>11</v>
      </c>
      <c r="D82" s="2" t="s">
        <v>11</v>
      </c>
      <c r="E82" s="2" t="s">
        <v>11</v>
      </c>
      <c r="F82" s="2" t="s">
        <v>11</v>
      </c>
      <c r="G82" s="5"/>
      <c r="H82" s="5"/>
      <c r="I82" s="5"/>
      <c r="J82" s="2"/>
      <c r="K82" s="2"/>
      <c r="L82" s="2"/>
      <c r="M82" s="2"/>
      <c r="N82" s="2"/>
      <c r="O82" s="2"/>
      <c r="P82" s="5"/>
      <c r="Q82" s="5"/>
      <c r="R82" s="5"/>
      <c r="S82" s="5"/>
      <c r="T82" s="5"/>
      <c r="U82" s="5"/>
      <c r="V82" s="5"/>
      <c r="W82" s="5"/>
      <c r="X82" s="5"/>
    </row>
    <row r="83" spans="1:24" x14ac:dyDescent="0.2">
      <c r="A83" s="2">
        <v>81</v>
      </c>
      <c r="B83" s="2" t="s">
        <v>12</v>
      </c>
      <c r="C83" s="2" t="s">
        <v>12</v>
      </c>
      <c r="D83" s="2" t="s">
        <v>12</v>
      </c>
      <c r="E83" s="2" t="s">
        <v>12</v>
      </c>
      <c r="F83" s="2" t="s">
        <v>12</v>
      </c>
      <c r="G83" s="5"/>
      <c r="H83" s="5"/>
      <c r="I83" s="5"/>
      <c r="J83" s="2"/>
      <c r="K83" s="2"/>
      <c r="L83" s="2"/>
      <c r="M83" s="2"/>
      <c r="N83" s="2"/>
      <c r="O83" s="2"/>
      <c r="P83" s="5"/>
      <c r="Q83" s="5"/>
      <c r="R83" s="5"/>
      <c r="S83" s="5"/>
      <c r="T83" s="5"/>
      <c r="U83" s="5"/>
      <c r="V83" s="5"/>
      <c r="W83" s="5"/>
      <c r="X83" s="5"/>
    </row>
    <row r="84" spans="1:24" x14ac:dyDescent="0.2">
      <c r="A84" s="2">
        <v>82</v>
      </c>
      <c r="B84" s="2" t="s">
        <v>12</v>
      </c>
      <c r="C84" s="2" t="s">
        <v>12</v>
      </c>
      <c r="D84" s="2" t="s">
        <v>12</v>
      </c>
      <c r="E84" s="2" t="s">
        <v>12</v>
      </c>
      <c r="F84" s="2" t="s">
        <v>12</v>
      </c>
      <c r="G84" s="5"/>
      <c r="H84" s="5"/>
      <c r="I84" s="5"/>
      <c r="J84" s="2"/>
      <c r="K84" s="2"/>
      <c r="L84" s="2"/>
      <c r="M84" s="2"/>
      <c r="N84" s="2"/>
      <c r="O84" s="2"/>
      <c r="P84" s="5"/>
      <c r="Q84" s="5"/>
      <c r="R84" s="5"/>
      <c r="S84" s="5"/>
      <c r="T84" s="5"/>
      <c r="U84" s="5"/>
      <c r="V84" s="5"/>
      <c r="W84" s="5"/>
      <c r="X84" s="5"/>
    </row>
    <row r="85" spans="1:24" x14ac:dyDescent="0.2">
      <c r="A85" s="2">
        <v>83</v>
      </c>
      <c r="B85" s="2" t="s">
        <v>11</v>
      </c>
      <c r="C85" s="2" t="s">
        <v>11</v>
      </c>
      <c r="D85" s="2" t="s">
        <v>11</v>
      </c>
      <c r="E85" s="2" t="s">
        <v>11</v>
      </c>
      <c r="F85" s="2" t="s">
        <v>11</v>
      </c>
      <c r="G85" s="5"/>
      <c r="H85" s="5"/>
      <c r="I85" s="5"/>
      <c r="J85" s="2"/>
      <c r="K85" s="2"/>
      <c r="L85" s="2"/>
      <c r="M85" s="2"/>
      <c r="N85" s="2"/>
      <c r="O85" s="2"/>
      <c r="P85" s="5"/>
      <c r="Q85" s="5"/>
      <c r="R85" s="5"/>
      <c r="S85" s="5"/>
      <c r="T85" s="5"/>
      <c r="U85" s="5"/>
      <c r="V85" s="5"/>
      <c r="W85" s="5"/>
      <c r="X85" s="5"/>
    </row>
    <row r="86" spans="1:24" x14ac:dyDescent="0.2">
      <c r="A86" s="2">
        <v>84</v>
      </c>
      <c r="B86" s="2" t="s">
        <v>12</v>
      </c>
      <c r="C86" s="2" t="s">
        <v>11</v>
      </c>
      <c r="D86" s="2" t="s">
        <v>11</v>
      </c>
      <c r="E86" s="2" t="s">
        <v>11</v>
      </c>
      <c r="F86" s="2" t="s">
        <v>11</v>
      </c>
      <c r="G86" s="5"/>
      <c r="H86" s="5">
        <v>1</v>
      </c>
      <c r="I86" s="2" t="s">
        <v>7</v>
      </c>
      <c r="J86" s="2">
        <v>1</v>
      </c>
      <c r="K86" s="2"/>
      <c r="L86" s="2"/>
      <c r="M86" s="2"/>
      <c r="N86" s="2"/>
      <c r="O86" s="2"/>
      <c r="P86" s="5"/>
      <c r="Q86" s="5"/>
      <c r="R86" s="5"/>
      <c r="S86" s="5"/>
      <c r="T86" s="5"/>
      <c r="U86" s="5"/>
      <c r="V86" s="5"/>
      <c r="W86" s="5"/>
      <c r="X86" s="5"/>
    </row>
    <row r="87" spans="1:24" x14ac:dyDescent="0.2">
      <c r="A87" s="2">
        <v>85</v>
      </c>
      <c r="B87" s="2" t="s">
        <v>12</v>
      </c>
      <c r="C87" s="2" t="s">
        <v>12</v>
      </c>
      <c r="D87" s="2" t="s">
        <v>12</v>
      </c>
      <c r="E87" s="2" t="s">
        <v>12</v>
      </c>
      <c r="F87" s="2" t="s">
        <v>12</v>
      </c>
      <c r="G87" s="5"/>
      <c r="H87" s="5"/>
      <c r="I87" s="5"/>
      <c r="J87" s="2"/>
      <c r="K87" s="2"/>
      <c r="L87" s="2"/>
      <c r="M87" s="2"/>
      <c r="N87" s="2"/>
      <c r="O87" s="2"/>
      <c r="P87" s="5"/>
      <c r="Q87" s="5"/>
      <c r="R87" s="5"/>
      <c r="S87" s="5"/>
      <c r="T87" s="5"/>
      <c r="U87" s="5"/>
      <c r="V87" s="5"/>
      <c r="W87" s="5"/>
      <c r="X87" s="5"/>
    </row>
    <row r="88" spans="1:24" x14ac:dyDescent="0.2">
      <c r="A88" s="2">
        <v>86</v>
      </c>
      <c r="B88" s="2" t="s">
        <v>11</v>
      </c>
      <c r="C88" s="2" t="s">
        <v>11</v>
      </c>
      <c r="D88" s="2" t="s">
        <v>11</v>
      </c>
      <c r="E88" s="2" t="s">
        <v>11</v>
      </c>
      <c r="F88" s="2" t="s">
        <v>11</v>
      </c>
      <c r="G88" s="5"/>
      <c r="H88" s="5"/>
      <c r="I88" s="5"/>
      <c r="J88" s="2"/>
      <c r="K88" s="2"/>
      <c r="L88" s="2"/>
      <c r="M88" s="2"/>
      <c r="N88" s="2"/>
      <c r="O88" s="2"/>
      <c r="P88" s="5"/>
      <c r="Q88" s="5"/>
      <c r="R88" s="5"/>
      <c r="S88" s="5"/>
      <c r="T88" s="5"/>
      <c r="U88" s="5"/>
      <c r="V88" s="5"/>
      <c r="W88" s="5"/>
      <c r="X88" s="5"/>
    </row>
    <row r="89" spans="1:24" x14ac:dyDescent="0.2">
      <c r="A89" s="2">
        <v>87</v>
      </c>
      <c r="B89" s="2" t="s">
        <v>11</v>
      </c>
      <c r="C89" s="2" t="s">
        <v>11</v>
      </c>
      <c r="D89" s="2" t="s">
        <v>11</v>
      </c>
      <c r="E89" s="2" t="s">
        <v>11</v>
      </c>
      <c r="F89" s="2" t="s">
        <v>11</v>
      </c>
      <c r="G89" s="5"/>
      <c r="H89" s="5"/>
      <c r="I89" s="5"/>
      <c r="J89" s="2"/>
      <c r="K89" s="2"/>
      <c r="L89" s="2"/>
      <c r="M89" s="2"/>
      <c r="N89" s="2"/>
      <c r="O89" s="2"/>
      <c r="P89" s="5"/>
      <c r="Q89" s="5"/>
      <c r="R89" s="5"/>
      <c r="S89" s="5"/>
      <c r="T89" s="5"/>
      <c r="U89" s="5"/>
      <c r="V89" s="5"/>
      <c r="W89" s="5"/>
      <c r="X89" s="5"/>
    </row>
    <row r="90" spans="1:24" x14ac:dyDescent="0.2">
      <c r="A90" s="2">
        <v>88</v>
      </c>
      <c r="B90" s="2" t="s">
        <v>12</v>
      </c>
      <c r="C90" s="2" t="s">
        <v>12</v>
      </c>
      <c r="D90" s="2" t="s">
        <v>11</v>
      </c>
      <c r="E90" s="2" t="s">
        <v>11</v>
      </c>
      <c r="F90" s="2" t="s">
        <v>11</v>
      </c>
      <c r="G90" s="5"/>
      <c r="H90" s="5">
        <v>1</v>
      </c>
      <c r="I90" s="2" t="s">
        <v>8</v>
      </c>
      <c r="J90" s="2"/>
      <c r="K90" s="2">
        <v>1</v>
      </c>
      <c r="L90" s="2"/>
      <c r="M90" s="2"/>
      <c r="N90" s="2"/>
      <c r="O90" s="2"/>
      <c r="P90" s="5"/>
      <c r="Q90" s="5"/>
      <c r="R90" s="5"/>
      <c r="S90" s="5"/>
      <c r="T90" s="5"/>
      <c r="U90" s="5"/>
      <c r="V90" s="5"/>
      <c r="W90" s="5"/>
      <c r="X90" s="5"/>
    </row>
    <row r="91" spans="1:24" x14ac:dyDescent="0.2">
      <c r="A91" s="2">
        <v>89</v>
      </c>
      <c r="B91" s="2" t="s">
        <v>11</v>
      </c>
      <c r="C91" s="2" t="s">
        <v>11</v>
      </c>
      <c r="D91" s="2" t="s">
        <v>11</v>
      </c>
      <c r="E91" s="2" t="s">
        <v>11</v>
      </c>
      <c r="F91" s="2" t="s">
        <v>12</v>
      </c>
      <c r="G91" s="5"/>
      <c r="H91" s="5">
        <v>1</v>
      </c>
      <c r="I91" s="2" t="s">
        <v>10</v>
      </c>
      <c r="J91" s="2"/>
      <c r="K91" s="2"/>
      <c r="L91" s="2"/>
      <c r="M91" s="2">
        <v>1</v>
      </c>
      <c r="N91" s="2"/>
      <c r="O91" s="2"/>
      <c r="P91" s="5"/>
      <c r="Q91" s="5"/>
      <c r="R91" s="5"/>
      <c r="S91" s="5"/>
      <c r="T91" s="5"/>
      <c r="U91" s="5"/>
      <c r="V91" s="5"/>
      <c r="W91" s="5"/>
      <c r="X91" s="5"/>
    </row>
    <row r="92" spans="1:24" x14ac:dyDescent="0.2">
      <c r="A92" s="2">
        <v>90</v>
      </c>
      <c r="B92" s="2" t="s">
        <v>12</v>
      </c>
      <c r="C92" s="2" t="s">
        <v>11</v>
      </c>
      <c r="D92" s="2" t="s">
        <v>11</v>
      </c>
      <c r="E92" s="2" t="s">
        <v>11</v>
      </c>
      <c r="F92" s="2" t="s">
        <v>11</v>
      </c>
      <c r="G92" s="5"/>
      <c r="H92" s="5">
        <v>1</v>
      </c>
      <c r="I92" s="2" t="s">
        <v>7</v>
      </c>
      <c r="J92" s="2">
        <v>1</v>
      </c>
      <c r="K92" s="2"/>
      <c r="L92" s="2"/>
      <c r="M92" s="2"/>
      <c r="N92" s="2"/>
      <c r="O92" s="2"/>
      <c r="P92" s="5"/>
      <c r="Q92" s="5"/>
      <c r="R92" s="5"/>
      <c r="S92" s="5"/>
      <c r="T92" s="5"/>
      <c r="U92" s="5"/>
      <c r="V92" s="5"/>
      <c r="W92" s="5"/>
      <c r="X92" s="5"/>
    </row>
    <row r="93" spans="1:24" x14ac:dyDescent="0.2">
      <c r="A93" s="2">
        <v>91</v>
      </c>
      <c r="B93" s="2" t="s">
        <v>12</v>
      </c>
      <c r="C93" s="2" t="s">
        <v>12</v>
      </c>
      <c r="D93" s="2" t="s">
        <v>12</v>
      </c>
      <c r="E93" s="2" t="s">
        <v>12</v>
      </c>
      <c r="F93" s="2" t="s">
        <v>12</v>
      </c>
      <c r="G93" s="5"/>
      <c r="H93" s="5"/>
      <c r="I93" s="5"/>
      <c r="J93" s="2"/>
      <c r="K93" s="2"/>
      <c r="L93" s="2"/>
      <c r="M93" s="2"/>
      <c r="N93" s="2"/>
      <c r="O93" s="2"/>
      <c r="P93" s="5"/>
      <c r="Q93" s="5"/>
      <c r="R93" s="5"/>
      <c r="S93" s="5"/>
      <c r="T93" s="5"/>
      <c r="U93" s="5"/>
      <c r="V93" s="5"/>
      <c r="W93" s="5"/>
      <c r="X93" s="5"/>
    </row>
    <row r="94" spans="1:24" x14ac:dyDescent="0.2">
      <c r="A94" s="2">
        <v>92</v>
      </c>
      <c r="B94" s="2" t="s">
        <v>12</v>
      </c>
      <c r="C94" s="2" t="s">
        <v>12</v>
      </c>
      <c r="D94" s="2" t="s">
        <v>12</v>
      </c>
      <c r="E94" s="2" t="s">
        <v>11</v>
      </c>
      <c r="F94" s="2" t="s">
        <v>11</v>
      </c>
      <c r="G94" s="5"/>
      <c r="H94" s="5">
        <v>1</v>
      </c>
      <c r="I94" s="2" t="s">
        <v>9</v>
      </c>
      <c r="J94" s="2"/>
      <c r="K94" s="2"/>
      <c r="L94" s="2">
        <v>1</v>
      </c>
      <c r="M94" s="2"/>
      <c r="N94" s="2"/>
      <c r="O94" s="2"/>
      <c r="P94" s="5"/>
      <c r="Q94" s="5"/>
      <c r="R94" s="5"/>
      <c r="S94" s="5"/>
      <c r="T94" s="5"/>
      <c r="U94" s="5"/>
      <c r="V94" s="5"/>
      <c r="W94" s="5"/>
      <c r="X94" s="5"/>
    </row>
    <row r="95" spans="1:24" x14ac:dyDescent="0.2">
      <c r="A95" s="2">
        <v>93</v>
      </c>
      <c r="B95" s="2" t="s">
        <v>12</v>
      </c>
      <c r="C95" s="2" t="s">
        <v>12</v>
      </c>
      <c r="D95" s="2" t="s">
        <v>12</v>
      </c>
      <c r="E95" s="2" t="s">
        <v>12</v>
      </c>
      <c r="F95" s="2" t="s">
        <v>12</v>
      </c>
      <c r="G95" s="5"/>
      <c r="H95" s="5"/>
      <c r="I95" s="5"/>
      <c r="J95" s="2"/>
      <c r="K95" s="2"/>
      <c r="L95" s="2"/>
      <c r="M95" s="2"/>
      <c r="N95" s="2"/>
      <c r="O95" s="2"/>
      <c r="P95" s="5"/>
      <c r="Q95" s="5"/>
      <c r="R95" s="5"/>
      <c r="S95" s="5"/>
      <c r="T95" s="5"/>
      <c r="U95" s="5"/>
      <c r="V95" s="5"/>
      <c r="W95" s="5"/>
      <c r="X95" s="5"/>
    </row>
    <row r="96" spans="1:24" x14ac:dyDescent="0.2">
      <c r="A96" s="2">
        <v>94</v>
      </c>
      <c r="B96" s="2" t="s">
        <v>11</v>
      </c>
      <c r="C96" s="2" t="s">
        <v>11</v>
      </c>
      <c r="D96" s="2" t="s">
        <v>12</v>
      </c>
      <c r="E96" s="2" t="s">
        <v>12</v>
      </c>
      <c r="F96" s="2" t="s">
        <v>12</v>
      </c>
      <c r="G96" s="5"/>
      <c r="H96" s="5">
        <v>1</v>
      </c>
      <c r="I96" s="2" t="s">
        <v>8</v>
      </c>
      <c r="J96" s="2"/>
      <c r="K96" s="2">
        <v>1</v>
      </c>
      <c r="L96" s="2"/>
      <c r="M96" s="2"/>
      <c r="N96" s="2"/>
      <c r="O96" s="2"/>
      <c r="P96" s="5"/>
      <c r="Q96" s="5"/>
      <c r="R96" s="5"/>
      <c r="S96" s="5"/>
      <c r="T96" s="5"/>
      <c r="U96" s="5"/>
      <c r="V96" s="5"/>
      <c r="W96" s="5"/>
      <c r="X96" s="5"/>
    </row>
    <row r="97" spans="1:24" x14ac:dyDescent="0.2">
      <c r="A97" s="2">
        <v>95</v>
      </c>
      <c r="B97" s="2" t="s">
        <v>11</v>
      </c>
      <c r="C97" s="2" t="s">
        <v>11</v>
      </c>
      <c r="D97" s="2" t="s">
        <v>11</v>
      </c>
      <c r="E97" s="2" t="s">
        <v>11</v>
      </c>
      <c r="F97" s="2" t="s">
        <v>11</v>
      </c>
      <c r="G97" s="5"/>
      <c r="H97" s="5"/>
      <c r="I97" s="5"/>
      <c r="J97" s="2"/>
      <c r="K97" s="2"/>
      <c r="L97" s="2"/>
      <c r="M97" s="2"/>
      <c r="N97" s="2"/>
      <c r="O97" s="2"/>
      <c r="P97" s="5"/>
      <c r="Q97" s="5"/>
      <c r="R97" s="5"/>
      <c r="S97" s="5"/>
      <c r="T97" s="5"/>
      <c r="U97" s="5"/>
      <c r="V97" s="5"/>
      <c r="W97" s="5"/>
      <c r="X97" s="5"/>
    </row>
    <row r="98" spans="1:24" x14ac:dyDescent="0.2">
      <c r="A98" s="2">
        <v>96</v>
      </c>
      <c r="B98" s="2" t="s">
        <v>11</v>
      </c>
      <c r="C98" s="2" t="s">
        <v>11</v>
      </c>
      <c r="D98" s="2" t="s">
        <v>11</v>
      </c>
      <c r="E98" s="2" t="s">
        <v>11</v>
      </c>
      <c r="F98" s="2" t="s">
        <v>11</v>
      </c>
      <c r="G98" s="5"/>
      <c r="H98" s="5"/>
      <c r="I98" s="5"/>
      <c r="J98" s="2"/>
      <c r="K98" s="2"/>
      <c r="L98" s="2"/>
      <c r="M98" s="2"/>
      <c r="N98" s="2"/>
      <c r="O98" s="2"/>
      <c r="P98" s="5"/>
      <c r="Q98" s="5"/>
      <c r="R98" s="5"/>
      <c r="S98" s="5"/>
      <c r="T98" s="5"/>
      <c r="U98" s="5"/>
      <c r="V98" s="5"/>
      <c r="W98" s="5"/>
      <c r="X98" s="5"/>
    </row>
    <row r="99" spans="1:24" x14ac:dyDescent="0.2">
      <c r="A99" s="2">
        <v>97</v>
      </c>
      <c r="B99" s="2" t="s">
        <v>11</v>
      </c>
      <c r="C99" s="2" t="s">
        <v>11</v>
      </c>
      <c r="D99" s="2" t="s">
        <v>12</v>
      </c>
      <c r="E99" s="2" t="s">
        <v>12</v>
      </c>
      <c r="F99" s="2" t="s">
        <v>11</v>
      </c>
      <c r="G99" s="5"/>
      <c r="H99" s="5">
        <v>2</v>
      </c>
      <c r="I99" s="2" t="s">
        <v>39</v>
      </c>
      <c r="J99" s="2"/>
      <c r="K99" s="2">
        <v>1</v>
      </c>
      <c r="L99" s="2"/>
      <c r="M99" s="2">
        <v>1</v>
      </c>
      <c r="N99" s="2"/>
      <c r="O99" s="2"/>
      <c r="P99" s="5"/>
      <c r="Q99" s="5"/>
      <c r="R99" s="5"/>
      <c r="S99" s="5"/>
      <c r="T99" s="5"/>
      <c r="U99" s="5"/>
      <c r="V99" s="5"/>
      <c r="W99" s="5"/>
      <c r="X99" s="5"/>
    </row>
    <row r="100" spans="1:24" x14ac:dyDescent="0.2">
      <c r="A100" s="2">
        <v>98</v>
      </c>
      <c r="B100" s="2" t="s">
        <v>12</v>
      </c>
      <c r="C100" s="2" t="s">
        <v>12</v>
      </c>
      <c r="D100" s="2" t="s">
        <v>12</v>
      </c>
      <c r="E100" s="2" t="s">
        <v>12</v>
      </c>
      <c r="F100" s="2" t="s">
        <v>11</v>
      </c>
      <c r="G100" s="5"/>
      <c r="H100" s="5">
        <v>1</v>
      </c>
      <c r="I100" s="2" t="s">
        <v>10</v>
      </c>
      <c r="J100" s="2"/>
      <c r="K100" s="2"/>
      <c r="L100" s="2"/>
      <c r="M100" s="2">
        <v>1</v>
      </c>
      <c r="N100" s="2"/>
      <c r="O100" s="2"/>
      <c r="P100" s="5"/>
      <c r="Q100" s="5"/>
      <c r="R100" s="5"/>
      <c r="S100" s="5"/>
      <c r="T100" s="5"/>
      <c r="U100" s="5"/>
      <c r="V100" s="5"/>
      <c r="W100" s="5"/>
      <c r="X100" s="5"/>
    </row>
    <row r="101" spans="1:24" x14ac:dyDescent="0.2">
      <c r="A101" s="2">
        <v>99</v>
      </c>
      <c r="B101" s="2" t="s">
        <v>11</v>
      </c>
      <c r="C101" s="2" t="s">
        <v>12</v>
      </c>
      <c r="D101" s="2" t="s">
        <v>12</v>
      </c>
      <c r="E101" s="2" t="s">
        <v>12</v>
      </c>
      <c r="F101" s="2" t="s">
        <v>12</v>
      </c>
      <c r="G101" s="5"/>
      <c r="H101" s="5">
        <v>1</v>
      </c>
      <c r="I101" s="2" t="s">
        <v>7</v>
      </c>
      <c r="J101" s="2">
        <v>1</v>
      </c>
      <c r="K101" s="2"/>
      <c r="L101" s="2"/>
      <c r="M101" s="2"/>
      <c r="N101" s="2"/>
      <c r="O101" s="2"/>
      <c r="P101" s="5"/>
      <c r="Q101" s="5"/>
      <c r="R101" s="5"/>
      <c r="S101" s="5"/>
      <c r="T101" s="5"/>
      <c r="U101" s="5"/>
      <c r="V101" s="5"/>
      <c r="W101" s="5"/>
      <c r="X101" s="5"/>
    </row>
    <row r="102" spans="1:24" x14ac:dyDescent="0.2">
      <c r="A102" s="2">
        <v>100</v>
      </c>
      <c r="B102" s="2" t="s">
        <v>11</v>
      </c>
      <c r="C102" s="2" t="s">
        <v>11</v>
      </c>
      <c r="D102" s="2" t="s">
        <v>11</v>
      </c>
      <c r="E102" s="2" t="s">
        <v>11</v>
      </c>
      <c r="F102" s="2" t="s">
        <v>11</v>
      </c>
      <c r="G102" s="5"/>
      <c r="H102" s="5"/>
      <c r="I102" s="5"/>
      <c r="J102" s="2"/>
      <c r="K102" s="2"/>
      <c r="L102" s="2"/>
      <c r="M102" s="2"/>
      <c r="N102" s="2"/>
      <c r="O102" s="2"/>
      <c r="P102" s="5"/>
      <c r="Q102" s="5"/>
      <c r="R102" s="5"/>
      <c r="S102" s="5"/>
      <c r="T102" s="5"/>
      <c r="U102" s="5"/>
      <c r="V102" s="5"/>
      <c r="W102" s="5"/>
      <c r="X102" s="5"/>
    </row>
    <row r="103" spans="1:24" x14ac:dyDescent="0.2">
      <c r="A103" s="2">
        <v>101</v>
      </c>
      <c r="B103" s="2" t="s">
        <v>12</v>
      </c>
      <c r="C103" s="2" t="s">
        <v>12</v>
      </c>
      <c r="D103" s="2" t="s">
        <v>12</v>
      </c>
      <c r="E103" s="2" t="s">
        <v>12</v>
      </c>
      <c r="F103" s="2" t="s">
        <v>12</v>
      </c>
      <c r="G103" s="5"/>
      <c r="H103" s="5"/>
      <c r="I103" s="5"/>
      <c r="J103" s="2"/>
      <c r="K103" s="2"/>
      <c r="L103" s="2"/>
      <c r="M103" s="2"/>
      <c r="N103" s="2"/>
      <c r="O103" s="2"/>
      <c r="P103" s="5"/>
      <c r="Q103" s="5"/>
      <c r="R103" s="5"/>
      <c r="S103" s="5"/>
      <c r="T103" s="5"/>
      <c r="U103" s="5"/>
      <c r="V103" s="5"/>
      <c r="W103" s="5"/>
      <c r="X103" s="5"/>
    </row>
    <row r="104" spans="1:24" x14ac:dyDescent="0.2">
      <c r="A104" s="2">
        <v>102</v>
      </c>
      <c r="B104" s="2" t="s">
        <v>11</v>
      </c>
      <c r="C104" s="2" t="s">
        <v>11</v>
      </c>
      <c r="D104" s="2" t="s">
        <v>11</v>
      </c>
      <c r="E104" s="2" t="s">
        <v>11</v>
      </c>
      <c r="F104" s="2" t="s">
        <v>11</v>
      </c>
      <c r="G104" s="5"/>
      <c r="H104" s="5"/>
      <c r="I104" s="5"/>
      <c r="J104" s="2"/>
      <c r="K104" s="2"/>
      <c r="L104" s="2"/>
      <c r="M104" s="2"/>
      <c r="N104" s="2"/>
      <c r="O104" s="2"/>
      <c r="P104" s="5"/>
      <c r="Q104" s="5"/>
      <c r="R104" s="5"/>
      <c r="S104" s="5"/>
      <c r="T104" s="5"/>
      <c r="U104" s="5"/>
      <c r="V104" s="5"/>
      <c r="W104" s="5"/>
      <c r="X104" s="5"/>
    </row>
    <row r="105" spans="1:24" x14ac:dyDescent="0.2">
      <c r="A105" s="2">
        <v>103</v>
      </c>
      <c r="B105" s="2" t="s">
        <v>11</v>
      </c>
      <c r="C105" s="2" t="s">
        <v>11</v>
      </c>
      <c r="D105" s="2" t="s">
        <v>11</v>
      </c>
      <c r="E105" s="2" t="s">
        <v>11</v>
      </c>
      <c r="F105" s="2" t="s">
        <v>11</v>
      </c>
      <c r="G105" s="5"/>
      <c r="H105" s="5"/>
      <c r="I105" s="5"/>
      <c r="J105" s="2"/>
      <c r="K105" s="2"/>
      <c r="L105" s="2"/>
      <c r="M105" s="2"/>
      <c r="N105" s="2"/>
      <c r="O105" s="2"/>
      <c r="P105" s="5"/>
      <c r="Q105" s="5"/>
      <c r="R105" s="5"/>
      <c r="S105" s="5"/>
      <c r="T105" s="5"/>
      <c r="U105" s="5"/>
      <c r="V105" s="5"/>
      <c r="W105" s="5"/>
      <c r="X105" s="5"/>
    </row>
    <row r="106" spans="1:24" x14ac:dyDescent="0.2">
      <c r="A106" s="2">
        <v>104</v>
      </c>
      <c r="B106" s="2" t="s">
        <v>12</v>
      </c>
      <c r="C106" s="2" t="s">
        <v>12</v>
      </c>
      <c r="D106" s="2" t="s">
        <v>12</v>
      </c>
      <c r="E106" s="2" t="s">
        <v>12</v>
      </c>
      <c r="F106" s="2" t="s">
        <v>12</v>
      </c>
      <c r="G106" s="5"/>
      <c r="H106" s="5"/>
      <c r="I106" s="5"/>
      <c r="J106" s="2"/>
      <c r="K106" s="2"/>
      <c r="L106" s="2"/>
      <c r="M106" s="2"/>
      <c r="N106" s="2"/>
      <c r="O106" s="2"/>
      <c r="P106" s="5"/>
      <c r="Q106" s="5"/>
      <c r="R106" s="5"/>
      <c r="S106" s="5"/>
      <c r="T106" s="5"/>
      <c r="U106" s="5"/>
      <c r="V106" s="5"/>
      <c r="W106" s="5"/>
      <c r="X106" s="5"/>
    </row>
    <row r="107" spans="1:24" x14ac:dyDescent="0.2">
      <c r="A107" s="2">
        <v>105</v>
      </c>
      <c r="B107" s="2" t="s">
        <v>12</v>
      </c>
      <c r="C107" s="2" t="s">
        <v>12</v>
      </c>
      <c r="D107" s="2" t="s">
        <v>12</v>
      </c>
      <c r="E107" s="2" t="s">
        <v>12</v>
      </c>
      <c r="F107" s="2" t="s">
        <v>12</v>
      </c>
      <c r="G107" s="5"/>
      <c r="H107" s="5"/>
      <c r="I107" s="5"/>
      <c r="J107" s="2"/>
      <c r="K107" s="2"/>
      <c r="L107" s="2"/>
      <c r="M107" s="2"/>
      <c r="N107" s="2"/>
      <c r="O107" s="2"/>
      <c r="P107" s="5"/>
      <c r="Q107" s="5"/>
      <c r="R107" s="5"/>
      <c r="S107" s="5"/>
      <c r="T107" s="5"/>
      <c r="U107" s="5"/>
      <c r="V107" s="5"/>
      <c r="W107" s="5"/>
      <c r="X107" s="5"/>
    </row>
    <row r="108" spans="1:24" x14ac:dyDescent="0.2">
      <c r="A108" s="2">
        <v>106</v>
      </c>
      <c r="B108" s="2" t="s">
        <v>11</v>
      </c>
      <c r="C108" s="2" t="s">
        <v>11</v>
      </c>
      <c r="D108" s="2" t="s">
        <v>11</v>
      </c>
      <c r="E108" s="2" t="s">
        <v>11</v>
      </c>
      <c r="F108" s="2" t="s">
        <v>11</v>
      </c>
      <c r="G108" s="5"/>
      <c r="H108" s="5"/>
      <c r="I108" s="5"/>
      <c r="J108" s="2"/>
      <c r="K108" s="2"/>
      <c r="L108" s="2"/>
      <c r="M108" s="2"/>
      <c r="N108" s="2"/>
      <c r="O108" s="2"/>
      <c r="P108" s="5"/>
      <c r="Q108" s="5"/>
      <c r="R108" s="5"/>
      <c r="S108" s="5"/>
      <c r="T108" s="5"/>
      <c r="U108" s="5"/>
      <c r="V108" s="5"/>
      <c r="W108" s="5"/>
      <c r="X108" s="5"/>
    </row>
    <row r="109" spans="1:24" x14ac:dyDescent="0.2">
      <c r="A109" s="2">
        <v>107</v>
      </c>
      <c r="B109" s="2" t="s">
        <v>12</v>
      </c>
      <c r="C109" s="2" t="s">
        <v>12</v>
      </c>
      <c r="D109" s="2" t="s">
        <v>12</v>
      </c>
      <c r="E109" s="2" t="s">
        <v>12</v>
      </c>
      <c r="F109" s="2" t="s">
        <v>11</v>
      </c>
      <c r="G109" s="5"/>
      <c r="H109" s="5">
        <v>1</v>
      </c>
      <c r="I109" s="2" t="s">
        <v>10</v>
      </c>
      <c r="J109" s="2"/>
      <c r="K109" s="2"/>
      <c r="L109" s="2"/>
      <c r="M109" s="2">
        <v>1</v>
      </c>
      <c r="N109" s="2"/>
      <c r="O109" s="2"/>
      <c r="P109" s="5"/>
      <c r="Q109" s="5"/>
      <c r="R109" s="5"/>
      <c r="S109" s="5"/>
      <c r="T109" s="5"/>
      <c r="U109" s="5"/>
      <c r="V109" s="5"/>
      <c r="W109" s="5"/>
      <c r="X109" s="5"/>
    </row>
    <row r="110" spans="1:24" x14ac:dyDescent="0.2">
      <c r="A110" s="2">
        <v>108</v>
      </c>
      <c r="B110" s="2" t="s">
        <v>11</v>
      </c>
      <c r="C110" s="2" t="s">
        <v>12</v>
      </c>
      <c r="D110" s="2" t="s">
        <v>12</v>
      </c>
      <c r="E110" s="2" t="s">
        <v>12</v>
      </c>
      <c r="F110" s="2" t="s">
        <v>12</v>
      </c>
      <c r="G110" s="5"/>
      <c r="H110" s="5">
        <v>1</v>
      </c>
      <c r="I110" s="2" t="s">
        <v>7</v>
      </c>
      <c r="J110" s="2">
        <v>1</v>
      </c>
      <c r="K110" s="2"/>
      <c r="L110" s="2"/>
      <c r="M110" s="2"/>
      <c r="N110" s="2"/>
      <c r="O110" s="2"/>
      <c r="P110" s="5"/>
      <c r="Q110" s="5"/>
      <c r="R110" s="5"/>
      <c r="S110" s="5"/>
      <c r="T110" s="5"/>
      <c r="U110" s="5"/>
      <c r="V110" s="5"/>
      <c r="W110" s="5"/>
      <c r="X110" s="5"/>
    </row>
    <row r="111" spans="1:24" x14ac:dyDescent="0.2">
      <c r="A111" s="2">
        <v>109</v>
      </c>
      <c r="B111" s="2" t="s">
        <v>12</v>
      </c>
      <c r="C111" s="2" t="s">
        <v>11</v>
      </c>
      <c r="D111" s="2" t="s">
        <v>11</v>
      </c>
      <c r="E111" s="2" t="s">
        <v>12</v>
      </c>
      <c r="F111" s="2" t="s">
        <v>12</v>
      </c>
      <c r="G111" s="5"/>
      <c r="H111" s="5">
        <v>2</v>
      </c>
      <c r="I111" s="2" t="s">
        <v>36</v>
      </c>
      <c r="J111" s="2">
        <v>1</v>
      </c>
      <c r="K111" s="2"/>
      <c r="L111" s="2">
        <v>1</v>
      </c>
      <c r="M111" s="2"/>
      <c r="N111" s="2"/>
      <c r="O111" s="2"/>
      <c r="P111" s="5"/>
      <c r="Q111" s="5"/>
      <c r="R111" s="5"/>
      <c r="S111" s="5"/>
      <c r="T111" s="5"/>
      <c r="U111" s="5"/>
      <c r="V111" s="5"/>
      <c r="W111" s="5"/>
      <c r="X111" s="5"/>
    </row>
    <row r="112" spans="1:24" x14ac:dyDescent="0.2">
      <c r="A112" s="2">
        <v>110</v>
      </c>
      <c r="B112" s="2" t="s">
        <v>12</v>
      </c>
      <c r="C112" s="2" t="s">
        <v>32</v>
      </c>
      <c r="D112" s="2" t="s">
        <v>12</v>
      </c>
      <c r="E112" s="2" t="s">
        <v>12</v>
      </c>
      <c r="F112" s="2" t="s">
        <v>12</v>
      </c>
      <c r="G112" s="2" t="s">
        <v>33</v>
      </c>
      <c r="H112" s="5"/>
      <c r="I112" s="5"/>
      <c r="J112" s="2"/>
      <c r="K112" s="2"/>
      <c r="L112" s="2"/>
      <c r="M112" s="2"/>
      <c r="N112" s="2"/>
      <c r="O112" s="2"/>
      <c r="P112" s="5"/>
      <c r="Q112" s="5"/>
      <c r="R112" s="5"/>
      <c r="S112" s="5"/>
      <c r="T112" s="5"/>
      <c r="U112" s="5"/>
      <c r="V112" s="5"/>
      <c r="W112" s="5"/>
      <c r="X112" s="5"/>
    </row>
    <row r="113" spans="1:24" x14ac:dyDescent="0.2">
      <c r="A113" s="2">
        <v>111</v>
      </c>
      <c r="B113" s="2" t="s">
        <v>12</v>
      </c>
      <c r="C113" s="2" t="s">
        <v>12</v>
      </c>
      <c r="D113" s="2" t="s">
        <v>11</v>
      </c>
      <c r="E113" s="2" t="s">
        <v>11</v>
      </c>
      <c r="F113" s="2" t="s">
        <v>11</v>
      </c>
      <c r="G113" s="5"/>
      <c r="H113" s="5">
        <v>1</v>
      </c>
      <c r="I113" s="2" t="s">
        <v>8</v>
      </c>
      <c r="J113" s="2"/>
      <c r="K113" s="2">
        <v>1</v>
      </c>
      <c r="L113" s="2"/>
      <c r="M113" s="2"/>
      <c r="N113" s="2"/>
      <c r="O113" s="2"/>
      <c r="P113" s="5"/>
      <c r="Q113" s="5"/>
      <c r="R113" s="5"/>
      <c r="S113" s="5"/>
      <c r="T113" s="5"/>
      <c r="U113" s="5"/>
      <c r="V113" s="5"/>
      <c r="W113" s="5"/>
      <c r="X113" s="5"/>
    </row>
    <row r="114" spans="1:24" x14ac:dyDescent="0.2">
      <c r="A114" s="2">
        <v>112</v>
      </c>
      <c r="B114" s="2" t="s">
        <v>12</v>
      </c>
      <c r="C114" s="2" t="s">
        <v>11</v>
      </c>
      <c r="D114" s="2" t="s">
        <v>11</v>
      </c>
      <c r="E114" s="2" t="s">
        <v>11</v>
      </c>
      <c r="F114" s="2" t="s">
        <v>12</v>
      </c>
      <c r="G114" s="5"/>
      <c r="H114" s="5">
        <v>2</v>
      </c>
      <c r="I114" s="2" t="s">
        <v>13</v>
      </c>
      <c r="J114" s="2">
        <v>1</v>
      </c>
      <c r="K114" s="2"/>
      <c r="L114" s="2"/>
      <c r="M114" s="2">
        <v>1</v>
      </c>
      <c r="N114" s="2"/>
      <c r="O114" s="2"/>
      <c r="P114" s="5"/>
      <c r="Q114" s="5"/>
      <c r="R114" s="5"/>
      <c r="S114" s="5"/>
      <c r="T114" s="5"/>
      <c r="U114" s="5"/>
      <c r="V114" s="5"/>
      <c r="W114" s="5"/>
      <c r="X114" s="5"/>
    </row>
    <row r="115" spans="1:24" x14ac:dyDescent="0.2">
      <c r="A115" s="2">
        <v>113</v>
      </c>
      <c r="B115" s="2" t="s">
        <v>11</v>
      </c>
      <c r="C115" s="2" t="s">
        <v>11</v>
      </c>
      <c r="D115" s="2" t="s">
        <v>11</v>
      </c>
      <c r="E115" s="2" t="s">
        <v>12</v>
      </c>
      <c r="F115" s="2" t="s">
        <v>12</v>
      </c>
      <c r="G115" s="5"/>
      <c r="H115" s="5">
        <v>1</v>
      </c>
      <c r="I115" s="2" t="s">
        <v>9</v>
      </c>
      <c r="J115" s="2"/>
      <c r="K115" s="2"/>
      <c r="L115" s="2">
        <v>1</v>
      </c>
      <c r="M115" s="2"/>
      <c r="N115" s="2"/>
      <c r="O115" s="2"/>
      <c r="P115" s="5"/>
      <c r="Q115" s="5"/>
      <c r="R115" s="5"/>
      <c r="S115" s="5"/>
      <c r="T115" s="5"/>
      <c r="U115" s="5"/>
      <c r="V115" s="5"/>
      <c r="W115" s="5"/>
      <c r="X115" s="5"/>
    </row>
    <row r="116" spans="1:24" x14ac:dyDescent="0.2">
      <c r="A116" s="2">
        <v>114</v>
      </c>
      <c r="B116" s="2" t="s">
        <v>11</v>
      </c>
      <c r="C116" s="2" t="s">
        <v>11</v>
      </c>
      <c r="D116" s="2" t="s">
        <v>12</v>
      </c>
      <c r="E116" s="2" t="s">
        <v>12</v>
      </c>
      <c r="F116" s="2" t="s">
        <v>12</v>
      </c>
      <c r="G116" s="5"/>
      <c r="H116" s="5">
        <v>1</v>
      </c>
      <c r="I116" s="2" t="s">
        <v>8</v>
      </c>
      <c r="J116" s="2"/>
      <c r="K116" s="2">
        <v>1</v>
      </c>
      <c r="L116" s="2"/>
      <c r="M116" s="2"/>
      <c r="N116" s="2"/>
      <c r="O116" s="2"/>
      <c r="P116" s="5"/>
      <c r="Q116" s="5"/>
      <c r="R116" s="5"/>
      <c r="S116" s="5"/>
      <c r="T116" s="5"/>
      <c r="U116" s="5"/>
      <c r="V116" s="5"/>
      <c r="W116" s="5"/>
      <c r="X116" s="5"/>
    </row>
    <row r="117" spans="1:24" x14ac:dyDescent="0.2">
      <c r="A117" s="2">
        <v>115</v>
      </c>
      <c r="B117" s="2" t="s">
        <v>12</v>
      </c>
      <c r="C117" s="2" t="s">
        <v>12</v>
      </c>
      <c r="D117" s="2" t="s">
        <v>12</v>
      </c>
      <c r="E117" s="2" t="s">
        <v>12</v>
      </c>
      <c r="F117" s="2" t="s">
        <v>11</v>
      </c>
      <c r="G117" s="5"/>
      <c r="H117" s="5">
        <v>1</v>
      </c>
      <c r="I117" s="2" t="s">
        <v>10</v>
      </c>
      <c r="J117" s="2"/>
      <c r="K117" s="2"/>
      <c r="L117" s="2"/>
      <c r="M117" s="2">
        <v>1</v>
      </c>
      <c r="N117" s="2"/>
      <c r="O117" s="2"/>
      <c r="P117" s="5"/>
      <c r="Q117" s="5"/>
      <c r="R117" s="5"/>
      <c r="S117" s="5"/>
      <c r="T117" s="5"/>
      <c r="U117" s="5"/>
      <c r="V117" s="5"/>
      <c r="W117" s="5"/>
      <c r="X117" s="5"/>
    </row>
    <row r="118" spans="1:24" x14ac:dyDescent="0.2">
      <c r="A118" s="2">
        <v>116</v>
      </c>
      <c r="B118" s="2" t="s">
        <v>11</v>
      </c>
      <c r="C118" s="2" t="s">
        <v>32</v>
      </c>
      <c r="D118" s="2" t="s">
        <v>11</v>
      </c>
      <c r="E118" s="2" t="s">
        <v>11</v>
      </c>
      <c r="F118" s="2" t="s">
        <v>11</v>
      </c>
      <c r="G118" s="2" t="s">
        <v>33</v>
      </c>
      <c r="H118" s="5"/>
      <c r="I118" s="5"/>
      <c r="J118" s="2"/>
      <c r="K118" s="2"/>
      <c r="L118" s="2"/>
      <c r="M118" s="2"/>
      <c r="N118" s="2"/>
      <c r="O118" s="2"/>
      <c r="P118" s="5"/>
      <c r="Q118" s="5"/>
      <c r="R118" s="5"/>
      <c r="S118" s="5"/>
      <c r="T118" s="5"/>
      <c r="U118" s="5"/>
      <c r="V118" s="5"/>
      <c r="W118" s="5"/>
      <c r="X118" s="5"/>
    </row>
    <row r="119" spans="1:24" x14ac:dyDescent="0.2">
      <c r="A119" s="2">
        <v>117</v>
      </c>
      <c r="B119" s="2" t="s">
        <v>12</v>
      </c>
      <c r="C119" s="2" t="s">
        <v>12</v>
      </c>
      <c r="D119" s="2" t="s">
        <v>12</v>
      </c>
      <c r="E119" s="2" t="s">
        <v>12</v>
      </c>
      <c r="F119" s="2" t="s">
        <v>12</v>
      </c>
      <c r="G119" s="5"/>
      <c r="H119" s="5"/>
      <c r="I119" s="5"/>
      <c r="J119" s="2"/>
      <c r="K119" s="2"/>
      <c r="L119" s="2"/>
      <c r="M119" s="2"/>
      <c r="N119" s="2"/>
      <c r="O119" s="2"/>
      <c r="P119" s="5"/>
      <c r="Q119" s="5"/>
      <c r="R119" s="5"/>
      <c r="S119" s="5"/>
      <c r="T119" s="5"/>
      <c r="U119" s="5"/>
      <c r="V119" s="5"/>
      <c r="W119" s="5"/>
      <c r="X119" s="5"/>
    </row>
    <row r="120" spans="1:24" x14ac:dyDescent="0.2">
      <c r="A120" s="2">
        <v>118</v>
      </c>
      <c r="B120" s="2" t="s">
        <v>11</v>
      </c>
      <c r="C120" s="2" t="s">
        <v>32</v>
      </c>
      <c r="D120" s="2" t="s">
        <v>12</v>
      </c>
      <c r="E120" s="2" t="s">
        <v>12</v>
      </c>
      <c r="F120" s="2" t="s">
        <v>12</v>
      </c>
      <c r="G120" s="2" t="s">
        <v>33</v>
      </c>
      <c r="H120" s="5"/>
      <c r="I120" s="5"/>
      <c r="J120" s="2"/>
      <c r="K120" s="2"/>
      <c r="L120" s="2"/>
      <c r="M120" s="2"/>
      <c r="N120" s="2"/>
      <c r="O120" s="2"/>
      <c r="P120" s="5"/>
      <c r="Q120" s="5"/>
      <c r="R120" s="5"/>
      <c r="S120" s="5"/>
      <c r="T120" s="5"/>
      <c r="U120" s="5"/>
      <c r="V120" s="5"/>
      <c r="W120" s="5"/>
      <c r="X120" s="5"/>
    </row>
    <row r="121" spans="1:24" x14ac:dyDescent="0.2">
      <c r="A121" s="2">
        <v>119</v>
      </c>
      <c r="B121" s="2" t="s">
        <v>12</v>
      </c>
      <c r="C121" s="2" t="s">
        <v>12</v>
      </c>
      <c r="D121" s="2" t="s">
        <v>12</v>
      </c>
      <c r="E121" s="2" t="s">
        <v>12</v>
      </c>
      <c r="F121" s="2" t="s">
        <v>11</v>
      </c>
      <c r="G121" s="5"/>
      <c r="H121" s="5">
        <v>1</v>
      </c>
      <c r="I121" s="2" t="s">
        <v>10</v>
      </c>
      <c r="J121" s="2"/>
      <c r="K121" s="2"/>
      <c r="L121" s="2"/>
      <c r="M121" s="2">
        <v>1</v>
      </c>
      <c r="N121" s="2"/>
      <c r="O121" s="2"/>
      <c r="P121" s="5"/>
      <c r="Q121" s="5"/>
      <c r="R121" s="5"/>
      <c r="S121" s="5"/>
      <c r="T121" s="5"/>
      <c r="U121" s="5"/>
      <c r="V121" s="5"/>
      <c r="W121" s="5"/>
      <c r="X121" s="5"/>
    </row>
    <row r="122" spans="1:24" x14ac:dyDescent="0.2">
      <c r="A122" s="2">
        <v>120</v>
      </c>
      <c r="B122" s="2" t="s">
        <v>12</v>
      </c>
      <c r="C122" s="2" t="s">
        <v>12</v>
      </c>
      <c r="D122" s="2" t="s">
        <v>12</v>
      </c>
      <c r="E122" s="2" t="s">
        <v>12</v>
      </c>
      <c r="F122" s="2" t="s">
        <v>12</v>
      </c>
      <c r="G122" s="5"/>
      <c r="H122" s="5"/>
      <c r="I122" s="5"/>
      <c r="J122" s="2"/>
      <c r="K122" s="2"/>
      <c r="L122" s="2"/>
      <c r="M122" s="2"/>
      <c r="N122" s="2"/>
      <c r="O122" s="2"/>
      <c r="P122" s="5"/>
      <c r="Q122" s="5"/>
      <c r="R122" s="5"/>
      <c r="S122" s="5"/>
      <c r="T122" s="5"/>
      <c r="U122" s="5"/>
      <c r="V122" s="5"/>
      <c r="W122" s="5"/>
      <c r="X122" s="5"/>
    </row>
    <row r="123" spans="1:24" x14ac:dyDescent="0.2">
      <c r="A123" s="2">
        <v>121</v>
      </c>
      <c r="B123" s="2" t="s">
        <v>11</v>
      </c>
      <c r="C123" s="2" t="s">
        <v>11</v>
      </c>
      <c r="D123" s="2" t="s">
        <v>11</v>
      </c>
      <c r="E123" s="2" t="s">
        <v>11</v>
      </c>
      <c r="F123" s="2" t="s">
        <v>11</v>
      </c>
      <c r="G123" s="5"/>
      <c r="H123" s="5"/>
      <c r="I123" s="5"/>
      <c r="J123" s="2"/>
      <c r="K123" s="2"/>
      <c r="L123" s="2"/>
      <c r="M123" s="2"/>
      <c r="N123" s="2"/>
      <c r="O123" s="2"/>
      <c r="P123" s="5"/>
      <c r="Q123" s="5"/>
      <c r="R123" s="5"/>
      <c r="S123" s="5"/>
      <c r="T123" s="5"/>
      <c r="U123" s="5"/>
      <c r="V123" s="5"/>
      <c r="W123" s="5"/>
      <c r="X123" s="5"/>
    </row>
    <row r="124" spans="1:24" x14ac:dyDescent="0.2">
      <c r="A124" s="2">
        <v>122</v>
      </c>
      <c r="B124" s="2" t="s">
        <v>11</v>
      </c>
      <c r="C124" s="2" t="s">
        <v>11</v>
      </c>
      <c r="D124" s="2" t="s">
        <v>11</v>
      </c>
      <c r="E124" s="2" t="s">
        <v>11</v>
      </c>
      <c r="F124" s="2" t="s">
        <v>12</v>
      </c>
      <c r="G124" s="5"/>
      <c r="H124" s="5">
        <v>1</v>
      </c>
      <c r="I124" s="2" t="s">
        <v>10</v>
      </c>
      <c r="J124" s="2"/>
      <c r="K124" s="2"/>
      <c r="L124" s="2"/>
      <c r="M124" s="2">
        <v>1</v>
      </c>
      <c r="N124" s="2"/>
      <c r="O124" s="2"/>
      <c r="P124" s="5"/>
      <c r="Q124" s="5"/>
      <c r="R124" s="5"/>
      <c r="S124" s="5"/>
      <c r="T124" s="5"/>
      <c r="U124" s="5"/>
      <c r="V124" s="5"/>
      <c r="W124" s="5"/>
      <c r="X124" s="5"/>
    </row>
    <row r="125" spans="1:24" x14ac:dyDescent="0.2">
      <c r="A125" s="2">
        <v>123</v>
      </c>
      <c r="B125" s="2" t="s">
        <v>11</v>
      </c>
      <c r="C125" s="2" t="s">
        <v>11</v>
      </c>
      <c r="D125" s="2" t="s">
        <v>11</v>
      </c>
      <c r="E125" s="2" t="s">
        <v>11</v>
      </c>
      <c r="F125" s="2" t="s">
        <v>12</v>
      </c>
      <c r="G125" s="5"/>
      <c r="H125" s="5">
        <v>1</v>
      </c>
      <c r="I125" s="2" t="s">
        <v>10</v>
      </c>
      <c r="J125" s="2"/>
      <c r="K125" s="2"/>
      <c r="L125" s="2"/>
      <c r="M125" s="2">
        <v>1</v>
      </c>
      <c r="N125" s="2"/>
      <c r="O125" s="2"/>
      <c r="P125" s="5"/>
      <c r="Q125" s="5"/>
      <c r="R125" s="5"/>
      <c r="S125" s="5"/>
      <c r="T125" s="5"/>
      <c r="U125" s="5"/>
      <c r="V125" s="5"/>
      <c r="W125" s="5"/>
      <c r="X125" s="5"/>
    </row>
    <row r="126" spans="1:24" x14ac:dyDescent="0.2">
      <c r="A126" s="2">
        <v>124</v>
      </c>
      <c r="B126" s="2" t="s">
        <v>11</v>
      </c>
      <c r="C126" s="2" t="s">
        <v>11</v>
      </c>
      <c r="D126" s="2" t="s">
        <v>11</v>
      </c>
      <c r="E126" s="2" t="s">
        <v>11</v>
      </c>
      <c r="F126" s="2" t="s">
        <v>11</v>
      </c>
      <c r="G126" s="5"/>
      <c r="H126" s="5"/>
      <c r="I126" s="5"/>
      <c r="J126" s="2"/>
      <c r="K126" s="2"/>
      <c r="L126" s="2"/>
      <c r="M126" s="2"/>
      <c r="N126" s="2"/>
      <c r="O126" s="2"/>
      <c r="P126" s="5"/>
      <c r="Q126" s="5"/>
      <c r="R126" s="5"/>
      <c r="S126" s="5"/>
      <c r="T126" s="5"/>
      <c r="U126" s="5"/>
      <c r="V126" s="5"/>
      <c r="W126" s="5"/>
      <c r="X126" s="5"/>
    </row>
    <row r="127" spans="1:24" x14ac:dyDescent="0.2">
      <c r="A127" s="2">
        <v>125</v>
      </c>
      <c r="B127" s="2" t="s">
        <v>11</v>
      </c>
      <c r="C127" s="2" t="s">
        <v>11</v>
      </c>
      <c r="D127" s="2" t="s">
        <v>11</v>
      </c>
      <c r="E127" s="2" t="s">
        <v>11</v>
      </c>
      <c r="F127" s="2" t="s">
        <v>12</v>
      </c>
      <c r="G127" s="5"/>
      <c r="H127" s="5">
        <v>1</v>
      </c>
      <c r="I127" s="2" t="s">
        <v>10</v>
      </c>
      <c r="J127" s="2"/>
      <c r="K127" s="2"/>
      <c r="L127" s="2"/>
      <c r="M127" s="2">
        <v>1</v>
      </c>
      <c r="N127" s="2"/>
      <c r="O127" s="2"/>
      <c r="P127" s="5"/>
      <c r="Q127" s="5"/>
      <c r="R127" s="5"/>
      <c r="S127" s="5"/>
      <c r="T127" s="5"/>
      <c r="U127" s="5"/>
      <c r="V127" s="5"/>
      <c r="W127" s="5"/>
      <c r="X127" s="5"/>
    </row>
    <row r="128" spans="1:24" x14ac:dyDescent="0.2">
      <c r="A128" s="2">
        <v>126</v>
      </c>
      <c r="B128" s="2" t="s">
        <v>11</v>
      </c>
      <c r="C128" s="2" t="s">
        <v>11</v>
      </c>
      <c r="D128" s="2" t="s">
        <v>11</v>
      </c>
      <c r="E128" s="2" t="s">
        <v>12</v>
      </c>
      <c r="F128" s="2" t="s">
        <v>12</v>
      </c>
      <c r="G128" s="5"/>
      <c r="H128" s="5">
        <v>1</v>
      </c>
      <c r="I128" s="2" t="s">
        <v>9</v>
      </c>
      <c r="J128" s="2"/>
      <c r="K128" s="2"/>
      <c r="L128" s="2">
        <v>1</v>
      </c>
      <c r="M128" s="2"/>
      <c r="N128" s="2"/>
      <c r="O128" s="2"/>
      <c r="P128" s="5"/>
      <c r="Q128" s="5"/>
      <c r="R128" s="5"/>
      <c r="S128" s="5"/>
      <c r="T128" s="5"/>
      <c r="U128" s="5"/>
      <c r="V128" s="5"/>
      <c r="W128" s="5"/>
      <c r="X128" s="5"/>
    </row>
    <row r="129" spans="1:24" x14ac:dyDescent="0.2">
      <c r="A129" s="2">
        <v>127</v>
      </c>
      <c r="B129" s="2" t="s">
        <v>11</v>
      </c>
      <c r="C129" s="2" t="s">
        <v>32</v>
      </c>
      <c r="D129" s="2" t="s">
        <v>12</v>
      </c>
      <c r="E129" s="2" t="s">
        <v>11</v>
      </c>
      <c r="F129" s="2" t="s">
        <v>11</v>
      </c>
      <c r="G129" s="2" t="s">
        <v>33</v>
      </c>
      <c r="H129" s="5"/>
      <c r="I129" s="5"/>
      <c r="J129" s="2"/>
      <c r="K129" s="2"/>
      <c r="L129" s="2"/>
      <c r="M129" s="2"/>
      <c r="N129" s="2"/>
      <c r="O129" s="2"/>
      <c r="P129" s="5"/>
      <c r="Q129" s="5"/>
      <c r="R129" s="5"/>
      <c r="S129" s="5"/>
      <c r="T129" s="5"/>
      <c r="U129" s="5"/>
      <c r="V129" s="5"/>
      <c r="W129" s="5"/>
      <c r="X129" s="5"/>
    </row>
    <row r="130" spans="1:24" x14ac:dyDescent="0.2">
      <c r="A130" s="2">
        <v>128</v>
      </c>
      <c r="B130" s="2" t="s">
        <v>12</v>
      </c>
      <c r="C130" s="2" t="s">
        <v>12</v>
      </c>
      <c r="D130" s="2" t="s">
        <v>12</v>
      </c>
      <c r="E130" s="2" t="s">
        <v>12</v>
      </c>
      <c r="F130" s="2" t="s">
        <v>12</v>
      </c>
      <c r="G130" s="5"/>
      <c r="H130" s="5"/>
      <c r="I130" s="5"/>
      <c r="J130" s="2"/>
      <c r="K130" s="2"/>
      <c r="L130" s="2"/>
      <c r="M130" s="2"/>
      <c r="N130" s="2"/>
      <c r="O130" s="2"/>
      <c r="P130" s="5"/>
      <c r="Q130" s="5"/>
      <c r="R130" s="5"/>
      <c r="S130" s="5"/>
      <c r="T130" s="5"/>
      <c r="U130" s="5"/>
      <c r="V130" s="5"/>
      <c r="W130" s="5"/>
      <c r="X130" s="5"/>
    </row>
    <row r="131" spans="1:24" x14ac:dyDescent="0.2">
      <c r="A131" s="2">
        <v>129</v>
      </c>
      <c r="B131" s="2" t="s">
        <v>11</v>
      </c>
      <c r="C131" s="2" t="s">
        <v>11</v>
      </c>
      <c r="D131" s="2" t="s">
        <v>11</v>
      </c>
      <c r="E131" s="2" t="s">
        <v>11</v>
      </c>
      <c r="F131" s="2" t="s">
        <v>11</v>
      </c>
      <c r="G131" s="5"/>
      <c r="H131" s="5"/>
      <c r="I131" s="5"/>
      <c r="J131" s="2"/>
      <c r="K131" s="2"/>
      <c r="L131" s="2"/>
      <c r="M131" s="2"/>
      <c r="N131" s="2"/>
      <c r="O131" s="2"/>
      <c r="P131" s="5"/>
      <c r="Q131" s="5"/>
      <c r="R131" s="5"/>
      <c r="S131" s="5"/>
      <c r="T131" s="5"/>
      <c r="U131" s="5"/>
      <c r="V131" s="5"/>
      <c r="W131" s="5"/>
      <c r="X131" s="5"/>
    </row>
    <row r="132" spans="1:24" x14ac:dyDescent="0.2">
      <c r="A132" s="2">
        <v>130</v>
      </c>
      <c r="B132" s="2" t="s">
        <v>12</v>
      </c>
      <c r="C132" s="2" t="s">
        <v>12</v>
      </c>
      <c r="D132" s="2" t="s">
        <v>12</v>
      </c>
      <c r="E132" s="2" t="s">
        <v>12</v>
      </c>
      <c r="F132" s="2" t="s">
        <v>11</v>
      </c>
      <c r="G132" s="5"/>
      <c r="H132" s="5">
        <v>1</v>
      </c>
      <c r="I132" s="2" t="s">
        <v>10</v>
      </c>
      <c r="J132" s="2"/>
      <c r="K132" s="2"/>
      <c r="L132" s="2"/>
      <c r="M132" s="2">
        <v>1</v>
      </c>
      <c r="N132" s="2"/>
      <c r="O132" s="2"/>
      <c r="P132" s="5"/>
      <c r="Q132" s="5"/>
      <c r="R132" s="5"/>
      <c r="S132" s="5"/>
      <c r="T132" s="5"/>
      <c r="U132" s="5"/>
      <c r="V132" s="5"/>
      <c r="W132" s="5"/>
      <c r="X132" s="5"/>
    </row>
    <row r="133" spans="1:24" x14ac:dyDescent="0.2">
      <c r="A133" s="2">
        <v>131</v>
      </c>
      <c r="B133" s="2" t="s">
        <v>12</v>
      </c>
      <c r="C133" s="2" t="s">
        <v>12</v>
      </c>
      <c r="D133" s="2" t="s">
        <v>11</v>
      </c>
      <c r="E133" s="2" t="s">
        <v>11</v>
      </c>
      <c r="F133" s="2" t="s">
        <v>11</v>
      </c>
      <c r="G133" s="5"/>
      <c r="H133" s="5">
        <v>1</v>
      </c>
      <c r="I133" s="2" t="s">
        <v>8</v>
      </c>
      <c r="J133" s="2"/>
      <c r="K133" s="2">
        <v>1</v>
      </c>
      <c r="L133" s="2"/>
      <c r="M133" s="2"/>
      <c r="N133" s="2"/>
      <c r="O133" s="2"/>
      <c r="P133" s="5"/>
      <c r="Q133" s="5"/>
      <c r="R133" s="5"/>
      <c r="S133" s="5"/>
      <c r="T133" s="5"/>
      <c r="U133" s="5"/>
      <c r="V133" s="5"/>
      <c r="W133" s="5"/>
      <c r="X133" s="5"/>
    </row>
    <row r="134" spans="1:24" x14ac:dyDescent="0.2">
      <c r="A134" s="2">
        <v>132</v>
      </c>
      <c r="B134" s="2" t="s">
        <v>12</v>
      </c>
      <c r="C134" s="2" t="s">
        <v>32</v>
      </c>
      <c r="D134" s="2" t="s">
        <v>12</v>
      </c>
      <c r="E134" s="2" t="s">
        <v>12</v>
      </c>
      <c r="F134" s="2" t="s">
        <v>12</v>
      </c>
      <c r="G134" s="2" t="s">
        <v>33</v>
      </c>
      <c r="H134" s="5"/>
      <c r="I134" s="5"/>
      <c r="J134" s="2"/>
      <c r="K134" s="2"/>
      <c r="L134" s="2"/>
      <c r="M134" s="2"/>
      <c r="N134" s="2"/>
      <c r="O134" s="2"/>
      <c r="P134" s="5"/>
      <c r="Q134" s="5"/>
      <c r="R134" s="5"/>
      <c r="S134" s="5"/>
      <c r="T134" s="5"/>
      <c r="U134" s="5"/>
      <c r="V134" s="5"/>
      <c r="W134" s="5"/>
      <c r="X134" s="5"/>
    </row>
    <row r="135" spans="1:24" x14ac:dyDescent="0.2">
      <c r="A135" s="2">
        <v>133</v>
      </c>
      <c r="B135" s="2" t="s">
        <v>11</v>
      </c>
      <c r="C135" s="2" t="s">
        <v>11</v>
      </c>
      <c r="D135" s="2" t="s">
        <v>11</v>
      </c>
      <c r="E135" s="2" t="s">
        <v>11</v>
      </c>
      <c r="F135" s="2" t="s">
        <v>12</v>
      </c>
      <c r="G135" s="5"/>
      <c r="H135" s="5">
        <v>1</v>
      </c>
      <c r="I135" s="2" t="s">
        <v>10</v>
      </c>
      <c r="J135" s="2"/>
      <c r="K135" s="2"/>
      <c r="L135" s="2"/>
      <c r="M135" s="2">
        <v>1</v>
      </c>
      <c r="N135" s="2"/>
      <c r="O135" s="2"/>
      <c r="P135" s="5"/>
      <c r="Q135" s="5"/>
      <c r="R135" s="5"/>
      <c r="S135" s="5"/>
      <c r="T135" s="5"/>
      <c r="U135" s="5"/>
      <c r="V135" s="5"/>
      <c r="W135" s="5"/>
      <c r="X135" s="5"/>
    </row>
    <row r="136" spans="1:24" x14ac:dyDescent="0.2">
      <c r="A136" s="2">
        <v>134</v>
      </c>
      <c r="B136" s="2" t="s">
        <v>11</v>
      </c>
      <c r="C136" s="2" t="s">
        <v>11</v>
      </c>
      <c r="D136" s="2" t="s">
        <v>11</v>
      </c>
      <c r="E136" s="2" t="s">
        <v>12</v>
      </c>
      <c r="F136" s="2" t="s">
        <v>12</v>
      </c>
      <c r="G136" s="5"/>
      <c r="H136" s="5">
        <v>1</v>
      </c>
      <c r="I136" s="2" t="s">
        <v>9</v>
      </c>
      <c r="J136" s="2"/>
      <c r="K136" s="2"/>
      <c r="L136" s="2">
        <v>1</v>
      </c>
      <c r="M136" s="2"/>
      <c r="N136" s="2"/>
      <c r="O136" s="2"/>
      <c r="P136" s="5"/>
      <c r="Q136" s="5"/>
      <c r="R136" s="5"/>
      <c r="S136" s="5"/>
      <c r="T136" s="5"/>
      <c r="U136" s="5"/>
      <c r="V136" s="5"/>
      <c r="W136" s="5"/>
      <c r="X136" s="5"/>
    </row>
    <row r="137" spans="1:24" x14ac:dyDescent="0.2">
      <c r="A137" s="2">
        <v>135</v>
      </c>
      <c r="B137" s="2" t="s">
        <v>12</v>
      </c>
      <c r="C137" s="2" t="s">
        <v>12</v>
      </c>
      <c r="D137" s="2" t="s">
        <v>12</v>
      </c>
      <c r="E137" s="2" t="s">
        <v>12</v>
      </c>
      <c r="F137" s="2" t="s">
        <v>12</v>
      </c>
      <c r="G137" s="5"/>
      <c r="H137" s="5"/>
      <c r="I137" s="5"/>
      <c r="J137" s="2"/>
      <c r="K137" s="2"/>
      <c r="L137" s="2"/>
      <c r="M137" s="2"/>
      <c r="N137" s="2"/>
      <c r="O137" s="2"/>
      <c r="P137" s="5"/>
      <c r="Q137" s="5"/>
      <c r="R137" s="5"/>
      <c r="S137" s="5"/>
      <c r="T137" s="5"/>
      <c r="U137" s="5"/>
      <c r="V137" s="5"/>
      <c r="W137" s="5"/>
      <c r="X137" s="5"/>
    </row>
    <row r="138" spans="1:24" x14ac:dyDescent="0.2">
      <c r="A138" s="2">
        <v>136</v>
      </c>
      <c r="B138" s="2" t="s">
        <v>11</v>
      </c>
      <c r="C138" s="2" t="s">
        <v>32</v>
      </c>
      <c r="D138" s="2" t="s">
        <v>11</v>
      </c>
      <c r="E138" s="2" t="s">
        <v>11</v>
      </c>
      <c r="F138" s="2" t="s">
        <v>11</v>
      </c>
      <c r="G138" s="2" t="s">
        <v>33</v>
      </c>
      <c r="H138" s="5"/>
      <c r="I138" s="5"/>
      <c r="J138" s="2"/>
      <c r="K138" s="2"/>
      <c r="L138" s="2"/>
      <c r="M138" s="2"/>
      <c r="N138" s="2"/>
      <c r="O138" s="2"/>
      <c r="P138" s="5"/>
      <c r="Q138" s="5"/>
      <c r="R138" s="5"/>
      <c r="S138" s="5"/>
      <c r="T138" s="5"/>
      <c r="U138" s="5"/>
      <c r="V138" s="5"/>
      <c r="W138" s="5"/>
      <c r="X138" s="5"/>
    </row>
    <row r="139" spans="1:24" x14ac:dyDescent="0.2">
      <c r="A139" s="2">
        <v>137</v>
      </c>
      <c r="B139" s="2" t="s">
        <v>12</v>
      </c>
      <c r="C139" s="2" t="s">
        <v>12</v>
      </c>
      <c r="D139" s="2" t="s">
        <v>11</v>
      </c>
      <c r="E139" s="2" t="s">
        <v>11</v>
      </c>
      <c r="F139" s="2" t="s">
        <v>11</v>
      </c>
      <c r="G139" s="5"/>
      <c r="H139" s="5">
        <v>1</v>
      </c>
      <c r="I139" s="2" t="s">
        <v>8</v>
      </c>
      <c r="J139" s="2"/>
      <c r="K139" s="2">
        <v>1</v>
      </c>
      <c r="L139" s="2"/>
      <c r="M139" s="2"/>
      <c r="N139" s="2"/>
      <c r="O139" s="2"/>
      <c r="P139" s="5"/>
      <c r="Q139" s="5"/>
      <c r="R139" s="5"/>
      <c r="S139" s="5"/>
      <c r="T139" s="5"/>
      <c r="U139" s="5"/>
      <c r="V139" s="5"/>
      <c r="W139" s="5"/>
      <c r="X139" s="5"/>
    </row>
    <row r="140" spans="1:24" x14ac:dyDescent="0.2">
      <c r="A140" s="2">
        <v>138</v>
      </c>
      <c r="B140" s="2" t="s">
        <v>11</v>
      </c>
      <c r="C140" s="2" t="s">
        <v>11</v>
      </c>
      <c r="D140" s="2" t="s">
        <v>11</v>
      </c>
      <c r="E140" s="2" t="s">
        <v>11</v>
      </c>
      <c r="F140" s="2" t="s">
        <v>11</v>
      </c>
      <c r="G140" s="5"/>
      <c r="H140" s="5"/>
      <c r="I140" s="5"/>
      <c r="J140" s="2"/>
      <c r="K140" s="2"/>
      <c r="L140" s="2"/>
      <c r="M140" s="2"/>
      <c r="N140" s="2"/>
      <c r="O140" s="2"/>
      <c r="P140" s="5"/>
      <c r="Q140" s="5"/>
      <c r="R140" s="5"/>
      <c r="S140" s="5"/>
      <c r="T140" s="5"/>
      <c r="U140" s="5"/>
      <c r="V140" s="5"/>
      <c r="W140" s="5"/>
      <c r="X140" s="5"/>
    </row>
    <row r="141" spans="1:24" x14ac:dyDescent="0.2">
      <c r="A141" s="2">
        <v>139</v>
      </c>
      <c r="B141" s="2" t="s">
        <v>12</v>
      </c>
      <c r="C141" s="2" t="s">
        <v>11</v>
      </c>
      <c r="D141" s="2" t="s">
        <v>11</v>
      </c>
      <c r="E141" s="2" t="s">
        <v>11</v>
      </c>
      <c r="F141" s="2" t="s">
        <v>11</v>
      </c>
      <c r="G141" s="5"/>
      <c r="H141" s="5">
        <v>1</v>
      </c>
      <c r="I141" s="2" t="s">
        <v>7</v>
      </c>
      <c r="J141" s="2">
        <v>1</v>
      </c>
      <c r="K141" s="2"/>
      <c r="L141" s="2"/>
      <c r="M141" s="2"/>
      <c r="N141" s="2"/>
      <c r="O141" s="2"/>
      <c r="P141" s="5"/>
      <c r="Q141" s="5"/>
      <c r="R141" s="5"/>
      <c r="S141" s="5"/>
      <c r="T141" s="5"/>
      <c r="U141" s="5"/>
      <c r="V141" s="5"/>
      <c r="W141" s="5"/>
      <c r="X141" s="5"/>
    </row>
    <row r="142" spans="1:24" x14ac:dyDescent="0.2">
      <c r="A142" s="2">
        <v>140</v>
      </c>
      <c r="B142" s="2" t="s">
        <v>12</v>
      </c>
      <c r="C142" s="2" t="s">
        <v>12</v>
      </c>
      <c r="D142" s="2" t="s">
        <v>12</v>
      </c>
      <c r="E142" s="2" t="s">
        <v>12</v>
      </c>
      <c r="F142" s="2" t="s">
        <v>12</v>
      </c>
      <c r="G142" s="5"/>
      <c r="H142" s="5"/>
      <c r="I142" s="5"/>
      <c r="J142" s="2"/>
      <c r="K142" s="2"/>
      <c r="L142" s="2"/>
      <c r="M142" s="2"/>
      <c r="N142" s="2"/>
      <c r="O142" s="2"/>
      <c r="P142" s="5"/>
      <c r="Q142" s="5"/>
      <c r="R142" s="5"/>
      <c r="S142" s="5"/>
      <c r="T142" s="5"/>
      <c r="U142" s="5"/>
      <c r="V142" s="5"/>
      <c r="W142" s="5"/>
      <c r="X142" s="5"/>
    </row>
    <row r="143" spans="1:24" x14ac:dyDescent="0.2">
      <c r="A143" s="2">
        <v>141</v>
      </c>
      <c r="B143" s="2" t="s">
        <v>12</v>
      </c>
      <c r="C143" s="2" t="s">
        <v>12</v>
      </c>
      <c r="D143" s="2" t="s">
        <v>11</v>
      </c>
      <c r="E143" s="2" t="s">
        <v>11</v>
      </c>
      <c r="F143" s="2" t="s">
        <v>12</v>
      </c>
      <c r="G143" s="5"/>
      <c r="H143" s="5">
        <v>2</v>
      </c>
      <c r="I143" s="2" t="s">
        <v>39</v>
      </c>
      <c r="J143" s="2"/>
      <c r="K143" s="2">
        <v>1</v>
      </c>
      <c r="L143" s="2"/>
      <c r="M143" s="2">
        <v>1</v>
      </c>
      <c r="N143" s="2"/>
      <c r="O143" s="2"/>
      <c r="P143" s="5"/>
      <c r="Q143" s="5"/>
      <c r="R143" s="5"/>
      <c r="S143" s="5"/>
      <c r="T143" s="5"/>
      <c r="U143" s="5"/>
      <c r="V143" s="5"/>
      <c r="W143" s="5"/>
      <c r="X143" s="5"/>
    </row>
    <row r="144" spans="1:24" x14ac:dyDescent="0.2">
      <c r="A144" s="2">
        <v>142</v>
      </c>
      <c r="B144" s="2" t="s">
        <v>12</v>
      </c>
      <c r="C144" s="2" t="s">
        <v>12</v>
      </c>
      <c r="D144" s="2" t="s">
        <v>12</v>
      </c>
      <c r="E144" s="2" t="s">
        <v>11</v>
      </c>
      <c r="F144" s="2" t="s">
        <v>11</v>
      </c>
      <c r="G144" s="5"/>
      <c r="H144" s="5">
        <v>1</v>
      </c>
      <c r="I144" s="2" t="s">
        <v>9</v>
      </c>
      <c r="J144" s="2"/>
      <c r="K144" s="2"/>
      <c r="L144" s="2">
        <v>1</v>
      </c>
      <c r="M144" s="2"/>
      <c r="N144" s="2"/>
      <c r="O144" s="2"/>
      <c r="P144" s="5"/>
      <c r="Q144" s="5"/>
      <c r="R144" s="5"/>
      <c r="S144" s="5"/>
      <c r="T144" s="5"/>
      <c r="U144" s="5"/>
      <c r="V144" s="5"/>
      <c r="W144" s="5"/>
      <c r="X144" s="5"/>
    </row>
    <row r="145" spans="1:24" x14ac:dyDescent="0.2">
      <c r="A145" s="2">
        <v>143</v>
      </c>
      <c r="B145" s="2" t="s">
        <v>12</v>
      </c>
      <c r="C145" s="2" t="s">
        <v>12</v>
      </c>
      <c r="D145" s="2" t="s">
        <v>12</v>
      </c>
      <c r="E145" s="2" t="s">
        <v>12</v>
      </c>
      <c r="F145" s="2" t="s">
        <v>12</v>
      </c>
      <c r="G145" s="5"/>
      <c r="H145" s="5"/>
      <c r="I145" s="5"/>
      <c r="J145" s="2"/>
      <c r="K145" s="2"/>
      <c r="L145" s="2"/>
      <c r="M145" s="2"/>
      <c r="N145" s="2"/>
      <c r="O145" s="2"/>
      <c r="P145" s="5"/>
      <c r="Q145" s="5"/>
      <c r="R145" s="5"/>
      <c r="S145" s="5"/>
      <c r="T145" s="5"/>
      <c r="U145" s="5"/>
      <c r="V145" s="5"/>
      <c r="W145" s="5"/>
      <c r="X145" s="5"/>
    </row>
    <row r="146" spans="1:24" x14ac:dyDescent="0.2">
      <c r="A146" s="2">
        <v>144</v>
      </c>
      <c r="B146" s="2" t="s">
        <v>12</v>
      </c>
      <c r="C146" s="2" t="s">
        <v>12</v>
      </c>
      <c r="D146" s="2" t="s">
        <v>12</v>
      </c>
      <c r="E146" s="2" t="s">
        <v>12</v>
      </c>
      <c r="F146" s="2" t="s">
        <v>12</v>
      </c>
      <c r="G146" s="5"/>
      <c r="H146" s="5"/>
      <c r="I146" s="5"/>
      <c r="J146" s="2"/>
      <c r="K146" s="2"/>
      <c r="L146" s="2"/>
      <c r="M146" s="2"/>
      <c r="N146" s="2"/>
      <c r="O146" s="2"/>
      <c r="P146" s="5"/>
      <c r="Q146" s="5"/>
      <c r="R146" s="5"/>
      <c r="S146" s="5"/>
      <c r="T146" s="5"/>
      <c r="U146" s="5"/>
      <c r="V146" s="5"/>
      <c r="W146" s="5"/>
      <c r="X146" s="5"/>
    </row>
    <row r="147" spans="1:24" x14ac:dyDescent="0.2">
      <c r="A147" s="2">
        <v>145</v>
      </c>
      <c r="B147" s="2" t="s">
        <v>11</v>
      </c>
      <c r="C147" s="2" t="s">
        <v>11</v>
      </c>
      <c r="D147" s="2" t="s">
        <v>11</v>
      </c>
      <c r="E147" s="2" t="s">
        <v>11</v>
      </c>
      <c r="F147" s="2" t="s">
        <v>11</v>
      </c>
      <c r="G147" s="5"/>
      <c r="H147" s="5"/>
      <c r="I147" s="5"/>
      <c r="J147" s="2"/>
      <c r="K147" s="2"/>
      <c r="L147" s="2"/>
      <c r="M147" s="2"/>
      <c r="N147" s="2"/>
      <c r="O147" s="2"/>
      <c r="P147" s="5"/>
      <c r="Q147" s="5"/>
      <c r="R147" s="5"/>
      <c r="S147" s="5"/>
      <c r="T147" s="5"/>
      <c r="U147" s="5"/>
      <c r="V147" s="5"/>
      <c r="W147" s="5"/>
      <c r="X147" s="5"/>
    </row>
    <row r="148" spans="1:24" x14ac:dyDescent="0.2">
      <c r="A148" s="2">
        <v>146</v>
      </c>
      <c r="B148" s="2" t="s">
        <v>12</v>
      </c>
      <c r="C148" s="2" t="s">
        <v>12</v>
      </c>
      <c r="D148" s="2" t="s">
        <v>12</v>
      </c>
      <c r="E148" s="2" t="s">
        <v>12</v>
      </c>
      <c r="F148" s="2" t="s">
        <v>12</v>
      </c>
      <c r="G148" s="5"/>
      <c r="H148" s="5"/>
      <c r="I148" s="5"/>
      <c r="J148" s="2"/>
      <c r="K148" s="2"/>
      <c r="L148" s="2"/>
      <c r="M148" s="2"/>
      <c r="N148" s="2"/>
      <c r="O148" s="2"/>
      <c r="P148" s="5"/>
      <c r="Q148" s="5"/>
      <c r="R148" s="5"/>
      <c r="S148" s="5"/>
      <c r="T148" s="5"/>
      <c r="U148" s="5"/>
      <c r="V148" s="5"/>
      <c r="W148" s="5"/>
      <c r="X148" s="5"/>
    </row>
    <row r="149" spans="1:24" x14ac:dyDescent="0.2">
      <c r="A149" s="2">
        <v>147</v>
      </c>
      <c r="B149" s="2" t="s">
        <v>12</v>
      </c>
      <c r="C149" s="2" t="s">
        <v>12</v>
      </c>
      <c r="D149" s="2" t="s">
        <v>12</v>
      </c>
      <c r="E149" s="2" t="s">
        <v>12</v>
      </c>
      <c r="F149" s="2" t="s">
        <v>12</v>
      </c>
      <c r="G149" s="5"/>
      <c r="H149" s="5"/>
      <c r="I149" s="5"/>
      <c r="J149" s="2"/>
      <c r="K149" s="2"/>
      <c r="L149" s="2"/>
      <c r="M149" s="2"/>
      <c r="N149" s="2"/>
      <c r="O149" s="2"/>
      <c r="P149" s="5"/>
      <c r="Q149" s="5"/>
      <c r="R149" s="5"/>
      <c r="S149" s="5"/>
      <c r="T149" s="5"/>
      <c r="U149" s="5"/>
      <c r="V149" s="5"/>
      <c r="W149" s="5"/>
      <c r="X149" s="5"/>
    </row>
    <row r="150" spans="1:24" x14ac:dyDescent="0.2">
      <c r="A150" s="2">
        <v>148</v>
      </c>
      <c r="B150" s="2" t="s">
        <v>11</v>
      </c>
      <c r="C150" s="2" t="s">
        <v>11</v>
      </c>
      <c r="D150" s="2" t="s">
        <v>11</v>
      </c>
      <c r="E150" s="2" t="s">
        <v>11</v>
      </c>
      <c r="F150" s="2" t="s">
        <v>12</v>
      </c>
      <c r="G150" s="5"/>
      <c r="H150" s="5">
        <v>1</v>
      </c>
      <c r="I150" s="2" t="s">
        <v>10</v>
      </c>
      <c r="J150" s="2"/>
      <c r="K150" s="2"/>
      <c r="L150" s="2"/>
      <c r="M150" s="2">
        <v>1</v>
      </c>
      <c r="N150" s="2"/>
      <c r="O150" s="2"/>
      <c r="P150" s="5"/>
      <c r="Q150" s="5"/>
      <c r="R150" s="5"/>
      <c r="S150" s="5"/>
      <c r="T150" s="5"/>
      <c r="U150" s="5"/>
      <c r="V150" s="5"/>
      <c r="W150" s="5"/>
      <c r="X150" s="5"/>
    </row>
    <row r="151" spans="1:24" x14ac:dyDescent="0.2">
      <c r="A151" s="2">
        <v>149</v>
      </c>
      <c r="B151" s="2" t="s">
        <v>12</v>
      </c>
      <c r="C151" s="2" t="s">
        <v>12</v>
      </c>
      <c r="D151" s="2" t="s">
        <v>12</v>
      </c>
      <c r="E151" s="2" t="s">
        <v>12</v>
      </c>
      <c r="F151" s="2" t="s">
        <v>12</v>
      </c>
      <c r="G151" s="5"/>
      <c r="H151" s="5"/>
      <c r="I151" s="5"/>
      <c r="J151" s="2"/>
      <c r="K151" s="2"/>
      <c r="L151" s="2"/>
      <c r="M151" s="2"/>
      <c r="N151" s="2"/>
      <c r="O151" s="2"/>
      <c r="P151" s="5"/>
      <c r="Q151" s="5"/>
      <c r="R151" s="5"/>
      <c r="S151" s="5"/>
      <c r="T151" s="5"/>
      <c r="U151" s="5"/>
      <c r="V151" s="5"/>
      <c r="W151" s="5"/>
      <c r="X151" s="5"/>
    </row>
    <row r="152" spans="1:24" x14ac:dyDescent="0.2">
      <c r="A152" s="2">
        <v>150</v>
      </c>
      <c r="B152" s="2" t="s">
        <v>11</v>
      </c>
      <c r="C152" s="2" t="s">
        <v>11</v>
      </c>
      <c r="D152" s="2" t="s">
        <v>11</v>
      </c>
      <c r="E152" s="2" t="s">
        <v>11</v>
      </c>
      <c r="F152" s="2" t="s">
        <v>11</v>
      </c>
      <c r="G152" s="5"/>
      <c r="H152" s="5"/>
      <c r="I152" s="5"/>
      <c r="J152" s="2"/>
      <c r="K152" s="2"/>
      <c r="L152" s="2"/>
      <c r="M152" s="2"/>
      <c r="N152" s="2"/>
      <c r="O152" s="2"/>
      <c r="P152" s="5"/>
      <c r="Q152" s="5"/>
      <c r="R152" s="5"/>
      <c r="S152" s="5"/>
      <c r="T152" s="5"/>
      <c r="U152" s="5"/>
      <c r="V152" s="5"/>
      <c r="W152" s="5"/>
      <c r="X152" s="5"/>
    </row>
    <row r="153" spans="1:24" x14ac:dyDescent="0.2">
      <c r="A153" s="2">
        <v>151</v>
      </c>
      <c r="B153" s="2" t="s">
        <v>11</v>
      </c>
      <c r="C153" s="2" t="s">
        <v>11</v>
      </c>
      <c r="D153" s="2" t="s">
        <v>11</v>
      </c>
      <c r="E153" s="2" t="s">
        <v>11</v>
      </c>
      <c r="F153" s="2" t="s">
        <v>12</v>
      </c>
      <c r="G153" s="5"/>
      <c r="H153" s="5">
        <v>1</v>
      </c>
      <c r="I153" s="2" t="s">
        <v>10</v>
      </c>
      <c r="J153" s="2"/>
      <c r="K153" s="2"/>
      <c r="L153" s="2"/>
      <c r="M153" s="2">
        <v>1</v>
      </c>
      <c r="N153" s="2"/>
      <c r="O153" s="2"/>
      <c r="P153" s="5"/>
      <c r="Q153" s="5"/>
      <c r="R153" s="5"/>
      <c r="S153" s="5"/>
      <c r="T153" s="5"/>
      <c r="U153" s="5"/>
      <c r="V153" s="5"/>
      <c r="W153" s="5"/>
      <c r="X153" s="5"/>
    </row>
    <row r="154" spans="1:24" x14ac:dyDescent="0.2">
      <c r="A154" s="2">
        <v>152</v>
      </c>
      <c r="B154" s="2" t="s">
        <v>11</v>
      </c>
      <c r="C154" s="2" t="s">
        <v>12</v>
      </c>
      <c r="D154" s="2" t="s">
        <v>12</v>
      </c>
      <c r="E154" s="2" t="s">
        <v>12</v>
      </c>
      <c r="F154" s="2" t="s">
        <v>12</v>
      </c>
      <c r="G154" s="5"/>
      <c r="H154" s="5">
        <v>1</v>
      </c>
      <c r="I154" s="2" t="s">
        <v>7</v>
      </c>
      <c r="J154" s="2">
        <v>1</v>
      </c>
      <c r="K154" s="2"/>
      <c r="L154" s="2"/>
      <c r="M154" s="2"/>
      <c r="N154" s="2"/>
      <c r="O154" s="2"/>
      <c r="P154" s="5"/>
      <c r="Q154" s="5"/>
      <c r="R154" s="5"/>
      <c r="S154" s="5"/>
      <c r="T154" s="5"/>
      <c r="U154" s="5"/>
      <c r="V154" s="5"/>
      <c r="W154" s="5"/>
      <c r="X154" s="5"/>
    </row>
    <row r="155" spans="1:24" x14ac:dyDescent="0.2">
      <c r="A155" s="2">
        <v>153</v>
      </c>
      <c r="B155" s="2" t="s">
        <v>12</v>
      </c>
      <c r="C155" s="2" t="s">
        <v>12</v>
      </c>
      <c r="D155" s="2" t="s">
        <v>12</v>
      </c>
      <c r="E155" s="2" t="s">
        <v>12</v>
      </c>
      <c r="F155" s="2" t="s">
        <v>12</v>
      </c>
      <c r="G155" s="5"/>
      <c r="H155" s="5"/>
      <c r="I155" s="5"/>
      <c r="J155" s="2"/>
      <c r="K155" s="2"/>
      <c r="L155" s="2"/>
      <c r="M155" s="2"/>
      <c r="N155" s="2"/>
      <c r="O155" s="2"/>
      <c r="P155" s="5"/>
      <c r="Q155" s="5"/>
      <c r="R155" s="5"/>
      <c r="S155" s="5"/>
      <c r="T155" s="5"/>
      <c r="U155" s="5"/>
      <c r="V155" s="5"/>
      <c r="W155" s="5"/>
      <c r="X155" s="5"/>
    </row>
    <row r="156" spans="1:24" x14ac:dyDescent="0.2">
      <c r="A156" s="2">
        <v>154</v>
      </c>
      <c r="B156" s="2" t="s">
        <v>12</v>
      </c>
      <c r="C156" s="2" t="s">
        <v>12</v>
      </c>
      <c r="D156" s="2" t="s">
        <v>12</v>
      </c>
      <c r="E156" s="2" t="s">
        <v>12</v>
      </c>
      <c r="F156" s="2" t="s">
        <v>11</v>
      </c>
      <c r="G156" s="5"/>
      <c r="H156" s="5">
        <v>1</v>
      </c>
      <c r="I156" s="2" t="s">
        <v>10</v>
      </c>
      <c r="J156" s="2"/>
      <c r="K156" s="2"/>
      <c r="L156" s="2"/>
      <c r="M156" s="2">
        <v>1</v>
      </c>
      <c r="N156" s="2"/>
      <c r="O156" s="2"/>
      <c r="P156" s="5"/>
      <c r="Q156" s="5"/>
      <c r="R156" s="5"/>
      <c r="S156" s="5"/>
      <c r="T156" s="5"/>
      <c r="U156" s="5"/>
      <c r="V156" s="5"/>
      <c r="W156" s="5"/>
      <c r="X156" s="5"/>
    </row>
    <row r="157" spans="1:24" x14ac:dyDescent="0.2">
      <c r="A157" s="2">
        <v>155</v>
      </c>
      <c r="B157" s="2" t="s">
        <v>11</v>
      </c>
      <c r="C157" s="2" t="s">
        <v>11</v>
      </c>
      <c r="D157" s="2" t="s">
        <v>11</v>
      </c>
      <c r="E157" s="2" t="s">
        <v>11</v>
      </c>
      <c r="F157" s="2" t="s">
        <v>11</v>
      </c>
      <c r="G157" s="5"/>
      <c r="H157" s="5"/>
      <c r="I157" s="5"/>
      <c r="J157" s="2"/>
      <c r="K157" s="2"/>
      <c r="L157" s="2"/>
      <c r="M157" s="2"/>
      <c r="N157" s="2"/>
      <c r="O157" s="2"/>
      <c r="P157" s="5"/>
      <c r="Q157" s="5"/>
      <c r="R157" s="5"/>
      <c r="S157" s="5"/>
      <c r="T157" s="5"/>
      <c r="U157" s="5"/>
      <c r="V157" s="5"/>
      <c r="W157" s="5"/>
      <c r="X157" s="5"/>
    </row>
    <row r="158" spans="1:24" x14ac:dyDescent="0.2">
      <c r="A158" s="2">
        <v>156</v>
      </c>
      <c r="B158" s="2" t="s">
        <v>11</v>
      </c>
      <c r="C158" s="2" t="s">
        <v>12</v>
      </c>
      <c r="D158" s="2" t="s">
        <v>12</v>
      </c>
      <c r="E158" s="2" t="s">
        <v>12</v>
      </c>
      <c r="F158" s="2" t="s">
        <v>12</v>
      </c>
      <c r="G158" s="5"/>
      <c r="H158" s="5">
        <v>1</v>
      </c>
      <c r="I158" s="2" t="s">
        <v>7</v>
      </c>
      <c r="J158" s="2">
        <v>1</v>
      </c>
      <c r="K158" s="2"/>
      <c r="L158" s="2"/>
      <c r="M158" s="2"/>
      <c r="N158" s="2"/>
      <c r="O158" s="2"/>
      <c r="P158" s="5"/>
      <c r="Q158" s="5"/>
      <c r="R158" s="5"/>
      <c r="S158" s="5"/>
      <c r="T158" s="5"/>
      <c r="U158" s="5"/>
      <c r="V158" s="5"/>
      <c r="W158" s="5"/>
      <c r="X158" s="5"/>
    </row>
    <row r="159" spans="1:24" x14ac:dyDescent="0.2">
      <c r="A159" s="2">
        <v>157</v>
      </c>
      <c r="B159" s="2" t="s">
        <v>11</v>
      </c>
      <c r="C159" s="2" t="s">
        <v>12</v>
      </c>
      <c r="D159" s="2" t="s">
        <v>12</v>
      </c>
      <c r="E159" s="2" t="s">
        <v>11</v>
      </c>
      <c r="F159" s="2" t="s">
        <v>11</v>
      </c>
      <c r="G159" s="5"/>
      <c r="H159" s="5">
        <v>2</v>
      </c>
      <c r="I159" s="2" t="s">
        <v>36</v>
      </c>
      <c r="J159" s="2">
        <v>1</v>
      </c>
      <c r="K159" s="2"/>
      <c r="L159" s="2">
        <v>1</v>
      </c>
      <c r="M159" s="2"/>
      <c r="N159" s="2"/>
      <c r="O159" s="2"/>
      <c r="P159" s="5"/>
      <c r="Q159" s="5"/>
      <c r="R159" s="5"/>
      <c r="S159" s="5"/>
      <c r="T159" s="5"/>
      <c r="U159" s="5"/>
      <c r="V159" s="5"/>
      <c r="W159" s="5"/>
      <c r="X159" s="5"/>
    </row>
    <row r="160" spans="1:24" x14ac:dyDescent="0.2">
      <c r="A160" s="2">
        <v>158</v>
      </c>
      <c r="B160" s="2" t="s">
        <v>12</v>
      </c>
      <c r="C160" s="2" t="s">
        <v>12</v>
      </c>
      <c r="D160" s="2" t="s">
        <v>12</v>
      </c>
      <c r="E160" s="2" t="s">
        <v>12</v>
      </c>
      <c r="F160" s="2" t="s">
        <v>12</v>
      </c>
      <c r="G160" s="5"/>
      <c r="H160" s="5"/>
      <c r="I160" s="5"/>
      <c r="J160" s="2"/>
      <c r="K160" s="2"/>
      <c r="L160" s="2"/>
      <c r="M160" s="2"/>
      <c r="N160" s="2"/>
      <c r="O160" s="2"/>
      <c r="P160" s="5"/>
      <c r="Q160" s="5"/>
      <c r="R160" s="5"/>
      <c r="S160" s="5"/>
      <c r="T160" s="5"/>
      <c r="U160" s="5"/>
      <c r="V160" s="5"/>
      <c r="W160" s="5"/>
      <c r="X160" s="5"/>
    </row>
    <row r="161" spans="1:24" x14ac:dyDescent="0.2">
      <c r="A161" s="2">
        <v>159</v>
      </c>
      <c r="B161" s="2" t="s">
        <v>11</v>
      </c>
      <c r="C161" s="2" t="s">
        <v>11</v>
      </c>
      <c r="D161" s="2" t="s">
        <v>11</v>
      </c>
      <c r="E161" s="2" t="s">
        <v>11</v>
      </c>
      <c r="F161" s="2" t="s">
        <v>11</v>
      </c>
      <c r="G161" s="5"/>
      <c r="H161" s="5"/>
      <c r="I161" s="5"/>
      <c r="J161" s="2"/>
      <c r="K161" s="2"/>
      <c r="L161" s="2"/>
      <c r="M161" s="2"/>
      <c r="N161" s="2"/>
      <c r="O161" s="2"/>
      <c r="P161" s="5"/>
      <c r="Q161" s="5"/>
      <c r="R161" s="5"/>
      <c r="S161" s="5"/>
      <c r="T161" s="5"/>
      <c r="U161" s="5"/>
      <c r="V161" s="5"/>
      <c r="W161" s="5"/>
      <c r="X161" s="5"/>
    </row>
    <row r="162" spans="1:24" x14ac:dyDescent="0.2">
      <c r="A162" s="2">
        <v>160</v>
      </c>
      <c r="B162" s="2" t="s">
        <v>12</v>
      </c>
      <c r="C162" s="2" t="s">
        <v>12</v>
      </c>
      <c r="D162" s="2" t="s">
        <v>12</v>
      </c>
      <c r="E162" s="2" t="s">
        <v>12</v>
      </c>
      <c r="F162" s="2" t="s">
        <v>11</v>
      </c>
      <c r="G162" s="5"/>
      <c r="H162" s="5">
        <v>1</v>
      </c>
      <c r="I162" s="2" t="s">
        <v>10</v>
      </c>
      <c r="J162" s="2"/>
      <c r="K162" s="2"/>
      <c r="L162" s="2"/>
      <c r="M162" s="2">
        <v>1</v>
      </c>
      <c r="N162" s="2"/>
      <c r="O162" s="2"/>
      <c r="P162" s="5"/>
      <c r="Q162" s="5"/>
      <c r="R162" s="5"/>
      <c r="S162" s="5"/>
      <c r="T162" s="5"/>
      <c r="U162" s="5"/>
      <c r="V162" s="5"/>
      <c r="W162" s="5"/>
      <c r="X162" s="5"/>
    </row>
    <row r="163" spans="1:24" x14ac:dyDescent="0.2">
      <c r="A163" s="2">
        <v>161</v>
      </c>
      <c r="B163" s="2" t="s">
        <v>11</v>
      </c>
      <c r="C163" s="2" t="s">
        <v>11</v>
      </c>
      <c r="D163" s="2" t="s">
        <v>11</v>
      </c>
      <c r="E163" s="2" t="s">
        <v>11</v>
      </c>
      <c r="F163" s="2" t="s">
        <v>11</v>
      </c>
      <c r="G163" s="5"/>
      <c r="H163" s="5"/>
      <c r="I163" s="5"/>
      <c r="J163" s="2"/>
      <c r="K163" s="2"/>
      <c r="L163" s="2"/>
      <c r="M163" s="2"/>
      <c r="N163" s="2"/>
      <c r="O163" s="2"/>
      <c r="P163" s="5"/>
      <c r="Q163" s="5"/>
      <c r="R163" s="5"/>
      <c r="S163" s="5"/>
      <c r="T163" s="5"/>
      <c r="U163" s="5"/>
      <c r="V163" s="5"/>
      <c r="W163" s="5"/>
      <c r="X163" s="5"/>
    </row>
    <row r="164" spans="1:24" x14ac:dyDescent="0.2">
      <c r="A164" s="2">
        <v>162</v>
      </c>
      <c r="B164" s="2" t="s">
        <v>11</v>
      </c>
      <c r="C164" s="2" t="s">
        <v>11</v>
      </c>
      <c r="D164" s="2" t="s">
        <v>11</v>
      </c>
      <c r="E164" s="2" t="s">
        <v>11</v>
      </c>
      <c r="F164" s="2" t="s">
        <v>12</v>
      </c>
      <c r="G164" s="5"/>
      <c r="H164" s="5">
        <v>1</v>
      </c>
      <c r="I164" s="2" t="s">
        <v>10</v>
      </c>
      <c r="J164" s="2"/>
      <c r="K164" s="2"/>
      <c r="L164" s="2"/>
      <c r="M164" s="2">
        <v>1</v>
      </c>
      <c r="N164" s="2"/>
      <c r="O164" s="2"/>
      <c r="P164" s="5"/>
      <c r="Q164" s="5"/>
      <c r="R164" s="5"/>
      <c r="S164" s="5"/>
      <c r="T164" s="5"/>
      <c r="U164" s="5"/>
      <c r="V164" s="5"/>
      <c r="W164" s="5"/>
      <c r="X164" s="5"/>
    </row>
    <row r="165" spans="1:24" x14ac:dyDescent="0.2">
      <c r="A165" s="2">
        <v>163</v>
      </c>
      <c r="B165" s="2" t="s">
        <v>12</v>
      </c>
      <c r="C165" s="2" t="s">
        <v>11</v>
      </c>
      <c r="D165" s="2" t="s">
        <v>11</v>
      </c>
      <c r="E165" s="2" t="s">
        <v>11</v>
      </c>
      <c r="F165" s="2" t="s">
        <v>11</v>
      </c>
      <c r="G165" s="5"/>
      <c r="H165" s="5">
        <v>1</v>
      </c>
      <c r="I165" s="2" t="s">
        <v>7</v>
      </c>
      <c r="J165" s="2">
        <v>1</v>
      </c>
      <c r="K165" s="2"/>
      <c r="L165" s="2"/>
      <c r="M165" s="2"/>
      <c r="N165" s="2"/>
      <c r="O165" s="2"/>
      <c r="P165" s="5"/>
      <c r="Q165" s="5"/>
      <c r="R165" s="5"/>
      <c r="S165" s="5"/>
      <c r="T165" s="5"/>
      <c r="U165" s="5"/>
      <c r="V165" s="5"/>
      <c r="W165" s="5"/>
      <c r="X165" s="5"/>
    </row>
    <row r="166" spans="1:24" x14ac:dyDescent="0.2">
      <c r="A166" s="2">
        <v>164</v>
      </c>
      <c r="B166" s="2" t="s">
        <v>11</v>
      </c>
      <c r="C166" s="2" t="s">
        <v>12</v>
      </c>
      <c r="D166" s="2" t="s">
        <v>12</v>
      </c>
      <c r="E166" s="2" t="s">
        <v>12</v>
      </c>
      <c r="F166" s="2" t="s">
        <v>11</v>
      </c>
      <c r="G166" s="5"/>
      <c r="H166" s="5">
        <v>2</v>
      </c>
      <c r="I166" s="2" t="s">
        <v>13</v>
      </c>
      <c r="J166" s="2">
        <v>1</v>
      </c>
      <c r="K166" s="2"/>
      <c r="L166" s="2"/>
      <c r="M166" s="2">
        <v>1</v>
      </c>
      <c r="N166" s="2"/>
      <c r="O166" s="2"/>
      <c r="P166" s="5"/>
      <c r="Q166" s="5"/>
      <c r="R166" s="5"/>
      <c r="S166" s="5"/>
      <c r="T166" s="5"/>
      <c r="U166" s="5"/>
      <c r="V166" s="5"/>
      <c r="W166" s="5"/>
      <c r="X166" s="5"/>
    </row>
    <row r="167" spans="1:24" x14ac:dyDescent="0.2">
      <c r="A167" s="2">
        <v>165</v>
      </c>
      <c r="B167" s="2" t="s">
        <v>11</v>
      </c>
      <c r="C167" s="2" t="s">
        <v>12</v>
      </c>
      <c r="D167" s="2" t="s">
        <v>12</v>
      </c>
      <c r="E167" s="2" t="s">
        <v>12</v>
      </c>
      <c r="F167" s="2" t="s">
        <v>12</v>
      </c>
      <c r="G167" s="5"/>
      <c r="H167" s="5">
        <v>1</v>
      </c>
      <c r="I167" s="2" t="s">
        <v>7</v>
      </c>
      <c r="J167" s="2">
        <v>1</v>
      </c>
      <c r="K167" s="2"/>
      <c r="L167" s="2"/>
      <c r="M167" s="2"/>
      <c r="N167" s="2"/>
      <c r="O167" s="2"/>
      <c r="P167" s="5"/>
      <c r="Q167" s="5"/>
      <c r="R167" s="5"/>
      <c r="S167" s="5"/>
      <c r="T167" s="5"/>
      <c r="U167" s="5"/>
      <c r="V167" s="5"/>
      <c r="W167" s="5"/>
      <c r="X167" s="5"/>
    </row>
    <row r="168" spans="1:24" x14ac:dyDescent="0.2">
      <c r="A168" s="2">
        <v>166</v>
      </c>
      <c r="B168" s="2" t="s">
        <v>12</v>
      </c>
      <c r="C168" s="2" t="s">
        <v>12</v>
      </c>
      <c r="D168" s="2" t="s">
        <v>12</v>
      </c>
      <c r="E168" s="2" t="s">
        <v>12</v>
      </c>
      <c r="F168" s="2" t="s">
        <v>12</v>
      </c>
      <c r="G168" s="5"/>
      <c r="H168" s="5"/>
      <c r="I168" s="5"/>
      <c r="J168" s="2"/>
      <c r="K168" s="2"/>
      <c r="L168" s="2"/>
      <c r="M168" s="2"/>
      <c r="N168" s="2"/>
      <c r="O168" s="2"/>
      <c r="P168" s="5"/>
      <c r="Q168" s="5"/>
      <c r="R168" s="5"/>
      <c r="S168" s="5"/>
      <c r="T168" s="5"/>
      <c r="U168" s="5"/>
      <c r="V168" s="5"/>
      <c r="W168" s="5"/>
      <c r="X168" s="5"/>
    </row>
    <row r="169" spans="1:24" x14ac:dyDescent="0.2">
      <c r="A169" s="2">
        <v>167</v>
      </c>
      <c r="B169" s="2" t="s">
        <v>11</v>
      </c>
      <c r="C169" s="2" t="s">
        <v>12</v>
      </c>
      <c r="D169" s="2" t="s">
        <v>12</v>
      </c>
      <c r="E169" s="2" t="s">
        <v>11</v>
      </c>
      <c r="F169" s="2" t="s">
        <v>11</v>
      </c>
      <c r="G169" s="5"/>
      <c r="H169" s="5">
        <v>2</v>
      </c>
      <c r="I169" s="2" t="s">
        <v>36</v>
      </c>
      <c r="J169" s="2">
        <v>1</v>
      </c>
      <c r="K169" s="2"/>
      <c r="L169" s="2">
        <v>1</v>
      </c>
      <c r="M169" s="2"/>
      <c r="N169" s="2"/>
      <c r="O169" s="2"/>
      <c r="P169" s="5"/>
      <c r="Q169" s="5"/>
      <c r="R169" s="5"/>
      <c r="S169" s="5"/>
      <c r="T169" s="5"/>
      <c r="U169" s="5"/>
      <c r="V169" s="5"/>
      <c r="W169" s="5"/>
      <c r="X169" s="5"/>
    </row>
    <row r="170" spans="1:24" x14ac:dyDescent="0.2">
      <c r="A170" s="2">
        <v>168</v>
      </c>
      <c r="B170" s="2" t="s">
        <v>12</v>
      </c>
      <c r="C170" s="2" t="s">
        <v>11</v>
      </c>
      <c r="D170" s="2" t="s">
        <v>11</v>
      </c>
      <c r="E170" s="2" t="s">
        <v>11</v>
      </c>
      <c r="F170" s="2" t="s">
        <v>11</v>
      </c>
      <c r="G170" s="5"/>
      <c r="H170" s="5">
        <v>1</v>
      </c>
      <c r="I170" s="2" t="s">
        <v>7</v>
      </c>
      <c r="J170" s="2">
        <v>1</v>
      </c>
      <c r="K170" s="2"/>
      <c r="L170" s="2"/>
      <c r="M170" s="2"/>
      <c r="N170" s="2"/>
      <c r="O170" s="2"/>
      <c r="P170" s="5"/>
      <c r="Q170" s="5"/>
      <c r="R170" s="5"/>
      <c r="S170" s="5"/>
      <c r="T170" s="5"/>
      <c r="U170" s="5"/>
      <c r="V170" s="5"/>
      <c r="W170" s="5"/>
      <c r="X170" s="5"/>
    </row>
    <row r="171" spans="1:24" x14ac:dyDescent="0.2">
      <c r="A171" s="2">
        <v>169</v>
      </c>
      <c r="B171" s="2" t="s">
        <v>12</v>
      </c>
      <c r="C171" s="2" t="s">
        <v>12</v>
      </c>
      <c r="D171" s="2" t="s">
        <v>11</v>
      </c>
      <c r="E171" s="2" t="s">
        <v>11</v>
      </c>
      <c r="F171" s="2" t="s">
        <v>11</v>
      </c>
      <c r="G171" s="5"/>
      <c r="H171" s="5">
        <v>1</v>
      </c>
      <c r="I171" s="2" t="s">
        <v>8</v>
      </c>
      <c r="J171" s="2"/>
      <c r="K171" s="2">
        <v>1</v>
      </c>
      <c r="L171" s="2"/>
      <c r="M171" s="2"/>
      <c r="N171" s="2"/>
      <c r="O171" s="2"/>
      <c r="P171" s="5"/>
      <c r="Q171" s="5"/>
      <c r="R171" s="5"/>
      <c r="S171" s="5"/>
      <c r="T171" s="5"/>
      <c r="U171" s="5"/>
      <c r="V171" s="5"/>
      <c r="W171" s="5"/>
      <c r="X171" s="5"/>
    </row>
    <row r="172" spans="1:24" x14ac:dyDescent="0.2">
      <c r="A172" s="2">
        <v>170</v>
      </c>
      <c r="B172" s="2" t="s">
        <v>11</v>
      </c>
      <c r="C172" s="2" t="s">
        <v>12</v>
      </c>
      <c r="D172" s="2" t="s">
        <v>12</v>
      </c>
      <c r="E172" s="2" t="s">
        <v>12</v>
      </c>
      <c r="F172" s="2" t="s">
        <v>12</v>
      </c>
      <c r="G172" s="5"/>
      <c r="H172" s="5">
        <v>1</v>
      </c>
      <c r="I172" s="2" t="s">
        <v>7</v>
      </c>
      <c r="J172" s="2">
        <v>1</v>
      </c>
      <c r="K172" s="2"/>
      <c r="L172" s="2"/>
      <c r="M172" s="2"/>
      <c r="N172" s="2"/>
      <c r="O172" s="2"/>
      <c r="P172" s="5"/>
      <c r="Q172" s="5"/>
      <c r="R172" s="5"/>
      <c r="S172" s="5"/>
      <c r="T172" s="5"/>
      <c r="U172" s="5"/>
      <c r="V172" s="5"/>
      <c r="W172" s="5"/>
      <c r="X172" s="5"/>
    </row>
    <row r="173" spans="1:24" x14ac:dyDescent="0.2">
      <c r="A173" s="2">
        <v>171</v>
      </c>
      <c r="B173" s="2" t="s">
        <v>11</v>
      </c>
      <c r="C173" s="2" t="s">
        <v>11</v>
      </c>
      <c r="D173" s="2" t="s">
        <v>11</v>
      </c>
      <c r="E173" s="2" t="s">
        <v>11</v>
      </c>
      <c r="F173" s="2" t="s">
        <v>11</v>
      </c>
      <c r="G173" s="5"/>
      <c r="H173" s="5"/>
      <c r="I173" s="5"/>
      <c r="J173" s="2"/>
      <c r="K173" s="2"/>
      <c r="L173" s="2"/>
      <c r="M173" s="2"/>
      <c r="N173" s="2"/>
      <c r="O173" s="2"/>
      <c r="P173" s="5"/>
      <c r="Q173" s="5"/>
      <c r="R173" s="5"/>
      <c r="S173" s="5"/>
      <c r="T173" s="5"/>
      <c r="U173" s="5"/>
      <c r="V173" s="5"/>
      <c r="W173" s="5"/>
      <c r="X173" s="5"/>
    </row>
    <row r="174" spans="1:24" x14ac:dyDescent="0.2">
      <c r="A174" s="2">
        <v>172</v>
      </c>
      <c r="B174" s="2" t="s">
        <v>11</v>
      </c>
      <c r="C174" s="2" t="s">
        <v>11</v>
      </c>
      <c r="D174" s="2" t="s">
        <v>11</v>
      </c>
      <c r="E174" s="2" t="s">
        <v>11</v>
      </c>
      <c r="F174" s="2" t="s">
        <v>11</v>
      </c>
      <c r="G174" s="5"/>
      <c r="H174" s="5"/>
      <c r="I174" s="5"/>
      <c r="J174" s="2"/>
      <c r="K174" s="2"/>
      <c r="L174" s="2"/>
      <c r="M174" s="2"/>
      <c r="N174" s="2"/>
      <c r="O174" s="2"/>
      <c r="P174" s="5"/>
      <c r="Q174" s="5"/>
      <c r="R174" s="5"/>
      <c r="S174" s="5"/>
      <c r="T174" s="5"/>
      <c r="U174" s="5"/>
      <c r="V174" s="5"/>
      <c r="W174" s="5"/>
      <c r="X174" s="5"/>
    </row>
    <row r="175" spans="1:24" x14ac:dyDescent="0.2">
      <c r="A175" s="2">
        <v>173</v>
      </c>
      <c r="B175" s="2" t="s">
        <v>11</v>
      </c>
      <c r="C175" s="2" t="s">
        <v>11</v>
      </c>
      <c r="D175" s="2" t="s">
        <v>11</v>
      </c>
      <c r="E175" s="2" t="s">
        <v>11</v>
      </c>
      <c r="F175" s="2" t="s">
        <v>11</v>
      </c>
      <c r="G175" s="5"/>
      <c r="H175" s="5"/>
      <c r="I175" s="5"/>
      <c r="J175" s="2"/>
      <c r="K175" s="2"/>
      <c r="L175" s="2"/>
      <c r="M175" s="2"/>
      <c r="N175" s="2"/>
      <c r="O175" s="2"/>
      <c r="P175" s="5"/>
      <c r="Q175" s="5"/>
      <c r="R175" s="5"/>
      <c r="S175" s="5"/>
      <c r="T175" s="5"/>
      <c r="U175" s="5"/>
      <c r="V175" s="5"/>
      <c r="W175" s="5"/>
      <c r="X175" s="5"/>
    </row>
    <row r="176" spans="1:24" x14ac:dyDescent="0.2">
      <c r="A176" s="2">
        <v>174</v>
      </c>
      <c r="B176" s="2" t="s">
        <v>12</v>
      </c>
      <c r="C176" s="2" t="s">
        <v>12</v>
      </c>
      <c r="D176" s="2" t="s">
        <v>12</v>
      </c>
      <c r="E176" s="2" t="s">
        <v>12</v>
      </c>
      <c r="F176" s="2" t="s">
        <v>12</v>
      </c>
      <c r="G176" s="5"/>
      <c r="H176" s="5"/>
      <c r="I176" s="5"/>
      <c r="J176" s="2"/>
      <c r="K176" s="2"/>
      <c r="L176" s="2"/>
      <c r="M176" s="2"/>
      <c r="N176" s="2"/>
      <c r="O176" s="2"/>
      <c r="P176" s="5"/>
      <c r="Q176" s="5"/>
      <c r="R176" s="5"/>
      <c r="S176" s="5"/>
      <c r="T176" s="5"/>
      <c r="U176" s="5"/>
      <c r="V176" s="5"/>
      <c r="W176" s="5"/>
      <c r="X176" s="5"/>
    </row>
    <row r="177" spans="1:25" x14ac:dyDescent="0.2">
      <c r="A177" s="2">
        <v>175</v>
      </c>
      <c r="B177" s="2" t="s">
        <v>11</v>
      </c>
      <c r="C177" s="2" t="s">
        <v>11</v>
      </c>
      <c r="D177" s="2" t="s">
        <v>11</v>
      </c>
      <c r="E177" s="2" t="s">
        <v>11</v>
      </c>
      <c r="F177" s="2" t="s">
        <v>11</v>
      </c>
      <c r="G177" s="5"/>
      <c r="H177" s="5"/>
      <c r="I177" s="5"/>
      <c r="J177" s="2"/>
      <c r="K177" s="2"/>
      <c r="L177" s="2"/>
      <c r="M177" s="2"/>
      <c r="N177" s="2"/>
      <c r="O177" s="2"/>
      <c r="P177" s="5"/>
      <c r="Q177" s="5"/>
      <c r="R177" s="5"/>
      <c r="S177" s="5"/>
      <c r="T177" s="5"/>
      <c r="U177" s="5"/>
      <c r="V177" s="5"/>
      <c r="W177" s="5"/>
      <c r="X177" s="5"/>
    </row>
    <row r="178" spans="1:25" x14ac:dyDescent="0.2">
      <c r="A178" s="2">
        <v>176</v>
      </c>
      <c r="B178" s="2" t="s">
        <v>12</v>
      </c>
      <c r="C178" s="2" t="s">
        <v>12</v>
      </c>
      <c r="D178" s="2" t="s">
        <v>12</v>
      </c>
      <c r="E178" s="2" t="s">
        <v>12</v>
      </c>
      <c r="F178" s="2" t="s">
        <v>11</v>
      </c>
      <c r="G178" s="5"/>
      <c r="H178" s="5">
        <v>1</v>
      </c>
      <c r="I178" s="2" t="s">
        <v>10</v>
      </c>
      <c r="J178" s="2"/>
      <c r="K178" s="2"/>
      <c r="L178" s="2"/>
      <c r="M178" s="2">
        <v>1</v>
      </c>
      <c r="N178" s="2"/>
      <c r="O178" s="2"/>
      <c r="P178" s="5"/>
      <c r="Q178" s="5"/>
      <c r="R178" s="5"/>
      <c r="S178" s="5"/>
      <c r="T178" s="5"/>
      <c r="U178" s="5"/>
      <c r="V178" s="5"/>
      <c r="W178" s="5"/>
      <c r="X178" s="5"/>
    </row>
    <row r="179" spans="1:25" x14ac:dyDescent="0.2">
      <c r="A179" s="2">
        <v>177</v>
      </c>
      <c r="B179" s="2" t="s">
        <v>12</v>
      </c>
      <c r="C179" s="2" t="s">
        <v>11</v>
      </c>
      <c r="D179" s="2" t="s">
        <v>11</v>
      </c>
      <c r="E179" s="2" t="s">
        <v>11</v>
      </c>
      <c r="F179" s="2" t="s">
        <v>12</v>
      </c>
      <c r="G179" s="5"/>
      <c r="H179" s="5">
        <v>2</v>
      </c>
      <c r="I179" s="2" t="s">
        <v>13</v>
      </c>
      <c r="J179" s="2">
        <v>1</v>
      </c>
      <c r="K179" s="2"/>
      <c r="L179" s="2"/>
      <c r="M179" s="2">
        <v>1</v>
      </c>
      <c r="N179" s="2"/>
      <c r="O179" s="2"/>
      <c r="P179" s="5"/>
      <c r="Q179" s="5"/>
      <c r="R179" s="5"/>
      <c r="S179" s="5"/>
      <c r="T179" s="5"/>
      <c r="U179" s="5"/>
      <c r="V179" s="5"/>
      <c r="W179" s="5"/>
      <c r="X179" s="5"/>
    </row>
    <row r="180" spans="1:25" x14ac:dyDescent="0.2">
      <c r="A180" s="2">
        <v>178</v>
      </c>
      <c r="B180" s="2" t="s">
        <v>12</v>
      </c>
      <c r="C180" s="2" t="s">
        <v>12</v>
      </c>
      <c r="D180" s="2" t="s">
        <v>12</v>
      </c>
      <c r="E180" s="2" t="s">
        <v>12</v>
      </c>
      <c r="F180" s="2" t="s">
        <v>12</v>
      </c>
      <c r="G180" s="5"/>
      <c r="H180" s="5"/>
      <c r="I180" s="5"/>
      <c r="J180" s="2"/>
      <c r="K180" s="2"/>
      <c r="L180" s="2"/>
      <c r="M180" s="2"/>
      <c r="N180" s="2"/>
      <c r="O180" s="2"/>
      <c r="P180" s="5"/>
      <c r="Q180" s="5"/>
      <c r="R180" s="5"/>
      <c r="S180" s="5"/>
      <c r="T180" s="5"/>
      <c r="U180" s="5"/>
      <c r="V180" s="5"/>
      <c r="W180" s="5"/>
      <c r="X180" s="5"/>
    </row>
    <row r="181" spans="1:25" x14ac:dyDescent="0.2">
      <c r="A181" s="2">
        <v>179</v>
      </c>
      <c r="B181" s="2" t="s">
        <v>11</v>
      </c>
      <c r="C181" s="2" t="s">
        <v>12</v>
      </c>
      <c r="D181" s="2" t="s">
        <v>12</v>
      </c>
      <c r="E181" s="2" t="s">
        <v>12</v>
      </c>
      <c r="F181" s="2" t="s">
        <v>12</v>
      </c>
      <c r="G181" s="5"/>
      <c r="H181" s="5">
        <v>1</v>
      </c>
      <c r="I181" s="2" t="s">
        <v>7</v>
      </c>
      <c r="J181" s="2">
        <v>1</v>
      </c>
      <c r="K181" s="2"/>
      <c r="L181" s="2"/>
      <c r="M181" s="2"/>
      <c r="N181" s="2"/>
      <c r="O181" s="2"/>
      <c r="P181" s="17"/>
      <c r="Q181" s="17"/>
      <c r="R181" s="5"/>
      <c r="S181" s="78"/>
      <c r="T181" s="13"/>
      <c r="U181" s="13"/>
      <c r="V181" s="13"/>
      <c r="W181" s="13"/>
      <c r="X181" s="5"/>
    </row>
    <row r="182" spans="1:25" x14ac:dyDescent="0.2">
      <c r="A182" s="2">
        <v>180</v>
      </c>
      <c r="B182" s="2" t="s">
        <v>11</v>
      </c>
      <c r="C182" s="2" t="s">
        <v>11</v>
      </c>
      <c r="D182" s="2" t="s">
        <v>11</v>
      </c>
      <c r="E182" s="2" t="s">
        <v>11</v>
      </c>
      <c r="F182" s="2" t="s">
        <v>12</v>
      </c>
      <c r="G182" s="5"/>
      <c r="H182" s="5">
        <v>1</v>
      </c>
      <c r="I182" s="2" t="s">
        <v>10</v>
      </c>
      <c r="J182" s="2"/>
      <c r="K182" s="2"/>
      <c r="L182" s="2"/>
      <c r="M182" s="2">
        <v>1</v>
      </c>
      <c r="N182" s="2"/>
      <c r="O182" s="2"/>
      <c r="P182" s="17"/>
      <c r="Q182" s="17"/>
      <c r="R182" s="5"/>
      <c r="S182" s="13"/>
      <c r="T182" s="13"/>
      <c r="U182" s="13"/>
      <c r="V182" s="13"/>
      <c r="W182" s="13"/>
      <c r="X182" s="5"/>
    </row>
    <row r="183" spans="1:25" x14ac:dyDescent="0.2">
      <c r="A183" s="2">
        <v>181</v>
      </c>
      <c r="B183" s="2" t="s">
        <v>11</v>
      </c>
      <c r="C183" s="2" t="s">
        <v>11</v>
      </c>
      <c r="D183" s="2" t="s">
        <v>11</v>
      </c>
      <c r="E183" s="2" t="s">
        <v>11</v>
      </c>
      <c r="F183" s="2" t="s">
        <v>12</v>
      </c>
      <c r="G183" s="5"/>
      <c r="H183" s="5">
        <v>1</v>
      </c>
      <c r="I183" s="2" t="s">
        <v>10</v>
      </c>
      <c r="J183" s="2"/>
      <c r="K183" s="2"/>
      <c r="L183" s="2"/>
      <c r="M183" s="2">
        <v>1</v>
      </c>
      <c r="N183" s="2"/>
      <c r="O183" s="2"/>
      <c r="P183" s="17"/>
      <c r="Q183" s="17"/>
      <c r="R183" s="5"/>
      <c r="S183" s="13"/>
      <c r="T183" s="13"/>
      <c r="U183" s="13"/>
      <c r="V183" s="13"/>
      <c r="W183" s="13"/>
      <c r="X183" s="5"/>
    </row>
    <row r="184" spans="1:25" x14ac:dyDescent="0.2">
      <c r="A184" s="2">
        <v>182</v>
      </c>
      <c r="B184" s="2" t="s">
        <v>11</v>
      </c>
      <c r="C184" s="2" t="s">
        <v>11</v>
      </c>
      <c r="D184" s="2" t="s">
        <v>11</v>
      </c>
      <c r="E184" s="2" t="s">
        <v>11</v>
      </c>
      <c r="F184" s="2" t="s">
        <v>11</v>
      </c>
      <c r="G184" s="5"/>
      <c r="H184" s="5"/>
      <c r="I184" s="5"/>
      <c r="J184" s="2"/>
      <c r="K184" s="2"/>
      <c r="L184" s="2"/>
      <c r="M184" s="2"/>
      <c r="N184" s="2"/>
      <c r="O184" s="2"/>
      <c r="P184" s="17"/>
      <c r="Q184" s="17"/>
      <c r="R184" s="5"/>
      <c r="S184" s="13"/>
      <c r="T184" s="13"/>
      <c r="U184" s="13"/>
      <c r="V184" s="13"/>
      <c r="W184" s="13"/>
      <c r="X184" s="5"/>
    </row>
    <row r="185" spans="1:25" x14ac:dyDescent="0.2">
      <c r="A185" s="2">
        <v>183</v>
      </c>
      <c r="B185" s="2" t="s">
        <v>11</v>
      </c>
      <c r="C185" s="2" t="s">
        <v>11</v>
      </c>
      <c r="D185" s="2" t="s">
        <v>11</v>
      </c>
      <c r="E185" s="2" t="s">
        <v>11</v>
      </c>
      <c r="F185" s="2" t="s">
        <v>12</v>
      </c>
      <c r="G185" s="5"/>
      <c r="H185" s="5">
        <v>1</v>
      </c>
      <c r="I185" s="2" t="s">
        <v>10</v>
      </c>
      <c r="J185" s="2"/>
      <c r="K185" s="2"/>
      <c r="L185" s="2"/>
      <c r="M185" s="2">
        <v>1</v>
      </c>
      <c r="N185" s="2"/>
      <c r="O185" s="2"/>
      <c r="P185" s="17"/>
      <c r="Q185" s="17"/>
      <c r="R185" s="5"/>
      <c r="S185" s="5"/>
      <c r="T185" s="5"/>
      <c r="U185" s="5"/>
      <c r="V185" s="5"/>
      <c r="W185" s="5"/>
      <c r="X185" s="5"/>
    </row>
    <row r="186" spans="1:25" x14ac:dyDescent="0.2">
      <c r="A186" s="2">
        <v>184</v>
      </c>
      <c r="B186" s="2" t="s">
        <v>11</v>
      </c>
      <c r="C186" s="2" t="s">
        <v>11</v>
      </c>
      <c r="D186" s="2" t="s">
        <v>11</v>
      </c>
      <c r="E186" s="2" t="s">
        <v>11</v>
      </c>
      <c r="F186" s="2" t="s">
        <v>12</v>
      </c>
      <c r="G186" s="5"/>
      <c r="H186" s="5">
        <v>1</v>
      </c>
      <c r="I186" s="2" t="s">
        <v>10</v>
      </c>
      <c r="J186" s="2"/>
      <c r="K186" s="2"/>
      <c r="L186" s="2"/>
      <c r="M186" s="2">
        <v>1</v>
      </c>
      <c r="N186" s="2"/>
      <c r="O186" s="2"/>
      <c r="P186" s="17"/>
      <c r="Q186" s="17"/>
      <c r="R186" s="5"/>
      <c r="S186" s="5"/>
      <c r="T186" s="5"/>
      <c r="U186" s="5"/>
      <c r="V186" s="5"/>
      <c r="W186" s="5"/>
      <c r="X186" s="5"/>
    </row>
    <row r="187" spans="1:25" x14ac:dyDescent="0.2">
      <c r="A187" s="2">
        <v>185</v>
      </c>
      <c r="B187" s="2" t="s">
        <v>11</v>
      </c>
      <c r="C187" s="2" t="s">
        <v>11</v>
      </c>
      <c r="D187" s="2" t="s">
        <v>11</v>
      </c>
      <c r="E187" s="2" t="s">
        <v>11</v>
      </c>
      <c r="F187" s="2" t="s">
        <v>12</v>
      </c>
      <c r="G187" s="5"/>
      <c r="H187" s="5">
        <v>1</v>
      </c>
      <c r="I187" s="2" t="s">
        <v>10</v>
      </c>
      <c r="J187" s="2"/>
      <c r="K187" s="2"/>
      <c r="L187" s="2"/>
      <c r="M187" s="2">
        <v>1</v>
      </c>
      <c r="N187" s="2"/>
      <c r="O187" s="2"/>
      <c r="P187" s="17"/>
      <c r="Q187" s="17"/>
      <c r="R187" s="5"/>
      <c r="S187" s="5"/>
      <c r="T187" s="5"/>
      <c r="U187" s="5"/>
      <c r="V187" s="5"/>
      <c r="W187" s="5"/>
      <c r="X187" s="5"/>
    </row>
    <row r="188" spans="1:25" x14ac:dyDescent="0.2">
      <c r="A188" s="11">
        <v>186</v>
      </c>
      <c r="B188" s="11" t="s">
        <v>11</v>
      </c>
      <c r="C188" s="11" t="s">
        <v>11</v>
      </c>
      <c r="D188" s="11" t="s">
        <v>11</v>
      </c>
      <c r="E188" s="11" t="s">
        <v>11</v>
      </c>
      <c r="F188" s="11" t="s">
        <v>11</v>
      </c>
      <c r="G188" s="13"/>
      <c r="H188" s="13"/>
      <c r="I188" s="13"/>
      <c r="J188" s="11"/>
      <c r="K188" s="11"/>
      <c r="L188" s="11"/>
      <c r="M188" s="11"/>
      <c r="N188" s="11"/>
      <c r="O188" s="11"/>
      <c r="P188" s="152"/>
      <c r="Q188" s="152"/>
      <c r="R188" s="13"/>
      <c r="S188" s="13"/>
      <c r="T188" s="13"/>
      <c r="U188" s="5"/>
      <c r="V188" s="5"/>
      <c r="W188" s="5"/>
      <c r="X188" s="5"/>
    </row>
    <row r="189" spans="1:25" x14ac:dyDescent="0.2">
      <c r="A189" s="153">
        <v>187</v>
      </c>
      <c r="B189" s="154" t="s">
        <v>12</v>
      </c>
      <c r="C189" s="154" t="s">
        <v>12</v>
      </c>
      <c r="D189" s="154" t="s">
        <v>12</v>
      </c>
      <c r="E189" s="154" t="s">
        <v>12</v>
      </c>
      <c r="F189" s="154" t="s">
        <v>12</v>
      </c>
      <c r="G189" s="154"/>
      <c r="H189" s="154"/>
      <c r="I189" s="154"/>
      <c r="J189" s="153"/>
      <c r="K189" s="153"/>
      <c r="L189" s="153"/>
      <c r="M189" s="153"/>
      <c r="N189" s="153"/>
      <c r="O189" s="11"/>
      <c r="P189" s="78"/>
      <c r="Q189" s="78"/>
      <c r="R189" s="78"/>
      <c r="S189" s="78"/>
      <c r="T189" s="78"/>
      <c r="U189" s="13"/>
      <c r="V189" s="13"/>
      <c r="W189" s="13"/>
      <c r="X189" s="13"/>
      <c r="Y189" s="78"/>
    </row>
    <row r="190" spans="1:25" x14ac:dyDescent="0.2">
      <c r="A190" s="155">
        <v>188</v>
      </c>
      <c r="B190" s="33" t="s">
        <v>12</v>
      </c>
      <c r="C190" s="33" t="s">
        <v>12</v>
      </c>
      <c r="D190" s="33" t="s">
        <v>12</v>
      </c>
      <c r="E190" s="33" t="s">
        <v>12</v>
      </c>
      <c r="F190" s="33" t="s">
        <v>11</v>
      </c>
      <c r="G190" s="33"/>
      <c r="H190" s="33">
        <v>1</v>
      </c>
      <c r="I190" s="33" t="s">
        <v>10</v>
      </c>
      <c r="J190" s="155"/>
      <c r="K190" s="155"/>
      <c r="L190" s="155"/>
      <c r="M190" s="155">
        <v>1</v>
      </c>
      <c r="N190" s="155"/>
      <c r="O190" s="2"/>
      <c r="P190" s="5"/>
      <c r="Q190" s="5"/>
      <c r="R190" s="5"/>
      <c r="S190" s="5"/>
      <c r="T190" s="5"/>
      <c r="U190" s="5"/>
      <c r="V190" s="5"/>
      <c r="W190" s="5"/>
      <c r="X190" s="5"/>
    </row>
    <row r="191" spans="1:25" x14ac:dyDescent="0.2">
      <c r="A191" s="155">
        <v>189</v>
      </c>
      <c r="B191" s="33" t="s">
        <v>11</v>
      </c>
      <c r="C191" s="33" t="s">
        <v>11</v>
      </c>
      <c r="D191" s="33" t="s">
        <v>11</v>
      </c>
      <c r="E191" s="33" t="s">
        <v>11</v>
      </c>
      <c r="F191" s="33" t="s">
        <v>11</v>
      </c>
      <c r="G191" s="33"/>
      <c r="H191" s="33"/>
      <c r="I191" s="33"/>
      <c r="J191" s="155"/>
      <c r="K191" s="155"/>
      <c r="L191" s="155"/>
      <c r="M191" s="155"/>
      <c r="N191" s="155"/>
      <c r="O191" s="2"/>
      <c r="P191" s="5"/>
      <c r="Q191" s="5"/>
      <c r="R191" s="5"/>
      <c r="S191" s="5"/>
      <c r="T191" s="5"/>
      <c r="U191" s="5"/>
      <c r="V191" s="5"/>
      <c r="W191" s="5"/>
      <c r="X191" s="5"/>
    </row>
    <row r="192" spans="1:25" x14ac:dyDescent="0.2">
      <c r="A192" s="155">
        <v>190</v>
      </c>
      <c r="B192" s="33" t="s">
        <v>11</v>
      </c>
      <c r="C192" s="33" t="s">
        <v>11</v>
      </c>
      <c r="D192" s="33" t="s">
        <v>11</v>
      </c>
      <c r="E192" s="33" t="s">
        <v>11</v>
      </c>
      <c r="F192" s="33" t="s">
        <v>12</v>
      </c>
      <c r="G192" s="33"/>
      <c r="H192" s="33">
        <v>1</v>
      </c>
      <c r="I192" s="33" t="s">
        <v>10</v>
      </c>
      <c r="J192" s="155"/>
      <c r="K192" s="155"/>
      <c r="L192" s="155"/>
      <c r="M192" s="155">
        <v>1</v>
      </c>
      <c r="N192" s="155"/>
      <c r="O192" s="2"/>
      <c r="P192" s="5"/>
      <c r="Q192" s="5"/>
      <c r="R192" s="5"/>
      <c r="S192" s="5"/>
      <c r="T192" s="5"/>
      <c r="U192" s="5"/>
      <c r="V192" s="5"/>
      <c r="W192" s="5"/>
      <c r="X192" s="5"/>
    </row>
    <row r="193" spans="1:24" x14ac:dyDescent="0.2">
      <c r="A193" s="155">
        <v>191</v>
      </c>
      <c r="B193" s="33" t="s">
        <v>12</v>
      </c>
      <c r="C193" s="33" t="s">
        <v>11</v>
      </c>
      <c r="D193" s="33" t="s">
        <v>12</v>
      </c>
      <c r="E193" s="33" t="s">
        <v>12</v>
      </c>
      <c r="F193" s="33" t="s">
        <v>12</v>
      </c>
      <c r="G193" s="33"/>
      <c r="H193" s="33">
        <v>2</v>
      </c>
      <c r="I193" s="33" t="s">
        <v>29</v>
      </c>
      <c r="J193" s="155">
        <v>1</v>
      </c>
      <c r="K193" s="155">
        <v>1</v>
      </c>
      <c r="L193" s="155"/>
      <c r="M193" s="155"/>
      <c r="N193" s="155"/>
      <c r="O193" s="2"/>
      <c r="P193" s="5"/>
      <c r="Q193" s="5"/>
      <c r="R193" s="5"/>
      <c r="S193" s="5"/>
      <c r="T193" s="5"/>
      <c r="U193" s="5"/>
      <c r="V193" s="5"/>
      <c r="W193" s="5"/>
      <c r="X193" s="5"/>
    </row>
    <row r="194" spans="1:24" x14ac:dyDescent="0.2">
      <c r="A194" s="155">
        <v>192</v>
      </c>
      <c r="B194" s="33" t="s">
        <v>11</v>
      </c>
      <c r="C194" s="33" t="s">
        <v>11</v>
      </c>
      <c r="D194" s="33" t="s">
        <v>11</v>
      </c>
      <c r="E194" s="33" t="s">
        <v>11</v>
      </c>
      <c r="F194" s="33" t="s">
        <v>11</v>
      </c>
      <c r="G194" s="33"/>
      <c r="H194" s="33"/>
      <c r="I194" s="33"/>
      <c r="J194" s="155"/>
      <c r="K194" s="155"/>
      <c r="L194" s="155"/>
      <c r="M194" s="155"/>
      <c r="N194" s="155"/>
      <c r="O194" s="2"/>
      <c r="P194" s="5"/>
      <c r="Q194" s="5"/>
      <c r="R194" s="5"/>
      <c r="S194" s="5"/>
      <c r="T194" s="5"/>
      <c r="U194" s="5"/>
      <c r="V194" s="5"/>
      <c r="W194" s="5"/>
      <c r="X194" s="5"/>
    </row>
    <row r="195" spans="1:24" x14ac:dyDescent="0.2">
      <c r="A195" s="155">
        <v>193</v>
      </c>
      <c r="B195" s="33" t="s">
        <v>11</v>
      </c>
      <c r="C195" s="33" t="s">
        <v>12</v>
      </c>
      <c r="D195" s="33" t="s">
        <v>12</v>
      </c>
      <c r="E195" s="33" t="s">
        <v>12</v>
      </c>
      <c r="F195" s="33" t="s">
        <v>11</v>
      </c>
      <c r="G195" s="33"/>
      <c r="H195" s="33">
        <v>2</v>
      </c>
      <c r="I195" s="33" t="s">
        <v>13</v>
      </c>
      <c r="J195" s="155">
        <v>1</v>
      </c>
      <c r="K195" s="155"/>
      <c r="L195" s="155"/>
      <c r="M195" s="155">
        <v>1</v>
      </c>
      <c r="N195" s="155"/>
      <c r="O195" s="2"/>
      <c r="P195" s="5"/>
      <c r="Q195" s="5"/>
      <c r="R195" s="5"/>
      <c r="S195" s="5"/>
      <c r="T195" s="5"/>
      <c r="U195" s="5"/>
      <c r="V195" s="5"/>
      <c r="W195" s="5"/>
      <c r="X195" s="5"/>
    </row>
    <row r="196" spans="1:24" x14ac:dyDescent="0.2">
      <c r="A196" s="155">
        <v>194</v>
      </c>
      <c r="B196" s="33" t="s">
        <v>12</v>
      </c>
      <c r="C196" s="33" t="s">
        <v>12</v>
      </c>
      <c r="D196" s="33" t="s">
        <v>12</v>
      </c>
      <c r="E196" s="33" t="s">
        <v>12</v>
      </c>
      <c r="F196" s="33" t="s">
        <v>12</v>
      </c>
      <c r="G196" s="33"/>
      <c r="H196" s="33"/>
      <c r="I196" s="33"/>
      <c r="J196" s="155"/>
      <c r="K196" s="155"/>
      <c r="L196" s="155"/>
      <c r="M196" s="155"/>
      <c r="N196" s="155"/>
      <c r="O196" s="2"/>
      <c r="P196" s="5"/>
      <c r="Q196" s="5"/>
      <c r="R196" s="5"/>
      <c r="S196" s="5"/>
      <c r="T196" s="5"/>
      <c r="U196" s="5"/>
      <c r="V196" s="5"/>
      <c r="W196" s="5"/>
      <c r="X196" s="5"/>
    </row>
    <row r="197" spans="1:24" x14ac:dyDescent="0.2">
      <c r="A197" s="155">
        <v>195</v>
      </c>
      <c r="B197" s="33" t="s">
        <v>11</v>
      </c>
      <c r="C197" s="33" t="s">
        <v>12</v>
      </c>
      <c r="D197" s="33" t="s">
        <v>12</v>
      </c>
      <c r="E197" s="33" t="s">
        <v>12</v>
      </c>
      <c r="F197" s="33" t="s">
        <v>11</v>
      </c>
      <c r="G197" s="33"/>
      <c r="H197" s="33">
        <v>2</v>
      </c>
      <c r="I197" s="33" t="s">
        <v>13</v>
      </c>
      <c r="J197" s="155">
        <v>1</v>
      </c>
      <c r="K197" s="155"/>
      <c r="L197" s="155"/>
      <c r="M197" s="155">
        <v>1</v>
      </c>
      <c r="N197" s="155"/>
      <c r="O197" s="2"/>
      <c r="P197" s="5"/>
      <c r="Q197" s="5"/>
      <c r="R197" s="5"/>
      <c r="S197" s="5"/>
      <c r="T197" s="5"/>
      <c r="U197" s="5"/>
      <c r="V197" s="5"/>
      <c r="W197" s="5"/>
      <c r="X197" s="5"/>
    </row>
    <row r="198" spans="1:24" x14ac:dyDescent="0.2">
      <c r="A198" s="155">
        <v>196</v>
      </c>
      <c r="B198" s="33" t="s">
        <v>12</v>
      </c>
      <c r="C198" s="33" t="s">
        <v>12</v>
      </c>
      <c r="D198" s="33" t="s">
        <v>12</v>
      </c>
      <c r="E198" s="33" t="s">
        <v>12</v>
      </c>
      <c r="F198" s="33" t="s">
        <v>12</v>
      </c>
      <c r="G198" s="33"/>
      <c r="H198" s="33"/>
      <c r="I198" s="33"/>
      <c r="J198" s="155"/>
      <c r="K198" s="155"/>
      <c r="L198" s="155"/>
      <c r="M198" s="155"/>
      <c r="N198" s="155"/>
      <c r="O198" s="2"/>
      <c r="P198" s="5"/>
      <c r="Q198" s="5"/>
      <c r="R198" s="5"/>
      <c r="S198" s="5"/>
      <c r="T198" s="5"/>
      <c r="U198" s="5"/>
      <c r="V198" s="5"/>
      <c r="W198" s="5"/>
      <c r="X198" s="5"/>
    </row>
    <row r="199" spans="1:24" x14ac:dyDescent="0.2">
      <c r="A199" s="155">
        <v>197</v>
      </c>
      <c r="B199" s="33" t="s">
        <v>11</v>
      </c>
      <c r="C199" s="33" t="s">
        <v>12</v>
      </c>
      <c r="D199" s="33" t="s">
        <v>12</v>
      </c>
      <c r="E199" s="33" t="s">
        <v>12</v>
      </c>
      <c r="F199" s="33" t="s">
        <v>12</v>
      </c>
      <c r="G199" s="33"/>
      <c r="H199" s="33">
        <v>1</v>
      </c>
      <c r="I199" s="33" t="s">
        <v>7</v>
      </c>
      <c r="J199" s="155">
        <v>1</v>
      </c>
      <c r="K199" s="155"/>
      <c r="L199" s="155"/>
      <c r="M199" s="155"/>
      <c r="N199" s="155"/>
      <c r="O199" s="2"/>
      <c r="P199" s="5"/>
      <c r="Q199" s="5"/>
      <c r="R199" s="5"/>
      <c r="S199" s="5"/>
      <c r="T199" s="5"/>
      <c r="U199" s="5"/>
      <c r="V199" s="5"/>
      <c r="W199" s="5"/>
      <c r="X199" s="5"/>
    </row>
    <row r="200" spans="1:24" x14ac:dyDescent="0.2">
      <c r="A200" s="155">
        <v>198</v>
      </c>
      <c r="B200" s="33" t="s">
        <v>12</v>
      </c>
      <c r="C200" s="33" t="s">
        <v>12</v>
      </c>
      <c r="D200" s="33" t="s">
        <v>12</v>
      </c>
      <c r="E200" s="33" t="s">
        <v>11</v>
      </c>
      <c r="F200" s="33" t="s">
        <v>11</v>
      </c>
      <c r="G200" s="33"/>
      <c r="H200" s="33">
        <v>1</v>
      </c>
      <c r="I200" s="33" t="s">
        <v>9</v>
      </c>
      <c r="J200" s="33"/>
      <c r="K200" s="33"/>
      <c r="L200" s="33">
        <v>1</v>
      </c>
      <c r="M200" s="33"/>
      <c r="N200" s="33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x14ac:dyDescent="0.2">
      <c r="A201" s="155">
        <v>199</v>
      </c>
      <c r="B201" s="33" t="s">
        <v>11</v>
      </c>
      <c r="C201" s="33" t="s">
        <v>11</v>
      </c>
      <c r="D201" s="33" t="s">
        <v>11</v>
      </c>
      <c r="E201" s="33" t="s">
        <v>11</v>
      </c>
      <c r="F201" s="33" t="s">
        <v>11</v>
      </c>
      <c r="G201" s="33"/>
      <c r="H201" s="33"/>
      <c r="I201" s="33"/>
      <c r="J201" s="33"/>
      <c r="K201" s="33"/>
      <c r="L201" s="33"/>
      <c r="M201" s="33"/>
      <c r="N201" s="33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x14ac:dyDescent="0.2">
      <c r="A202" s="155">
        <v>200</v>
      </c>
      <c r="B202" s="33" t="s">
        <v>12</v>
      </c>
      <c r="C202" s="33" t="s">
        <v>11</v>
      </c>
      <c r="D202" s="33" t="s">
        <v>11</v>
      </c>
      <c r="E202" s="33" t="s">
        <v>11</v>
      </c>
      <c r="F202" s="33" t="s">
        <v>11</v>
      </c>
      <c r="G202" s="33"/>
      <c r="H202" s="33">
        <v>1</v>
      </c>
      <c r="I202" s="33" t="s">
        <v>7</v>
      </c>
      <c r="J202" s="33">
        <v>1</v>
      </c>
      <c r="K202" s="33"/>
      <c r="L202" s="33"/>
      <c r="M202" s="33"/>
      <c r="N202" s="33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x14ac:dyDescent="0.2">
      <c r="A203" s="155">
        <v>201</v>
      </c>
      <c r="B203" s="33" t="s">
        <v>11</v>
      </c>
      <c r="C203" s="33" t="s">
        <v>11</v>
      </c>
      <c r="D203" s="33" t="s">
        <v>11</v>
      </c>
      <c r="E203" s="33" t="s">
        <v>11</v>
      </c>
      <c r="F203" s="33" t="s">
        <v>11</v>
      </c>
      <c r="G203" s="33"/>
      <c r="H203" s="33"/>
      <c r="I203" s="33"/>
      <c r="J203" s="33"/>
      <c r="K203" s="33"/>
      <c r="L203" s="33"/>
      <c r="M203" s="33"/>
      <c r="N203" s="33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x14ac:dyDescent="0.2">
      <c r="A204" s="155">
        <v>202</v>
      </c>
      <c r="B204" s="33" t="s">
        <v>11</v>
      </c>
      <c r="C204" s="33" t="s">
        <v>11</v>
      </c>
      <c r="D204" s="33" t="s">
        <v>12</v>
      </c>
      <c r="E204" s="33" t="s">
        <v>11</v>
      </c>
      <c r="F204" s="33" t="s">
        <v>11</v>
      </c>
      <c r="G204" s="33"/>
      <c r="H204" s="33">
        <v>2</v>
      </c>
      <c r="I204" s="33" t="s">
        <v>40</v>
      </c>
      <c r="J204" s="33"/>
      <c r="K204" s="33">
        <v>1</v>
      </c>
      <c r="L204" s="33">
        <v>1</v>
      </c>
      <c r="M204" s="33"/>
      <c r="N204" s="33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x14ac:dyDescent="0.2">
      <c r="A205" s="155">
        <v>203</v>
      </c>
      <c r="B205" s="33" t="s">
        <v>12</v>
      </c>
      <c r="C205" s="33" t="s">
        <v>12</v>
      </c>
      <c r="D205" s="33" t="s">
        <v>12</v>
      </c>
      <c r="E205" s="33" t="s">
        <v>12</v>
      </c>
      <c r="F205" s="33" t="s">
        <v>12</v>
      </c>
      <c r="G205" s="33"/>
      <c r="H205" s="33"/>
      <c r="I205" s="33"/>
      <c r="J205" s="33"/>
      <c r="K205" s="33"/>
      <c r="L205" s="33"/>
      <c r="M205" s="33"/>
      <c r="N205" s="33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x14ac:dyDescent="0.2">
      <c r="A206" s="155">
        <v>204</v>
      </c>
      <c r="B206" s="33" t="s">
        <v>11</v>
      </c>
      <c r="C206" s="33" t="s">
        <v>11</v>
      </c>
      <c r="D206" s="33" t="s">
        <v>11</v>
      </c>
      <c r="E206" s="33" t="s">
        <v>11</v>
      </c>
      <c r="F206" s="33" t="s">
        <v>11</v>
      </c>
      <c r="G206" s="33"/>
      <c r="H206" s="33"/>
      <c r="I206" s="33"/>
      <c r="J206" s="33"/>
      <c r="K206" s="33"/>
      <c r="L206" s="33"/>
      <c r="M206" s="33"/>
      <c r="N206" s="33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x14ac:dyDescent="0.2">
      <c r="A207" s="155">
        <v>205</v>
      </c>
      <c r="B207" s="33" t="s">
        <v>12</v>
      </c>
      <c r="C207" s="33" t="s">
        <v>12</v>
      </c>
      <c r="D207" s="33" t="s">
        <v>12</v>
      </c>
      <c r="E207" s="33" t="s">
        <v>12</v>
      </c>
      <c r="F207" s="33" t="s">
        <v>12</v>
      </c>
      <c r="G207" s="33"/>
      <c r="H207" s="33"/>
      <c r="I207" s="33"/>
      <c r="J207" s="33"/>
      <c r="K207" s="33"/>
      <c r="L207" s="33"/>
      <c r="M207" s="33"/>
      <c r="N207" s="33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x14ac:dyDescent="0.2">
      <c r="A208" s="155">
        <v>206</v>
      </c>
      <c r="B208" s="33" t="s">
        <v>12</v>
      </c>
      <c r="C208" s="33" t="s">
        <v>11</v>
      </c>
      <c r="D208" s="33" t="s">
        <v>11</v>
      </c>
      <c r="E208" s="33" t="s">
        <v>11</v>
      </c>
      <c r="F208" s="33" t="s">
        <v>11</v>
      </c>
      <c r="G208" s="33"/>
      <c r="H208" s="33">
        <v>1</v>
      </c>
      <c r="I208" s="33" t="s">
        <v>7</v>
      </c>
      <c r="J208" s="33">
        <v>1</v>
      </c>
      <c r="K208" s="33"/>
      <c r="L208" s="33"/>
      <c r="M208" s="33"/>
      <c r="N208" s="33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x14ac:dyDescent="0.2">
      <c r="A209" s="155">
        <v>207</v>
      </c>
      <c r="B209" s="33" t="s">
        <v>11</v>
      </c>
      <c r="C209" s="33" t="s">
        <v>11</v>
      </c>
      <c r="D209" s="33" t="s">
        <v>11</v>
      </c>
      <c r="E209" s="33" t="s">
        <v>11</v>
      </c>
      <c r="F209" s="33" t="s">
        <v>11</v>
      </c>
      <c r="G209" s="33"/>
      <c r="H209" s="33"/>
      <c r="I209" s="33"/>
      <c r="J209" s="33"/>
      <c r="K209" s="33"/>
      <c r="L209" s="33"/>
      <c r="M209" s="33"/>
      <c r="N209" s="33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x14ac:dyDescent="0.2">
      <c r="A210" s="155">
        <v>208</v>
      </c>
      <c r="B210" s="33" t="s">
        <v>11</v>
      </c>
      <c r="C210" s="33" t="s">
        <v>11</v>
      </c>
      <c r="D210" s="33" t="s">
        <v>12</v>
      </c>
      <c r="E210" s="33" t="s">
        <v>12</v>
      </c>
      <c r="F210" s="33" t="s">
        <v>12</v>
      </c>
      <c r="G210" s="33"/>
      <c r="H210" s="33">
        <v>1</v>
      </c>
      <c r="I210" s="33" t="s">
        <v>8</v>
      </c>
      <c r="J210" s="33"/>
      <c r="K210" s="33">
        <v>1</v>
      </c>
      <c r="L210" s="33"/>
      <c r="M210" s="33"/>
      <c r="N210" s="33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x14ac:dyDescent="0.2">
      <c r="A211" s="155">
        <v>209</v>
      </c>
      <c r="B211" s="33" t="s">
        <v>11</v>
      </c>
      <c r="C211" s="33" t="s">
        <v>12</v>
      </c>
      <c r="D211" s="33" t="s">
        <v>12</v>
      </c>
      <c r="E211" s="33" t="s">
        <v>12</v>
      </c>
      <c r="F211" s="33" t="s">
        <v>11</v>
      </c>
      <c r="G211" s="33"/>
      <c r="H211" s="33">
        <v>2</v>
      </c>
      <c r="I211" s="33" t="s">
        <v>13</v>
      </c>
      <c r="J211" s="33">
        <v>1</v>
      </c>
      <c r="K211" s="33"/>
      <c r="L211" s="33"/>
      <c r="M211" s="33">
        <v>1</v>
      </c>
      <c r="N211" s="33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x14ac:dyDescent="0.2">
      <c r="A212" s="155">
        <v>210</v>
      </c>
      <c r="B212" s="33" t="s">
        <v>12</v>
      </c>
      <c r="C212" s="33" t="s">
        <v>11</v>
      </c>
      <c r="D212" s="33" t="s">
        <v>11</v>
      </c>
      <c r="E212" s="33" t="s">
        <v>11</v>
      </c>
      <c r="F212" s="33" t="s">
        <v>11</v>
      </c>
      <c r="G212" s="33"/>
      <c r="H212" s="33">
        <v>1</v>
      </c>
      <c r="I212" s="33" t="s">
        <v>7</v>
      </c>
      <c r="J212" s="33">
        <v>1</v>
      </c>
      <c r="K212" s="33"/>
      <c r="L212" s="33"/>
      <c r="M212" s="33"/>
      <c r="N212" s="33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x14ac:dyDescent="0.2">
      <c r="A213" s="155">
        <v>211</v>
      </c>
      <c r="B213" s="33" t="s">
        <v>12</v>
      </c>
      <c r="C213" s="33" t="s">
        <v>12</v>
      </c>
      <c r="D213" s="33" t="s">
        <v>12</v>
      </c>
      <c r="E213" s="33" t="s">
        <v>11</v>
      </c>
      <c r="F213" s="33" t="s">
        <v>11</v>
      </c>
      <c r="G213" s="33"/>
      <c r="H213" s="33">
        <v>1</v>
      </c>
      <c r="I213" s="33" t="s">
        <v>9</v>
      </c>
      <c r="J213" s="33"/>
      <c r="K213" s="33"/>
      <c r="L213" s="33">
        <v>1</v>
      </c>
      <c r="M213" s="33"/>
      <c r="N213" s="33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x14ac:dyDescent="0.2">
      <c r="A214" s="155">
        <v>212</v>
      </c>
      <c r="B214" s="33" t="s">
        <v>12</v>
      </c>
      <c r="C214" s="33" t="s">
        <v>12</v>
      </c>
      <c r="D214" s="33" t="s">
        <v>12</v>
      </c>
      <c r="E214" s="33" t="s">
        <v>12</v>
      </c>
      <c r="F214" s="33" t="s">
        <v>11</v>
      </c>
      <c r="G214" s="33"/>
      <c r="H214" s="33">
        <v>1</v>
      </c>
      <c r="I214" s="33" t="s">
        <v>10</v>
      </c>
      <c r="J214" s="33"/>
      <c r="K214" s="33"/>
      <c r="L214" s="33"/>
      <c r="M214" s="33">
        <v>1</v>
      </c>
      <c r="N214" s="33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x14ac:dyDescent="0.2">
      <c r="A215" s="155">
        <v>213</v>
      </c>
      <c r="B215" s="33" t="s">
        <v>11</v>
      </c>
      <c r="C215" s="33" t="s">
        <v>12</v>
      </c>
      <c r="D215" s="33" t="s">
        <v>12</v>
      </c>
      <c r="E215" s="33" t="s">
        <v>12</v>
      </c>
      <c r="F215" s="33" t="s">
        <v>12</v>
      </c>
      <c r="G215" s="33"/>
      <c r="H215" s="33">
        <v>1</v>
      </c>
      <c r="I215" s="33" t="s">
        <v>7</v>
      </c>
      <c r="J215" s="33">
        <v>1</v>
      </c>
      <c r="K215" s="33"/>
      <c r="L215" s="33"/>
      <c r="M215" s="33"/>
      <c r="N215" s="33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x14ac:dyDescent="0.2">
      <c r="A216" s="155">
        <v>214</v>
      </c>
      <c r="B216" s="33" t="s">
        <v>12</v>
      </c>
      <c r="C216" s="33" t="s">
        <v>12</v>
      </c>
      <c r="D216" s="33" t="s">
        <v>12</v>
      </c>
      <c r="E216" s="33" t="s">
        <v>11</v>
      </c>
      <c r="F216" s="33" t="s">
        <v>11</v>
      </c>
      <c r="G216" s="33"/>
      <c r="H216" s="33">
        <v>1</v>
      </c>
      <c r="I216" s="33" t="s">
        <v>9</v>
      </c>
      <c r="J216" s="33"/>
      <c r="K216" s="33"/>
      <c r="L216" s="33">
        <v>1</v>
      </c>
      <c r="M216" s="33"/>
      <c r="N216" s="33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x14ac:dyDescent="0.2">
      <c r="A217" s="155">
        <v>215</v>
      </c>
      <c r="B217" s="33" t="s">
        <v>11</v>
      </c>
      <c r="C217" s="33" t="s">
        <v>12</v>
      </c>
      <c r="D217" s="33" t="s">
        <v>12</v>
      </c>
      <c r="E217" s="33" t="s">
        <v>12</v>
      </c>
      <c r="F217" s="33" t="s">
        <v>12</v>
      </c>
      <c r="G217" s="33"/>
      <c r="H217" s="33">
        <v>1</v>
      </c>
      <c r="I217" s="33" t="s">
        <v>7</v>
      </c>
      <c r="J217" s="33">
        <v>1</v>
      </c>
      <c r="K217" s="33"/>
      <c r="L217" s="33"/>
      <c r="M217" s="33"/>
      <c r="N217" s="33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x14ac:dyDescent="0.2">
      <c r="A218" s="155">
        <v>216</v>
      </c>
      <c r="B218" s="33" t="s">
        <v>12</v>
      </c>
      <c r="C218" s="33" t="s">
        <v>12</v>
      </c>
      <c r="D218" s="33" t="s">
        <v>12</v>
      </c>
      <c r="E218" s="33" t="s">
        <v>12</v>
      </c>
      <c r="F218" s="33" t="s">
        <v>12</v>
      </c>
      <c r="G218" s="33"/>
      <c r="H218" s="33"/>
      <c r="I218" s="33"/>
      <c r="J218" s="33"/>
      <c r="K218" s="33"/>
      <c r="L218" s="33"/>
      <c r="M218" s="33"/>
      <c r="N218" s="33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x14ac:dyDescent="0.2">
      <c r="A219" s="155">
        <v>217</v>
      </c>
      <c r="B219" s="33" t="s">
        <v>12</v>
      </c>
      <c r="C219" s="33" t="s">
        <v>11</v>
      </c>
      <c r="D219" s="33" t="s">
        <v>11</v>
      </c>
      <c r="E219" s="33" t="s">
        <v>11</v>
      </c>
      <c r="F219" s="33" t="s">
        <v>11</v>
      </c>
      <c r="G219" s="33"/>
      <c r="H219" s="33">
        <v>1</v>
      </c>
      <c r="I219" s="33" t="s">
        <v>7</v>
      </c>
      <c r="J219" s="33">
        <v>1</v>
      </c>
      <c r="K219" s="33"/>
      <c r="L219" s="33"/>
      <c r="M219" s="33"/>
      <c r="N219" s="33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x14ac:dyDescent="0.2">
      <c r="A220" s="155">
        <v>218</v>
      </c>
      <c r="B220" s="33" t="s">
        <v>11</v>
      </c>
      <c r="C220" s="33" t="s">
        <v>11</v>
      </c>
      <c r="D220" s="33" t="s">
        <v>11</v>
      </c>
      <c r="E220" s="33" t="s">
        <v>11</v>
      </c>
      <c r="F220" s="33" t="s">
        <v>11</v>
      </c>
      <c r="G220" s="33"/>
      <c r="H220" s="33"/>
      <c r="I220" s="33"/>
      <c r="J220" s="33"/>
      <c r="K220" s="33"/>
      <c r="L220" s="33"/>
      <c r="M220" s="33"/>
      <c r="N220" s="33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x14ac:dyDescent="0.2">
      <c r="A221" s="155">
        <v>219</v>
      </c>
      <c r="B221" s="33" t="s">
        <v>12</v>
      </c>
      <c r="C221" s="33" t="s">
        <v>12</v>
      </c>
      <c r="D221" s="33" t="s">
        <v>11</v>
      </c>
      <c r="E221" s="33" t="s">
        <v>11</v>
      </c>
      <c r="F221" s="33" t="s">
        <v>11</v>
      </c>
      <c r="G221" s="33"/>
      <c r="H221" s="33">
        <v>1</v>
      </c>
      <c r="I221" s="33" t="s">
        <v>8</v>
      </c>
      <c r="J221" s="33"/>
      <c r="K221" s="33">
        <v>1</v>
      </c>
      <c r="L221" s="33"/>
      <c r="M221" s="33"/>
      <c r="N221" s="33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x14ac:dyDescent="0.2">
      <c r="A222" s="155">
        <v>220</v>
      </c>
      <c r="B222" s="33" t="s">
        <v>11</v>
      </c>
      <c r="C222" s="33" t="s">
        <v>11</v>
      </c>
      <c r="D222" s="33" t="s">
        <v>11</v>
      </c>
      <c r="E222" s="33" t="s">
        <v>12</v>
      </c>
      <c r="F222" s="33" t="s">
        <v>12</v>
      </c>
      <c r="G222" s="33"/>
      <c r="H222" s="33">
        <v>1</v>
      </c>
      <c r="I222" s="33" t="s">
        <v>9</v>
      </c>
      <c r="J222" s="33"/>
      <c r="K222" s="33"/>
      <c r="L222" s="33">
        <v>1</v>
      </c>
      <c r="M222" s="33"/>
      <c r="N222" s="33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x14ac:dyDescent="0.2">
      <c r="A223" s="155">
        <v>221</v>
      </c>
      <c r="B223" s="33" t="s">
        <v>11</v>
      </c>
      <c r="C223" s="33" t="s">
        <v>11</v>
      </c>
      <c r="D223" s="33" t="s">
        <v>11</v>
      </c>
      <c r="E223" s="33" t="s">
        <v>11</v>
      </c>
      <c r="F223" s="33" t="s">
        <v>12</v>
      </c>
      <c r="G223" s="33"/>
      <c r="H223" s="33">
        <v>1</v>
      </c>
      <c r="I223" s="33" t="s">
        <v>10</v>
      </c>
      <c r="J223" s="33"/>
      <c r="K223" s="33"/>
      <c r="L223" s="33"/>
      <c r="M223" s="33">
        <v>1</v>
      </c>
      <c r="N223" s="33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x14ac:dyDescent="0.2">
      <c r="A224" s="155">
        <v>222</v>
      </c>
      <c r="B224" s="33" t="s">
        <v>11</v>
      </c>
      <c r="C224" s="33" t="s">
        <v>11</v>
      </c>
      <c r="D224" s="33" t="s">
        <v>12</v>
      </c>
      <c r="E224" s="33" t="s">
        <v>11</v>
      </c>
      <c r="F224" s="33" t="s">
        <v>12</v>
      </c>
      <c r="G224" s="33"/>
      <c r="H224" s="33">
        <v>3</v>
      </c>
      <c r="I224" s="33" t="s">
        <v>43</v>
      </c>
      <c r="J224" s="33"/>
      <c r="K224" s="33">
        <v>1</v>
      </c>
      <c r="L224" s="33">
        <v>1</v>
      </c>
      <c r="M224" s="33">
        <v>1</v>
      </c>
      <c r="N224" s="33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x14ac:dyDescent="0.2">
      <c r="A225" s="155">
        <v>223</v>
      </c>
      <c r="B225" s="33" t="s">
        <v>11</v>
      </c>
      <c r="C225" s="33" t="s">
        <v>11</v>
      </c>
      <c r="D225" s="33" t="s">
        <v>11</v>
      </c>
      <c r="E225" s="33" t="s">
        <v>11</v>
      </c>
      <c r="F225" s="33" t="s">
        <v>11</v>
      </c>
      <c r="G225" s="33"/>
      <c r="H225" s="33"/>
      <c r="I225" s="33"/>
      <c r="J225" s="33"/>
      <c r="K225" s="33"/>
      <c r="L225" s="33"/>
      <c r="M225" s="33"/>
      <c r="N225" s="33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x14ac:dyDescent="0.2">
      <c r="A226" s="155">
        <v>224</v>
      </c>
      <c r="B226" s="33" t="s">
        <v>12</v>
      </c>
      <c r="C226" s="33" t="s">
        <v>12</v>
      </c>
      <c r="D226" s="33" t="s">
        <v>12</v>
      </c>
      <c r="E226" s="33" t="s">
        <v>11</v>
      </c>
      <c r="F226" s="33" t="s">
        <v>11</v>
      </c>
      <c r="G226" s="33"/>
      <c r="H226" s="33">
        <v>1</v>
      </c>
      <c r="I226" s="33" t="s">
        <v>9</v>
      </c>
      <c r="J226" s="33"/>
      <c r="K226" s="33"/>
      <c r="L226" s="33">
        <v>1</v>
      </c>
      <c r="M226" s="33"/>
      <c r="N226" s="33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x14ac:dyDescent="0.2">
      <c r="A227" s="155">
        <v>225</v>
      </c>
      <c r="B227" s="33" t="s">
        <v>12</v>
      </c>
      <c r="C227" s="33" t="s">
        <v>11</v>
      </c>
      <c r="D227" s="33" t="s">
        <v>11</v>
      </c>
      <c r="E227" s="33" t="s">
        <v>11</v>
      </c>
      <c r="F227" s="33" t="s">
        <v>11</v>
      </c>
      <c r="G227" s="33"/>
      <c r="H227" s="33">
        <v>1</v>
      </c>
      <c r="I227" s="33" t="s">
        <v>7</v>
      </c>
      <c r="J227" s="33">
        <v>1</v>
      </c>
      <c r="K227" s="33"/>
      <c r="L227" s="33"/>
      <c r="M227" s="33"/>
      <c r="N227" s="33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x14ac:dyDescent="0.2">
      <c r="A228" s="155">
        <v>226</v>
      </c>
      <c r="B228" s="33" t="s">
        <v>12</v>
      </c>
      <c r="C228" s="33" t="s">
        <v>12</v>
      </c>
      <c r="D228" s="33" t="s">
        <v>32</v>
      </c>
      <c r="E228" s="33" t="s">
        <v>12</v>
      </c>
      <c r="F228" s="33" t="s">
        <v>12</v>
      </c>
      <c r="G228" s="33" t="s">
        <v>33</v>
      </c>
      <c r="H228" s="33"/>
      <c r="I228" s="33"/>
      <c r="J228" s="33"/>
      <c r="K228" s="33"/>
      <c r="L228" s="33"/>
      <c r="M228" s="33"/>
      <c r="N228" s="33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x14ac:dyDescent="0.2">
      <c r="A229" s="155">
        <v>227</v>
      </c>
      <c r="B229" s="33" t="s">
        <v>11</v>
      </c>
      <c r="C229" s="33" t="s">
        <v>11</v>
      </c>
      <c r="D229" s="33" t="s">
        <v>11</v>
      </c>
      <c r="E229" s="33" t="s">
        <v>11</v>
      </c>
      <c r="F229" s="33" t="s">
        <v>11</v>
      </c>
      <c r="G229" s="33"/>
      <c r="H229" s="33"/>
      <c r="I229" s="33"/>
      <c r="J229" s="33"/>
      <c r="K229" s="33"/>
      <c r="L229" s="33"/>
      <c r="M229" s="33"/>
      <c r="N229" s="33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x14ac:dyDescent="0.2">
      <c r="A230" s="155">
        <v>228</v>
      </c>
      <c r="B230" s="33" t="s">
        <v>12</v>
      </c>
      <c r="C230" s="33" t="s">
        <v>11</v>
      </c>
      <c r="D230" s="33" t="s">
        <v>11</v>
      </c>
      <c r="E230" s="33" t="s">
        <v>11</v>
      </c>
      <c r="F230" s="33" t="s">
        <v>11</v>
      </c>
      <c r="G230" s="33"/>
      <c r="H230" s="33">
        <v>1</v>
      </c>
      <c r="I230" s="33" t="s">
        <v>7</v>
      </c>
      <c r="J230" s="33">
        <v>1</v>
      </c>
      <c r="K230" s="33"/>
      <c r="L230" s="33"/>
      <c r="M230" s="33"/>
      <c r="N230" s="33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x14ac:dyDescent="0.2">
      <c r="A231" s="155">
        <v>229</v>
      </c>
      <c r="B231" s="33" t="s">
        <v>11</v>
      </c>
      <c r="C231" s="33" t="s">
        <v>11</v>
      </c>
      <c r="D231" s="33" t="s">
        <v>11</v>
      </c>
      <c r="E231" s="33" t="s">
        <v>11</v>
      </c>
      <c r="F231" s="33" t="s">
        <v>11</v>
      </c>
      <c r="G231" s="33"/>
      <c r="H231" s="33"/>
      <c r="I231" s="33"/>
      <c r="J231" s="33"/>
      <c r="K231" s="33"/>
      <c r="L231" s="33"/>
      <c r="M231" s="33"/>
      <c r="N231" s="33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x14ac:dyDescent="0.2">
      <c r="A232" s="155">
        <v>230</v>
      </c>
      <c r="B232" s="33" t="s">
        <v>11</v>
      </c>
      <c r="C232" s="33" t="s">
        <v>11</v>
      </c>
      <c r="D232" s="33" t="s">
        <v>11</v>
      </c>
      <c r="E232" s="33" t="s">
        <v>11</v>
      </c>
      <c r="F232" s="33" t="s">
        <v>11</v>
      </c>
      <c r="G232" s="33"/>
      <c r="H232" s="33"/>
      <c r="I232" s="33"/>
      <c r="J232" s="33"/>
      <c r="K232" s="33"/>
      <c r="L232" s="33"/>
      <c r="M232" s="33"/>
      <c r="N232" s="33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x14ac:dyDescent="0.2">
      <c r="A233" s="155">
        <v>231</v>
      </c>
      <c r="B233" s="33" t="s">
        <v>12</v>
      </c>
      <c r="C233" s="33" t="s">
        <v>12</v>
      </c>
      <c r="D233" s="33" t="s">
        <v>12</v>
      </c>
      <c r="E233" s="33" t="s">
        <v>12</v>
      </c>
      <c r="F233" s="33" t="s">
        <v>12</v>
      </c>
      <c r="G233" s="33"/>
      <c r="H233" s="33"/>
      <c r="I233" s="33"/>
      <c r="J233" s="33"/>
      <c r="K233" s="33"/>
      <c r="L233" s="33"/>
      <c r="M233" s="33"/>
      <c r="N233" s="33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x14ac:dyDescent="0.2">
      <c r="A234" s="155">
        <v>232</v>
      </c>
      <c r="B234" s="33" t="s">
        <v>11</v>
      </c>
      <c r="C234" s="33" t="s">
        <v>11</v>
      </c>
      <c r="D234" s="33" t="s">
        <v>11</v>
      </c>
      <c r="E234" s="33" t="s">
        <v>11</v>
      </c>
      <c r="F234" s="33" t="s">
        <v>12</v>
      </c>
      <c r="G234" s="33"/>
      <c r="H234" s="33">
        <v>1</v>
      </c>
      <c r="I234" s="33" t="s">
        <v>10</v>
      </c>
      <c r="J234" s="33"/>
      <c r="K234" s="33"/>
      <c r="L234" s="33"/>
      <c r="M234" s="33">
        <v>1</v>
      </c>
      <c r="N234" s="33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x14ac:dyDescent="0.2">
      <c r="A235" s="155">
        <v>233</v>
      </c>
      <c r="B235" s="33" t="s">
        <v>11</v>
      </c>
      <c r="C235" s="33" t="s">
        <v>11</v>
      </c>
      <c r="D235" s="33" t="s">
        <v>12</v>
      </c>
      <c r="E235" s="33" t="s">
        <v>12</v>
      </c>
      <c r="F235" s="33" t="s">
        <v>12</v>
      </c>
      <c r="G235" s="33"/>
      <c r="H235" s="33">
        <v>1</v>
      </c>
      <c r="I235" s="33" t="s">
        <v>8</v>
      </c>
      <c r="J235" s="33"/>
      <c r="K235" s="33">
        <v>1</v>
      </c>
      <c r="L235" s="33"/>
      <c r="M235" s="33"/>
      <c r="N235" s="33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x14ac:dyDescent="0.2">
      <c r="A236" s="155">
        <v>234</v>
      </c>
      <c r="B236" s="33" t="s">
        <v>12</v>
      </c>
      <c r="C236" s="33" t="s">
        <v>11</v>
      </c>
      <c r="D236" s="33" t="s">
        <v>11</v>
      </c>
      <c r="E236" s="33" t="s">
        <v>11</v>
      </c>
      <c r="F236" s="33" t="s">
        <v>11</v>
      </c>
      <c r="G236" s="33"/>
      <c r="H236" s="33">
        <v>1</v>
      </c>
      <c r="I236" s="33" t="s">
        <v>7</v>
      </c>
      <c r="J236" s="33">
        <v>1</v>
      </c>
      <c r="K236" s="33"/>
      <c r="L236" s="33"/>
      <c r="M236" s="33"/>
      <c r="N236" s="33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x14ac:dyDescent="0.2">
      <c r="A237" s="155">
        <v>235</v>
      </c>
      <c r="B237" s="33" t="s">
        <v>11</v>
      </c>
      <c r="C237" s="33" t="s">
        <v>12</v>
      </c>
      <c r="D237" s="33" t="s">
        <v>12</v>
      </c>
      <c r="E237" s="33" t="s">
        <v>12</v>
      </c>
      <c r="F237" s="33" t="s">
        <v>12</v>
      </c>
      <c r="G237" s="33"/>
      <c r="H237" s="33">
        <v>1</v>
      </c>
      <c r="I237" s="33" t="s">
        <v>7</v>
      </c>
      <c r="J237" s="33">
        <v>1</v>
      </c>
      <c r="K237" s="33"/>
      <c r="L237" s="33"/>
      <c r="M237" s="33"/>
      <c r="N237" s="33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x14ac:dyDescent="0.2">
      <c r="A238" s="155">
        <v>236</v>
      </c>
      <c r="B238" s="33" t="s">
        <v>12</v>
      </c>
      <c r="C238" s="33" t="s">
        <v>12</v>
      </c>
      <c r="D238" s="33" t="s">
        <v>12</v>
      </c>
      <c r="E238" s="33" t="s">
        <v>12</v>
      </c>
      <c r="F238" s="33" t="s">
        <v>12</v>
      </c>
      <c r="G238" s="33"/>
      <c r="H238" s="33"/>
      <c r="I238" s="33"/>
      <c r="J238" s="33"/>
      <c r="K238" s="33"/>
      <c r="L238" s="33"/>
      <c r="M238" s="33"/>
      <c r="N238" s="33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x14ac:dyDescent="0.2">
      <c r="A239" s="155">
        <v>237</v>
      </c>
      <c r="B239" s="33" t="s">
        <v>12</v>
      </c>
      <c r="C239" s="33" t="s">
        <v>11</v>
      </c>
      <c r="D239" s="33" t="s">
        <v>11</v>
      </c>
      <c r="E239" s="33" t="s">
        <v>11</v>
      </c>
      <c r="F239" s="33" t="s">
        <v>11</v>
      </c>
      <c r="G239" s="33"/>
      <c r="H239" s="33">
        <v>1</v>
      </c>
      <c r="I239" s="33" t="s">
        <v>7</v>
      </c>
      <c r="J239" s="33">
        <v>1</v>
      </c>
      <c r="K239" s="33"/>
      <c r="L239" s="33"/>
      <c r="M239" s="33"/>
      <c r="N239" s="33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x14ac:dyDescent="0.2">
      <c r="A240" s="155">
        <v>238</v>
      </c>
      <c r="B240" s="33" t="s">
        <v>12</v>
      </c>
      <c r="C240" s="33" t="s">
        <v>12</v>
      </c>
      <c r="D240" s="33" t="s">
        <v>12</v>
      </c>
      <c r="E240" s="33" t="s">
        <v>12</v>
      </c>
      <c r="F240" s="33" t="s">
        <v>11</v>
      </c>
      <c r="G240" s="33"/>
      <c r="H240" s="33">
        <v>1</v>
      </c>
      <c r="I240" s="33" t="s">
        <v>10</v>
      </c>
      <c r="J240" s="33"/>
      <c r="K240" s="33"/>
      <c r="L240" s="33"/>
      <c r="M240" s="33">
        <v>1</v>
      </c>
      <c r="N240" s="33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x14ac:dyDescent="0.2">
      <c r="A241" s="155">
        <v>239</v>
      </c>
      <c r="B241" s="33" t="s">
        <v>11</v>
      </c>
      <c r="C241" s="33" t="s">
        <v>12</v>
      </c>
      <c r="D241" s="33" t="s">
        <v>12</v>
      </c>
      <c r="E241" s="33" t="s">
        <v>12</v>
      </c>
      <c r="F241" s="33" t="s">
        <v>12</v>
      </c>
      <c r="G241" s="33"/>
      <c r="H241" s="33">
        <v>1</v>
      </c>
      <c r="I241" s="33" t="s">
        <v>7</v>
      </c>
      <c r="J241" s="33">
        <v>1</v>
      </c>
      <c r="K241" s="33"/>
      <c r="L241" s="33"/>
      <c r="M241" s="33"/>
      <c r="N241" s="33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x14ac:dyDescent="0.2">
      <c r="A242" s="155">
        <v>240</v>
      </c>
      <c r="B242" s="33" t="s">
        <v>12</v>
      </c>
      <c r="C242" s="33" t="s">
        <v>12</v>
      </c>
      <c r="D242" s="33" t="s">
        <v>12</v>
      </c>
      <c r="E242" s="33" t="s">
        <v>12</v>
      </c>
      <c r="F242" s="33" t="s">
        <v>12</v>
      </c>
      <c r="G242" s="33"/>
      <c r="H242" s="33"/>
      <c r="I242" s="33"/>
      <c r="J242" s="33"/>
      <c r="K242" s="33"/>
      <c r="L242" s="33"/>
      <c r="M242" s="33"/>
      <c r="N242" s="33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x14ac:dyDescent="0.2">
      <c r="A243" s="155">
        <v>241</v>
      </c>
      <c r="B243" s="33" t="s">
        <v>11</v>
      </c>
      <c r="C243" s="33" t="s">
        <v>11</v>
      </c>
      <c r="D243" s="33" t="s">
        <v>11</v>
      </c>
      <c r="E243" s="33" t="s">
        <v>12</v>
      </c>
      <c r="F243" s="33" t="s">
        <v>12</v>
      </c>
      <c r="G243" s="33"/>
      <c r="H243" s="33">
        <v>1</v>
      </c>
      <c r="I243" s="33" t="s">
        <v>9</v>
      </c>
      <c r="J243" s="33"/>
      <c r="K243" s="33"/>
      <c r="L243" s="33">
        <v>1</v>
      </c>
      <c r="M243" s="33"/>
      <c r="N243" s="33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x14ac:dyDescent="0.2">
      <c r="A244" s="155">
        <v>242</v>
      </c>
      <c r="B244" s="33" t="s">
        <v>11</v>
      </c>
      <c r="C244" s="33" t="s">
        <v>12</v>
      </c>
      <c r="D244" s="33" t="s">
        <v>12</v>
      </c>
      <c r="E244" s="33" t="s">
        <v>12</v>
      </c>
      <c r="F244" s="33" t="s">
        <v>12</v>
      </c>
      <c r="G244" s="33"/>
      <c r="H244" s="33">
        <v>1</v>
      </c>
      <c r="I244" s="33" t="s">
        <v>7</v>
      </c>
      <c r="J244" s="33">
        <v>1</v>
      </c>
      <c r="K244" s="33"/>
      <c r="L244" s="33"/>
      <c r="M244" s="33"/>
      <c r="N244" s="33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x14ac:dyDescent="0.2">
      <c r="A245" s="155">
        <v>243</v>
      </c>
      <c r="B245" s="33" t="s">
        <v>12</v>
      </c>
      <c r="C245" s="33" t="s">
        <v>12</v>
      </c>
      <c r="D245" s="33" t="s">
        <v>12</v>
      </c>
      <c r="E245" s="33" t="s">
        <v>12</v>
      </c>
      <c r="F245" s="33" t="s">
        <v>12</v>
      </c>
      <c r="G245" s="33"/>
      <c r="H245" s="33"/>
      <c r="I245" s="33"/>
      <c r="J245" s="33"/>
      <c r="K245" s="33"/>
      <c r="L245" s="33"/>
      <c r="M245" s="33"/>
      <c r="N245" s="33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x14ac:dyDescent="0.2">
      <c r="A246" s="155">
        <v>244</v>
      </c>
      <c r="B246" s="33" t="s">
        <v>12</v>
      </c>
      <c r="C246" s="33" t="s">
        <v>12</v>
      </c>
      <c r="D246" s="33" t="s">
        <v>12</v>
      </c>
      <c r="E246" s="33" t="s">
        <v>12</v>
      </c>
      <c r="F246" s="33" t="s">
        <v>12</v>
      </c>
      <c r="G246" s="33"/>
      <c r="H246" s="33"/>
      <c r="I246" s="33"/>
      <c r="J246" s="33"/>
      <c r="K246" s="33"/>
      <c r="L246" s="33"/>
      <c r="M246" s="33"/>
      <c r="N246" s="33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x14ac:dyDescent="0.2">
      <c r="A247" s="155">
        <v>245</v>
      </c>
      <c r="B247" s="33" t="s">
        <v>12</v>
      </c>
      <c r="C247" s="33" t="s">
        <v>12</v>
      </c>
      <c r="D247" s="33" t="s">
        <v>12</v>
      </c>
      <c r="E247" s="33" t="s">
        <v>12</v>
      </c>
      <c r="F247" s="33" t="s">
        <v>12</v>
      </c>
      <c r="G247" s="33"/>
      <c r="H247" s="33"/>
      <c r="I247" s="33"/>
      <c r="J247" s="33"/>
      <c r="K247" s="33"/>
      <c r="L247" s="33"/>
      <c r="M247" s="33"/>
      <c r="N247" s="33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x14ac:dyDescent="0.2">
      <c r="A248" s="155">
        <v>246</v>
      </c>
      <c r="B248" s="33" t="s">
        <v>11</v>
      </c>
      <c r="C248" s="33" t="s">
        <v>11</v>
      </c>
      <c r="D248" s="33" t="s">
        <v>11</v>
      </c>
      <c r="E248" s="33" t="s">
        <v>11</v>
      </c>
      <c r="F248" s="33" t="s">
        <v>11</v>
      </c>
      <c r="G248" s="33"/>
      <c r="H248" s="33"/>
      <c r="I248" s="33"/>
      <c r="J248" s="33"/>
      <c r="K248" s="33"/>
      <c r="L248" s="33"/>
      <c r="M248" s="33"/>
      <c r="N248" s="33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x14ac:dyDescent="0.2">
      <c r="A249" s="155">
        <v>247</v>
      </c>
      <c r="B249" s="33" t="s">
        <v>11</v>
      </c>
      <c r="C249" s="33" t="s">
        <v>11</v>
      </c>
      <c r="D249" s="33" t="s">
        <v>11</v>
      </c>
      <c r="E249" s="33" t="s">
        <v>11</v>
      </c>
      <c r="F249" s="33" t="s">
        <v>11</v>
      </c>
      <c r="G249" s="33"/>
      <c r="H249" s="33"/>
      <c r="I249" s="33"/>
      <c r="J249" s="33"/>
      <c r="K249" s="33"/>
      <c r="L249" s="33"/>
      <c r="M249" s="33"/>
      <c r="N249" s="33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x14ac:dyDescent="0.2">
      <c r="A250" s="155">
        <v>248</v>
      </c>
      <c r="B250" s="33" t="s">
        <v>11</v>
      </c>
      <c r="C250" s="33" t="s">
        <v>11</v>
      </c>
      <c r="D250" s="33" t="s">
        <v>11</v>
      </c>
      <c r="E250" s="33" t="s">
        <v>11</v>
      </c>
      <c r="F250" s="33" t="s">
        <v>11</v>
      </c>
      <c r="G250" s="33"/>
      <c r="H250" s="33"/>
      <c r="I250" s="33"/>
      <c r="J250" s="33"/>
      <c r="K250" s="33"/>
      <c r="L250" s="33"/>
      <c r="M250" s="33"/>
      <c r="N250" s="33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x14ac:dyDescent="0.2">
      <c r="A251" s="155">
        <v>249</v>
      </c>
      <c r="B251" s="33" t="s">
        <v>12</v>
      </c>
      <c r="C251" s="33" t="s">
        <v>12</v>
      </c>
      <c r="D251" s="33" t="s">
        <v>12</v>
      </c>
      <c r="E251" s="33" t="s">
        <v>11</v>
      </c>
      <c r="F251" s="33" t="s">
        <v>11</v>
      </c>
      <c r="G251" s="33"/>
      <c r="H251" s="33">
        <v>1</v>
      </c>
      <c r="I251" s="33" t="s">
        <v>9</v>
      </c>
      <c r="J251" s="33"/>
      <c r="K251" s="33"/>
      <c r="L251" s="33">
        <v>1</v>
      </c>
      <c r="M251" s="33"/>
      <c r="N251" s="33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x14ac:dyDescent="0.2">
      <c r="A252" s="155">
        <v>250</v>
      </c>
      <c r="B252" s="33" t="s">
        <v>12</v>
      </c>
      <c r="C252" s="33" t="s">
        <v>12</v>
      </c>
      <c r="D252" s="33" t="s">
        <v>12</v>
      </c>
      <c r="E252" s="33" t="s">
        <v>12</v>
      </c>
      <c r="F252" s="33" t="s">
        <v>12</v>
      </c>
      <c r="G252" s="33"/>
      <c r="H252" s="33"/>
      <c r="I252" s="33"/>
      <c r="J252" s="33"/>
      <c r="K252" s="33"/>
      <c r="L252" s="33"/>
      <c r="M252" s="33"/>
      <c r="N252" s="33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x14ac:dyDescent="0.2">
      <c r="A253" s="155">
        <v>251</v>
      </c>
      <c r="B253" s="33" t="s">
        <v>12</v>
      </c>
      <c r="C253" s="33" t="s">
        <v>11</v>
      </c>
      <c r="D253" s="33" t="s">
        <v>11</v>
      </c>
      <c r="E253" s="33" t="s">
        <v>11</v>
      </c>
      <c r="F253" s="33" t="s">
        <v>12</v>
      </c>
      <c r="G253" s="33"/>
      <c r="H253" s="33">
        <v>2</v>
      </c>
      <c r="I253" s="33" t="s">
        <v>13</v>
      </c>
      <c r="J253" s="33">
        <v>1</v>
      </c>
      <c r="K253" s="33"/>
      <c r="L253" s="33"/>
      <c r="M253" s="33">
        <v>1</v>
      </c>
      <c r="N253" s="33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x14ac:dyDescent="0.2">
      <c r="A254" s="155">
        <v>252</v>
      </c>
      <c r="B254" s="33" t="s">
        <v>12</v>
      </c>
      <c r="C254" s="33" t="s">
        <v>12</v>
      </c>
      <c r="D254" s="33" t="s">
        <v>12</v>
      </c>
      <c r="E254" s="33" t="s">
        <v>11</v>
      </c>
      <c r="F254" s="33" t="s">
        <v>11</v>
      </c>
      <c r="G254" s="33"/>
      <c r="H254" s="33">
        <v>1</v>
      </c>
      <c r="I254" s="33" t="s">
        <v>9</v>
      </c>
      <c r="J254" s="33"/>
      <c r="K254" s="33"/>
      <c r="L254" s="33">
        <v>1</v>
      </c>
      <c r="M254" s="33"/>
      <c r="N254" s="33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x14ac:dyDescent="0.2">
      <c r="A255" s="155">
        <v>253</v>
      </c>
      <c r="B255" s="33" t="s">
        <v>11</v>
      </c>
      <c r="C255" s="33" t="s">
        <v>11</v>
      </c>
      <c r="D255" s="33" t="s">
        <v>11</v>
      </c>
      <c r="E255" s="33" t="s">
        <v>11</v>
      </c>
      <c r="F255" s="33" t="s">
        <v>12</v>
      </c>
      <c r="G255" s="33"/>
      <c r="H255" s="33">
        <v>1</v>
      </c>
      <c r="I255" s="33" t="s">
        <v>10</v>
      </c>
      <c r="J255" s="33"/>
      <c r="K255" s="33"/>
      <c r="L255" s="33"/>
      <c r="M255" s="33">
        <v>1</v>
      </c>
      <c r="N255" s="33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x14ac:dyDescent="0.2">
      <c r="A256" s="155">
        <v>254</v>
      </c>
      <c r="B256" s="33" t="s">
        <v>11</v>
      </c>
      <c r="C256" s="33" t="s">
        <v>12</v>
      </c>
      <c r="D256" s="33" t="s">
        <v>12</v>
      </c>
      <c r="E256" s="33" t="s">
        <v>12</v>
      </c>
      <c r="F256" s="33" t="s">
        <v>12</v>
      </c>
      <c r="G256" s="33"/>
      <c r="H256" s="33">
        <v>1</v>
      </c>
      <c r="I256" s="33" t="s">
        <v>7</v>
      </c>
      <c r="J256" s="33">
        <v>1</v>
      </c>
      <c r="K256" s="33"/>
      <c r="L256" s="33"/>
      <c r="M256" s="33"/>
      <c r="N256" s="33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x14ac:dyDescent="0.2">
      <c r="A257" s="155">
        <v>255</v>
      </c>
      <c r="B257" s="33" t="s">
        <v>11</v>
      </c>
      <c r="C257" s="33" t="s">
        <v>12</v>
      </c>
      <c r="D257" s="33" t="s">
        <v>12</v>
      </c>
      <c r="E257" s="33" t="s">
        <v>12</v>
      </c>
      <c r="F257" s="33" t="s">
        <v>12</v>
      </c>
      <c r="G257" s="33"/>
      <c r="H257" s="33">
        <v>1</v>
      </c>
      <c r="I257" s="33" t="s">
        <v>7</v>
      </c>
      <c r="J257" s="33">
        <v>1</v>
      </c>
      <c r="K257" s="33"/>
      <c r="L257" s="33"/>
      <c r="M257" s="33"/>
      <c r="N257" s="33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x14ac:dyDescent="0.2">
      <c r="A258" s="155">
        <v>256</v>
      </c>
      <c r="B258" s="33" t="s">
        <v>12</v>
      </c>
      <c r="C258" s="33" t="s">
        <v>12</v>
      </c>
      <c r="D258" s="33" t="s">
        <v>12</v>
      </c>
      <c r="E258" s="33" t="s">
        <v>12</v>
      </c>
      <c r="F258" s="33" t="s">
        <v>12</v>
      </c>
      <c r="G258" s="33"/>
      <c r="H258" s="33"/>
      <c r="I258" s="33"/>
      <c r="J258" s="33"/>
      <c r="K258" s="33"/>
      <c r="L258" s="33"/>
      <c r="M258" s="33"/>
      <c r="N258" s="33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x14ac:dyDescent="0.2">
      <c r="A259" s="155">
        <v>257</v>
      </c>
      <c r="B259" s="33" t="s">
        <v>11</v>
      </c>
      <c r="C259" s="33" t="s">
        <v>11</v>
      </c>
      <c r="D259" s="33" t="s">
        <v>12</v>
      </c>
      <c r="E259" s="33" t="s">
        <v>12</v>
      </c>
      <c r="F259" s="33" t="s">
        <v>12</v>
      </c>
      <c r="G259" s="33"/>
      <c r="H259" s="33">
        <v>1</v>
      </c>
      <c r="I259" s="33" t="s">
        <v>8</v>
      </c>
      <c r="J259" s="33"/>
      <c r="K259" s="33">
        <v>1</v>
      </c>
      <c r="L259" s="33"/>
      <c r="M259" s="33"/>
      <c r="N259" s="33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x14ac:dyDescent="0.2">
      <c r="A260" s="155">
        <v>258</v>
      </c>
      <c r="B260" s="33" t="s">
        <v>11</v>
      </c>
      <c r="C260" s="33" t="s">
        <v>11</v>
      </c>
      <c r="D260" s="33" t="s">
        <v>11</v>
      </c>
      <c r="E260" s="33" t="s">
        <v>12</v>
      </c>
      <c r="F260" s="33" t="s">
        <v>12</v>
      </c>
      <c r="G260" s="33"/>
      <c r="H260" s="33">
        <v>1</v>
      </c>
      <c r="I260" s="33" t="s">
        <v>9</v>
      </c>
      <c r="J260" s="33"/>
      <c r="K260" s="33"/>
      <c r="L260" s="33">
        <v>1</v>
      </c>
      <c r="M260" s="33"/>
      <c r="N260" s="33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x14ac:dyDescent="0.2">
      <c r="A261" s="155">
        <v>259</v>
      </c>
      <c r="B261" s="33" t="s">
        <v>12</v>
      </c>
      <c r="C261" s="33" t="s">
        <v>11</v>
      </c>
      <c r="D261" s="33" t="s">
        <v>11</v>
      </c>
      <c r="E261" s="33" t="s">
        <v>12</v>
      </c>
      <c r="F261" s="33" t="s">
        <v>12</v>
      </c>
      <c r="G261" s="33"/>
      <c r="H261" s="33">
        <v>2</v>
      </c>
      <c r="I261" s="33" t="s">
        <v>36</v>
      </c>
      <c r="J261" s="33">
        <v>1</v>
      </c>
      <c r="K261" s="33"/>
      <c r="L261" s="33">
        <v>1</v>
      </c>
      <c r="M261" s="33"/>
      <c r="N261" s="33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x14ac:dyDescent="0.2">
      <c r="A262" s="155">
        <v>260</v>
      </c>
      <c r="B262" s="33" t="s">
        <v>11</v>
      </c>
      <c r="C262" s="33" t="s">
        <v>12</v>
      </c>
      <c r="D262" s="33" t="s">
        <v>12</v>
      </c>
      <c r="E262" s="33" t="s">
        <v>12</v>
      </c>
      <c r="F262" s="33" t="s">
        <v>12</v>
      </c>
      <c r="G262" s="33"/>
      <c r="H262" s="33">
        <v>1</v>
      </c>
      <c r="I262" s="33" t="s">
        <v>7</v>
      </c>
      <c r="J262" s="33">
        <v>1</v>
      </c>
      <c r="K262" s="33"/>
      <c r="L262" s="33"/>
      <c r="M262" s="33"/>
      <c r="N262" s="33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x14ac:dyDescent="0.2">
      <c r="A263" s="155">
        <v>261</v>
      </c>
      <c r="B263" s="33" t="s">
        <v>12</v>
      </c>
      <c r="C263" s="33" t="s">
        <v>12</v>
      </c>
      <c r="D263" s="33" t="s">
        <v>12</v>
      </c>
      <c r="E263" s="33" t="s">
        <v>12</v>
      </c>
      <c r="F263" s="33" t="s">
        <v>12</v>
      </c>
      <c r="G263" s="33"/>
      <c r="H263" s="33"/>
      <c r="I263" s="33"/>
      <c r="J263" s="33"/>
      <c r="K263" s="33"/>
      <c r="L263" s="33"/>
      <c r="M263" s="33"/>
      <c r="N263" s="33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x14ac:dyDescent="0.2">
      <c r="A264" s="155">
        <v>262</v>
      </c>
      <c r="B264" s="33" t="s">
        <v>11</v>
      </c>
      <c r="C264" s="33" t="s">
        <v>12</v>
      </c>
      <c r="D264" s="33" t="s">
        <v>12</v>
      </c>
      <c r="E264" s="33" t="s">
        <v>12</v>
      </c>
      <c r="F264" s="33" t="s">
        <v>12</v>
      </c>
      <c r="G264" s="33"/>
      <c r="H264" s="33">
        <v>1</v>
      </c>
      <c r="I264" s="33" t="s">
        <v>7</v>
      </c>
      <c r="J264" s="33">
        <v>1</v>
      </c>
      <c r="K264" s="33"/>
      <c r="L264" s="33"/>
      <c r="M264" s="33"/>
      <c r="N264" s="33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x14ac:dyDescent="0.2">
      <c r="A265" s="155">
        <v>263</v>
      </c>
      <c r="B265" s="33" t="s">
        <v>11</v>
      </c>
      <c r="C265" s="33" t="s">
        <v>12</v>
      </c>
      <c r="D265" s="33" t="s">
        <v>12</v>
      </c>
      <c r="E265" s="33" t="s">
        <v>12</v>
      </c>
      <c r="F265" s="33" t="s">
        <v>12</v>
      </c>
      <c r="G265" s="33"/>
      <c r="H265" s="33">
        <v>1</v>
      </c>
      <c r="I265" s="33" t="s">
        <v>7</v>
      </c>
      <c r="J265" s="33">
        <v>1</v>
      </c>
      <c r="K265" s="33"/>
      <c r="L265" s="33"/>
      <c r="M265" s="33"/>
      <c r="N265" s="33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x14ac:dyDescent="0.2">
      <c r="A266" s="155">
        <v>264</v>
      </c>
      <c r="B266" s="33" t="s">
        <v>11</v>
      </c>
      <c r="C266" s="33" t="s">
        <v>11</v>
      </c>
      <c r="D266" s="33" t="s">
        <v>11</v>
      </c>
      <c r="E266" s="33" t="s">
        <v>11</v>
      </c>
      <c r="F266" s="33" t="s">
        <v>11</v>
      </c>
      <c r="G266" s="33"/>
      <c r="H266" s="33"/>
      <c r="I266" s="33"/>
      <c r="J266" s="33"/>
      <c r="K266" s="33"/>
      <c r="L266" s="33"/>
      <c r="M266" s="33"/>
      <c r="N266" s="33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x14ac:dyDescent="0.2">
      <c r="A267" s="155">
        <v>265</v>
      </c>
      <c r="B267" s="33" t="s">
        <v>11</v>
      </c>
      <c r="C267" s="33" t="s">
        <v>11</v>
      </c>
      <c r="D267" s="33" t="s">
        <v>11</v>
      </c>
      <c r="E267" s="33" t="s">
        <v>11</v>
      </c>
      <c r="F267" s="33" t="s">
        <v>11</v>
      </c>
      <c r="G267" s="33"/>
      <c r="H267" s="33"/>
      <c r="I267" s="33"/>
      <c r="J267" s="33"/>
      <c r="K267" s="33"/>
      <c r="L267" s="33"/>
      <c r="M267" s="33"/>
      <c r="N267" s="33"/>
      <c r="O267" s="17"/>
      <c r="P267" s="17"/>
      <c r="Q267" s="17"/>
      <c r="R267" s="5"/>
      <c r="S267" s="13"/>
      <c r="T267" s="13"/>
      <c r="U267" s="13"/>
      <c r="V267" s="13"/>
      <c r="W267" s="13"/>
      <c r="X267" s="13"/>
    </row>
    <row r="268" spans="1:24" x14ac:dyDescent="0.2">
      <c r="A268" s="155">
        <v>266</v>
      </c>
      <c r="B268" s="33" t="s">
        <v>12</v>
      </c>
      <c r="C268" s="33" t="s">
        <v>12</v>
      </c>
      <c r="D268" s="33" t="s">
        <v>12</v>
      </c>
      <c r="E268" s="33" t="s">
        <v>12</v>
      </c>
      <c r="F268" s="33" t="s">
        <v>12</v>
      </c>
      <c r="G268" s="33"/>
      <c r="H268" s="33"/>
      <c r="I268" s="33"/>
      <c r="J268" s="33"/>
      <c r="K268" s="33"/>
      <c r="L268" s="33"/>
      <c r="M268" s="33"/>
      <c r="N268" s="33"/>
      <c r="O268" s="17"/>
      <c r="P268" s="17"/>
      <c r="Q268" s="17"/>
      <c r="R268" s="5"/>
      <c r="S268" s="13"/>
      <c r="T268" s="13"/>
      <c r="U268" s="13"/>
      <c r="V268" s="13"/>
      <c r="W268" s="13"/>
      <c r="X268" s="13"/>
    </row>
    <row r="269" spans="1:24" x14ac:dyDescent="0.2">
      <c r="A269" s="155">
        <v>267</v>
      </c>
      <c r="B269" s="33" t="s">
        <v>11</v>
      </c>
      <c r="C269" s="33" t="s">
        <v>11</v>
      </c>
      <c r="D269" s="33" t="s">
        <v>11</v>
      </c>
      <c r="E269" s="33" t="s">
        <v>11</v>
      </c>
      <c r="F269" s="33" t="s">
        <v>11</v>
      </c>
      <c r="G269" s="33"/>
      <c r="H269" s="33"/>
      <c r="I269" s="33"/>
      <c r="J269" s="33"/>
      <c r="K269" s="33"/>
      <c r="L269" s="33"/>
      <c r="M269" s="33"/>
      <c r="N269" s="33"/>
      <c r="O269" s="17"/>
      <c r="P269" s="17"/>
      <c r="Q269" s="17"/>
      <c r="R269" s="5"/>
      <c r="S269" s="13"/>
      <c r="T269" s="13"/>
      <c r="U269" s="13"/>
      <c r="V269" s="13"/>
      <c r="W269" s="13"/>
      <c r="X269" s="13"/>
    </row>
    <row r="270" spans="1:24" x14ac:dyDescent="0.2">
      <c r="A270" s="155">
        <v>268</v>
      </c>
      <c r="B270" s="33" t="s">
        <v>11</v>
      </c>
      <c r="C270" s="33" t="s">
        <v>11</v>
      </c>
      <c r="D270" s="33" t="s">
        <v>11</v>
      </c>
      <c r="E270" s="33" t="s">
        <v>12</v>
      </c>
      <c r="F270" s="33" t="s">
        <v>12</v>
      </c>
      <c r="G270" s="33"/>
      <c r="H270" s="33">
        <v>1</v>
      </c>
      <c r="I270" s="33" t="s">
        <v>9</v>
      </c>
      <c r="J270" s="33"/>
      <c r="K270" s="33"/>
      <c r="L270" s="33">
        <v>1</v>
      </c>
      <c r="M270" s="33"/>
      <c r="N270" s="33"/>
      <c r="O270" s="17"/>
      <c r="P270" s="17"/>
      <c r="Q270" s="17"/>
      <c r="R270" s="5"/>
      <c r="S270" s="13"/>
      <c r="T270" s="13"/>
      <c r="U270" s="13"/>
      <c r="V270" s="13"/>
      <c r="W270" s="13"/>
      <c r="X270" s="13"/>
    </row>
    <row r="271" spans="1:24" x14ac:dyDescent="0.2">
      <c r="A271" s="155">
        <v>269</v>
      </c>
      <c r="B271" s="33" t="s">
        <v>11</v>
      </c>
      <c r="C271" s="33" t="s">
        <v>11</v>
      </c>
      <c r="D271" s="33" t="s">
        <v>11</v>
      </c>
      <c r="E271" s="33" t="s">
        <v>11</v>
      </c>
      <c r="F271" s="33" t="s">
        <v>11</v>
      </c>
      <c r="G271" s="33"/>
      <c r="H271" s="33"/>
      <c r="I271" s="33"/>
      <c r="J271" s="33"/>
      <c r="K271" s="33"/>
      <c r="L271" s="33"/>
      <c r="M271" s="33"/>
      <c r="N271" s="33"/>
      <c r="O271" s="17"/>
      <c r="P271" s="17"/>
      <c r="Q271" s="17"/>
      <c r="R271" s="5"/>
      <c r="S271" s="5"/>
      <c r="T271" s="5"/>
      <c r="U271" s="5"/>
      <c r="V271" s="5"/>
      <c r="W271" s="5"/>
      <c r="X271" s="5"/>
    </row>
    <row r="272" spans="1:24" x14ac:dyDescent="0.2">
      <c r="A272" s="155">
        <v>270</v>
      </c>
      <c r="B272" s="33" t="s">
        <v>12</v>
      </c>
      <c r="C272" s="33" t="s">
        <v>12</v>
      </c>
      <c r="D272" s="33" t="s">
        <v>11</v>
      </c>
      <c r="E272" s="33" t="s">
        <v>11</v>
      </c>
      <c r="F272" s="33" t="s">
        <v>11</v>
      </c>
      <c r="G272" s="33"/>
      <c r="H272" s="33">
        <v>1</v>
      </c>
      <c r="I272" s="33" t="s">
        <v>8</v>
      </c>
      <c r="J272" s="33"/>
      <c r="K272" s="33">
        <v>1</v>
      </c>
      <c r="L272" s="33"/>
      <c r="M272" s="33"/>
      <c r="N272" s="33"/>
      <c r="O272" s="17"/>
      <c r="P272" s="17"/>
      <c r="Q272" s="17"/>
      <c r="R272" s="5"/>
      <c r="S272" s="5"/>
      <c r="T272" s="5"/>
      <c r="U272" s="5"/>
      <c r="V272" s="5"/>
      <c r="W272" s="5"/>
      <c r="X272" s="5"/>
    </row>
    <row r="273" spans="1:25" x14ac:dyDescent="0.2">
      <c r="A273" s="155">
        <v>271</v>
      </c>
      <c r="B273" s="33" t="s">
        <v>12</v>
      </c>
      <c r="C273" s="33" t="s">
        <v>11</v>
      </c>
      <c r="D273" s="33" t="s">
        <v>11</v>
      </c>
      <c r="E273" s="33" t="s">
        <v>11</v>
      </c>
      <c r="F273" s="33" t="s">
        <v>11</v>
      </c>
      <c r="G273" s="33"/>
      <c r="H273" s="33">
        <v>1</v>
      </c>
      <c r="I273" s="33" t="s">
        <v>7</v>
      </c>
      <c r="J273" s="33">
        <v>1</v>
      </c>
      <c r="K273" s="33"/>
      <c r="L273" s="33"/>
      <c r="M273" s="33"/>
      <c r="N273" s="33"/>
      <c r="O273" s="17"/>
      <c r="P273" s="17"/>
      <c r="Q273" s="17"/>
      <c r="R273" s="5"/>
      <c r="S273" s="5"/>
      <c r="T273" s="5"/>
      <c r="U273" s="5"/>
      <c r="V273" s="5"/>
      <c r="W273" s="5"/>
      <c r="X273" s="5"/>
    </row>
    <row r="274" spans="1:25" x14ac:dyDescent="0.2">
      <c r="A274" s="155">
        <v>272</v>
      </c>
      <c r="B274" s="33" t="s">
        <v>11</v>
      </c>
      <c r="C274" s="33" t="s">
        <v>11</v>
      </c>
      <c r="D274" s="33" t="s">
        <v>12</v>
      </c>
      <c r="E274" s="33" t="s">
        <v>12</v>
      </c>
      <c r="F274" s="33" t="s">
        <v>12</v>
      </c>
      <c r="G274" s="33"/>
      <c r="H274" s="33">
        <v>1</v>
      </c>
      <c r="I274" s="33" t="s">
        <v>8</v>
      </c>
      <c r="J274" s="33"/>
      <c r="K274" s="33">
        <v>1</v>
      </c>
      <c r="L274" s="33"/>
      <c r="M274" s="33"/>
      <c r="N274" s="33"/>
      <c r="O274" s="17"/>
      <c r="P274" s="17"/>
      <c r="Q274" s="17"/>
      <c r="R274" s="5"/>
      <c r="S274" s="5"/>
      <c r="T274" s="5"/>
      <c r="U274" s="5"/>
      <c r="V274" s="5"/>
      <c r="W274" s="5"/>
      <c r="X274" s="5"/>
    </row>
    <row r="275" spans="1:25" x14ac:dyDescent="0.2">
      <c r="A275" s="155">
        <v>273</v>
      </c>
      <c r="B275" s="33" t="s">
        <v>11</v>
      </c>
      <c r="C275" s="33" t="s">
        <v>11</v>
      </c>
      <c r="D275" s="33" t="s">
        <v>11</v>
      </c>
      <c r="E275" s="33" t="s">
        <v>11</v>
      </c>
      <c r="F275" s="33" t="s">
        <v>12</v>
      </c>
      <c r="G275" s="33"/>
      <c r="H275" s="33">
        <v>1</v>
      </c>
      <c r="I275" s="33" t="s">
        <v>10</v>
      </c>
      <c r="J275" s="33"/>
      <c r="K275" s="33"/>
      <c r="L275" s="33"/>
      <c r="M275" s="33">
        <v>1</v>
      </c>
      <c r="N275" s="33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5" x14ac:dyDescent="0.2">
      <c r="A276" s="155">
        <v>274</v>
      </c>
      <c r="B276" s="33" t="s">
        <v>12</v>
      </c>
      <c r="C276" s="33" t="s">
        <v>12</v>
      </c>
      <c r="D276" s="33" t="s">
        <v>11</v>
      </c>
      <c r="E276" s="33" t="s">
        <v>11</v>
      </c>
      <c r="F276" s="33" t="s">
        <v>11</v>
      </c>
      <c r="G276" s="33"/>
      <c r="H276" s="33">
        <v>1</v>
      </c>
      <c r="I276" s="33" t="s">
        <v>8</v>
      </c>
      <c r="J276" s="33"/>
      <c r="K276" s="33">
        <v>1</v>
      </c>
      <c r="L276" s="33"/>
      <c r="M276" s="33"/>
      <c r="N276" s="33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5" x14ac:dyDescent="0.2">
      <c r="A277" s="155">
        <v>275</v>
      </c>
      <c r="B277" s="33" t="s">
        <v>11</v>
      </c>
      <c r="C277" s="33" t="s">
        <v>11</v>
      </c>
      <c r="D277" s="33" t="s">
        <v>11</v>
      </c>
      <c r="E277" s="33" t="s">
        <v>11</v>
      </c>
      <c r="F277" s="33" t="s">
        <v>11</v>
      </c>
      <c r="G277" s="33"/>
      <c r="H277" s="33"/>
      <c r="I277" s="33"/>
      <c r="J277" s="33"/>
      <c r="K277" s="33"/>
      <c r="L277" s="33"/>
      <c r="M277" s="33"/>
      <c r="N277" s="33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5" x14ac:dyDescent="0.2">
      <c r="A278" s="155">
        <v>276</v>
      </c>
      <c r="B278" s="33" t="s">
        <v>11</v>
      </c>
      <c r="C278" s="33" t="s">
        <v>11</v>
      </c>
      <c r="D278" s="33" t="s">
        <v>11</v>
      </c>
      <c r="E278" s="33" t="s">
        <v>11</v>
      </c>
      <c r="F278" s="33" t="s">
        <v>11</v>
      </c>
      <c r="G278" s="33"/>
      <c r="H278" s="33"/>
      <c r="I278" s="33"/>
      <c r="J278" s="33"/>
      <c r="K278" s="33"/>
      <c r="L278" s="33"/>
      <c r="M278" s="33"/>
      <c r="N278" s="33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5" x14ac:dyDescent="0.2">
      <c r="A279" s="155">
        <v>277</v>
      </c>
      <c r="B279" s="33" t="s">
        <v>12</v>
      </c>
      <c r="C279" s="33" t="s">
        <v>12</v>
      </c>
      <c r="D279" s="33" t="s">
        <v>12</v>
      </c>
      <c r="E279" s="33" t="s">
        <v>12</v>
      </c>
      <c r="F279" s="33" t="s">
        <v>12</v>
      </c>
      <c r="G279" s="33"/>
      <c r="H279" s="33"/>
      <c r="I279" s="33"/>
      <c r="J279" s="33"/>
      <c r="K279" s="33"/>
      <c r="L279" s="33"/>
      <c r="M279" s="33"/>
      <c r="N279" s="33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5" ht="17" thickBot="1" x14ac:dyDescent="0.25">
      <c r="A280" s="155">
        <v>278</v>
      </c>
      <c r="B280" s="33" t="s">
        <v>12</v>
      </c>
      <c r="C280" s="33" t="s">
        <v>12</v>
      </c>
      <c r="D280" s="33" t="s">
        <v>12</v>
      </c>
      <c r="E280" s="33" t="s">
        <v>12</v>
      </c>
      <c r="F280" s="33" t="s">
        <v>12</v>
      </c>
      <c r="G280" s="33"/>
      <c r="H280" s="33"/>
      <c r="I280" s="33"/>
      <c r="J280" s="33"/>
      <c r="K280" s="33"/>
      <c r="L280" s="33"/>
      <c r="M280" s="33"/>
      <c r="N280" s="33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2"/>
    </row>
    <row r="281" spans="1:25" ht="17" thickTop="1" x14ac:dyDescent="0.2">
      <c r="A281" s="16" t="s">
        <v>34</v>
      </c>
      <c r="B281" s="16"/>
      <c r="C281" s="16"/>
      <c r="D281" s="16"/>
      <c r="E281" s="16"/>
      <c r="F281" s="16"/>
      <c r="G281" s="16"/>
      <c r="H281" s="16">
        <f>278-8</f>
        <v>270</v>
      </c>
      <c r="I281" s="16"/>
      <c r="J281" s="16"/>
      <c r="K281" s="16"/>
      <c r="L281" s="16"/>
      <c r="M281" s="16"/>
      <c r="N281" s="16"/>
      <c r="O281" s="5"/>
      <c r="P281" s="5"/>
      <c r="Q281" s="20"/>
      <c r="R281" s="20" t="s">
        <v>7</v>
      </c>
      <c r="S281" s="20" t="s">
        <v>8</v>
      </c>
      <c r="T281" s="20" t="s">
        <v>9</v>
      </c>
      <c r="U281" s="20" t="s">
        <v>10</v>
      </c>
      <c r="V281" s="5" t="s">
        <v>28</v>
      </c>
      <c r="W281" s="5"/>
      <c r="X281" s="5"/>
    </row>
    <row r="282" spans="1:25" x14ac:dyDescent="0.2">
      <c r="A282" s="17" t="s">
        <v>19</v>
      </c>
      <c r="B282" s="17"/>
      <c r="C282" s="17"/>
      <c r="D282" s="17"/>
      <c r="E282" s="17"/>
      <c r="F282" s="17"/>
      <c r="G282" s="17"/>
      <c r="H282" s="17">
        <f>SUM(H3:H280)</f>
        <v>165</v>
      </c>
      <c r="I282" s="17"/>
      <c r="J282" s="17">
        <f>SUM(J3:J280)</f>
        <v>54</v>
      </c>
      <c r="K282" s="17">
        <f t="shared" ref="K282:M282" si="0">SUM(K3:K280)</f>
        <v>25</v>
      </c>
      <c r="L282" s="17">
        <f t="shared" si="0"/>
        <v>34</v>
      </c>
      <c r="M282" s="17">
        <f t="shared" si="0"/>
        <v>52</v>
      </c>
      <c r="N282" s="17">
        <f>SUM(J282:M282)</f>
        <v>165</v>
      </c>
      <c r="O282" s="5"/>
      <c r="P282" s="5" t="s">
        <v>38</v>
      </c>
      <c r="Q282" s="10" t="s">
        <v>24</v>
      </c>
      <c r="R282" s="10">
        <f>J282/H282*100</f>
        <v>32.727272727272727</v>
      </c>
      <c r="S282" s="10">
        <f>K282/H282*100</f>
        <v>15.151515151515152</v>
      </c>
      <c r="T282" s="10">
        <f>L282/H282*100</f>
        <v>20.606060606060606</v>
      </c>
      <c r="U282" s="10">
        <f>M282/H282*100</f>
        <v>31.515151515151512</v>
      </c>
      <c r="V282" s="5">
        <f>SUM(R282:U282)</f>
        <v>100</v>
      </c>
      <c r="W282" s="5"/>
      <c r="X282" s="5"/>
    </row>
    <row r="283" spans="1:25" x14ac:dyDescent="0.2">
      <c r="A283" s="17" t="s">
        <v>42</v>
      </c>
      <c r="B283" s="17"/>
      <c r="C283" s="17"/>
      <c r="D283" s="17"/>
      <c r="E283" s="17"/>
      <c r="F283" s="17"/>
      <c r="G283" s="17"/>
      <c r="H283" s="17">
        <f>COUNTIF(H3:H280, 3)</f>
        <v>1</v>
      </c>
      <c r="I283" s="17"/>
      <c r="J283" s="17"/>
      <c r="K283" s="17"/>
      <c r="L283" s="17"/>
      <c r="M283" s="17"/>
      <c r="N283" s="17"/>
      <c r="O283" s="5"/>
      <c r="P283" s="5"/>
      <c r="Q283" s="10" t="s">
        <v>25</v>
      </c>
      <c r="R283" s="10">
        <f>J282/H281*100</f>
        <v>20</v>
      </c>
      <c r="S283" s="10">
        <f>K282/H281*100</f>
        <v>9.2592592592592595</v>
      </c>
      <c r="T283" s="10">
        <f>L282/H281*100</f>
        <v>12.592592592592592</v>
      </c>
      <c r="U283" s="10">
        <f>M282/H281*100</f>
        <v>19.25925925925926</v>
      </c>
      <c r="V283" s="5">
        <f>SUM(R283:U283)</f>
        <v>61.111111111111107</v>
      </c>
      <c r="W283" s="5"/>
      <c r="X283" s="5"/>
    </row>
    <row r="284" spans="1:25" x14ac:dyDescent="0.2">
      <c r="A284" s="17" t="s">
        <v>20</v>
      </c>
      <c r="B284" s="17"/>
      <c r="C284" s="17"/>
      <c r="D284" s="17"/>
      <c r="E284" s="17"/>
      <c r="F284" s="17"/>
      <c r="G284" s="17"/>
      <c r="H284" s="17">
        <f>COUNTIF(H3:H280, 2)</f>
        <v>17</v>
      </c>
      <c r="I284" s="17"/>
      <c r="J284" s="17"/>
      <c r="K284" s="17"/>
      <c r="L284" s="17"/>
      <c r="M284" s="17"/>
      <c r="N284" s="17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5" x14ac:dyDescent="0.2">
      <c r="A285" s="17" t="s">
        <v>22</v>
      </c>
      <c r="B285" s="17"/>
      <c r="C285" s="17"/>
      <c r="D285" s="17"/>
      <c r="E285" s="17"/>
      <c r="F285" s="17"/>
      <c r="G285" s="17"/>
      <c r="H285" s="17">
        <f>COUNTIF(H3:H280, 1)</f>
        <v>128</v>
      </c>
      <c r="I285" s="17"/>
      <c r="J285" s="17"/>
      <c r="K285" s="17"/>
      <c r="L285" s="17"/>
      <c r="M285" s="17"/>
      <c r="N285" s="17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5" x14ac:dyDescent="0.2">
      <c r="A286" s="17" t="s">
        <v>21</v>
      </c>
      <c r="B286" s="17"/>
      <c r="C286" s="17"/>
      <c r="D286" s="17"/>
      <c r="E286" s="17"/>
      <c r="F286" s="17"/>
      <c r="G286" s="17"/>
      <c r="H286" s="17">
        <f>270-1-17-128</f>
        <v>124</v>
      </c>
      <c r="I286" s="17"/>
      <c r="J286" s="17"/>
      <c r="K286" s="17"/>
      <c r="L286" s="17"/>
      <c r="M286" s="17"/>
      <c r="N286" s="17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5" x14ac:dyDescent="0.2">
      <c r="A287" s="17" t="s">
        <v>23</v>
      </c>
      <c r="B287" s="17"/>
      <c r="C287" s="17"/>
      <c r="D287" s="17"/>
      <c r="E287" s="17"/>
      <c r="F287" s="17"/>
      <c r="G287" s="17"/>
      <c r="H287" s="17">
        <f>H282/H281*100</f>
        <v>61.111111111111114</v>
      </c>
      <c r="I287" s="17"/>
      <c r="J287" s="17"/>
      <c r="K287" s="17"/>
      <c r="L287" s="17"/>
      <c r="M287" s="17"/>
      <c r="N287" s="17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x14ac:dyDescent="0.2">
      <c r="A289" s="5"/>
      <c r="B289" s="5"/>
      <c r="C289" s="5"/>
      <c r="D289" s="5"/>
      <c r="E289" s="5"/>
      <c r="F289" s="5"/>
      <c r="G289" s="5"/>
      <c r="H289" s="5" t="s">
        <v>145</v>
      </c>
      <c r="I289" s="128" t="s">
        <v>149</v>
      </c>
      <c r="J289" s="5">
        <f>COUNTIF(I3:I280, "L")</f>
        <v>40</v>
      </c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x14ac:dyDescent="0.2">
      <c r="A290" s="5"/>
      <c r="B290" s="5"/>
      <c r="C290" s="5"/>
      <c r="D290" s="5"/>
      <c r="E290" s="5"/>
      <c r="F290" s="5"/>
      <c r="G290" s="5"/>
      <c r="H290" s="5"/>
      <c r="I290" s="12" t="s">
        <v>150</v>
      </c>
      <c r="J290" s="5">
        <f>COUNTIF(I3:I280, "LC")</f>
        <v>20</v>
      </c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x14ac:dyDescent="0.2">
      <c r="A291" s="5"/>
      <c r="B291" s="5"/>
      <c r="C291" s="5"/>
      <c r="D291" s="5"/>
      <c r="E291" s="5"/>
      <c r="F291" s="5"/>
      <c r="G291" s="5"/>
      <c r="H291" s="5"/>
      <c r="I291" s="12" t="s">
        <v>151</v>
      </c>
      <c r="J291" s="5">
        <f>COUNTIF(I3:I280,"RC")</f>
        <v>28</v>
      </c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x14ac:dyDescent="0.2">
      <c r="A292" s="5"/>
      <c r="B292" s="5"/>
      <c r="C292" s="5"/>
      <c r="D292" s="5"/>
      <c r="E292" s="5"/>
      <c r="F292" s="5"/>
      <c r="G292" s="5"/>
      <c r="H292" s="5"/>
      <c r="I292" s="128" t="s">
        <v>152</v>
      </c>
      <c r="J292" s="5">
        <f>COUNTIF(I3:I280, "R")</f>
        <v>40</v>
      </c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x14ac:dyDescent="0.2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x14ac:dyDescent="0.2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x14ac:dyDescent="0.2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x14ac:dyDescent="0.2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</sheetData>
  <mergeCells count="1">
    <mergeCell ref="B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AAE5B-AEC4-AF46-B0E8-77B2F6979EAA}">
  <dimension ref="A1:AH375"/>
  <sheetViews>
    <sheetView workbookViewId="0">
      <pane ySplit="2" topLeftCell="A3" activePane="bottomLeft" state="frozen"/>
      <selection pane="bottomLeft" activeCell="Q264" sqref="Q264"/>
    </sheetView>
  </sheetViews>
  <sheetFormatPr baseColWidth="10" defaultRowHeight="16" x14ac:dyDescent="0.2"/>
  <cols>
    <col min="1" max="1" width="7.33203125" customWidth="1"/>
    <col min="2" max="2" width="4.5" customWidth="1"/>
    <col min="3" max="3" width="4.33203125" customWidth="1"/>
    <col min="4" max="5" width="4.5" customWidth="1"/>
    <col min="6" max="6" width="4.6640625" customWidth="1"/>
    <col min="7" max="7" width="7.83203125" customWidth="1"/>
    <col min="8" max="8" width="5" customWidth="1"/>
    <col min="9" max="9" width="7.83203125" customWidth="1"/>
    <col min="10" max="10" width="4.5" customWidth="1"/>
    <col min="11" max="11" width="3.83203125" customWidth="1"/>
    <col min="12" max="12" width="4.1640625" customWidth="1"/>
    <col min="13" max="13" width="4" customWidth="1"/>
    <col min="17" max="17" width="13.33203125" customWidth="1"/>
  </cols>
  <sheetData>
    <row r="1" spans="1:15" x14ac:dyDescent="0.2">
      <c r="A1" s="2"/>
      <c r="B1" s="135" t="s">
        <v>44</v>
      </c>
      <c r="C1" s="136"/>
      <c r="D1" s="3" t="s">
        <v>16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">
      <c r="A2" s="2" t="s">
        <v>45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2"/>
      <c r="H2" s="3" t="s">
        <v>6</v>
      </c>
      <c r="I2" s="3" t="s">
        <v>14</v>
      </c>
      <c r="J2" s="3" t="s">
        <v>7</v>
      </c>
      <c r="K2" s="3" t="s">
        <v>8</v>
      </c>
      <c r="L2" s="3" t="s">
        <v>9</v>
      </c>
      <c r="M2" s="3" t="s">
        <v>10</v>
      </c>
      <c r="N2" s="2"/>
      <c r="O2" s="2"/>
    </row>
    <row r="3" spans="1:15" x14ac:dyDescent="0.2">
      <c r="A3" s="2">
        <v>1</v>
      </c>
      <c r="B3" s="2" t="s">
        <v>12</v>
      </c>
      <c r="C3" s="2" t="s">
        <v>12</v>
      </c>
      <c r="D3" s="2" t="s">
        <v>12</v>
      </c>
      <c r="E3" s="2" t="s">
        <v>12</v>
      </c>
      <c r="F3" s="2" t="s">
        <v>12</v>
      </c>
      <c r="H3" s="5"/>
      <c r="I3" s="5"/>
      <c r="J3" s="2"/>
      <c r="K3" s="2"/>
      <c r="L3" s="2"/>
      <c r="M3" s="2"/>
      <c r="N3" s="2"/>
      <c r="O3" s="2"/>
    </row>
    <row r="4" spans="1:15" x14ac:dyDescent="0.2">
      <c r="A4" s="2">
        <v>2</v>
      </c>
      <c r="B4" s="2" t="s">
        <v>12</v>
      </c>
      <c r="C4" s="2" t="s">
        <v>12</v>
      </c>
      <c r="D4" s="2" t="s">
        <v>12</v>
      </c>
      <c r="E4" s="2" t="s">
        <v>12</v>
      </c>
      <c r="F4" s="2" t="s">
        <v>12</v>
      </c>
      <c r="H4" s="5"/>
      <c r="I4" s="5"/>
      <c r="J4" s="2"/>
      <c r="K4" s="2"/>
      <c r="L4" s="2"/>
      <c r="M4" s="2"/>
      <c r="N4" s="2"/>
      <c r="O4" s="2"/>
    </row>
    <row r="5" spans="1:15" x14ac:dyDescent="0.2">
      <c r="A5" s="2">
        <v>3</v>
      </c>
      <c r="B5" s="2" t="s">
        <v>12</v>
      </c>
      <c r="C5" s="2" t="s">
        <v>12</v>
      </c>
      <c r="D5" s="2" t="s">
        <v>12</v>
      </c>
      <c r="E5" s="2" t="s">
        <v>12</v>
      </c>
      <c r="F5" s="2" t="s">
        <v>11</v>
      </c>
      <c r="H5" s="5">
        <v>1</v>
      </c>
      <c r="I5" s="2" t="s">
        <v>10</v>
      </c>
      <c r="J5" s="2"/>
      <c r="K5" s="2"/>
      <c r="L5" s="2"/>
      <c r="M5" s="2">
        <v>1</v>
      </c>
      <c r="N5" s="2"/>
      <c r="O5" s="2"/>
    </row>
    <row r="6" spans="1:15" x14ac:dyDescent="0.2">
      <c r="A6" s="2">
        <v>4</v>
      </c>
      <c r="B6" s="2" t="s">
        <v>12</v>
      </c>
      <c r="C6" s="2" t="s">
        <v>12</v>
      </c>
      <c r="D6" s="2" t="s">
        <v>12</v>
      </c>
      <c r="E6" s="2" t="s">
        <v>11</v>
      </c>
      <c r="F6" s="2" t="s">
        <v>11</v>
      </c>
      <c r="H6" s="5">
        <v>1</v>
      </c>
      <c r="I6" s="2" t="s">
        <v>9</v>
      </c>
      <c r="J6" s="2"/>
      <c r="K6" s="2"/>
      <c r="L6" s="2">
        <v>1</v>
      </c>
      <c r="M6" s="2"/>
      <c r="N6" s="2"/>
      <c r="O6" s="2"/>
    </row>
    <row r="7" spans="1:15" x14ac:dyDescent="0.2">
      <c r="A7" s="2">
        <v>5</v>
      </c>
      <c r="B7" s="2" t="s">
        <v>11</v>
      </c>
      <c r="C7" s="2" t="s">
        <v>12</v>
      </c>
      <c r="D7" s="2" t="s">
        <v>12</v>
      </c>
      <c r="E7" s="2" t="s">
        <v>12</v>
      </c>
      <c r="F7" s="2" t="s">
        <v>12</v>
      </c>
      <c r="H7" s="5">
        <v>1</v>
      </c>
      <c r="I7" s="2" t="s">
        <v>7</v>
      </c>
      <c r="J7" s="2">
        <v>1</v>
      </c>
      <c r="K7" s="2"/>
      <c r="L7" s="2"/>
      <c r="M7" s="2"/>
      <c r="N7" s="2"/>
      <c r="O7" s="2"/>
    </row>
    <row r="8" spans="1:15" x14ac:dyDescent="0.2">
      <c r="A8" s="2">
        <v>6</v>
      </c>
      <c r="B8" s="2" t="s">
        <v>12</v>
      </c>
      <c r="C8" s="2" t="s">
        <v>12</v>
      </c>
      <c r="D8" s="2" t="s">
        <v>12</v>
      </c>
      <c r="E8" s="2" t="s">
        <v>12</v>
      </c>
      <c r="F8" s="2" t="s">
        <v>12</v>
      </c>
      <c r="H8" s="5"/>
      <c r="I8" s="5"/>
      <c r="J8" s="2"/>
      <c r="K8" s="2"/>
      <c r="L8" s="2"/>
      <c r="M8" s="2"/>
      <c r="N8" s="2"/>
      <c r="O8" s="2"/>
    </row>
    <row r="9" spans="1:15" x14ac:dyDescent="0.2">
      <c r="A9" s="2">
        <v>7</v>
      </c>
      <c r="B9" s="2" t="s">
        <v>12</v>
      </c>
      <c r="C9" s="2" t="s">
        <v>12</v>
      </c>
      <c r="D9" s="2" t="s">
        <v>12</v>
      </c>
      <c r="E9" s="2" t="s">
        <v>12</v>
      </c>
      <c r="F9" s="2" t="s">
        <v>12</v>
      </c>
      <c r="H9" s="5"/>
      <c r="I9" s="5"/>
      <c r="J9" s="2"/>
      <c r="K9" s="2"/>
      <c r="L9" s="2"/>
      <c r="M9" s="2"/>
      <c r="N9" s="2"/>
      <c r="O9" s="2"/>
    </row>
    <row r="10" spans="1:15" x14ac:dyDescent="0.2">
      <c r="A10" s="2">
        <v>8</v>
      </c>
      <c r="B10" s="2" t="s">
        <v>11</v>
      </c>
      <c r="C10" s="2" t="s">
        <v>11</v>
      </c>
      <c r="D10" s="2" t="s">
        <v>11</v>
      </c>
      <c r="E10" s="2" t="s">
        <v>11</v>
      </c>
      <c r="F10" s="2" t="s">
        <v>12</v>
      </c>
      <c r="H10" s="5">
        <v>1</v>
      </c>
      <c r="I10" s="2" t="s">
        <v>10</v>
      </c>
      <c r="J10" s="2"/>
      <c r="K10" s="2"/>
      <c r="L10" s="2"/>
      <c r="M10" s="2">
        <v>1</v>
      </c>
      <c r="N10" s="2"/>
      <c r="O10" s="2"/>
    </row>
    <row r="11" spans="1:15" x14ac:dyDescent="0.2">
      <c r="A11" s="2">
        <v>9</v>
      </c>
      <c r="B11" s="2" t="s">
        <v>12</v>
      </c>
      <c r="C11" s="2" t="s">
        <v>12</v>
      </c>
      <c r="D11" s="2" t="s">
        <v>12</v>
      </c>
      <c r="E11" s="2" t="s">
        <v>12</v>
      </c>
      <c r="F11" s="2" t="s">
        <v>12</v>
      </c>
      <c r="H11" s="5"/>
      <c r="I11" s="5"/>
      <c r="J11" s="2"/>
      <c r="K11" s="2"/>
      <c r="L11" s="2"/>
      <c r="M11" s="2"/>
      <c r="N11" s="2"/>
      <c r="O11" s="2"/>
    </row>
    <row r="12" spans="1:15" x14ac:dyDescent="0.2">
      <c r="A12" s="2">
        <v>10</v>
      </c>
      <c r="B12" s="2" t="s">
        <v>12</v>
      </c>
      <c r="C12" s="2" t="s">
        <v>12</v>
      </c>
      <c r="D12" s="2" t="s">
        <v>12</v>
      </c>
      <c r="E12" s="2" t="s">
        <v>12</v>
      </c>
      <c r="F12" s="2" t="s">
        <v>11</v>
      </c>
      <c r="H12" s="5">
        <v>1</v>
      </c>
      <c r="I12" s="2" t="s">
        <v>10</v>
      </c>
      <c r="J12" s="2"/>
      <c r="K12" s="2"/>
      <c r="L12" s="2"/>
      <c r="M12" s="2">
        <v>1</v>
      </c>
      <c r="N12" s="2"/>
      <c r="O12" s="2"/>
    </row>
    <row r="13" spans="1:15" x14ac:dyDescent="0.2">
      <c r="A13" s="2">
        <v>11</v>
      </c>
      <c r="B13" s="2" t="s">
        <v>11</v>
      </c>
      <c r="C13" s="2" t="s">
        <v>11</v>
      </c>
      <c r="D13" s="2" t="s">
        <v>12</v>
      </c>
      <c r="E13" s="2" t="s">
        <v>12</v>
      </c>
      <c r="F13" s="2" t="s">
        <v>12</v>
      </c>
      <c r="H13" s="5">
        <v>1</v>
      </c>
      <c r="I13" s="2" t="s">
        <v>8</v>
      </c>
      <c r="J13" s="2"/>
      <c r="K13" s="2">
        <v>1</v>
      </c>
      <c r="L13" s="2"/>
      <c r="M13" s="2"/>
      <c r="N13" s="2"/>
      <c r="O13" s="2"/>
    </row>
    <row r="14" spans="1:15" x14ac:dyDescent="0.2">
      <c r="A14" s="2">
        <v>12</v>
      </c>
      <c r="B14" s="2" t="s">
        <v>11</v>
      </c>
      <c r="C14" s="2" t="s">
        <v>11</v>
      </c>
      <c r="D14" s="2" t="s">
        <v>11</v>
      </c>
      <c r="E14" s="2" t="s">
        <v>11</v>
      </c>
      <c r="F14" s="2" t="s">
        <v>11</v>
      </c>
      <c r="H14" s="5"/>
      <c r="I14" s="5"/>
      <c r="J14" s="2"/>
      <c r="K14" s="2"/>
      <c r="L14" s="2"/>
      <c r="M14" s="2"/>
      <c r="N14" s="2"/>
      <c r="O14" s="2"/>
    </row>
    <row r="15" spans="1:15" x14ac:dyDescent="0.2">
      <c r="A15" s="2">
        <v>13</v>
      </c>
      <c r="B15" s="2" t="s">
        <v>12</v>
      </c>
      <c r="C15" s="2" t="s">
        <v>12</v>
      </c>
      <c r="D15" s="2" t="s">
        <v>12</v>
      </c>
      <c r="E15" s="2" t="s">
        <v>12</v>
      </c>
      <c r="F15" s="2" t="s">
        <v>11</v>
      </c>
      <c r="H15" s="5">
        <v>1</v>
      </c>
      <c r="I15" s="2" t="s">
        <v>10</v>
      </c>
      <c r="J15" s="2"/>
      <c r="K15" s="2"/>
      <c r="L15" s="2"/>
      <c r="M15" s="2">
        <v>1</v>
      </c>
      <c r="N15" s="2"/>
      <c r="O15" s="2"/>
    </row>
    <row r="16" spans="1:15" x14ac:dyDescent="0.2">
      <c r="A16" s="2">
        <v>14</v>
      </c>
      <c r="B16" s="2" t="s">
        <v>11</v>
      </c>
      <c r="C16" s="2" t="s">
        <v>11</v>
      </c>
      <c r="D16" s="2" t="s">
        <v>11</v>
      </c>
      <c r="E16" s="2" t="s">
        <v>11</v>
      </c>
      <c r="F16" s="2" t="s">
        <v>12</v>
      </c>
      <c r="H16" s="5">
        <v>1</v>
      </c>
      <c r="I16" s="2" t="s">
        <v>10</v>
      </c>
      <c r="J16" s="2"/>
      <c r="K16" s="2"/>
      <c r="L16" s="2"/>
      <c r="M16" s="2">
        <v>1</v>
      </c>
      <c r="N16" s="2"/>
      <c r="O16" s="2"/>
    </row>
    <row r="17" spans="1:15" x14ac:dyDescent="0.2">
      <c r="A17" s="2">
        <v>15</v>
      </c>
      <c r="B17" s="2" t="s">
        <v>12</v>
      </c>
      <c r="C17" s="2" t="s">
        <v>12</v>
      </c>
      <c r="D17" s="2" t="s">
        <v>12</v>
      </c>
      <c r="E17" s="2" t="s">
        <v>12</v>
      </c>
      <c r="F17" s="2" t="s">
        <v>11</v>
      </c>
      <c r="H17" s="5">
        <v>1</v>
      </c>
      <c r="I17" s="2" t="s">
        <v>10</v>
      </c>
      <c r="J17" s="2"/>
      <c r="K17" s="2"/>
      <c r="L17" s="2"/>
      <c r="M17" s="2">
        <v>1</v>
      </c>
      <c r="N17" s="2"/>
      <c r="O17" s="2"/>
    </row>
    <row r="18" spans="1:15" x14ac:dyDescent="0.2">
      <c r="A18" s="2">
        <v>16</v>
      </c>
      <c r="B18" s="2" t="s">
        <v>11</v>
      </c>
      <c r="C18" s="2" t="s">
        <v>11</v>
      </c>
      <c r="D18" s="2" t="s">
        <v>11</v>
      </c>
      <c r="E18" s="2" t="s">
        <v>12</v>
      </c>
      <c r="F18" s="2" t="s">
        <v>12</v>
      </c>
      <c r="H18" s="5">
        <v>1</v>
      </c>
      <c r="I18" s="2" t="s">
        <v>9</v>
      </c>
      <c r="J18" s="2"/>
      <c r="K18" s="2"/>
      <c r="L18" s="2">
        <v>1</v>
      </c>
      <c r="M18" s="2"/>
      <c r="N18" s="2"/>
      <c r="O18" s="2"/>
    </row>
    <row r="19" spans="1:15" x14ac:dyDescent="0.2">
      <c r="A19" s="2">
        <v>17</v>
      </c>
      <c r="B19" s="2" t="s">
        <v>12</v>
      </c>
      <c r="C19" s="2" t="s">
        <v>12</v>
      </c>
      <c r="D19" s="2" t="s">
        <v>12</v>
      </c>
      <c r="E19" s="2" t="s">
        <v>12</v>
      </c>
      <c r="F19" s="2" t="s">
        <v>12</v>
      </c>
      <c r="H19" s="5"/>
      <c r="I19" s="5"/>
      <c r="J19" s="2"/>
      <c r="K19" s="2"/>
      <c r="L19" s="2"/>
      <c r="M19" s="2"/>
      <c r="N19" s="2"/>
      <c r="O19" s="2"/>
    </row>
    <row r="20" spans="1:15" x14ac:dyDescent="0.2">
      <c r="A20" s="2">
        <v>18</v>
      </c>
      <c r="B20" s="2" t="s">
        <v>12</v>
      </c>
      <c r="C20" s="2" t="s">
        <v>12</v>
      </c>
      <c r="D20" s="2" t="s">
        <v>12</v>
      </c>
      <c r="E20" s="2" t="s">
        <v>12</v>
      </c>
      <c r="F20" s="2" t="s">
        <v>12</v>
      </c>
      <c r="H20" s="5"/>
      <c r="I20" s="5"/>
      <c r="J20" s="2"/>
      <c r="K20" s="2"/>
      <c r="L20" s="2"/>
      <c r="M20" s="2"/>
      <c r="N20" s="2"/>
      <c r="O20" s="2"/>
    </row>
    <row r="21" spans="1:15" x14ac:dyDescent="0.2">
      <c r="A21" s="2">
        <v>19</v>
      </c>
      <c r="B21" s="2" t="s">
        <v>11</v>
      </c>
      <c r="C21" s="2" t="s">
        <v>12</v>
      </c>
      <c r="D21" s="2" t="s">
        <v>12</v>
      </c>
      <c r="E21" s="2" t="s">
        <v>12</v>
      </c>
      <c r="F21" s="2" t="s">
        <v>12</v>
      </c>
      <c r="H21" s="5">
        <v>1</v>
      </c>
      <c r="I21" s="2" t="s">
        <v>7</v>
      </c>
      <c r="J21" s="2">
        <v>1</v>
      </c>
      <c r="K21" s="2"/>
      <c r="L21" s="2"/>
      <c r="M21" s="2"/>
      <c r="N21" s="2"/>
      <c r="O21" s="2"/>
    </row>
    <row r="22" spans="1:15" x14ac:dyDescent="0.2">
      <c r="A22" s="2">
        <v>20</v>
      </c>
      <c r="B22" s="2" t="s">
        <v>11</v>
      </c>
      <c r="C22" s="2" t="s">
        <v>12</v>
      </c>
      <c r="D22" s="2" t="s">
        <v>12</v>
      </c>
      <c r="E22" s="2" t="s">
        <v>11</v>
      </c>
      <c r="F22" s="2" t="s">
        <v>11</v>
      </c>
      <c r="H22" s="5">
        <v>2</v>
      </c>
      <c r="I22" s="2" t="s">
        <v>36</v>
      </c>
      <c r="J22" s="2">
        <v>1</v>
      </c>
      <c r="K22" s="2"/>
      <c r="L22" s="2">
        <v>1</v>
      </c>
      <c r="M22" s="2"/>
      <c r="N22" s="2"/>
      <c r="O22" s="2"/>
    </row>
    <row r="23" spans="1:15" x14ac:dyDescent="0.2">
      <c r="A23" s="2">
        <v>21</v>
      </c>
      <c r="B23" s="2" t="s">
        <v>11</v>
      </c>
      <c r="C23" s="2" t="s">
        <v>11</v>
      </c>
      <c r="D23" s="2" t="s">
        <v>11</v>
      </c>
      <c r="E23" s="2" t="s">
        <v>12</v>
      </c>
      <c r="F23" s="2" t="s">
        <v>12</v>
      </c>
      <c r="H23" s="5">
        <v>1</v>
      </c>
      <c r="I23" s="2" t="s">
        <v>9</v>
      </c>
      <c r="J23" s="2"/>
      <c r="K23" s="2"/>
      <c r="L23" s="2">
        <v>1</v>
      </c>
      <c r="M23" s="2"/>
      <c r="N23" s="2"/>
      <c r="O23" s="2"/>
    </row>
    <row r="24" spans="1:15" x14ac:dyDescent="0.2">
      <c r="A24" s="2">
        <v>22</v>
      </c>
      <c r="B24" s="2" t="s">
        <v>12</v>
      </c>
      <c r="C24" s="2" t="s">
        <v>12</v>
      </c>
      <c r="D24" s="2" t="s">
        <v>12</v>
      </c>
      <c r="E24" s="2" t="s">
        <v>12</v>
      </c>
      <c r="F24" s="2" t="s">
        <v>12</v>
      </c>
      <c r="H24" s="5"/>
      <c r="I24" s="5"/>
      <c r="J24" s="2"/>
      <c r="K24" s="2"/>
      <c r="L24" s="2"/>
      <c r="M24" s="2"/>
      <c r="N24" s="2"/>
      <c r="O24" s="2"/>
    </row>
    <row r="25" spans="1:15" x14ac:dyDescent="0.2">
      <c r="A25" s="2">
        <v>23</v>
      </c>
      <c r="B25" s="2" t="s">
        <v>11</v>
      </c>
      <c r="C25" s="2" t="s">
        <v>11</v>
      </c>
      <c r="D25" s="2" t="s">
        <v>12</v>
      </c>
      <c r="E25" s="2" t="s">
        <v>12</v>
      </c>
      <c r="F25" s="2" t="s">
        <v>12</v>
      </c>
      <c r="H25" s="5">
        <v>1</v>
      </c>
      <c r="I25" s="2" t="s">
        <v>8</v>
      </c>
      <c r="J25" s="2"/>
      <c r="K25" s="2">
        <v>1</v>
      </c>
      <c r="L25" s="2"/>
      <c r="M25" s="2"/>
      <c r="N25" s="2"/>
      <c r="O25" s="2"/>
    </row>
    <row r="26" spans="1:15" x14ac:dyDescent="0.2">
      <c r="A26" s="2">
        <v>24</v>
      </c>
      <c r="B26" s="2" t="s">
        <v>11</v>
      </c>
      <c r="C26" s="2" t="s">
        <v>12</v>
      </c>
      <c r="D26" s="2" t="s">
        <v>12</v>
      </c>
      <c r="E26" s="2" t="s">
        <v>12</v>
      </c>
      <c r="F26" s="2" t="s">
        <v>12</v>
      </c>
      <c r="H26" s="5">
        <v>1</v>
      </c>
      <c r="I26" s="2" t="s">
        <v>7</v>
      </c>
      <c r="J26" s="2">
        <v>1</v>
      </c>
      <c r="K26" s="2"/>
      <c r="L26" s="2"/>
      <c r="M26" s="2"/>
      <c r="N26" s="2"/>
      <c r="O26" s="2"/>
    </row>
    <row r="27" spans="1:15" x14ac:dyDescent="0.2">
      <c r="A27" s="2">
        <v>25</v>
      </c>
      <c r="B27" s="2" t="s">
        <v>11</v>
      </c>
      <c r="C27" s="2" t="s">
        <v>11</v>
      </c>
      <c r="D27" s="2" t="s">
        <v>11</v>
      </c>
      <c r="E27" s="2" t="s">
        <v>11</v>
      </c>
      <c r="F27" s="2" t="s">
        <v>11</v>
      </c>
      <c r="H27" s="5"/>
      <c r="I27" s="5"/>
      <c r="J27" s="2"/>
      <c r="K27" s="2"/>
      <c r="L27" s="2"/>
      <c r="M27" s="2"/>
      <c r="N27" s="2"/>
      <c r="O27" s="2"/>
    </row>
    <row r="28" spans="1:15" x14ac:dyDescent="0.2">
      <c r="A28" s="2">
        <v>26</v>
      </c>
      <c r="B28" s="2" t="s">
        <v>11</v>
      </c>
      <c r="C28" s="2" t="s">
        <v>11</v>
      </c>
      <c r="D28" s="2" t="s">
        <v>12</v>
      </c>
      <c r="E28" s="2" t="s">
        <v>12</v>
      </c>
      <c r="F28" s="2" t="s">
        <v>11</v>
      </c>
      <c r="H28" s="5">
        <v>2</v>
      </c>
      <c r="I28" s="2" t="s">
        <v>39</v>
      </c>
      <c r="J28" s="2"/>
      <c r="K28" s="2">
        <v>1</v>
      </c>
      <c r="L28" s="2"/>
      <c r="M28" s="2">
        <v>1</v>
      </c>
      <c r="N28" s="2"/>
      <c r="O28" s="2"/>
    </row>
    <row r="29" spans="1:15" x14ac:dyDescent="0.2">
      <c r="A29" s="2">
        <v>27</v>
      </c>
      <c r="B29" s="2" t="s">
        <v>12</v>
      </c>
      <c r="C29" s="2" t="s">
        <v>12</v>
      </c>
      <c r="D29" s="2" t="s">
        <v>12</v>
      </c>
      <c r="E29" s="2" t="s">
        <v>11</v>
      </c>
      <c r="F29" s="2" t="s">
        <v>11</v>
      </c>
      <c r="H29" s="5">
        <v>1</v>
      </c>
      <c r="I29" s="2" t="s">
        <v>9</v>
      </c>
      <c r="J29" s="2"/>
      <c r="K29" s="2"/>
      <c r="L29" s="2">
        <v>1</v>
      </c>
      <c r="M29" s="2"/>
      <c r="N29" s="2"/>
      <c r="O29" s="2"/>
    </row>
    <row r="30" spans="1:15" x14ac:dyDescent="0.2">
      <c r="A30" s="2">
        <v>28</v>
      </c>
      <c r="B30" s="2" t="s">
        <v>12</v>
      </c>
      <c r="C30" s="2" t="s">
        <v>12</v>
      </c>
      <c r="D30" s="2" t="s">
        <v>12</v>
      </c>
      <c r="E30" s="2" t="s">
        <v>12</v>
      </c>
      <c r="F30" s="2" t="s">
        <v>12</v>
      </c>
      <c r="H30" s="5"/>
      <c r="I30" s="5"/>
      <c r="J30" s="2"/>
      <c r="K30" s="2"/>
      <c r="L30" s="2"/>
      <c r="M30" s="2"/>
      <c r="N30" s="2"/>
      <c r="O30" s="2"/>
    </row>
    <row r="31" spans="1:15" x14ac:dyDescent="0.2">
      <c r="A31" s="2">
        <v>29</v>
      </c>
      <c r="B31" s="2" t="s">
        <v>11</v>
      </c>
      <c r="C31" s="2" t="s">
        <v>11</v>
      </c>
      <c r="D31" s="2" t="s">
        <v>11</v>
      </c>
      <c r="E31" s="2" t="s">
        <v>11</v>
      </c>
      <c r="F31" s="2" t="s">
        <v>11</v>
      </c>
      <c r="H31" s="5"/>
      <c r="I31" s="5"/>
      <c r="J31" s="2"/>
      <c r="K31" s="2"/>
      <c r="L31" s="2"/>
      <c r="M31" s="2"/>
      <c r="N31" s="2"/>
      <c r="O31" s="2"/>
    </row>
    <row r="32" spans="1:15" x14ac:dyDescent="0.2">
      <c r="A32" s="2">
        <v>30</v>
      </c>
      <c r="B32" s="2" t="s">
        <v>11</v>
      </c>
      <c r="C32" s="2" t="s">
        <v>11</v>
      </c>
      <c r="D32" s="2" t="s">
        <v>11</v>
      </c>
      <c r="E32" s="2" t="s">
        <v>11</v>
      </c>
      <c r="F32" s="2" t="s">
        <v>12</v>
      </c>
      <c r="H32" s="5">
        <v>1</v>
      </c>
      <c r="I32" s="2" t="s">
        <v>10</v>
      </c>
      <c r="J32" s="2"/>
      <c r="K32" s="2"/>
      <c r="L32" s="2"/>
      <c r="M32" s="2">
        <v>1</v>
      </c>
      <c r="N32" s="2"/>
      <c r="O32" s="2"/>
    </row>
    <row r="33" spans="1:15" x14ac:dyDescent="0.2">
      <c r="A33" s="2">
        <v>31</v>
      </c>
      <c r="B33" s="2" t="s">
        <v>11</v>
      </c>
      <c r="C33" s="2" t="s">
        <v>11</v>
      </c>
      <c r="D33" s="2" t="s">
        <v>11</v>
      </c>
      <c r="E33" s="2" t="s">
        <v>11</v>
      </c>
      <c r="F33" s="2" t="s">
        <v>11</v>
      </c>
      <c r="H33" s="5"/>
      <c r="I33" s="5"/>
      <c r="J33" s="2"/>
      <c r="K33" s="2"/>
      <c r="L33" s="2"/>
      <c r="M33" s="2"/>
      <c r="N33" s="2"/>
      <c r="O33" s="2"/>
    </row>
    <row r="34" spans="1:15" x14ac:dyDescent="0.2">
      <c r="A34" s="2">
        <v>32</v>
      </c>
      <c r="B34" s="2" t="s">
        <v>11</v>
      </c>
      <c r="C34" s="2" t="s">
        <v>11</v>
      </c>
      <c r="D34" s="2" t="s">
        <v>12</v>
      </c>
      <c r="E34" s="2" t="s">
        <v>12</v>
      </c>
      <c r="F34" s="2" t="s">
        <v>12</v>
      </c>
      <c r="H34" s="5">
        <v>1</v>
      </c>
      <c r="I34" s="2" t="s">
        <v>8</v>
      </c>
      <c r="J34" s="2"/>
      <c r="K34" s="2">
        <v>1</v>
      </c>
      <c r="L34" s="2"/>
      <c r="M34" s="2"/>
      <c r="N34" s="2"/>
      <c r="O34" s="2"/>
    </row>
    <row r="35" spans="1:15" x14ac:dyDescent="0.2">
      <c r="A35" s="2">
        <v>33</v>
      </c>
      <c r="B35" s="2" t="s">
        <v>11</v>
      </c>
      <c r="C35" s="2" t="s">
        <v>11</v>
      </c>
      <c r="D35" s="2" t="s">
        <v>11</v>
      </c>
      <c r="E35" s="2" t="s">
        <v>11</v>
      </c>
      <c r="F35" s="2" t="s">
        <v>11</v>
      </c>
      <c r="H35" s="5"/>
      <c r="I35" s="5"/>
      <c r="J35" s="2"/>
      <c r="K35" s="2"/>
      <c r="L35" s="2"/>
      <c r="M35" s="2"/>
      <c r="N35" s="2"/>
      <c r="O35" s="2"/>
    </row>
    <row r="36" spans="1:15" x14ac:dyDescent="0.2">
      <c r="A36" s="2">
        <v>34</v>
      </c>
      <c r="B36" s="2" t="s">
        <v>11</v>
      </c>
      <c r="C36" s="2" t="s">
        <v>11</v>
      </c>
      <c r="D36" s="2" t="s">
        <v>11</v>
      </c>
      <c r="E36" s="2" t="s">
        <v>12</v>
      </c>
      <c r="F36" s="2" t="s">
        <v>12</v>
      </c>
      <c r="H36" s="5">
        <v>1</v>
      </c>
      <c r="I36" s="2" t="s">
        <v>9</v>
      </c>
      <c r="J36" s="2"/>
      <c r="K36" s="2"/>
      <c r="L36" s="2">
        <v>1</v>
      </c>
      <c r="M36" s="2"/>
      <c r="N36" s="2"/>
      <c r="O36" s="2"/>
    </row>
    <row r="37" spans="1:15" x14ac:dyDescent="0.2">
      <c r="A37" s="2">
        <v>35</v>
      </c>
      <c r="B37" s="2" t="s">
        <v>11</v>
      </c>
      <c r="C37" s="2" t="s">
        <v>11</v>
      </c>
      <c r="D37" s="2" t="s">
        <v>11</v>
      </c>
      <c r="E37" s="2" t="s">
        <v>12</v>
      </c>
      <c r="F37" s="2" t="s">
        <v>12</v>
      </c>
      <c r="H37" s="5">
        <v>1</v>
      </c>
      <c r="I37" s="2" t="s">
        <v>9</v>
      </c>
      <c r="J37" s="2"/>
      <c r="K37" s="2"/>
      <c r="L37" s="2">
        <v>1</v>
      </c>
      <c r="M37" s="2"/>
      <c r="N37" s="2"/>
      <c r="O37" s="2"/>
    </row>
    <row r="38" spans="1:15" x14ac:dyDescent="0.2">
      <c r="A38" s="2">
        <v>36</v>
      </c>
      <c r="B38" s="2" t="s">
        <v>12</v>
      </c>
      <c r="C38" s="2" t="s">
        <v>12</v>
      </c>
      <c r="D38" s="2" t="s">
        <v>12</v>
      </c>
      <c r="E38" s="2" t="s">
        <v>12</v>
      </c>
      <c r="F38" s="2" t="s">
        <v>12</v>
      </c>
      <c r="H38" s="5"/>
      <c r="I38" s="5"/>
      <c r="J38" s="2"/>
      <c r="K38" s="2"/>
      <c r="L38" s="2"/>
      <c r="M38" s="2"/>
      <c r="N38" s="2"/>
      <c r="O38" s="2"/>
    </row>
    <row r="39" spans="1:15" x14ac:dyDescent="0.2">
      <c r="A39" s="2">
        <v>37</v>
      </c>
      <c r="B39" s="2" t="s">
        <v>12</v>
      </c>
      <c r="C39" s="2" t="s">
        <v>12</v>
      </c>
      <c r="D39" s="2" t="s">
        <v>12</v>
      </c>
      <c r="E39" s="2" t="s">
        <v>12</v>
      </c>
      <c r="F39" s="2" t="s">
        <v>11</v>
      </c>
      <c r="H39" s="5">
        <v>1</v>
      </c>
      <c r="I39" s="2" t="s">
        <v>10</v>
      </c>
      <c r="J39" s="2"/>
      <c r="K39" s="2"/>
      <c r="L39" s="2"/>
      <c r="M39" s="2">
        <v>1</v>
      </c>
      <c r="N39" s="2"/>
      <c r="O39" s="2"/>
    </row>
    <row r="40" spans="1:15" x14ac:dyDescent="0.2">
      <c r="A40" s="2">
        <v>38</v>
      </c>
      <c r="B40" s="2" t="s">
        <v>12</v>
      </c>
      <c r="C40" s="2" t="s">
        <v>11</v>
      </c>
      <c r="D40" s="2" t="s">
        <v>11</v>
      </c>
      <c r="E40" s="2" t="s">
        <v>11</v>
      </c>
      <c r="F40" s="2" t="s">
        <v>12</v>
      </c>
      <c r="H40" s="5">
        <v>2</v>
      </c>
      <c r="I40" s="2" t="s">
        <v>13</v>
      </c>
      <c r="J40" s="2">
        <v>1</v>
      </c>
      <c r="K40" s="2"/>
      <c r="L40" s="2"/>
      <c r="M40" s="2">
        <v>1</v>
      </c>
      <c r="N40" s="2"/>
      <c r="O40" s="2"/>
    </row>
    <row r="41" spans="1:15" x14ac:dyDescent="0.2">
      <c r="A41" s="2">
        <v>39</v>
      </c>
      <c r="B41" s="2" t="s">
        <v>12</v>
      </c>
      <c r="C41" s="2" t="s">
        <v>11</v>
      </c>
      <c r="D41" s="2" t="s">
        <v>11</v>
      </c>
      <c r="E41" s="2" t="s">
        <v>11</v>
      </c>
      <c r="F41" s="2" t="s">
        <v>11</v>
      </c>
      <c r="H41" s="5">
        <v>1</v>
      </c>
      <c r="I41" s="2" t="s">
        <v>7</v>
      </c>
      <c r="J41" s="2">
        <v>1</v>
      </c>
      <c r="K41" s="2"/>
      <c r="L41" s="2"/>
      <c r="M41" s="2"/>
      <c r="N41" s="2"/>
      <c r="O41" s="2"/>
    </row>
    <row r="42" spans="1:15" x14ac:dyDescent="0.2">
      <c r="A42" s="2">
        <v>40</v>
      </c>
      <c r="B42" s="2" t="s">
        <v>11</v>
      </c>
      <c r="C42" s="2" t="s">
        <v>12</v>
      </c>
      <c r="D42" s="2" t="s">
        <v>12</v>
      </c>
      <c r="E42" s="2" t="s">
        <v>12</v>
      </c>
      <c r="F42" s="2" t="s">
        <v>12</v>
      </c>
      <c r="H42" s="5">
        <v>1</v>
      </c>
      <c r="I42" s="2" t="s">
        <v>7</v>
      </c>
      <c r="J42" s="2">
        <v>1</v>
      </c>
      <c r="K42" s="2"/>
      <c r="L42" s="2"/>
      <c r="M42" s="2"/>
      <c r="N42" s="2"/>
      <c r="O42" s="2"/>
    </row>
    <row r="43" spans="1:15" x14ac:dyDescent="0.2">
      <c r="A43" s="2">
        <v>41</v>
      </c>
      <c r="B43" s="2" t="s">
        <v>12</v>
      </c>
      <c r="C43" s="2" t="s">
        <v>12</v>
      </c>
      <c r="D43" s="2" t="s">
        <v>12</v>
      </c>
      <c r="E43" s="2" t="s">
        <v>12</v>
      </c>
      <c r="F43" s="2" t="s">
        <v>12</v>
      </c>
      <c r="H43" s="5"/>
      <c r="I43" s="5"/>
      <c r="J43" s="2"/>
      <c r="K43" s="2"/>
      <c r="L43" s="2"/>
      <c r="M43" s="2"/>
      <c r="N43" s="2"/>
      <c r="O43" s="2"/>
    </row>
    <row r="44" spans="1:15" x14ac:dyDescent="0.2">
      <c r="A44" s="2">
        <v>42</v>
      </c>
      <c r="B44" s="2" t="s">
        <v>11</v>
      </c>
      <c r="C44" s="2" t="s">
        <v>11</v>
      </c>
      <c r="D44" s="2" t="s">
        <v>11</v>
      </c>
      <c r="E44" s="2" t="s">
        <v>11</v>
      </c>
      <c r="F44" s="2" t="s">
        <v>11</v>
      </c>
      <c r="H44" s="5"/>
      <c r="I44" s="5"/>
      <c r="J44" s="2"/>
      <c r="K44" s="2"/>
      <c r="L44" s="2"/>
      <c r="M44" s="2"/>
      <c r="N44" s="2"/>
      <c r="O44" s="2"/>
    </row>
    <row r="45" spans="1:15" x14ac:dyDescent="0.2">
      <c r="A45" s="2">
        <v>43</v>
      </c>
      <c r="B45" s="2" t="s">
        <v>11</v>
      </c>
      <c r="C45" s="2" t="s">
        <v>11</v>
      </c>
      <c r="D45" s="2" t="s">
        <v>12</v>
      </c>
      <c r="E45" s="2" t="s">
        <v>12</v>
      </c>
      <c r="F45" s="2" t="s">
        <v>12</v>
      </c>
      <c r="H45" s="5">
        <v>1</v>
      </c>
      <c r="I45" s="2" t="s">
        <v>8</v>
      </c>
      <c r="J45" s="2"/>
      <c r="K45" s="2">
        <v>1</v>
      </c>
      <c r="L45" s="2"/>
      <c r="M45" s="2"/>
      <c r="N45" s="2"/>
      <c r="O45" s="2"/>
    </row>
    <row r="46" spans="1:15" x14ac:dyDescent="0.2">
      <c r="A46" s="2">
        <v>44</v>
      </c>
      <c r="B46" s="2" t="s">
        <v>11</v>
      </c>
      <c r="C46" s="2" t="s">
        <v>12</v>
      </c>
      <c r="D46" s="2" t="s">
        <v>12</v>
      </c>
      <c r="E46" s="2" t="s">
        <v>12</v>
      </c>
      <c r="F46" s="2" t="s">
        <v>12</v>
      </c>
      <c r="H46" s="5">
        <v>1</v>
      </c>
      <c r="I46" s="2" t="s">
        <v>7</v>
      </c>
      <c r="J46" s="2">
        <v>1</v>
      </c>
      <c r="K46" s="2"/>
      <c r="L46" s="2"/>
      <c r="M46" s="2"/>
      <c r="N46" s="2"/>
      <c r="O46" s="2"/>
    </row>
    <row r="47" spans="1:15" x14ac:dyDescent="0.2">
      <c r="A47" s="2">
        <v>45</v>
      </c>
      <c r="B47" s="2" t="s">
        <v>12</v>
      </c>
      <c r="C47" s="2" t="s">
        <v>12</v>
      </c>
      <c r="D47" s="2" t="s">
        <v>12</v>
      </c>
      <c r="E47" s="2" t="s">
        <v>12</v>
      </c>
      <c r="F47" s="2" t="s">
        <v>12</v>
      </c>
      <c r="H47" s="5"/>
      <c r="I47" s="5"/>
      <c r="J47" s="2"/>
      <c r="K47" s="2"/>
      <c r="L47" s="2"/>
      <c r="M47" s="2"/>
      <c r="N47" s="2"/>
      <c r="O47" s="2"/>
    </row>
    <row r="48" spans="1:15" x14ac:dyDescent="0.2">
      <c r="A48" s="2">
        <v>46</v>
      </c>
      <c r="B48" s="2" t="s">
        <v>11</v>
      </c>
      <c r="C48" s="2" t="s">
        <v>11</v>
      </c>
      <c r="D48" s="2" t="s">
        <v>11</v>
      </c>
      <c r="E48" s="2" t="s">
        <v>11</v>
      </c>
      <c r="F48" s="2" t="s">
        <v>12</v>
      </c>
      <c r="H48" s="5">
        <v>1</v>
      </c>
      <c r="I48" s="2" t="s">
        <v>10</v>
      </c>
      <c r="J48" s="2"/>
      <c r="K48" s="2"/>
      <c r="L48" s="2"/>
      <c r="M48" s="2">
        <v>1</v>
      </c>
      <c r="N48" s="2"/>
      <c r="O48" s="2"/>
    </row>
    <row r="49" spans="1:15" x14ac:dyDescent="0.2">
      <c r="A49" s="2">
        <v>47</v>
      </c>
      <c r="B49" s="2" t="s">
        <v>11</v>
      </c>
      <c r="C49" s="2" t="s">
        <v>11</v>
      </c>
      <c r="D49" s="2" t="s">
        <v>11</v>
      </c>
      <c r="E49" s="2" t="s">
        <v>11</v>
      </c>
      <c r="F49" s="2" t="s">
        <v>11</v>
      </c>
      <c r="H49" s="5"/>
      <c r="I49" s="5"/>
      <c r="J49" s="2"/>
      <c r="K49" s="2"/>
      <c r="L49" s="2"/>
      <c r="M49" s="2"/>
      <c r="N49" s="2"/>
      <c r="O49" s="2"/>
    </row>
    <row r="50" spans="1:15" x14ac:dyDescent="0.2">
      <c r="A50" s="2">
        <v>48</v>
      </c>
      <c r="B50" s="2" t="s">
        <v>12</v>
      </c>
      <c r="C50" s="2" t="s">
        <v>12</v>
      </c>
      <c r="D50" s="2" t="s">
        <v>11</v>
      </c>
      <c r="E50" s="2" t="s">
        <v>11</v>
      </c>
      <c r="F50" s="2" t="s">
        <v>11</v>
      </c>
      <c r="H50" s="5">
        <v>1</v>
      </c>
      <c r="I50" s="2" t="s">
        <v>8</v>
      </c>
      <c r="J50" s="2"/>
      <c r="K50" s="2">
        <v>1</v>
      </c>
      <c r="L50" s="2"/>
      <c r="M50" s="2"/>
      <c r="N50" s="2"/>
      <c r="O50" s="2"/>
    </row>
    <row r="51" spans="1:15" x14ac:dyDescent="0.2">
      <c r="A51" s="2">
        <v>49</v>
      </c>
      <c r="B51" s="2" t="s">
        <v>11</v>
      </c>
      <c r="C51" s="2" t="s">
        <v>11</v>
      </c>
      <c r="D51" s="2" t="s">
        <v>11</v>
      </c>
      <c r="E51" s="2" t="s">
        <v>11</v>
      </c>
      <c r="F51" s="2" t="s">
        <v>11</v>
      </c>
      <c r="H51" s="5"/>
      <c r="I51" s="5"/>
      <c r="J51" s="2"/>
      <c r="K51" s="2"/>
      <c r="L51" s="2"/>
      <c r="M51" s="2"/>
      <c r="N51" s="2"/>
      <c r="O51" s="2"/>
    </row>
    <row r="52" spans="1:15" x14ac:dyDescent="0.2">
      <c r="A52" s="2">
        <v>50</v>
      </c>
      <c r="B52" s="2" t="s">
        <v>12</v>
      </c>
      <c r="C52" s="2" t="s">
        <v>11</v>
      </c>
      <c r="D52" s="2" t="s">
        <v>11</v>
      </c>
      <c r="E52" s="2" t="s">
        <v>11</v>
      </c>
      <c r="F52" s="2" t="s">
        <v>11</v>
      </c>
      <c r="H52" s="5">
        <v>1</v>
      </c>
      <c r="I52" s="2" t="s">
        <v>7</v>
      </c>
      <c r="J52" s="2">
        <v>1</v>
      </c>
      <c r="K52" s="2"/>
      <c r="L52" s="2"/>
      <c r="M52" s="2"/>
      <c r="N52" s="2"/>
      <c r="O52" s="2"/>
    </row>
    <row r="53" spans="1:15" x14ac:dyDescent="0.2">
      <c r="A53" s="2">
        <v>51</v>
      </c>
      <c r="B53" s="2" t="s">
        <v>12</v>
      </c>
      <c r="C53" s="2" t="s">
        <v>12</v>
      </c>
      <c r="D53" s="2" t="s">
        <v>12</v>
      </c>
      <c r="E53" s="2" t="s">
        <v>12</v>
      </c>
      <c r="F53" s="2" t="s">
        <v>12</v>
      </c>
      <c r="H53" s="5"/>
      <c r="I53" s="5"/>
      <c r="J53" s="2"/>
      <c r="K53" s="2"/>
      <c r="L53" s="2"/>
      <c r="M53" s="2"/>
      <c r="N53" s="2"/>
      <c r="O53" s="2"/>
    </row>
    <row r="54" spans="1:15" x14ac:dyDescent="0.2">
      <c r="A54" s="2">
        <v>52</v>
      </c>
      <c r="B54" s="2" t="s">
        <v>12</v>
      </c>
      <c r="C54" s="2" t="s">
        <v>12</v>
      </c>
      <c r="D54" s="2" t="s">
        <v>11</v>
      </c>
      <c r="E54" s="2" t="s">
        <v>11</v>
      </c>
      <c r="F54" s="2" t="s">
        <v>11</v>
      </c>
      <c r="H54" s="5">
        <v>1</v>
      </c>
      <c r="I54" s="2" t="s">
        <v>8</v>
      </c>
      <c r="J54" s="2"/>
      <c r="K54" s="2">
        <v>1</v>
      </c>
      <c r="L54" s="2"/>
      <c r="M54" s="2"/>
      <c r="N54" s="2"/>
      <c r="O54" s="2"/>
    </row>
    <row r="55" spans="1:15" x14ac:dyDescent="0.2">
      <c r="A55" s="2">
        <v>53</v>
      </c>
      <c r="B55" s="2" t="s">
        <v>12</v>
      </c>
      <c r="C55" s="2" t="s">
        <v>12</v>
      </c>
      <c r="D55" s="2" t="s">
        <v>12</v>
      </c>
      <c r="E55" s="2" t="s">
        <v>12</v>
      </c>
      <c r="F55" s="2" t="s">
        <v>11</v>
      </c>
      <c r="H55" s="5">
        <v>1</v>
      </c>
      <c r="I55" s="2" t="s">
        <v>10</v>
      </c>
      <c r="J55" s="2"/>
      <c r="K55" s="2"/>
      <c r="L55" s="2"/>
      <c r="M55" s="2">
        <v>1</v>
      </c>
      <c r="N55" s="2"/>
      <c r="O55" s="2"/>
    </row>
    <row r="56" spans="1:15" x14ac:dyDescent="0.2">
      <c r="A56" s="2">
        <v>54</v>
      </c>
      <c r="B56" s="2" t="s">
        <v>12</v>
      </c>
      <c r="C56" s="2" t="s">
        <v>12</v>
      </c>
      <c r="D56" s="2" t="s">
        <v>12</v>
      </c>
      <c r="E56" s="2" t="s">
        <v>11</v>
      </c>
      <c r="F56" s="2" t="s">
        <v>11</v>
      </c>
      <c r="H56" s="5">
        <v>1</v>
      </c>
      <c r="I56" s="2" t="s">
        <v>9</v>
      </c>
      <c r="J56" s="2"/>
      <c r="K56" s="2"/>
      <c r="L56" s="2">
        <v>1</v>
      </c>
      <c r="M56" s="2"/>
      <c r="N56" s="2"/>
      <c r="O56" s="2"/>
    </row>
    <row r="57" spans="1:15" x14ac:dyDescent="0.2">
      <c r="A57" s="2">
        <v>55</v>
      </c>
      <c r="B57" s="2" t="s">
        <v>12</v>
      </c>
      <c r="C57" s="2" t="s">
        <v>12</v>
      </c>
      <c r="D57" s="2" t="s">
        <v>11</v>
      </c>
      <c r="E57" s="2" t="s">
        <v>11</v>
      </c>
      <c r="F57" s="2" t="s">
        <v>11</v>
      </c>
      <c r="H57" s="5">
        <v>1</v>
      </c>
      <c r="I57" s="2" t="s">
        <v>8</v>
      </c>
      <c r="J57" s="2"/>
      <c r="K57" s="2">
        <v>1</v>
      </c>
      <c r="L57" s="2"/>
      <c r="M57" s="2"/>
      <c r="N57" s="2"/>
      <c r="O57" s="2"/>
    </row>
    <row r="58" spans="1:15" x14ac:dyDescent="0.2">
      <c r="A58" s="2">
        <v>56</v>
      </c>
      <c r="B58" s="2" t="s">
        <v>32</v>
      </c>
      <c r="C58" s="2" t="s">
        <v>32</v>
      </c>
      <c r="D58" s="2" t="s">
        <v>32</v>
      </c>
      <c r="E58" s="2" t="s">
        <v>12</v>
      </c>
      <c r="F58" s="2" t="s">
        <v>32</v>
      </c>
      <c r="G58" s="2" t="s">
        <v>33</v>
      </c>
      <c r="H58" s="5"/>
      <c r="I58" s="5"/>
      <c r="J58" s="2"/>
      <c r="K58" s="2"/>
      <c r="L58" s="2"/>
      <c r="M58" s="2"/>
      <c r="N58" s="2"/>
      <c r="O58" s="2"/>
    </row>
    <row r="59" spans="1:15" x14ac:dyDescent="0.2">
      <c r="A59" s="2">
        <v>57</v>
      </c>
      <c r="B59" s="2" t="s">
        <v>11</v>
      </c>
      <c r="C59" s="2" t="s">
        <v>12</v>
      </c>
      <c r="D59" s="2" t="s">
        <v>12</v>
      </c>
      <c r="E59" s="2" t="s">
        <v>12</v>
      </c>
      <c r="F59" s="2" t="s">
        <v>12</v>
      </c>
      <c r="H59" s="5">
        <v>1</v>
      </c>
      <c r="I59" s="2" t="s">
        <v>7</v>
      </c>
      <c r="J59" s="2">
        <v>1</v>
      </c>
      <c r="K59" s="2"/>
      <c r="L59" s="2"/>
      <c r="M59" s="2"/>
      <c r="N59" s="2"/>
      <c r="O59" s="2"/>
    </row>
    <row r="60" spans="1:15" x14ac:dyDescent="0.2">
      <c r="A60" s="2">
        <v>58</v>
      </c>
      <c r="B60" s="2" t="s">
        <v>11</v>
      </c>
      <c r="C60" s="2" t="s">
        <v>12</v>
      </c>
      <c r="D60" s="2" t="s">
        <v>12</v>
      </c>
      <c r="E60" s="2" t="s">
        <v>12</v>
      </c>
      <c r="F60" s="2" t="s">
        <v>12</v>
      </c>
      <c r="H60" s="5">
        <v>1</v>
      </c>
      <c r="I60" s="2" t="s">
        <v>7</v>
      </c>
      <c r="J60" s="2">
        <v>1</v>
      </c>
      <c r="K60" s="2"/>
      <c r="L60" s="2"/>
      <c r="M60" s="2"/>
      <c r="N60" s="2"/>
      <c r="O60" s="2"/>
    </row>
    <row r="61" spans="1:15" x14ac:dyDescent="0.2">
      <c r="A61" s="2">
        <v>59</v>
      </c>
      <c r="B61" s="2" t="s">
        <v>12</v>
      </c>
      <c r="C61" s="2" t="s">
        <v>12</v>
      </c>
      <c r="D61" s="2" t="s">
        <v>12</v>
      </c>
      <c r="E61" s="2" t="s">
        <v>12</v>
      </c>
      <c r="F61" s="2" t="s">
        <v>12</v>
      </c>
      <c r="H61" s="5"/>
      <c r="I61" s="5"/>
      <c r="J61" s="2"/>
      <c r="K61" s="2"/>
      <c r="L61" s="2"/>
      <c r="M61" s="2"/>
      <c r="N61" s="2"/>
      <c r="O61" s="2"/>
    </row>
    <row r="62" spans="1:15" x14ac:dyDescent="0.2">
      <c r="A62" s="2">
        <v>60</v>
      </c>
      <c r="B62" s="2" t="s">
        <v>11</v>
      </c>
      <c r="C62" s="2" t="s">
        <v>11</v>
      </c>
      <c r="D62" s="2" t="s">
        <v>11</v>
      </c>
      <c r="E62" s="2" t="s">
        <v>11</v>
      </c>
      <c r="F62" s="2" t="s">
        <v>11</v>
      </c>
      <c r="H62" s="5"/>
      <c r="I62" s="5"/>
      <c r="J62" s="2"/>
      <c r="K62" s="2"/>
      <c r="L62" s="2"/>
      <c r="M62" s="2"/>
      <c r="N62" s="2"/>
      <c r="O62" s="2"/>
    </row>
    <row r="63" spans="1:15" x14ac:dyDescent="0.2">
      <c r="A63" s="2">
        <v>61</v>
      </c>
      <c r="B63" s="2" t="s">
        <v>12</v>
      </c>
      <c r="C63" s="2" t="s">
        <v>12</v>
      </c>
      <c r="D63" s="2" t="s">
        <v>12</v>
      </c>
      <c r="E63" s="2" t="s">
        <v>11</v>
      </c>
      <c r="F63" s="2" t="s">
        <v>11</v>
      </c>
      <c r="H63" s="5">
        <v>1</v>
      </c>
      <c r="I63" s="2" t="s">
        <v>9</v>
      </c>
      <c r="J63" s="2"/>
      <c r="K63" s="2"/>
      <c r="L63" s="2">
        <v>1</v>
      </c>
      <c r="M63" s="2"/>
      <c r="N63" s="2"/>
      <c r="O63" s="2"/>
    </row>
    <row r="64" spans="1:15" x14ac:dyDescent="0.2">
      <c r="A64" s="2">
        <v>62</v>
      </c>
      <c r="B64" s="2" t="s">
        <v>11</v>
      </c>
      <c r="C64" s="2" t="s">
        <v>11</v>
      </c>
      <c r="D64" s="2" t="s">
        <v>11</v>
      </c>
      <c r="E64" s="2" t="s">
        <v>12</v>
      </c>
      <c r="F64" s="2" t="s">
        <v>12</v>
      </c>
      <c r="H64" s="5">
        <v>1</v>
      </c>
      <c r="I64" s="2" t="s">
        <v>9</v>
      </c>
      <c r="J64" s="2"/>
      <c r="K64" s="2"/>
      <c r="L64" s="2">
        <v>1</v>
      </c>
      <c r="M64" s="2"/>
      <c r="N64" s="2"/>
      <c r="O64" s="2"/>
    </row>
    <row r="65" spans="1:15" x14ac:dyDescent="0.2">
      <c r="A65" s="2">
        <v>63</v>
      </c>
      <c r="B65" s="2" t="s">
        <v>11</v>
      </c>
      <c r="C65" s="2" t="s">
        <v>11</v>
      </c>
      <c r="D65" s="2" t="s">
        <v>12</v>
      </c>
      <c r="E65" s="2" t="s">
        <v>12</v>
      </c>
      <c r="F65" s="2" t="s">
        <v>12</v>
      </c>
      <c r="H65" s="5">
        <v>1</v>
      </c>
      <c r="I65" s="2" t="s">
        <v>8</v>
      </c>
      <c r="J65" s="2"/>
      <c r="K65" s="2">
        <v>1</v>
      </c>
      <c r="L65" s="2"/>
      <c r="M65" s="2"/>
      <c r="N65" s="2"/>
      <c r="O65" s="2"/>
    </row>
    <row r="66" spans="1:15" x14ac:dyDescent="0.2">
      <c r="A66" s="2">
        <v>64</v>
      </c>
      <c r="B66" s="2" t="s">
        <v>12</v>
      </c>
      <c r="C66" s="2" t="s">
        <v>12</v>
      </c>
      <c r="D66" s="2" t="s">
        <v>12</v>
      </c>
      <c r="E66" s="2" t="s">
        <v>12</v>
      </c>
      <c r="F66" s="2" t="s">
        <v>11</v>
      </c>
      <c r="H66" s="5">
        <v>1</v>
      </c>
      <c r="I66" s="2" t="s">
        <v>10</v>
      </c>
      <c r="J66" s="2"/>
      <c r="K66" s="2"/>
      <c r="L66" s="2"/>
      <c r="M66" s="2">
        <v>1</v>
      </c>
      <c r="N66" s="2"/>
      <c r="O66" s="2"/>
    </row>
    <row r="67" spans="1:15" x14ac:dyDescent="0.2">
      <c r="A67" s="2">
        <v>65</v>
      </c>
      <c r="B67" s="2" t="s">
        <v>11</v>
      </c>
      <c r="C67" s="2" t="s">
        <v>11</v>
      </c>
      <c r="D67" s="2" t="s">
        <v>11</v>
      </c>
      <c r="E67" s="2" t="s">
        <v>12</v>
      </c>
      <c r="F67" s="2" t="s">
        <v>12</v>
      </c>
      <c r="H67" s="5">
        <v>1</v>
      </c>
      <c r="I67" s="2" t="s">
        <v>9</v>
      </c>
      <c r="J67" s="2"/>
      <c r="K67" s="2"/>
      <c r="L67" s="2">
        <v>1</v>
      </c>
      <c r="M67" s="2"/>
      <c r="N67" s="2"/>
      <c r="O67" s="2"/>
    </row>
    <row r="68" spans="1:15" x14ac:dyDescent="0.2">
      <c r="A68" s="2">
        <v>66</v>
      </c>
      <c r="B68" s="2" t="s">
        <v>11</v>
      </c>
      <c r="C68" s="2" t="s">
        <v>32</v>
      </c>
      <c r="D68" s="2" t="s">
        <v>11</v>
      </c>
      <c r="E68" s="2" t="s">
        <v>32</v>
      </c>
      <c r="F68" s="2" t="s">
        <v>12</v>
      </c>
      <c r="G68" s="2" t="s">
        <v>33</v>
      </c>
      <c r="H68" s="5"/>
      <c r="I68" s="5"/>
      <c r="J68" s="2"/>
      <c r="K68" s="2"/>
      <c r="L68" s="2"/>
      <c r="M68" s="2"/>
      <c r="N68" s="2"/>
      <c r="O68" s="2"/>
    </row>
    <row r="69" spans="1:15" x14ac:dyDescent="0.2">
      <c r="A69" s="2">
        <v>67</v>
      </c>
      <c r="B69" s="2" t="s">
        <v>12</v>
      </c>
      <c r="C69" s="2" t="s">
        <v>11</v>
      </c>
      <c r="D69" s="2" t="s">
        <v>11</v>
      </c>
      <c r="E69" s="2" t="s">
        <v>11</v>
      </c>
      <c r="F69" s="2" t="s">
        <v>11</v>
      </c>
      <c r="H69" s="5">
        <v>1</v>
      </c>
      <c r="I69" s="2" t="s">
        <v>7</v>
      </c>
      <c r="J69" s="2">
        <v>1</v>
      </c>
      <c r="K69" s="2"/>
      <c r="L69" s="2"/>
      <c r="M69" s="2"/>
      <c r="N69" s="2"/>
      <c r="O69" s="2"/>
    </row>
    <row r="70" spans="1:15" x14ac:dyDescent="0.2">
      <c r="A70" s="2">
        <v>68</v>
      </c>
      <c r="B70" s="2" t="s">
        <v>12</v>
      </c>
      <c r="C70" s="2" t="s">
        <v>12</v>
      </c>
      <c r="D70" s="2" t="s">
        <v>12</v>
      </c>
      <c r="E70" s="2" t="s">
        <v>11</v>
      </c>
      <c r="F70" s="2" t="s">
        <v>11</v>
      </c>
      <c r="H70" s="5">
        <v>1</v>
      </c>
      <c r="I70" s="2" t="s">
        <v>9</v>
      </c>
      <c r="J70" s="2"/>
      <c r="K70" s="2"/>
      <c r="L70" s="2">
        <v>1</v>
      </c>
      <c r="M70" s="2"/>
      <c r="N70" s="2"/>
      <c r="O70" s="2"/>
    </row>
    <row r="71" spans="1:15" x14ac:dyDescent="0.2">
      <c r="A71" s="2">
        <v>69</v>
      </c>
      <c r="B71" s="2" t="s">
        <v>11</v>
      </c>
      <c r="C71" s="2" t="s">
        <v>12</v>
      </c>
      <c r="D71" s="2" t="s">
        <v>12</v>
      </c>
      <c r="E71" s="2" t="s">
        <v>12</v>
      </c>
      <c r="F71" s="2" t="s">
        <v>12</v>
      </c>
      <c r="H71" s="5">
        <v>1</v>
      </c>
      <c r="I71" s="2" t="s">
        <v>7</v>
      </c>
      <c r="J71" s="2">
        <v>1</v>
      </c>
      <c r="K71" s="2"/>
      <c r="L71" s="2"/>
      <c r="M71" s="2"/>
      <c r="N71" s="2"/>
      <c r="O71" s="2"/>
    </row>
    <row r="72" spans="1:15" x14ac:dyDescent="0.2">
      <c r="A72" s="2">
        <v>70</v>
      </c>
      <c r="B72" s="2" t="s">
        <v>12</v>
      </c>
      <c r="C72" s="2" t="s">
        <v>12</v>
      </c>
      <c r="D72" s="2" t="s">
        <v>12</v>
      </c>
      <c r="E72" s="2" t="s">
        <v>11</v>
      </c>
      <c r="F72" s="2" t="s">
        <v>11</v>
      </c>
      <c r="H72" s="5">
        <v>1</v>
      </c>
      <c r="I72" s="2" t="s">
        <v>9</v>
      </c>
      <c r="J72" s="2"/>
      <c r="K72" s="2"/>
      <c r="L72" s="2">
        <v>1</v>
      </c>
      <c r="M72" s="2"/>
      <c r="N72" s="2"/>
      <c r="O72" s="2"/>
    </row>
    <row r="73" spans="1:15" x14ac:dyDescent="0.2">
      <c r="A73" s="2">
        <v>71</v>
      </c>
      <c r="B73" s="2" t="s">
        <v>12</v>
      </c>
      <c r="C73" s="2" t="s">
        <v>11</v>
      </c>
      <c r="D73" s="2" t="s">
        <v>11</v>
      </c>
      <c r="E73" s="2" t="s">
        <v>11</v>
      </c>
      <c r="F73" s="2" t="s">
        <v>11</v>
      </c>
      <c r="H73" s="5">
        <v>1</v>
      </c>
      <c r="I73" s="2" t="s">
        <v>7</v>
      </c>
      <c r="J73" s="2">
        <v>1</v>
      </c>
      <c r="K73" s="2"/>
      <c r="L73" s="2"/>
      <c r="M73" s="2"/>
      <c r="N73" s="2"/>
      <c r="O73" s="2"/>
    </row>
    <row r="74" spans="1:15" x14ac:dyDescent="0.2">
      <c r="A74" s="2">
        <v>72</v>
      </c>
      <c r="B74" s="2" t="s">
        <v>11</v>
      </c>
      <c r="C74" s="2" t="s">
        <v>12</v>
      </c>
      <c r="D74" s="2" t="s">
        <v>12</v>
      </c>
      <c r="E74" s="2" t="s">
        <v>11</v>
      </c>
      <c r="F74" s="2" t="s">
        <v>11</v>
      </c>
      <c r="H74" s="5">
        <v>2</v>
      </c>
      <c r="I74" s="2" t="s">
        <v>36</v>
      </c>
      <c r="J74" s="2">
        <v>1</v>
      </c>
      <c r="K74" s="2"/>
      <c r="L74" s="2">
        <v>1</v>
      </c>
      <c r="M74" s="2"/>
      <c r="N74" s="2"/>
      <c r="O74" s="2"/>
    </row>
    <row r="75" spans="1:15" x14ac:dyDescent="0.2">
      <c r="A75" s="2">
        <v>73</v>
      </c>
      <c r="B75" s="2" t="s">
        <v>12</v>
      </c>
      <c r="C75" s="2" t="s">
        <v>12</v>
      </c>
      <c r="D75" s="2" t="s">
        <v>12</v>
      </c>
      <c r="E75" s="2" t="s">
        <v>11</v>
      </c>
      <c r="F75" s="2" t="s">
        <v>11</v>
      </c>
      <c r="H75" s="5">
        <v>1</v>
      </c>
      <c r="I75" s="2" t="s">
        <v>9</v>
      </c>
      <c r="J75" s="2"/>
      <c r="K75" s="2"/>
      <c r="L75" s="2">
        <v>1</v>
      </c>
      <c r="M75" s="2"/>
      <c r="N75" s="2"/>
      <c r="O75" s="2"/>
    </row>
    <row r="76" spans="1:15" x14ac:dyDescent="0.2">
      <c r="A76" s="2">
        <v>74</v>
      </c>
      <c r="B76" s="2" t="s">
        <v>11</v>
      </c>
      <c r="C76" s="2" t="s">
        <v>11</v>
      </c>
      <c r="D76" s="2" t="s">
        <v>11</v>
      </c>
      <c r="E76" s="2" t="s">
        <v>11</v>
      </c>
      <c r="F76" s="2" t="s">
        <v>11</v>
      </c>
      <c r="H76" s="5"/>
      <c r="I76" s="5"/>
      <c r="J76" s="2"/>
      <c r="K76" s="2"/>
      <c r="L76" s="2"/>
      <c r="M76" s="2"/>
      <c r="N76" s="2"/>
      <c r="O76" s="2"/>
    </row>
    <row r="77" spans="1:15" x14ac:dyDescent="0.2">
      <c r="A77" s="2">
        <v>75</v>
      </c>
      <c r="B77" s="2" t="s">
        <v>11</v>
      </c>
      <c r="C77" s="2" t="s">
        <v>11</v>
      </c>
      <c r="D77" s="2" t="s">
        <v>11</v>
      </c>
      <c r="E77" s="2" t="s">
        <v>11</v>
      </c>
      <c r="F77" s="2" t="s">
        <v>11</v>
      </c>
      <c r="H77" s="5"/>
      <c r="I77" s="5"/>
      <c r="J77" s="2"/>
      <c r="K77" s="2"/>
      <c r="L77" s="2"/>
      <c r="M77" s="2"/>
      <c r="N77" s="2"/>
      <c r="O77" s="2"/>
    </row>
    <row r="78" spans="1:15" x14ac:dyDescent="0.2">
      <c r="A78" s="2">
        <v>76</v>
      </c>
      <c r="B78" s="2" t="s">
        <v>12</v>
      </c>
      <c r="C78" s="2" t="s">
        <v>12</v>
      </c>
      <c r="D78" s="2" t="s">
        <v>12</v>
      </c>
      <c r="E78" s="2" t="s">
        <v>12</v>
      </c>
      <c r="F78" s="2" t="s">
        <v>11</v>
      </c>
      <c r="H78" s="5">
        <v>1</v>
      </c>
      <c r="I78" s="2" t="s">
        <v>10</v>
      </c>
      <c r="J78" s="2"/>
      <c r="K78" s="2"/>
      <c r="L78" s="2"/>
      <c r="M78" s="2">
        <v>1</v>
      </c>
      <c r="N78" s="2"/>
      <c r="O78" s="2"/>
    </row>
    <row r="79" spans="1:15" x14ac:dyDescent="0.2">
      <c r="A79" s="2">
        <v>77</v>
      </c>
      <c r="B79" s="2" t="s">
        <v>11</v>
      </c>
      <c r="C79" s="2" t="s">
        <v>11</v>
      </c>
      <c r="D79" s="2" t="s">
        <v>11</v>
      </c>
      <c r="E79" s="2" t="s">
        <v>11</v>
      </c>
      <c r="F79" s="2" t="s">
        <v>11</v>
      </c>
      <c r="H79" s="5"/>
      <c r="I79" s="5"/>
      <c r="J79" s="2"/>
      <c r="K79" s="2"/>
      <c r="L79" s="2"/>
      <c r="M79" s="2"/>
      <c r="N79" s="2"/>
      <c r="O79" s="2"/>
    </row>
    <row r="80" spans="1:15" x14ac:dyDescent="0.2">
      <c r="A80" s="2">
        <v>78</v>
      </c>
      <c r="B80" s="2" t="s">
        <v>12</v>
      </c>
      <c r="C80" s="2" t="s">
        <v>12</v>
      </c>
      <c r="D80" s="2" t="s">
        <v>12</v>
      </c>
      <c r="E80" s="2" t="s">
        <v>12</v>
      </c>
      <c r="F80" s="2" t="s">
        <v>12</v>
      </c>
      <c r="H80" s="5"/>
      <c r="I80" s="5"/>
      <c r="J80" s="2"/>
      <c r="K80" s="2"/>
      <c r="L80" s="2"/>
      <c r="M80" s="2"/>
      <c r="N80" s="2"/>
      <c r="O80" s="2"/>
    </row>
    <row r="81" spans="1:15" x14ac:dyDescent="0.2">
      <c r="A81" s="2">
        <v>79</v>
      </c>
      <c r="B81" s="2" t="s">
        <v>11</v>
      </c>
      <c r="C81" s="2" t="s">
        <v>12</v>
      </c>
      <c r="D81" s="2" t="s">
        <v>12</v>
      </c>
      <c r="E81" s="2" t="s">
        <v>12</v>
      </c>
      <c r="F81" s="2" t="s">
        <v>12</v>
      </c>
      <c r="H81" s="5">
        <v>1</v>
      </c>
      <c r="I81" s="2" t="s">
        <v>7</v>
      </c>
      <c r="J81" s="2">
        <v>1</v>
      </c>
      <c r="K81" s="2"/>
      <c r="L81" s="2"/>
      <c r="M81" s="2"/>
      <c r="N81" s="2"/>
      <c r="O81" s="2"/>
    </row>
    <row r="82" spans="1:15" x14ac:dyDescent="0.2">
      <c r="A82" s="2">
        <v>80</v>
      </c>
      <c r="B82" s="2" t="s">
        <v>32</v>
      </c>
      <c r="C82" s="2" t="s">
        <v>32</v>
      </c>
      <c r="D82" s="2" t="s">
        <v>32</v>
      </c>
      <c r="E82" s="2" t="s">
        <v>32</v>
      </c>
      <c r="F82" s="2" t="s">
        <v>32</v>
      </c>
      <c r="G82" s="2" t="s">
        <v>33</v>
      </c>
      <c r="H82" s="5"/>
      <c r="I82" s="5"/>
      <c r="J82" s="2"/>
      <c r="K82" s="2"/>
      <c r="L82" s="2"/>
      <c r="M82" s="2"/>
      <c r="N82" s="2"/>
      <c r="O82" s="2"/>
    </row>
    <row r="83" spans="1:15" x14ac:dyDescent="0.2">
      <c r="A83" s="2">
        <v>81</v>
      </c>
      <c r="B83" s="2" t="s">
        <v>12</v>
      </c>
      <c r="C83" s="2" t="s">
        <v>12</v>
      </c>
      <c r="D83" s="2" t="s">
        <v>12</v>
      </c>
      <c r="E83" s="2" t="s">
        <v>12</v>
      </c>
      <c r="F83" s="2" t="s">
        <v>11</v>
      </c>
      <c r="H83" s="5">
        <v>1</v>
      </c>
      <c r="I83" s="2" t="s">
        <v>10</v>
      </c>
      <c r="J83" s="2"/>
      <c r="K83" s="2"/>
      <c r="L83" s="2"/>
      <c r="M83" s="2">
        <v>1</v>
      </c>
      <c r="N83" s="2"/>
      <c r="O83" s="2"/>
    </row>
    <row r="84" spans="1:15" x14ac:dyDescent="0.2">
      <c r="A84" s="2">
        <v>82</v>
      </c>
      <c r="B84" s="2" t="s">
        <v>32</v>
      </c>
      <c r="C84" s="2" t="s">
        <v>2</v>
      </c>
      <c r="D84" s="2" t="s">
        <v>12</v>
      </c>
      <c r="E84" s="2" t="s">
        <v>12</v>
      </c>
      <c r="F84" s="2" t="s">
        <v>12</v>
      </c>
      <c r="G84" s="2" t="s">
        <v>33</v>
      </c>
      <c r="H84" s="5"/>
      <c r="I84" s="5"/>
      <c r="J84" s="2"/>
      <c r="K84" s="2"/>
      <c r="L84" s="2"/>
      <c r="M84" s="2"/>
      <c r="N84" s="2"/>
      <c r="O84" s="2"/>
    </row>
    <row r="85" spans="1:15" x14ac:dyDescent="0.2">
      <c r="A85" s="2">
        <v>83</v>
      </c>
      <c r="B85" s="2" t="s">
        <v>11</v>
      </c>
      <c r="C85" s="2" t="s">
        <v>11</v>
      </c>
      <c r="D85" s="2" t="s">
        <v>11</v>
      </c>
      <c r="E85" s="2" t="s">
        <v>11</v>
      </c>
      <c r="F85" s="2" t="s">
        <v>11</v>
      </c>
      <c r="H85" s="5"/>
      <c r="I85" s="5"/>
      <c r="J85" s="2"/>
      <c r="K85" s="2"/>
      <c r="L85" s="2"/>
      <c r="M85" s="2"/>
      <c r="N85" s="2"/>
      <c r="O85" s="2"/>
    </row>
    <row r="86" spans="1:15" x14ac:dyDescent="0.2">
      <c r="A86" s="2">
        <v>84</v>
      </c>
      <c r="B86" s="2" t="s">
        <v>12</v>
      </c>
      <c r="C86" s="2" t="s">
        <v>12</v>
      </c>
      <c r="D86" s="2" t="s">
        <v>12</v>
      </c>
      <c r="E86" s="2" t="s">
        <v>12</v>
      </c>
      <c r="F86" s="2" t="s">
        <v>12</v>
      </c>
      <c r="H86" s="5"/>
      <c r="I86" s="5"/>
      <c r="J86" s="2"/>
      <c r="K86" s="2"/>
      <c r="L86" s="2"/>
      <c r="M86" s="2"/>
      <c r="N86" s="2"/>
      <c r="O86" s="2"/>
    </row>
    <row r="87" spans="1:15" x14ac:dyDescent="0.2">
      <c r="A87" s="2">
        <v>85</v>
      </c>
      <c r="B87" s="2" t="s">
        <v>11</v>
      </c>
      <c r="C87" s="2" t="s">
        <v>11</v>
      </c>
      <c r="D87" s="2" t="s">
        <v>11</v>
      </c>
      <c r="E87" s="2" t="s">
        <v>11</v>
      </c>
      <c r="F87" s="2" t="s">
        <v>11</v>
      </c>
      <c r="H87" s="5"/>
      <c r="I87" s="5"/>
      <c r="J87" s="2"/>
      <c r="K87" s="2"/>
      <c r="L87" s="2"/>
      <c r="M87" s="2"/>
      <c r="N87" s="2"/>
      <c r="O87" s="2"/>
    </row>
    <row r="88" spans="1:15" x14ac:dyDescent="0.2">
      <c r="A88" s="2">
        <v>86</v>
      </c>
      <c r="B88" s="2" t="s">
        <v>11</v>
      </c>
      <c r="C88" s="2" t="s">
        <v>11</v>
      </c>
      <c r="D88" s="2" t="s">
        <v>11</v>
      </c>
      <c r="E88" s="2" t="s">
        <v>11</v>
      </c>
      <c r="F88" s="2" t="s">
        <v>12</v>
      </c>
      <c r="H88" s="5">
        <v>1</v>
      </c>
      <c r="I88" s="2" t="s">
        <v>10</v>
      </c>
      <c r="J88" s="2"/>
      <c r="K88" s="2"/>
      <c r="L88" s="2"/>
      <c r="M88" s="2">
        <v>1</v>
      </c>
      <c r="N88" s="2"/>
      <c r="O88" s="2"/>
    </row>
    <row r="89" spans="1:15" x14ac:dyDescent="0.2">
      <c r="A89" s="2">
        <v>87</v>
      </c>
      <c r="B89" s="2" t="s">
        <v>11</v>
      </c>
      <c r="C89" s="2" t="s">
        <v>11</v>
      </c>
      <c r="D89" s="2" t="s">
        <v>11</v>
      </c>
      <c r="E89" s="2" t="s">
        <v>11</v>
      </c>
      <c r="F89" s="2" t="s">
        <v>11</v>
      </c>
      <c r="H89" s="5"/>
      <c r="I89" s="5"/>
      <c r="J89" s="2"/>
      <c r="K89" s="2"/>
      <c r="L89" s="2"/>
      <c r="M89" s="2"/>
      <c r="N89" s="2"/>
      <c r="O89" s="2"/>
    </row>
    <row r="90" spans="1:15" x14ac:dyDescent="0.2">
      <c r="A90" s="2">
        <v>88</v>
      </c>
      <c r="B90" s="2" t="s">
        <v>11</v>
      </c>
      <c r="C90" s="2" t="s">
        <v>11</v>
      </c>
      <c r="D90" s="2" t="s">
        <v>11</v>
      </c>
      <c r="E90" s="2" t="s">
        <v>11</v>
      </c>
      <c r="F90" s="2" t="s">
        <v>11</v>
      </c>
      <c r="H90" s="5"/>
      <c r="I90" s="5"/>
      <c r="J90" s="2"/>
      <c r="K90" s="2"/>
      <c r="L90" s="2"/>
      <c r="M90" s="2"/>
      <c r="N90" s="2"/>
      <c r="O90" s="2"/>
    </row>
    <row r="91" spans="1:15" x14ac:dyDescent="0.2">
      <c r="A91" s="2">
        <v>89</v>
      </c>
      <c r="B91" s="2" t="s">
        <v>11</v>
      </c>
      <c r="C91" s="2" t="s">
        <v>12</v>
      </c>
      <c r="D91" s="2" t="s">
        <v>12</v>
      </c>
      <c r="E91" s="2" t="s">
        <v>12</v>
      </c>
      <c r="F91" s="2" t="s">
        <v>12</v>
      </c>
      <c r="H91" s="5">
        <v>1</v>
      </c>
      <c r="I91" s="2" t="s">
        <v>7</v>
      </c>
      <c r="J91" s="2">
        <v>1</v>
      </c>
      <c r="K91" s="2"/>
      <c r="L91" s="2"/>
      <c r="M91" s="2"/>
      <c r="N91" s="2"/>
      <c r="O91" s="2"/>
    </row>
    <row r="92" spans="1:15" x14ac:dyDescent="0.2">
      <c r="A92" s="2">
        <v>90</v>
      </c>
      <c r="B92" s="2" t="s">
        <v>12</v>
      </c>
      <c r="C92" s="2" t="s">
        <v>12</v>
      </c>
      <c r="D92" s="2" t="s">
        <v>12</v>
      </c>
      <c r="E92" s="2" t="s">
        <v>12</v>
      </c>
      <c r="F92" s="2" t="s">
        <v>12</v>
      </c>
      <c r="H92" s="5"/>
      <c r="I92" s="5"/>
      <c r="J92" s="2"/>
      <c r="K92" s="2"/>
      <c r="L92" s="2"/>
      <c r="M92" s="2"/>
      <c r="N92" s="2"/>
      <c r="O92" s="2"/>
    </row>
    <row r="93" spans="1:15" x14ac:dyDescent="0.2">
      <c r="A93" s="2">
        <v>91</v>
      </c>
      <c r="B93" s="2" t="s">
        <v>12</v>
      </c>
      <c r="C93" s="2" t="s">
        <v>12</v>
      </c>
      <c r="D93" s="2" t="s">
        <v>12</v>
      </c>
      <c r="E93" s="2" t="s">
        <v>12</v>
      </c>
      <c r="F93" s="2" t="s">
        <v>12</v>
      </c>
      <c r="H93" s="5"/>
      <c r="I93" s="5"/>
      <c r="J93" s="2"/>
      <c r="K93" s="2"/>
      <c r="L93" s="2"/>
      <c r="M93" s="2"/>
      <c r="N93" s="2"/>
      <c r="O93" s="2"/>
    </row>
    <row r="94" spans="1:15" x14ac:dyDescent="0.2">
      <c r="A94" s="2">
        <v>92</v>
      </c>
      <c r="B94" s="2" t="s">
        <v>11</v>
      </c>
      <c r="C94" s="2" t="s">
        <v>11</v>
      </c>
      <c r="D94" s="2" t="s">
        <v>11</v>
      </c>
      <c r="E94" s="2" t="s">
        <v>12</v>
      </c>
      <c r="F94" s="2" t="s">
        <v>12</v>
      </c>
      <c r="H94" s="5">
        <v>1</v>
      </c>
      <c r="I94" s="2" t="s">
        <v>9</v>
      </c>
      <c r="J94" s="2"/>
      <c r="K94" s="2"/>
      <c r="L94" s="2">
        <v>1</v>
      </c>
      <c r="M94" s="2"/>
      <c r="N94" s="2"/>
      <c r="O94" s="2"/>
    </row>
    <row r="95" spans="1:15" x14ac:dyDescent="0.2">
      <c r="A95" s="2">
        <v>93</v>
      </c>
      <c r="B95" s="2" t="s">
        <v>12</v>
      </c>
      <c r="C95" s="2" t="s">
        <v>12</v>
      </c>
      <c r="D95" s="2" t="s">
        <v>12</v>
      </c>
      <c r="E95" s="2" t="s">
        <v>11</v>
      </c>
      <c r="F95" s="2" t="s">
        <v>11</v>
      </c>
      <c r="H95" s="5">
        <v>1</v>
      </c>
      <c r="I95" s="2" t="s">
        <v>9</v>
      </c>
      <c r="J95" s="2"/>
      <c r="K95" s="2"/>
      <c r="L95" s="2">
        <v>1</v>
      </c>
      <c r="M95" s="2"/>
      <c r="N95" s="2"/>
      <c r="O95" s="2"/>
    </row>
    <row r="96" spans="1:15" x14ac:dyDescent="0.2">
      <c r="A96" s="2">
        <v>94</v>
      </c>
      <c r="B96" s="2" t="s">
        <v>11</v>
      </c>
      <c r="C96" s="2" t="s">
        <v>11</v>
      </c>
      <c r="D96" s="2" t="s">
        <v>11</v>
      </c>
      <c r="E96" s="2" t="s">
        <v>12</v>
      </c>
      <c r="F96" s="2" t="s">
        <v>12</v>
      </c>
      <c r="H96" s="5">
        <v>1</v>
      </c>
      <c r="I96" s="2" t="s">
        <v>9</v>
      </c>
      <c r="J96" s="2"/>
      <c r="K96" s="2"/>
      <c r="L96" s="2">
        <v>1</v>
      </c>
      <c r="M96" s="2"/>
      <c r="N96" s="2"/>
      <c r="O96" s="2"/>
    </row>
    <row r="97" spans="1:15" x14ac:dyDescent="0.2">
      <c r="A97" s="2">
        <v>95</v>
      </c>
      <c r="B97" s="2" t="s">
        <v>11</v>
      </c>
      <c r="C97" s="2" t="s">
        <v>11</v>
      </c>
      <c r="D97" s="2" t="s">
        <v>11</v>
      </c>
      <c r="E97" s="2" t="s">
        <v>11</v>
      </c>
      <c r="F97" s="2" t="s">
        <v>11</v>
      </c>
      <c r="H97" s="5"/>
      <c r="I97" s="5"/>
      <c r="J97" s="2"/>
      <c r="K97" s="2"/>
      <c r="L97" s="2"/>
      <c r="M97" s="2"/>
      <c r="N97" s="2"/>
      <c r="O97" s="2"/>
    </row>
    <row r="98" spans="1:15" x14ac:dyDescent="0.2">
      <c r="A98" s="2">
        <v>96</v>
      </c>
      <c r="B98" s="2" t="s">
        <v>11</v>
      </c>
      <c r="C98" s="2" t="s">
        <v>11</v>
      </c>
      <c r="D98" s="2" t="s">
        <v>11</v>
      </c>
      <c r="E98" s="2" t="s">
        <v>11</v>
      </c>
      <c r="F98" s="2" t="s">
        <v>11</v>
      </c>
      <c r="H98" s="5"/>
      <c r="I98" s="5"/>
      <c r="J98" s="2"/>
      <c r="K98" s="2"/>
      <c r="L98" s="2"/>
      <c r="M98" s="2"/>
      <c r="N98" s="2"/>
      <c r="O98" s="2"/>
    </row>
    <row r="99" spans="1:15" x14ac:dyDescent="0.2">
      <c r="A99" s="2">
        <v>97</v>
      </c>
      <c r="B99" s="2" t="s">
        <v>11</v>
      </c>
      <c r="C99" s="2" t="s">
        <v>12</v>
      </c>
      <c r="D99" s="2" t="s">
        <v>12</v>
      </c>
      <c r="E99" s="2" t="s">
        <v>12</v>
      </c>
      <c r="F99" s="2" t="s">
        <v>12</v>
      </c>
      <c r="H99" s="5">
        <v>1</v>
      </c>
      <c r="I99" s="2" t="s">
        <v>7</v>
      </c>
      <c r="J99" s="2">
        <v>1</v>
      </c>
      <c r="K99" s="2"/>
      <c r="L99" s="2"/>
      <c r="M99" s="2"/>
      <c r="N99" s="2"/>
      <c r="O99" s="2"/>
    </row>
    <row r="100" spans="1:15" x14ac:dyDescent="0.2">
      <c r="A100" s="2">
        <v>98</v>
      </c>
      <c r="B100" s="2" t="s">
        <v>11</v>
      </c>
      <c r="C100" s="2" t="s">
        <v>11</v>
      </c>
      <c r="D100" s="2" t="s">
        <v>11</v>
      </c>
      <c r="E100" s="2" t="s">
        <v>11</v>
      </c>
      <c r="F100" s="2" t="s">
        <v>11</v>
      </c>
      <c r="H100" s="5"/>
      <c r="I100" s="5"/>
      <c r="J100" s="2"/>
      <c r="K100" s="2"/>
      <c r="L100" s="2"/>
      <c r="M100" s="2"/>
      <c r="N100" s="2"/>
      <c r="O100" s="2"/>
    </row>
    <row r="101" spans="1:15" x14ac:dyDescent="0.2">
      <c r="A101" s="2">
        <v>99</v>
      </c>
      <c r="B101" s="2" t="s">
        <v>11</v>
      </c>
      <c r="C101" s="2" t="s">
        <v>11</v>
      </c>
      <c r="D101" s="2" t="s">
        <v>12</v>
      </c>
      <c r="E101" s="2" t="s">
        <v>12</v>
      </c>
      <c r="F101" s="2" t="s">
        <v>12</v>
      </c>
      <c r="H101" s="5">
        <v>1</v>
      </c>
      <c r="I101" s="2" t="s">
        <v>8</v>
      </c>
      <c r="J101" s="2"/>
      <c r="K101" s="2">
        <v>1</v>
      </c>
      <c r="L101" s="2"/>
      <c r="M101" s="2"/>
      <c r="N101" s="2"/>
      <c r="O101" s="2"/>
    </row>
    <row r="102" spans="1:15" x14ac:dyDescent="0.2">
      <c r="A102" s="2">
        <v>100</v>
      </c>
      <c r="B102" s="2" t="s">
        <v>11</v>
      </c>
      <c r="C102" s="2" t="s">
        <v>11</v>
      </c>
      <c r="D102" s="2" t="s">
        <v>11</v>
      </c>
      <c r="E102" s="2" t="s">
        <v>11</v>
      </c>
      <c r="F102" s="2" t="s">
        <v>11</v>
      </c>
      <c r="H102" s="5"/>
      <c r="I102" s="5"/>
      <c r="J102" s="2"/>
      <c r="K102" s="2"/>
      <c r="L102" s="2"/>
      <c r="M102" s="2"/>
      <c r="N102" s="2"/>
      <c r="O102" s="2"/>
    </row>
    <row r="103" spans="1:15" x14ac:dyDescent="0.2">
      <c r="A103" s="2">
        <v>101</v>
      </c>
      <c r="B103" s="2" t="s">
        <v>11</v>
      </c>
      <c r="C103" s="2" t="s">
        <v>11</v>
      </c>
      <c r="D103" s="2" t="s">
        <v>11</v>
      </c>
      <c r="E103" s="2" t="s">
        <v>12</v>
      </c>
      <c r="F103" s="2" t="s">
        <v>12</v>
      </c>
      <c r="H103" s="5">
        <v>1</v>
      </c>
      <c r="I103" s="2" t="s">
        <v>9</v>
      </c>
      <c r="J103" s="2"/>
      <c r="K103" s="2"/>
      <c r="L103" s="2">
        <v>1</v>
      </c>
      <c r="M103" s="2"/>
      <c r="N103" s="2"/>
      <c r="O103" s="2"/>
    </row>
    <row r="104" spans="1:15" x14ac:dyDescent="0.2">
      <c r="A104" s="2">
        <v>102</v>
      </c>
      <c r="B104" s="2" t="s">
        <v>11</v>
      </c>
      <c r="C104" s="2" t="s">
        <v>11</v>
      </c>
      <c r="D104" s="2" t="s">
        <v>11</v>
      </c>
      <c r="E104" s="2" t="s">
        <v>11</v>
      </c>
      <c r="F104" s="2" t="s">
        <v>11</v>
      </c>
      <c r="H104" s="5"/>
      <c r="I104" s="5"/>
      <c r="J104" s="2"/>
      <c r="K104" s="2"/>
      <c r="L104" s="2"/>
      <c r="M104" s="2"/>
      <c r="N104" s="2"/>
      <c r="O104" s="2"/>
    </row>
    <row r="105" spans="1:15" x14ac:dyDescent="0.2">
      <c r="A105" s="2">
        <v>103</v>
      </c>
      <c r="B105" s="2" t="s">
        <v>11</v>
      </c>
      <c r="C105" s="2" t="s">
        <v>12</v>
      </c>
      <c r="D105" s="2" t="s">
        <v>12</v>
      </c>
      <c r="E105" s="2" t="s">
        <v>12</v>
      </c>
      <c r="F105" s="2" t="s">
        <v>12</v>
      </c>
      <c r="H105" s="5">
        <v>1</v>
      </c>
      <c r="I105" s="2" t="s">
        <v>7</v>
      </c>
      <c r="J105" s="2">
        <v>1</v>
      </c>
      <c r="K105" s="2"/>
      <c r="L105" s="2"/>
      <c r="M105" s="2"/>
      <c r="N105" s="2"/>
      <c r="O105" s="2"/>
    </row>
    <row r="106" spans="1:15" x14ac:dyDescent="0.2">
      <c r="A106" s="2">
        <v>104</v>
      </c>
      <c r="B106" s="2" t="s">
        <v>11</v>
      </c>
      <c r="C106" s="2" t="s">
        <v>11</v>
      </c>
      <c r="D106" s="2" t="s">
        <v>11</v>
      </c>
      <c r="E106" s="2" t="s">
        <v>11</v>
      </c>
      <c r="F106" s="2" t="s">
        <v>12</v>
      </c>
      <c r="H106" s="5">
        <v>1</v>
      </c>
      <c r="I106" s="2" t="s">
        <v>10</v>
      </c>
      <c r="J106" s="2"/>
      <c r="K106" s="2"/>
      <c r="L106" s="2"/>
      <c r="M106" s="2">
        <v>1</v>
      </c>
      <c r="N106" s="2"/>
      <c r="O106" s="2"/>
    </row>
    <row r="107" spans="1:15" x14ac:dyDescent="0.2">
      <c r="A107" s="2">
        <v>105</v>
      </c>
      <c r="B107" s="2" t="s">
        <v>12</v>
      </c>
      <c r="C107" s="2" t="s">
        <v>12</v>
      </c>
      <c r="D107" s="2" t="s">
        <v>11</v>
      </c>
      <c r="E107" s="2" t="s">
        <v>11</v>
      </c>
      <c r="F107" s="2" t="s">
        <v>11</v>
      </c>
      <c r="H107" s="5">
        <v>1</v>
      </c>
      <c r="I107" s="2" t="s">
        <v>8</v>
      </c>
      <c r="J107" s="2"/>
      <c r="K107" s="2">
        <v>1</v>
      </c>
      <c r="L107" s="2"/>
      <c r="M107" s="2"/>
      <c r="N107" s="2"/>
      <c r="O107" s="2"/>
    </row>
    <row r="108" spans="1:15" x14ac:dyDescent="0.2">
      <c r="A108" s="2">
        <v>106</v>
      </c>
      <c r="B108" s="2" t="s">
        <v>11</v>
      </c>
      <c r="C108" s="2" t="s">
        <v>12</v>
      </c>
      <c r="D108" s="2" t="s">
        <v>12</v>
      </c>
      <c r="E108" s="2" t="s">
        <v>11</v>
      </c>
      <c r="F108" s="2" t="s">
        <v>11</v>
      </c>
      <c r="H108" s="5">
        <v>2</v>
      </c>
      <c r="I108" s="2" t="s">
        <v>36</v>
      </c>
      <c r="J108" s="2">
        <v>1</v>
      </c>
      <c r="K108" s="2"/>
      <c r="L108" s="2">
        <v>1</v>
      </c>
      <c r="M108" s="2"/>
      <c r="N108" s="2"/>
      <c r="O108" s="2"/>
    </row>
    <row r="109" spans="1:15" x14ac:dyDescent="0.2">
      <c r="A109" s="2">
        <v>107</v>
      </c>
      <c r="B109" s="2" t="s">
        <v>32</v>
      </c>
      <c r="C109" s="2" t="s">
        <v>12</v>
      </c>
      <c r="D109" s="2" t="s">
        <v>32</v>
      </c>
      <c r="E109" s="2" t="s">
        <v>32</v>
      </c>
      <c r="F109" s="2" t="s">
        <v>32</v>
      </c>
      <c r="G109" s="2" t="s">
        <v>33</v>
      </c>
      <c r="H109" s="5"/>
      <c r="I109" s="5"/>
      <c r="J109" s="2"/>
      <c r="K109" s="2"/>
      <c r="L109" s="2"/>
      <c r="M109" s="2"/>
      <c r="N109" s="2"/>
      <c r="O109" s="2"/>
    </row>
    <row r="110" spans="1:15" x14ac:dyDescent="0.2">
      <c r="A110" s="2">
        <v>108</v>
      </c>
      <c r="B110" s="2" t="s">
        <v>12</v>
      </c>
      <c r="C110" s="2" t="s">
        <v>12</v>
      </c>
      <c r="D110" s="2" t="s">
        <v>12</v>
      </c>
      <c r="E110" s="2" t="s">
        <v>12</v>
      </c>
      <c r="F110" s="2" t="s">
        <v>12</v>
      </c>
      <c r="H110" s="5"/>
      <c r="I110" s="5"/>
      <c r="J110" s="2"/>
      <c r="K110" s="2"/>
      <c r="L110" s="2"/>
      <c r="M110" s="2"/>
      <c r="N110" s="2"/>
      <c r="O110" s="2"/>
    </row>
    <row r="111" spans="1:15" x14ac:dyDescent="0.2">
      <c r="A111" s="2">
        <v>109</v>
      </c>
      <c r="B111" s="2" t="s">
        <v>12</v>
      </c>
      <c r="C111" s="2" t="s">
        <v>12</v>
      </c>
      <c r="D111" s="2" t="s">
        <v>32</v>
      </c>
      <c r="E111" s="2" t="s">
        <v>12</v>
      </c>
      <c r="F111" s="2" t="s">
        <v>12</v>
      </c>
      <c r="G111" s="2" t="s">
        <v>33</v>
      </c>
      <c r="H111" s="5"/>
      <c r="I111" s="5"/>
      <c r="J111" s="2"/>
      <c r="K111" s="2"/>
      <c r="L111" s="2"/>
      <c r="M111" s="2"/>
      <c r="N111" s="2"/>
      <c r="O111" s="2"/>
    </row>
    <row r="112" spans="1:15" x14ac:dyDescent="0.2">
      <c r="A112" s="2">
        <v>110</v>
      </c>
      <c r="B112" s="2" t="s">
        <v>12</v>
      </c>
      <c r="C112" s="2" t="s">
        <v>12</v>
      </c>
      <c r="D112" s="2" t="s">
        <v>12</v>
      </c>
      <c r="E112" s="2" t="s">
        <v>12</v>
      </c>
      <c r="F112" s="2" t="s">
        <v>12</v>
      </c>
      <c r="H112" s="5"/>
      <c r="I112" s="5"/>
      <c r="J112" s="2"/>
      <c r="K112" s="2"/>
      <c r="L112" s="2"/>
      <c r="M112" s="2"/>
      <c r="N112" s="2"/>
      <c r="O112" s="2"/>
    </row>
    <row r="113" spans="1:15" x14ac:dyDescent="0.2">
      <c r="A113" s="2">
        <v>111</v>
      </c>
      <c r="B113" s="2" t="s">
        <v>12</v>
      </c>
      <c r="C113" s="2" t="s">
        <v>12</v>
      </c>
      <c r="D113" s="2" t="s">
        <v>12</v>
      </c>
      <c r="E113" s="2" t="s">
        <v>12</v>
      </c>
      <c r="F113" s="2" t="s">
        <v>12</v>
      </c>
      <c r="H113" s="5"/>
      <c r="I113" s="5"/>
      <c r="J113" s="2"/>
      <c r="K113" s="2"/>
      <c r="L113" s="2"/>
      <c r="M113" s="2"/>
      <c r="N113" s="2"/>
      <c r="O113" s="2"/>
    </row>
    <row r="114" spans="1:15" x14ac:dyDescent="0.2">
      <c r="A114" s="2">
        <v>112</v>
      </c>
      <c r="B114" s="2" t="s">
        <v>12</v>
      </c>
      <c r="C114" s="2" t="s">
        <v>11</v>
      </c>
      <c r="D114" s="2" t="s">
        <v>11</v>
      </c>
      <c r="E114" s="2" t="s">
        <v>11</v>
      </c>
      <c r="F114" s="2" t="s">
        <v>11</v>
      </c>
      <c r="H114" s="5">
        <v>1</v>
      </c>
      <c r="I114" s="2" t="s">
        <v>7</v>
      </c>
      <c r="J114" s="2">
        <v>1</v>
      </c>
      <c r="K114" s="2"/>
      <c r="L114" s="2"/>
      <c r="M114" s="2"/>
      <c r="N114" s="2"/>
      <c r="O114" s="2"/>
    </row>
    <row r="115" spans="1:15" x14ac:dyDescent="0.2">
      <c r="A115" s="2">
        <v>113</v>
      </c>
      <c r="B115" s="2" t="s">
        <v>11</v>
      </c>
      <c r="C115" s="2" t="s">
        <v>11</v>
      </c>
      <c r="D115" s="2" t="s">
        <v>11</v>
      </c>
      <c r="E115" s="2" t="s">
        <v>11</v>
      </c>
      <c r="F115" s="2" t="s">
        <v>11</v>
      </c>
      <c r="H115" s="5"/>
      <c r="I115" s="5"/>
      <c r="J115" s="2"/>
      <c r="K115" s="2"/>
      <c r="L115" s="2"/>
      <c r="M115" s="2"/>
      <c r="N115" s="2"/>
      <c r="O115" s="2"/>
    </row>
    <row r="116" spans="1:15" x14ac:dyDescent="0.2">
      <c r="A116" s="2">
        <v>114</v>
      </c>
      <c r="B116" s="2" t="s">
        <v>11</v>
      </c>
      <c r="C116" s="2" t="s">
        <v>11</v>
      </c>
      <c r="D116" s="2" t="s">
        <v>11</v>
      </c>
      <c r="E116" s="2" t="s">
        <v>11</v>
      </c>
      <c r="F116" s="2" t="s">
        <v>12</v>
      </c>
      <c r="H116" s="5">
        <v>1</v>
      </c>
      <c r="I116" s="2" t="s">
        <v>10</v>
      </c>
      <c r="J116" s="2"/>
      <c r="K116" s="2"/>
      <c r="L116" s="2"/>
      <c r="M116" s="2">
        <v>1</v>
      </c>
      <c r="N116" s="2"/>
      <c r="O116" s="2"/>
    </row>
    <row r="117" spans="1:15" x14ac:dyDescent="0.2">
      <c r="A117" s="2">
        <v>115</v>
      </c>
      <c r="B117" s="2" t="s">
        <v>12</v>
      </c>
      <c r="C117" s="2" t="s">
        <v>12</v>
      </c>
      <c r="D117" s="2" t="s">
        <v>12</v>
      </c>
      <c r="E117" s="2" t="s">
        <v>12</v>
      </c>
      <c r="F117" s="2" t="s">
        <v>11</v>
      </c>
      <c r="H117" s="5">
        <v>1</v>
      </c>
      <c r="I117" s="2" t="s">
        <v>10</v>
      </c>
      <c r="J117" s="2"/>
      <c r="K117" s="2"/>
      <c r="L117" s="2"/>
      <c r="M117" s="2">
        <v>1</v>
      </c>
      <c r="N117" s="2"/>
      <c r="O117" s="2"/>
    </row>
    <row r="118" spans="1:15" x14ac:dyDescent="0.2">
      <c r="A118" s="2">
        <v>116</v>
      </c>
      <c r="B118" s="2" t="s">
        <v>32</v>
      </c>
      <c r="C118" s="2" t="s">
        <v>32</v>
      </c>
      <c r="D118" s="2" t="s">
        <v>32</v>
      </c>
      <c r="E118" s="2" t="s">
        <v>32</v>
      </c>
      <c r="F118" s="2" t="s">
        <v>32</v>
      </c>
      <c r="G118" s="5" t="s">
        <v>33</v>
      </c>
      <c r="H118" s="5"/>
      <c r="I118" s="5"/>
      <c r="J118" s="2"/>
      <c r="K118" s="2"/>
      <c r="L118" s="2"/>
      <c r="M118" s="2"/>
      <c r="N118" s="2"/>
      <c r="O118" s="2"/>
    </row>
    <row r="119" spans="1:15" x14ac:dyDescent="0.2">
      <c r="A119" s="2">
        <v>117</v>
      </c>
      <c r="B119" s="2" t="s">
        <v>11</v>
      </c>
      <c r="C119" s="2" t="s">
        <v>32</v>
      </c>
      <c r="D119" s="2" t="s">
        <v>32</v>
      </c>
      <c r="E119" s="2" t="s">
        <v>12</v>
      </c>
      <c r="F119" s="2" t="s">
        <v>12</v>
      </c>
      <c r="G119" s="2" t="s">
        <v>33</v>
      </c>
      <c r="H119" s="5"/>
      <c r="I119" s="5"/>
      <c r="J119" s="2"/>
      <c r="K119" s="2"/>
      <c r="L119" s="2"/>
      <c r="M119" s="2"/>
      <c r="N119" s="2"/>
      <c r="O119" s="2"/>
    </row>
    <row r="120" spans="1:15" x14ac:dyDescent="0.2">
      <c r="A120" s="2">
        <v>118</v>
      </c>
      <c r="B120" s="2" t="s">
        <v>11</v>
      </c>
      <c r="C120" s="2" t="s">
        <v>11</v>
      </c>
      <c r="D120" s="2" t="s">
        <v>11</v>
      </c>
      <c r="E120" s="2" t="s">
        <v>11</v>
      </c>
      <c r="F120" s="2" t="s">
        <v>11</v>
      </c>
      <c r="H120" s="5"/>
      <c r="I120" s="5"/>
      <c r="J120" s="2"/>
      <c r="K120" s="2"/>
      <c r="L120" s="2"/>
      <c r="M120" s="2"/>
      <c r="N120" s="2"/>
      <c r="O120" s="2"/>
    </row>
    <row r="121" spans="1:15" x14ac:dyDescent="0.2">
      <c r="A121" s="2">
        <v>119</v>
      </c>
      <c r="B121" s="2" t="s">
        <v>12</v>
      </c>
      <c r="C121" s="2" t="s">
        <v>12</v>
      </c>
      <c r="D121" s="2" t="s">
        <v>12</v>
      </c>
      <c r="E121" s="2" t="s">
        <v>11</v>
      </c>
      <c r="F121" s="2" t="s">
        <v>11</v>
      </c>
      <c r="H121" s="5">
        <v>1</v>
      </c>
      <c r="I121" s="2" t="s">
        <v>9</v>
      </c>
      <c r="J121" s="2"/>
      <c r="K121" s="2"/>
      <c r="L121" s="2">
        <v>1</v>
      </c>
      <c r="M121" s="2"/>
      <c r="N121" s="2"/>
      <c r="O121" s="2"/>
    </row>
    <row r="122" spans="1:15" x14ac:dyDescent="0.2">
      <c r="A122" s="2">
        <v>120</v>
      </c>
      <c r="B122" s="2" t="s">
        <v>12</v>
      </c>
      <c r="C122" s="2" t="s">
        <v>11</v>
      </c>
      <c r="D122" s="2" t="s">
        <v>11</v>
      </c>
      <c r="E122" s="2" t="s">
        <v>11</v>
      </c>
      <c r="F122" s="2" t="s">
        <v>11</v>
      </c>
      <c r="H122" s="5">
        <v>1</v>
      </c>
      <c r="I122" s="2" t="s">
        <v>7</v>
      </c>
      <c r="J122" s="2">
        <v>1</v>
      </c>
      <c r="K122" s="2"/>
      <c r="L122" s="2"/>
      <c r="M122" s="2"/>
      <c r="N122" s="2"/>
      <c r="O122" s="2"/>
    </row>
    <row r="123" spans="1:15" x14ac:dyDescent="0.2">
      <c r="A123" s="2">
        <v>121</v>
      </c>
      <c r="B123" s="2" t="s">
        <v>11</v>
      </c>
      <c r="C123" s="2" t="s">
        <v>11</v>
      </c>
      <c r="D123" s="2" t="s">
        <v>12</v>
      </c>
      <c r="E123" s="2" t="s">
        <v>12</v>
      </c>
      <c r="F123" s="2" t="s">
        <v>12</v>
      </c>
      <c r="H123" s="5">
        <v>1</v>
      </c>
      <c r="I123" s="2" t="s">
        <v>8</v>
      </c>
      <c r="J123" s="2"/>
      <c r="K123" s="2">
        <v>1</v>
      </c>
      <c r="L123" s="2"/>
      <c r="M123" s="2"/>
      <c r="N123" s="2"/>
      <c r="O123" s="2"/>
    </row>
    <row r="124" spans="1:15" x14ac:dyDescent="0.2">
      <c r="A124" s="2">
        <v>122</v>
      </c>
      <c r="B124" s="2" t="s">
        <v>12</v>
      </c>
      <c r="C124" s="2" t="s">
        <v>12</v>
      </c>
      <c r="D124" s="2" t="s">
        <v>12</v>
      </c>
      <c r="E124" s="2" t="s">
        <v>12</v>
      </c>
      <c r="F124" s="2" t="s">
        <v>12</v>
      </c>
      <c r="H124" s="5"/>
      <c r="I124" s="5"/>
      <c r="J124" s="2"/>
      <c r="K124" s="2"/>
      <c r="L124" s="2"/>
      <c r="M124" s="2"/>
      <c r="N124" s="2"/>
      <c r="O124" s="2"/>
    </row>
    <row r="125" spans="1:15" x14ac:dyDescent="0.2">
      <c r="A125" s="2">
        <v>123</v>
      </c>
      <c r="B125" s="2" t="s">
        <v>12</v>
      </c>
      <c r="C125" s="2" t="s">
        <v>12</v>
      </c>
      <c r="D125" s="2" t="s">
        <v>11</v>
      </c>
      <c r="E125" s="2" t="s">
        <v>11</v>
      </c>
      <c r="F125" s="2" t="s">
        <v>11</v>
      </c>
      <c r="H125" s="5">
        <v>1</v>
      </c>
      <c r="I125" s="2" t="s">
        <v>8</v>
      </c>
      <c r="J125" s="2"/>
      <c r="K125" s="2">
        <v>1</v>
      </c>
      <c r="L125" s="2"/>
      <c r="M125" s="2"/>
      <c r="N125" s="2"/>
      <c r="O125" s="2"/>
    </row>
    <row r="126" spans="1:15" x14ac:dyDescent="0.2">
      <c r="A126" s="2">
        <v>124</v>
      </c>
      <c r="B126" s="2" t="s">
        <v>12</v>
      </c>
      <c r="C126" s="2" t="s">
        <v>11</v>
      </c>
      <c r="D126" s="2" t="s">
        <v>11</v>
      </c>
      <c r="E126" s="2" t="s">
        <v>11</v>
      </c>
      <c r="F126" s="2" t="s">
        <v>11</v>
      </c>
      <c r="H126" s="5">
        <v>1</v>
      </c>
      <c r="I126" s="2" t="s">
        <v>7</v>
      </c>
      <c r="J126" s="2">
        <v>1</v>
      </c>
      <c r="K126" s="2"/>
      <c r="L126" s="2"/>
      <c r="M126" s="2"/>
      <c r="N126" s="2"/>
      <c r="O126" s="2"/>
    </row>
    <row r="127" spans="1:15" x14ac:dyDescent="0.2">
      <c r="A127" s="2">
        <v>125</v>
      </c>
      <c r="B127" s="2" t="s">
        <v>11</v>
      </c>
      <c r="C127" s="2" t="s">
        <v>12</v>
      </c>
      <c r="D127" s="2" t="s">
        <v>12</v>
      </c>
      <c r="E127" s="2" t="s">
        <v>12</v>
      </c>
      <c r="F127" s="2" t="s">
        <v>12</v>
      </c>
      <c r="H127" s="5">
        <v>1</v>
      </c>
      <c r="I127" s="2" t="s">
        <v>7</v>
      </c>
      <c r="J127" s="2">
        <v>1</v>
      </c>
      <c r="K127" s="2"/>
      <c r="L127" s="2"/>
      <c r="M127" s="2"/>
      <c r="N127" s="2"/>
      <c r="O127" s="2"/>
    </row>
    <row r="128" spans="1:15" x14ac:dyDescent="0.2">
      <c r="A128" s="2">
        <v>126</v>
      </c>
      <c r="B128" s="2" t="s">
        <v>11</v>
      </c>
      <c r="C128" s="2" t="s">
        <v>11</v>
      </c>
      <c r="D128" s="2" t="s">
        <v>11</v>
      </c>
      <c r="E128" s="2" t="s">
        <v>11</v>
      </c>
      <c r="F128" s="2" t="s">
        <v>12</v>
      </c>
      <c r="H128" s="5">
        <v>1</v>
      </c>
      <c r="I128" s="2" t="s">
        <v>10</v>
      </c>
      <c r="J128" s="2"/>
      <c r="K128" s="2"/>
      <c r="L128" s="2"/>
      <c r="M128" s="2">
        <v>1</v>
      </c>
      <c r="N128" s="2"/>
      <c r="O128" s="2"/>
    </row>
    <row r="129" spans="1:15" x14ac:dyDescent="0.2">
      <c r="A129" s="2">
        <v>127</v>
      </c>
      <c r="B129" s="2" t="s">
        <v>12</v>
      </c>
      <c r="C129" s="2" t="s">
        <v>11</v>
      </c>
      <c r="D129" s="2" t="s">
        <v>11</v>
      </c>
      <c r="E129" s="2" t="s">
        <v>11</v>
      </c>
      <c r="F129" s="2" t="s">
        <v>11</v>
      </c>
      <c r="H129" s="5">
        <v>1</v>
      </c>
      <c r="I129" s="2" t="s">
        <v>7</v>
      </c>
      <c r="J129" s="2">
        <v>1</v>
      </c>
      <c r="K129" s="2"/>
      <c r="L129" s="2"/>
      <c r="M129" s="2"/>
      <c r="N129" s="2"/>
      <c r="O129" s="2"/>
    </row>
    <row r="130" spans="1:15" x14ac:dyDescent="0.2">
      <c r="A130" s="2">
        <v>128</v>
      </c>
      <c r="B130" s="2" t="s">
        <v>12</v>
      </c>
      <c r="C130" s="2" t="s">
        <v>12</v>
      </c>
      <c r="D130" s="2" t="s">
        <v>12</v>
      </c>
      <c r="E130" s="2" t="s">
        <v>11</v>
      </c>
      <c r="F130" s="2" t="s">
        <v>11</v>
      </c>
      <c r="H130" s="5">
        <v>1</v>
      </c>
      <c r="I130" s="2" t="s">
        <v>9</v>
      </c>
      <c r="J130" s="2"/>
      <c r="K130" s="2"/>
      <c r="L130" s="2">
        <v>1</v>
      </c>
      <c r="M130" s="2"/>
      <c r="N130" s="2"/>
      <c r="O130" s="2"/>
    </row>
    <row r="131" spans="1:15" x14ac:dyDescent="0.2">
      <c r="A131" s="2">
        <v>129</v>
      </c>
      <c r="B131" s="2" t="s">
        <v>12</v>
      </c>
      <c r="C131" s="2" t="s">
        <v>11</v>
      </c>
      <c r="D131" s="2" t="s">
        <v>11</v>
      </c>
      <c r="E131" s="2" t="s">
        <v>11</v>
      </c>
      <c r="F131" s="2" t="s">
        <v>11</v>
      </c>
      <c r="H131" s="5">
        <v>1</v>
      </c>
      <c r="I131" s="2" t="s">
        <v>7</v>
      </c>
      <c r="J131" s="2">
        <v>1</v>
      </c>
      <c r="K131" s="2"/>
      <c r="L131" s="2"/>
      <c r="M131" s="2"/>
      <c r="N131" s="2"/>
      <c r="O131" s="2"/>
    </row>
    <row r="132" spans="1:15" x14ac:dyDescent="0.2">
      <c r="A132" s="2">
        <v>130</v>
      </c>
      <c r="B132" s="2" t="s">
        <v>12</v>
      </c>
      <c r="C132" s="2" t="s">
        <v>12</v>
      </c>
      <c r="D132" s="2" t="s">
        <v>12</v>
      </c>
      <c r="E132" s="2" t="s">
        <v>12</v>
      </c>
      <c r="F132" s="2" t="s">
        <v>12</v>
      </c>
      <c r="H132" s="5"/>
      <c r="I132" s="5"/>
      <c r="J132" s="2"/>
      <c r="K132" s="2"/>
      <c r="L132" s="2"/>
      <c r="M132" s="2"/>
      <c r="N132" s="2"/>
      <c r="O132" s="2"/>
    </row>
    <row r="133" spans="1:15" x14ac:dyDescent="0.2">
      <c r="A133" s="2">
        <v>131</v>
      </c>
      <c r="B133" s="2" t="s">
        <v>12</v>
      </c>
      <c r="C133" s="2" t="s">
        <v>11</v>
      </c>
      <c r="D133" s="2" t="s">
        <v>11</v>
      </c>
      <c r="E133" s="2" t="s">
        <v>11</v>
      </c>
      <c r="F133" s="2" t="s">
        <v>11</v>
      </c>
      <c r="H133" s="5">
        <v>1</v>
      </c>
      <c r="I133" s="2" t="s">
        <v>7</v>
      </c>
      <c r="J133" s="2">
        <v>1</v>
      </c>
      <c r="K133" s="2"/>
      <c r="L133" s="2"/>
      <c r="M133" s="2"/>
      <c r="N133" s="2"/>
      <c r="O133" s="2"/>
    </row>
    <row r="134" spans="1:15" x14ac:dyDescent="0.2">
      <c r="A134" s="2">
        <v>132</v>
      </c>
      <c r="B134" s="2" t="s">
        <v>11</v>
      </c>
      <c r="C134" s="2" t="s">
        <v>11</v>
      </c>
      <c r="D134" s="2" t="s">
        <v>11</v>
      </c>
      <c r="E134" s="2" t="s">
        <v>11</v>
      </c>
      <c r="F134" s="2" t="s">
        <v>11</v>
      </c>
      <c r="H134" s="5"/>
      <c r="I134" s="5"/>
      <c r="J134" s="2"/>
      <c r="K134" s="2"/>
      <c r="L134" s="2"/>
      <c r="M134" s="2"/>
      <c r="N134" s="2"/>
      <c r="O134" s="2"/>
    </row>
    <row r="135" spans="1:15" x14ac:dyDescent="0.2">
      <c r="A135" s="2">
        <v>133</v>
      </c>
      <c r="B135" s="2" t="s">
        <v>12</v>
      </c>
      <c r="C135" s="2" t="s">
        <v>11</v>
      </c>
      <c r="D135" s="2" t="s">
        <v>11</v>
      </c>
      <c r="E135" s="2" t="s">
        <v>12</v>
      </c>
      <c r="F135" s="2" t="s">
        <v>12</v>
      </c>
      <c r="H135" s="5">
        <v>2</v>
      </c>
      <c r="I135" s="2" t="s">
        <v>36</v>
      </c>
      <c r="J135" s="2">
        <v>1</v>
      </c>
      <c r="K135" s="2"/>
      <c r="L135" s="2">
        <v>1</v>
      </c>
      <c r="M135" s="2"/>
      <c r="N135" s="2"/>
      <c r="O135" s="2"/>
    </row>
    <row r="136" spans="1:15" x14ac:dyDescent="0.2">
      <c r="A136" s="2">
        <v>134</v>
      </c>
      <c r="B136" s="2" t="s">
        <v>11</v>
      </c>
      <c r="C136" s="2" t="s">
        <v>11</v>
      </c>
      <c r="D136" s="2" t="s">
        <v>11</v>
      </c>
      <c r="E136" s="2" t="s">
        <v>11</v>
      </c>
      <c r="F136" s="2" t="s">
        <v>12</v>
      </c>
      <c r="H136" s="5">
        <v>1</v>
      </c>
      <c r="I136" s="2" t="s">
        <v>10</v>
      </c>
      <c r="J136" s="2"/>
      <c r="K136" s="2"/>
      <c r="L136" s="2"/>
      <c r="M136" s="2">
        <v>1</v>
      </c>
      <c r="N136" s="2"/>
      <c r="O136" s="2"/>
    </row>
    <row r="137" spans="1:15" x14ac:dyDescent="0.2">
      <c r="A137" s="2">
        <v>135</v>
      </c>
      <c r="B137" s="2" t="s">
        <v>12</v>
      </c>
      <c r="C137" s="2" t="s">
        <v>12</v>
      </c>
      <c r="D137" s="2" t="s">
        <v>12</v>
      </c>
      <c r="E137" s="2" t="s">
        <v>12</v>
      </c>
      <c r="F137" s="2" t="s">
        <v>12</v>
      </c>
      <c r="H137" s="5"/>
      <c r="I137" s="5"/>
      <c r="J137" s="2"/>
      <c r="K137" s="2"/>
      <c r="L137" s="2"/>
      <c r="M137" s="2"/>
      <c r="N137" s="2"/>
      <c r="O137" s="2"/>
    </row>
    <row r="138" spans="1:15" x14ac:dyDescent="0.2">
      <c r="A138" s="2">
        <v>136</v>
      </c>
      <c r="B138" s="2" t="s">
        <v>11</v>
      </c>
      <c r="C138" s="2" t="s">
        <v>11</v>
      </c>
      <c r="D138" s="2" t="s">
        <v>11</v>
      </c>
      <c r="E138" s="2" t="s">
        <v>12</v>
      </c>
      <c r="F138" s="2" t="s">
        <v>12</v>
      </c>
      <c r="H138" s="5">
        <v>1</v>
      </c>
      <c r="I138" s="2" t="s">
        <v>9</v>
      </c>
      <c r="J138" s="2"/>
      <c r="K138" s="2"/>
      <c r="L138" s="2">
        <v>1</v>
      </c>
      <c r="M138" s="2"/>
      <c r="N138" s="2"/>
      <c r="O138" s="2"/>
    </row>
    <row r="139" spans="1:15" x14ac:dyDescent="0.2">
      <c r="A139" s="2">
        <v>137</v>
      </c>
      <c r="B139" s="2" t="s">
        <v>12</v>
      </c>
      <c r="C139" s="2" t="s">
        <v>11</v>
      </c>
      <c r="D139" s="2" t="s">
        <v>11</v>
      </c>
      <c r="E139" s="2" t="s">
        <v>11</v>
      </c>
      <c r="F139" s="2" t="s">
        <v>11</v>
      </c>
      <c r="H139" s="5">
        <v>1</v>
      </c>
      <c r="I139" s="2" t="s">
        <v>7</v>
      </c>
      <c r="J139" s="2">
        <v>1</v>
      </c>
      <c r="K139" s="2"/>
      <c r="L139" s="2"/>
      <c r="M139" s="2"/>
      <c r="N139" s="2"/>
      <c r="O139" s="2"/>
    </row>
    <row r="140" spans="1:15" x14ac:dyDescent="0.2">
      <c r="A140" s="2">
        <v>138</v>
      </c>
      <c r="B140" s="2" t="s">
        <v>11</v>
      </c>
      <c r="C140" s="2" t="s">
        <v>11</v>
      </c>
      <c r="D140" s="2" t="s">
        <v>11</v>
      </c>
      <c r="E140" s="2" t="s">
        <v>11</v>
      </c>
      <c r="F140" s="2" t="s">
        <v>11</v>
      </c>
      <c r="H140" s="5"/>
      <c r="I140" s="5"/>
      <c r="J140" s="2"/>
      <c r="K140" s="2"/>
      <c r="L140" s="2"/>
      <c r="M140" s="2"/>
      <c r="N140" s="2"/>
      <c r="O140" s="2"/>
    </row>
    <row r="141" spans="1:15" x14ac:dyDescent="0.2">
      <c r="A141" s="2">
        <v>139</v>
      </c>
      <c r="B141" s="2" t="s">
        <v>11</v>
      </c>
      <c r="C141" s="2" t="s">
        <v>12</v>
      </c>
      <c r="D141" s="2" t="s">
        <v>12</v>
      </c>
      <c r="E141" s="2" t="s">
        <v>12</v>
      </c>
      <c r="F141" s="2" t="s">
        <v>12</v>
      </c>
      <c r="H141" s="5">
        <v>1</v>
      </c>
      <c r="I141" s="2" t="s">
        <v>7</v>
      </c>
      <c r="J141" s="2">
        <v>1</v>
      </c>
      <c r="K141" s="2"/>
      <c r="L141" s="2"/>
      <c r="M141" s="2"/>
      <c r="N141" s="2"/>
      <c r="O141" s="2"/>
    </row>
    <row r="142" spans="1:15" x14ac:dyDescent="0.2">
      <c r="A142" s="2">
        <v>140</v>
      </c>
      <c r="B142" s="2" t="s">
        <v>12</v>
      </c>
      <c r="C142" s="2" t="s">
        <v>11</v>
      </c>
      <c r="D142" s="2" t="s">
        <v>11</v>
      </c>
      <c r="E142" s="2" t="s">
        <v>11</v>
      </c>
      <c r="F142" s="2" t="s">
        <v>11</v>
      </c>
      <c r="H142" s="5">
        <v>1</v>
      </c>
      <c r="I142" s="2" t="s">
        <v>7</v>
      </c>
      <c r="J142" s="2">
        <v>1</v>
      </c>
      <c r="K142" s="2"/>
      <c r="L142" s="2"/>
      <c r="M142" s="2"/>
      <c r="N142" s="2"/>
      <c r="O142" s="2"/>
    </row>
    <row r="143" spans="1:15" x14ac:dyDescent="0.2">
      <c r="A143" s="2">
        <v>141</v>
      </c>
      <c r="B143" s="2" t="s">
        <v>11</v>
      </c>
      <c r="C143" s="2" t="s">
        <v>11</v>
      </c>
      <c r="D143" s="2" t="s">
        <v>12</v>
      </c>
      <c r="E143" s="2" t="s">
        <v>12</v>
      </c>
      <c r="F143" s="2" t="s">
        <v>12</v>
      </c>
      <c r="H143" s="5">
        <v>1</v>
      </c>
      <c r="I143" s="2" t="s">
        <v>8</v>
      </c>
      <c r="J143" s="2"/>
      <c r="K143" s="2">
        <v>1</v>
      </c>
      <c r="L143" s="2"/>
      <c r="M143" s="2"/>
      <c r="N143" s="2"/>
      <c r="O143" s="2"/>
    </row>
    <row r="144" spans="1:15" x14ac:dyDescent="0.2">
      <c r="A144" s="2">
        <v>142</v>
      </c>
      <c r="B144" s="2" t="s">
        <v>12</v>
      </c>
      <c r="C144" s="2" t="s">
        <v>12</v>
      </c>
      <c r="D144" s="2" t="s">
        <v>12</v>
      </c>
      <c r="E144" s="2" t="s">
        <v>12</v>
      </c>
      <c r="F144" s="2" t="s">
        <v>12</v>
      </c>
      <c r="H144" s="5"/>
      <c r="I144" s="5"/>
      <c r="J144" s="2"/>
      <c r="K144" s="2"/>
      <c r="L144" s="2"/>
      <c r="M144" s="2"/>
      <c r="N144" s="2"/>
      <c r="O144" s="2"/>
    </row>
    <row r="145" spans="1:15" x14ac:dyDescent="0.2">
      <c r="A145" s="2">
        <v>143</v>
      </c>
      <c r="B145" s="2" t="s">
        <v>11</v>
      </c>
      <c r="C145" s="2" t="s">
        <v>12</v>
      </c>
      <c r="D145" s="2" t="s">
        <v>12</v>
      </c>
      <c r="E145" s="2" t="s">
        <v>12</v>
      </c>
      <c r="F145" s="2" t="s">
        <v>12</v>
      </c>
      <c r="H145" s="5">
        <v>1</v>
      </c>
      <c r="I145" s="2" t="s">
        <v>7</v>
      </c>
      <c r="J145" s="2">
        <v>1</v>
      </c>
      <c r="K145" s="2"/>
      <c r="L145" s="2"/>
      <c r="M145" s="2"/>
      <c r="N145" s="2"/>
      <c r="O145" s="2"/>
    </row>
    <row r="146" spans="1:15" x14ac:dyDescent="0.2">
      <c r="A146" s="2">
        <v>144</v>
      </c>
      <c r="B146" s="2" t="s">
        <v>12</v>
      </c>
      <c r="C146" s="2" t="s">
        <v>12</v>
      </c>
      <c r="D146" s="2" t="s">
        <v>12</v>
      </c>
      <c r="E146" s="2" t="s">
        <v>12</v>
      </c>
      <c r="F146" s="2" t="s">
        <v>12</v>
      </c>
      <c r="H146" s="5"/>
      <c r="I146" s="5"/>
      <c r="J146" s="2"/>
      <c r="K146" s="2"/>
      <c r="L146" s="2"/>
      <c r="M146" s="2"/>
      <c r="N146" s="2"/>
      <c r="O146" s="2"/>
    </row>
    <row r="147" spans="1:15" x14ac:dyDescent="0.2">
      <c r="A147" s="2">
        <v>145</v>
      </c>
      <c r="B147" s="2" t="s">
        <v>12</v>
      </c>
      <c r="C147" s="2" t="s">
        <v>12</v>
      </c>
      <c r="D147" s="2" t="s">
        <v>12</v>
      </c>
      <c r="E147" s="2" t="s">
        <v>12</v>
      </c>
      <c r="F147" s="2" t="s">
        <v>12</v>
      </c>
      <c r="H147" s="5"/>
      <c r="I147" s="5"/>
      <c r="J147" s="2"/>
      <c r="K147" s="2"/>
      <c r="L147" s="2"/>
      <c r="M147" s="2"/>
      <c r="N147" s="2"/>
      <c r="O147" s="2"/>
    </row>
    <row r="148" spans="1:15" x14ac:dyDescent="0.2">
      <c r="A148" s="2">
        <v>146</v>
      </c>
      <c r="B148" s="2" t="s">
        <v>12</v>
      </c>
      <c r="C148" s="2" t="s">
        <v>11</v>
      </c>
      <c r="D148" s="2" t="s">
        <v>11</v>
      </c>
      <c r="E148" s="2" t="s">
        <v>11</v>
      </c>
      <c r="F148" s="2" t="s">
        <v>11</v>
      </c>
      <c r="H148" s="5">
        <v>1</v>
      </c>
      <c r="I148" s="2" t="s">
        <v>7</v>
      </c>
      <c r="J148" s="2">
        <v>1</v>
      </c>
      <c r="K148" s="2"/>
      <c r="L148" s="2"/>
      <c r="M148" s="2"/>
      <c r="N148" s="2"/>
      <c r="O148" s="2"/>
    </row>
    <row r="149" spans="1:15" x14ac:dyDescent="0.2">
      <c r="A149" s="2">
        <v>147</v>
      </c>
      <c r="B149" s="2" t="s">
        <v>11</v>
      </c>
      <c r="C149" s="2" t="s">
        <v>11</v>
      </c>
      <c r="D149" s="2" t="s">
        <v>11</v>
      </c>
      <c r="E149" s="2" t="s">
        <v>11</v>
      </c>
      <c r="F149" s="2" t="s">
        <v>11</v>
      </c>
      <c r="H149" s="5"/>
      <c r="I149" s="5"/>
      <c r="J149" s="2"/>
      <c r="K149" s="2"/>
      <c r="L149" s="2"/>
      <c r="M149" s="2"/>
      <c r="N149" s="2"/>
      <c r="O149" s="2"/>
    </row>
    <row r="150" spans="1:15" x14ac:dyDescent="0.2">
      <c r="A150" s="2">
        <v>148</v>
      </c>
      <c r="B150" s="2" t="s">
        <v>12</v>
      </c>
      <c r="C150" s="2" t="s">
        <v>12</v>
      </c>
      <c r="D150" s="2" t="s">
        <v>12</v>
      </c>
      <c r="E150" s="2" t="s">
        <v>12</v>
      </c>
      <c r="F150" s="2" t="s">
        <v>11</v>
      </c>
      <c r="H150" s="5">
        <v>1</v>
      </c>
      <c r="I150" s="2" t="s">
        <v>10</v>
      </c>
      <c r="J150" s="2"/>
      <c r="K150" s="2"/>
      <c r="L150" s="2"/>
      <c r="M150" s="2">
        <v>1</v>
      </c>
      <c r="N150" s="2"/>
      <c r="O150" s="2"/>
    </row>
    <row r="151" spans="1:15" x14ac:dyDescent="0.2">
      <c r="A151" s="2">
        <v>149</v>
      </c>
      <c r="B151" s="2" t="s">
        <v>12</v>
      </c>
      <c r="C151" s="2" t="s">
        <v>12</v>
      </c>
      <c r="D151" s="2" t="s">
        <v>11</v>
      </c>
      <c r="E151" s="2" t="s">
        <v>11</v>
      </c>
      <c r="F151" s="2" t="s">
        <v>11</v>
      </c>
      <c r="H151" s="5">
        <v>1</v>
      </c>
      <c r="I151" s="2" t="s">
        <v>8</v>
      </c>
      <c r="J151" s="2"/>
      <c r="K151" s="2">
        <v>1</v>
      </c>
      <c r="L151" s="2"/>
      <c r="M151" s="2"/>
      <c r="N151" s="2"/>
      <c r="O151" s="2"/>
    </row>
    <row r="152" spans="1:15" x14ac:dyDescent="0.2">
      <c r="A152" s="2">
        <v>150</v>
      </c>
      <c r="B152" s="2" t="s">
        <v>12</v>
      </c>
      <c r="C152" s="2" t="s">
        <v>12</v>
      </c>
      <c r="D152" s="2" t="s">
        <v>12</v>
      </c>
      <c r="E152" s="2" t="s">
        <v>12</v>
      </c>
      <c r="F152" s="2" t="s">
        <v>11</v>
      </c>
      <c r="H152" s="5">
        <v>1</v>
      </c>
      <c r="I152" s="2" t="s">
        <v>10</v>
      </c>
      <c r="J152" s="2"/>
      <c r="K152" s="2"/>
      <c r="L152" s="2"/>
      <c r="M152" s="2">
        <v>1</v>
      </c>
      <c r="N152" s="2"/>
      <c r="O152" s="2"/>
    </row>
    <row r="153" spans="1:15" x14ac:dyDescent="0.2">
      <c r="A153" s="2">
        <v>151</v>
      </c>
      <c r="B153" s="2" t="s">
        <v>11</v>
      </c>
      <c r="C153" s="2" t="s">
        <v>11</v>
      </c>
      <c r="D153" s="2" t="s">
        <v>11</v>
      </c>
      <c r="E153" s="2" t="s">
        <v>12</v>
      </c>
      <c r="F153" s="2" t="s">
        <v>12</v>
      </c>
      <c r="H153" s="5">
        <v>1</v>
      </c>
      <c r="I153" s="2" t="s">
        <v>9</v>
      </c>
      <c r="J153" s="2"/>
      <c r="K153" s="2"/>
      <c r="L153" s="2">
        <v>1</v>
      </c>
      <c r="M153" s="2"/>
      <c r="N153" s="2"/>
      <c r="O153" s="2"/>
    </row>
    <row r="154" spans="1:15" x14ac:dyDescent="0.2">
      <c r="A154" s="2">
        <v>152</v>
      </c>
      <c r="B154" s="2" t="s">
        <v>12</v>
      </c>
      <c r="C154" s="2" t="s">
        <v>12</v>
      </c>
      <c r="D154" s="2" t="s">
        <v>12</v>
      </c>
      <c r="E154" s="2" t="s">
        <v>12</v>
      </c>
      <c r="F154" s="2" t="s">
        <v>12</v>
      </c>
      <c r="H154" s="5"/>
      <c r="I154" s="5"/>
      <c r="J154" s="2"/>
      <c r="K154" s="2"/>
      <c r="L154" s="2"/>
      <c r="M154" s="2"/>
      <c r="N154" s="2"/>
      <c r="O154" s="2"/>
    </row>
    <row r="155" spans="1:15" x14ac:dyDescent="0.2">
      <c r="A155" s="2">
        <v>153</v>
      </c>
      <c r="B155" s="2" t="s">
        <v>12</v>
      </c>
      <c r="C155" s="2" t="s">
        <v>12</v>
      </c>
      <c r="D155" s="2" t="s">
        <v>12</v>
      </c>
      <c r="E155" s="2" t="s">
        <v>11</v>
      </c>
      <c r="F155" s="2" t="s">
        <v>11</v>
      </c>
      <c r="H155" s="5">
        <v>1</v>
      </c>
      <c r="I155" s="2" t="s">
        <v>9</v>
      </c>
      <c r="J155" s="2"/>
      <c r="K155" s="2"/>
      <c r="L155" s="2">
        <v>1</v>
      </c>
      <c r="M155" s="2"/>
      <c r="N155" s="2"/>
      <c r="O155" s="2"/>
    </row>
    <row r="156" spans="1:15" x14ac:dyDescent="0.2">
      <c r="A156" s="2">
        <v>154</v>
      </c>
      <c r="B156" s="2" t="s">
        <v>12</v>
      </c>
      <c r="C156" s="2" t="s">
        <v>12</v>
      </c>
      <c r="D156" s="2" t="s">
        <v>12</v>
      </c>
      <c r="E156" s="2" t="s">
        <v>11</v>
      </c>
      <c r="F156" s="2" t="s">
        <v>11</v>
      </c>
      <c r="H156" s="5">
        <v>1</v>
      </c>
      <c r="I156" s="2" t="s">
        <v>9</v>
      </c>
      <c r="J156" s="2"/>
      <c r="K156" s="2"/>
      <c r="L156" s="2">
        <v>1</v>
      </c>
      <c r="M156" s="2"/>
      <c r="N156" s="2"/>
      <c r="O156" s="2"/>
    </row>
    <row r="157" spans="1:15" x14ac:dyDescent="0.2">
      <c r="A157" s="2">
        <v>155</v>
      </c>
      <c r="B157" s="2" t="s">
        <v>11</v>
      </c>
      <c r="C157" s="2" t="s">
        <v>11</v>
      </c>
      <c r="D157" s="2" t="s">
        <v>11</v>
      </c>
      <c r="E157" s="2" t="s">
        <v>11</v>
      </c>
      <c r="F157" s="2" t="s">
        <v>11</v>
      </c>
      <c r="H157" s="5"/>
      <c r="I157" s="5"/>
      <c r="J157" s="2"/>
      <c r="K157" s="2"/>
      <c r="L157" s="2"/>
      <c r="M157" s="2"/>
      <c r="N157" s="2"/>
      <c r="O157" s="2"/>
    </row>
    <row r="158" spans="1:15" x14ac:dyDescent="0.2">
      <c r="A158" s="2">
        <v>156</v>
      </c>
      <c r="B158" s="2" t="s">
        <v>12</v>
      </c>
      <c r="C158" s="2" t="s">
        <v>12</v>
      </c>
      <c r="D158" s="2" t="s">
        <v>12</v>
      </c>
      <c r="E158" s="2" t="s">
        <v>12</v>
      </c>
      <c r="F158" s="2" t="s">
        <v>12</v>
      </c>
      <c r="H158" s="5"/>
      <c r="I158" s="5"/>
      <c r="J158" s="2"/>
      <c r="K158" s="2"/>
      <c r="L158" s="2"/>
      <c r="M158" s="2"/>
      <c r="N158" s="2"/>
      <c r="O158" s="2"/>
    </row>
    <row r="159" spans="1:15" x14ac:dyDescent="0.2">
      <c r="A159" s="2">
        <v>157</v>
      </c>
      <c r="B159" s="2" t="s">
        <v>11</v>
      </c>
      <c r="C159" s="2" t="s">
        <v>11</v>
      </c>
      <c r="D159" s="2" t="s">
        <v>11</v>
      </c>
      <c r="E159" s="2" t="s">
        <v>11</v>
      </c>
      <c r="F159" s="2" t="s">
        <v>11</v>
      </c>
      <c r="H159" s="5"/>
      <c r="I159" s="5"/>
      <c r="J159" s="2"/>
      <c r="K159" s="2"/>
      <c r="L159" s="2"/>
      <c r="M159" s="2"/>
      <c r="N159" s="2"/>
      <c r="O159" s="2"/>
    </row>
    <row r="160" spans="1:15" x14ac:dyDescent="0.2">
      <c r="A160" s="2">
        <v>158</v>
      </c>
      <c r="B160" s="2" t="s">
        <v>12</v>
      </c>
      <c r="C160" s="2" t="s">
        <v>11</v>
      </c>
      <c r="D160" s="2" t="s">
        <v>11</v>
      </c>
      <c r="E160" s="2" t="s">
        <v>11</v>
      </c>
      <c r="F160" s="2" t="s">
        <v>11</v>
      </c>
      <c r="H160" s="5">
        <v>1</v>
      </c>
      <c r="I160" s="2" t="s">
        <v>7</v>
      </c>
      <c r="J160" s="2">
        <v>1</v>
      </c>
      <c r="K160" s="2"/>
      <c r="L160" s="2"/>
      <c r="M160" s="2"/>
      <c r="N160" s="2"/>
      <c r="O160" s="2"/>
    </row>
    <row r="161" spans="1:15" x14ac:dyDescent="0.2">
      <c r="A161" s="2">
        <v>159</v>
      </c>
      <c r="B161" s="2" t="s">
        <v>12</v>
      </c>
      <c r="C161" s="2" t="s">
        <v>12</v>
      </c>
      <c r="D161" s="2" t="s">
        <v>12</v>
      </c>
      <c r="E161" s="2" t="s">
        <v>12</v>
      </c>
      <c r="F161" s="2" t="s">
        <v>12</v>
      </c>
      <c r="H161" s="5"/>
      <c r="I161" s="5"/>
      <c r="J161" s="2"/>
      <c r="K161" s="2"/>
      <c r="L161" s="2"/>
      <c r="M161" s="2"/>
      <c r="N161" s="2"/>
      <c r="O161" s="2"/>
    </row>
    <row r="162" spans="1:15" x14ac:dyDescent="0.2">
      <c r="A162" s="2">
        <v>160</v>
      </c>
      <c r="B162" s="2" t="s">
        <v>12</v>
      </c>
      <c r="C162" s="2" t="s">
        <v>12</v>
      </c>
      <c r="D162" s="2" t="s">
        <v>12</v>
      </c>
      <c r="E162" s="2" t="s">
        <v>11</v>
      </c>
      <c r="F162" s="2" t="s">
        <v>11</v>
      </c>
      <c r="H162" s="5">
        <v>1</v>
      </c>
      <c r="I162" s="2" t="s">
        <v>9</v>
      </c>
      <c r="J162" s="2"/>
      <c r="K162" s="2"/>
      <c r="L162" s="2">
        <v>1</v>
      </c>
      <c r="M162" s="2"/>
      <c r="N162" s="2"/>
      <c r="O162" s="2"/>
    </row>
    <row r="163" spans="1:15" x14ac:dyDescent="0.2">
      <c r="A163" s="2">
        <v>161</v>
      </c>
      <c r="B163" s="2" t="s">
        <v>12</v>
      </c>
      <c r="C163" s="2" t="s">
        <v>12</v>
      </c>
      <c r="D163" s="2" t="s">
        <v>12</v>
      </c>
      <c r="E163" s="2" t="s">
        <v>12</v>
      </c>
      <c r="F163" s="2" t="s">
        <v>12</v>
      </c>
      <c r="H163" s="5"/>
      <c r="I163" s="5"/>
      <c r="J163" s="2"/>
      <c r="K163" s="2"/>
      <c r="L163" s="2"/>
      <c r="M163" s="2"/>
      <c r="N163" s="2"/>
      <c r="O163" s="2"/>
    </row>
    <row r="164" spans="1:15" x14ac:dyDescent="0.2">
      <c r="A164" s="2">
        <v>162</v>
      </c>
      <c r="B164" s="2" t="s">
        <v>12</v>
      </c>
      <c r="C164" s="2" t="s">
        <v>12</v>
      </c>
      <c r="D164" s="2" t="s">
        <v>12</v>
      </c>
      <c r="E164" s="2" t="s">
        <v>12</v>
      </c>
      <c r="F164" s="2" t="s">
        <v>12</v>
      </c>
      <c r="H164" s="5"/>
      <c r="I164" s="5"/>
      <c r="J164" s="2"/>
      <c r="K164" s="2"/>
      <c r="L164" s="2"/>
      <c r="M164" s="2"/>
      <c r="N164" s="2"/>
      <c r="O164" s="2"/>
    </row>
    <row r="165" spans="1:15" x14ac:dyDescent="0.2">
      <c r="A165" s="2">
        <v>163</v>
      </c>
      <c r="B165" s="2" t="s">
        <v>11</v>
      </c>
      <c r="C165" s="2" t="s">
        <v>11</v>
      </c>
      <c r="D165" s="2" t="s">
        <v>12</v>
      </c>
      <c r="E165" s="2" t="s">
        <v>12</v>
      </c>
      <c r="F165" s="2" t="s">
        <v>12</v>
      </c>
      <c r="H165" s="5">
        <v>1</v>
      </c>
      <c r="I165" s="2" t="s">
        <v>8</v>
      </c>
      <c r="J165" s="2"/>
      <c r="K165" s="2">
        <v>1</v>
      </c>
      <c r="L165" s="2"/>
      <c r="M165" s="2"/>
      <c r="N165" s="2"/>
      <c r="O165" s="2"/>
    </row>
    <row r="166" spans="1:15" x14ac:dyDescent="0.2">
      <c r="A166" s="2">
        <v>164</v>
      </c>
      <c r="B166" s="2" t="s">
        <v>11</v>
      </c>
      <c r="C166" s="2" t="s">
        <v>11</v>
      </c>
      <c r="D166" s="2" t="s">
        <v>11</v>
      </c>
      <c r="E166" s="2" t="s">
        <v>11</v>
      </c>
      <c r="F166" s="2" t="s">
        <v>11</v>
      </c>
      <c r="H166" s="5"/>
      <c r="I166" s="5"/>
      <c r="J166" s="2"/>
      <c r="K166" s="2"/>
      <c r="L166" s="2"/>
      <c r="M166" s="2"/>
      <c r="N166" s="2"/>
      <c r="O166" s="2"/>
    </row>
    <row r="167" spans="1:15" x14ac:dyDescent="0.2">
      <c r="A167" s="2">
        <v>165</v>
      </c>
      <c r="B167" s="2" t="s">
        <v>11</v>
      </c>
      <c r="C167" s="2" t="s">
        <v>11</v>
      </c>
      <c r="D167" s="2" t="s">
        <v>12</v>
      </c>
      <c r="E167" s="2" t="s">
        <v>12</v>
      </c>
      <c r="F167" s="2" t="s">
        <v>12</v>
      </c>
      <c r="H167" s="5">
        <v>1</v>
      </c>
      <c r="I167" s="2" t="s">
        <v>8</v>
      </c>
      <c r="J167" s="2"/>
      <c r="K167" s="2">
        <v>1</v>
      </c>
      <c r="L167" s="2"/>
      <c r="M167" s="2"/>
      <c r="N167" s="2"/>
      <c r="O167" s="2"/>
    </row>
    <row r="168" spans="1:15" x14ac:dyDescent="0.2">
      <c r="A168" s="2">
        <v>166</v>
      </c>
      <c r="B168" s="2" t="s">
        <v>11</v>
      </c>
      <c r="C168" s="2" t="s">
        <v>11</v>
      </c>
      <c r="D168" s="2" t="s">
        <v>11</v>
      </c>
      <c r="E168" s="2" t="s">
        <v>12</v>
      </c>
      <c r="F168" s="2" t="s">
        <v>12</v>
      </c>
      <c r="H168" s="5">
        <v>1</v>
      </c>
      <c r="I168" s="2" t="s">
        <v>9</v>
      </c>
      <c r="J168" s="2"/>
      <c r="K168" s="2"/>
      <c r="L168" s="2">
        <v>1</v>
      </c>
      <c r="M168" s="2"/>
      <c r="N168" s="2"/>
      <c r="O168" s="2"/>
    </row>
    <row r="169" spans="1:15" x14ac:dyDescent="0.2">
      <c r="A169" s="2">
        <v>167</v>
      </c>
      <c r="B169" s="2" t="s">
        <v>12</v>
      </c>
      <c r="C169" s="2" t="s">
        <v>11</v>
      </c>
      <c r="D169" s="2" t="s">
        <v>11</v>
      </c>
      <c r="E169" s="2" t="s">
        <v>11</v>
      </c>
      <c r="F169" s="2" t="s">
        <v>11</v>
      </c>
      <c r="H169" s="5">
        <v>1</v>
      </c>
      <c r="I169" s="2" t="s">
        <v>7</v>
      </c>
      <c r="J169" s="2">
        <v>1</v>
      </c>
      <c r="K169" s="2"/>
      <c r="L169" s="2"/>
      <c r="M169" s="2"/>
      <c r="N169" s="2"/>
      <c r="O169" s="2"/>
    </row>
    <row r="170" spans="1:15" x14ac:dyDescent="0.2">
      <c r="A170" s="2">
        <v>168</v>
      </c>
      <c r="B170" s="2" t="s">
        <v>12</v>
      </c>
      <c r="C170" s="2" t="s">
        <v>12</v>
      </c>
      <c r="D170" s="2" t="s">
        <v>12</v>
      </c>
      <c r="E170" s="2" t="s">
        <v>12</v>
      </c>
      <c r="F170" s="2" t="s">
        <v>12</v>
      </c>
      <c r="H170" s="5"/>
      <c r="I170" s="5"/>
      <c r="J170" s="2"/>
      <c r="K170" s="2"/>
      <c r="L170" s="2"/>
      <c r="M170" s="2"/>
      <c r="N170" s="2"/>
      <c r="O170" s="2"/>
    </row>
    <row r="171" spans="1:15" x14ac:dyDescent="0.2">
      <c r="A171" s="2">
        <v>169</v>
      </c>
      <c r="B171" s="2" t="s">
        <v>12</v>
      </c>
      <c r="C171" s="2" t="s">
        <v>12</v>
      </c>
      <c r="D171" s="2" t="s">
        <v>12</v>
      </c>
      <c r="E171" s="2" t="s">
        <v>12</v>
      </c>
      <c r="F171" s="2" t="s">
        <v>12</v>
      </c>
      <c r="H171" s="5"/>
      <c r="I171" s="5"/>
      <c r="J171" s="2"/>
      <c r="K171" s="2"/>
      <c r="L171" s="2"/>
      <c r="M171" s="2"/>
      <c r="N171" s="2"/>
      <c r="O171" s="2"/>
    </row>
    <row r="172" spans="1:15" x14ac:dyDescent="0.2">
      <c r="A172" s="2">
        <v>170</v>
      </c>
      <c r="B172" s="2" t="s">
        <v>12</v>
      </c>
      <c r="C172" s="2" t="s">
        <v>11</v>
      </c>
      <c r="D172" s="2" t="s">
        <v>11</v>
      </c>
      <c r="E172" s="2" t="s">
        <v>11</v>
      </c>
      <c r="F172" s="2" t="s">
        <v>11</v>
      </c>
      <c r="H172" s="5">
        <v>1</v>
      </c>
      <c r="I172" s="2" t="s">
        <v>7</v>
      </c>
      <c r="J172" s="2">
        <v>1</v>
      </c>
      <c r="K172" s="2"/>
      <c r="L172" s="2"/>
      <c r="M172" s="2"/>
      <c r="N172" s="2"/>
      <c r="O172" s="2"/>
    </row>
    <row r="173" spans="1:15" x14ac:dyDescent="0.2">
      <c r="A173" s="2">
        <v>171</v>
      </c>
      <c r="B173" s="2" t="s">
        <v>11</v>
      </c>
      <c r="C173" s="2" t="s">
        <v>11</v>
      </c>
      <c r="D173" s="2" t="s">
        <v>11</v>
      </c>
      <c r="E173" s="2" t="s">
        <v>11</v>
      </c>
      <c r="F173" s="2" t="s">
        <v>11</v>
      </c>
      <c r="H173" s="5"/>
      <c r="I173" s="5"/>
      <c r="J173" s="2"/>
      <c r="K173" s="2"/>
      <c r="L173" s="2"/>
      <c r="M173" s="2"/>
      <c r="N173" s="2"/>
      <c r="O173" s="2"/>
    </row>
    <row r="174" spans="1:15" x14ac:dyDescent="0.2">
      <c r="A174" s="2">
        <v>172</v>
      </c>
      <c r="B174" s="2" t="s">
        <v>11</v>
      </c>
      <c r="C174" s="2" t="s">
        <v>11</v>
      </c>
      <c r="D174" s="2" t="s">
        <v>11</v>
      </c>
      <c r="E174" s="2" t="s">
        <v>11</v>
      </c>
      <c r="F174" s="2" t="s">
        <v>11</v>
      </c>
      <c r="H174" s="5"/>
      <c r="I174" s="5"/>
      <c r="J174" s="2"/>
      <c r="K174" s="2"/>
      <c r="L174" s="2"/>
      <c r="M174" s="2"/>
      <c r="N174" s="2"/>
      <c r="O174" s="2"/>
    </row>
    <row r="175" spans="1:15" x14ac:dyDescent="0.2">
      <c r="A175" s="2">
        <v>173</v>
      </c>
      <c r="B175" s="2" t="s">
        <v>11</v>
      </c>
      <c r="C175" s="2" t="s">
        <v>11</v>
      </c>
      <c r="D175" s="2" t="s">
        <v>11</v>
      </c>
      <c r="E175" s="2" t="s">
        <v>11</v>
      </c>
      <c r="F175" s="2" t="s">
        <v>11</v>
      </c>
      <c r="H175" s="5"/>
      <c r="I175" s="5"/>
      <c r="J175" s="2"/>
      <c r="K175" s="2"/>
      <c r="L175" s="2"/>
      <c r="M175" s="2"/>
      <c r="N175" s="2"/>
      <c r="O175" s="2"/>
    </row>
    <row r="176" spans="1:15" x14ac:dyDescent="0.2">
      <c r="A176" s="2">
        <v>174</v>
      </c>
      <c r="B176" s="2" t="s">
        <v>12</v>
      </c>
      <c r="C176" s="2" t="s">
        <v>12</v>
      </c>
      <c r="D176" s="2" t="s">
        <v>12</v>
      </c>
      <c r="E176" s="2" t="s">
        <v>12</v>
      </c>
      <c r="F176" s="2" t="s">
        <v>12</v>
      </c>
      <c r="H176" s="5"/>
      <c r="I176" s="5"/>
      <c r="J176" s="2"/>
      <c r="K176" s="2"/>
      <c r="L176" s="2"/>
      <c r="M176" s="2"/>
      <c r="N176" s="2"/>
      <c r="O176" s="2"/>
    </row>
    <row r="177" spans="1:34" x14ac:dyDescent="0.2">
      <c r="A177" s="2">
        <v>175</v>
      </c>
      <c r="B177" s="2" t="s">
        <v>12</v>
      </c>
      <c r="C177" s="2" t="s">
        <v>12</v>
      </c>
      <c r="D177" s="2" t="s">
        <v>12</v>
      </c>
      <c r="E177" s="2" t="s">
        <v>12</v>
      </c>
      <c r="F177" s="2" t="s">
        <v>12</v>
      </c>
      <c r="H177" s="5"/>
      <c r="I177" s="5"/>
      <c r="J177" s="2"/>
      <c r="K177" s="2"/>
      <c r="L177" s="2"/>
      <c r="M177" s="2"/>
      <c r="N177" s="2"/>
      <c r="O177" s="2"/>
    </row>
    <row r="178" spans="1:34" x14ac:dyDescent="0.2">
      <c r="A178" s="2">
        <v>176</v>
      </c>
      <c r="B178" s="2" t="s">
        <v>12</v>
      </c>
      <c r="C178" s="2" t="s">
        <v>12</v>
      </c>
      <c r="D178" s="2" t="s">
        <v>12</v>
      </c>
      <c r="E178" s="2" t="s">
        <v>12</v>
      </c>
      <c r="F178" s="2" t="s">
        <v>11</v>
      </c>
      <c r="H178" s="5">
        <v>1</v>
      </c>
      <c r="I178" s="2" t="s">
        <v>10</v>
      </c>
      <c r="J178" s="2"/>
      <c r="K178" s="2"/>
      <c r="L178" s="2"/>
      <c r="M178" s="2">
        <v>1</v>
      </c>
      <c r="N178" s="2"/>
      <c r="O178" s="2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34" x14ac:dyDescent="0.2">
      <c r="A179" s="2">
        <v>177</v>
      </c>
      <c r="B179" s="2" t="s">
        <v>12</v>
      </c>
      <c r="C179" s="2" t="s">
        <v>12</v>
      </c>
      <c r="D179" s="2" t="s">
        <v>12</v>
      </c>
      <c r="E179" s="2" t="s">
        <v>12</v>
      </c>
      <c r="F179" s="2" t="s">
        <v>12</v>
      </c>
      <c r="H179" s="5"/>
      <c r="I179" s="5"/>
      <c r="J179" s="2"/>
      <c r="K179" s="2"/>
      <c r="L179" s="2"/>
      <c r="M179" s="2"/>
      <c r="N179" s="2"/>
      <c r="O179" s="2"/>
      <c r="P179" s="17"/>
      <c r="Q179" s="17"/>
      <c r="R179" s="5"/>
      <c r="S179" s="13"/>
      <c r="T179" s="13"/>
      <c r="U179" s="13"/>
      <c r="V179" s="13"/>
      <c r="W179" s="13"/>
      <c r="X179" s="13"/>
      <c r="Y179" s="5"/>
      <c r="Z179" s="5"/>
      <c r="AA179" s="5"/>
    </row>
    <row r="180" spans="1:34" x14ac:dyDescent="0.2">
      <c r="A180" s="2">
        <v>178</v>
      </c>
      <c r="B180" s="2" t="s">
        <v>12</v>
      </c>
      <c r="C180" s="2" t="s">
        <v>12</v>
      </c>
      <c r="D180" s="2" t="s">
        <v>12</v>
      </c>
      <c r="E180" s="2" t="s">
        <v>12</v>
      </c>
      <c r="F180" s="2" t="s">
        <v>11</v>
      </c>
      <c r="H180" s="5">
        <v>1</v>
      </c>
      <c r="I180" s="2" t="s">
        <v>10</v>
      </c>
      <c r="J180" s="2"/>
      <c r="K180" s="2"/>
      <c r="L180" s="2"/>
      <c r="M180" s="2">
        <v>1</v>
      </c>
      <c r="N180" s="2"/>
      <c r="O180" s="2"/>
      <c r="P180" s="17"/>
      <c r="Q180" s="17"/>
      <c r="R180" s="5"/>
      <c r="S180" s="156"/>
      <c r="T180" s="13"/>
      <c r="U180" s="13"/>
      <c r="V180" s="13"/>
      <c r="W180" s="13"/>
      <c r="X180" s="13"/>
      <c r="Y180" s="5"/>
      <c r="Z180" s="5"/>
      <c r="AA180" s="5"/>
    </row>
    <row r="181" spans="1:34" x14ac:dyDescent="0.2">
      <c r="A181" s="2">
        <v>179</v>
      </c>
      <c r="B181" s="2" t="s">
        <v>11</v>
      </c>
      <c r="C181" s="2" t="s">
        <v>11</v>
      </c>
      <c r="D181" s="2" t="s">
        <v>11</v>
      </c>
      <c r="E181" s="2" t="s">
        <v>11</v>
      </c>
      <c r="F181" s="2" t="s">
        <v>11</v>
      </c>
      <c r="H181" s="5"/>
      <c r="I181" s="5"/>
      <c r="J181" s="2"/>
      <c r="K181" s="2"/>
      <c r="L181" s="2"/>
      <c r="M181" s="2"/>
      <c r="N181" s="2"/>
      <c r="O181" s="2"/>
      <c r="P181" s="17"/>
      <c r="Q181" s="17"/>
      <c r="R181" s="5"/>
      <c r="S181" s="156"/>
      <c r="T181" s="13"/>
      <c r="U181" s="13"/>
      <c r="V181" s="13"/>
      <c r="W181" s="13"/>
      <c r="X181" s="13"/>
      <c r="Y181" s="5"/>
      <c r="Z181" s="5"/>
      <c r="AA181" s="5"/>
    </row>
    <row r="182" spans="1:34" x14ac:dyDescent="0.2">
      <c r="A182" s="2">
        <v>180</v>
      </c>
      <c r="B182" s="2" t="s">
        <v>12</v>
      </c>
      <c r="C182" s="2" t="s">
        <v>12</v>
      </c>
      <c r="D182" s="2" t="s">
        <v>12</v>
      </c>
      <c r="E182" s="2" t="s">
        <v>12</v>
      </c>
      <c r="F182" s="2" t="s">
        <v>12</v>
      </c>
      <c r="H182" s="5"/>
      <c r="I182" s="5"/>
      <c r="J182" s="2"/>
      <c r="K182" s="2"/>
      <c r="L182" s="2"/>
      <c r="M182" s="2"/>
      <c r="N182" s="2"/>
      <c r="O182" s="2"/>
      <c r="P182" s="17"/>
      <c r="Q182" s="17"/>
      <c r="R182" s="5"/>
      <c r="S182" s="156"/>
      <c r="T182" s="13"/>
      <c r="U182" s="13"/>
      <c r="V182" s="13"/>
      <c r="W182" s="13"/>
      <c r="X182" s="13"/>
      <c r="Y182" s="5"/>
      <c r="Z182" s="5"/>
      <c r="AA182" s="5"/>
    </row>
    <row r="183" spans="1:34" x14ac:dyDescent="0.2">
      <c r="A183" s="2">
        <v>181</v>
      </c>
      <c r="B183" s="2" t="s">
        <v>12</v>
      </c>
      <c r="C183" s="2" t="s">
        <v>12</v>
      </c>
      <c r="D183" s="2" t="s">
        <v>12</v>
      </c>
      <c r="E183" s="2" t="s">
        <v>12</v>
      </c>
      <c r="F183" s="2" t="s">
        <v>12</v>
      </c>
      <c r="H183" s="5"/>
      <c r="I183" s="5"/>
      <c r="J183" s="2"/>
      <c r="K183" s="2"/>
      <c r="L183" s="2"/>
      <c r="M183" s="2"/>
      <c r="N183" s="2"/>
      <c r="O183" s="2"/>
      <c r="P183" s="17"/>
      <c r="Q183" s="17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34" x14ac:dyDescent="0.2">
      <c r="A184" s="2">
        <v>182</v>
      </c>
      <c r="B184" s="2" t="s">
        <v>11</v>
      </c>
      <c r="C184" s="2" t="s">
        <v>11</v>
      </c>
      <c r="D184" s="2" t="s">
        <v>11</v>
      </c>
      <c r="E184" s="2" t="s">
        <v>11</v>
      </c>
      <c r="F184" s="2" t="s">
        <v>11</v>
      </c>
      <c r="H184" s="5"/>
      <c r="I184" s="5"/>
      <c r="J184" s="2"/>
      <c r="K184" s="2"/>
      <c r="L184" s="2"/>
      <c r="M184" s="2"/>
      <c r="N184" s="2"/>
      <c r="O184" s="2"/>
      <c r="P184" s="17"/>
      <c r="Q184" s="17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34" x14ac:dyDescent="0.2">
      <c r="A185" s="2">
        <v>183</v>
      </c>
      <c r="B185" s="2" t="s">
        <v>11</v>
      </c>
      <c r="C185" s="2" t="s">
        <v>12</v>
      </c>
      <c r="D185" s="2" t="s">
        <v>12</v>
      </c>
      <c r="E185" s="2" t="s">
        <v>12</v>
      </c>
      <c r="F185" s="2" t="s">
        <v>12</v>
      </c>
      <c r="H185" s="5">
        <v>1</v>
      </c>
      <c r="I185" s="2" t="s">
        <v>7</v>
      </c>
      <c r="J185" s="2">
        <v>1</v>
      </c>
      <c r="K185" s="2"/>
      <c r="L185" s="2"/>
      <c r="M185" s="2"/>
      <c r="N185" s="2"/>
      <c r="O185" s="2"/>
      <c r="P185" s="17"/>
      <c r="Q185" s="17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34" x14ac:dyDescent="0.2">
      <c r="A186" s="2">
        <v>184</v>
      </c>
      <c r="B186" s="2" t="s">
        <v>11</v>
      </c>
      <c r="C186" s="2" t="s">
        <v>11</v>
      </c>
      <c r="D186" s="2" t="s">
        <v>11</v>
      </c>
      <c r="E186" s="2" t="s">
        <v>11</v>
      </c>
      <c r="F186" s="2" t="s">
        <v>11</v>
      </c>
      <c r="H186" s="5"/>
      <c r="I186" s="5"/>
      <c r="J186" s="2"/>
      <c r="K186" s="2"/>
      <c r="L186" s="2"/>
      <c r="M186" s="2"/>
      <c r="N186" s="2"/>
      <c r="O186" s="2"/>
      <c r="P186" s="17"/>
      <c r="Q186" s="17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34" x14ac:dyDescent="0.2">
      <c r="A187" s="2">
        <v>185</v>
      </c>
      <c r="B187" s="13" t="s">
        <v>11</v>
      </c>
      <c r="C187" s="13" t="s">
        <v>11</v>
      </c>
      <c r="D187" s="13" t="s">
        <v>11</v>
      </c>
      <c r="E187" s="13" t="s">
        <v>11</v>
      </c>
      <c r="F187" s="13" t="s">
        <v>12</v>
      </c>
      <c r="G187" s="13"/>
      <c r="H187" s="13">
        <v>1</v>
      </c>
      <c r="I187" s="13" t="s">
        <v>10</v>
      </c>
      <c r="J187" s="11"/>
      <c r="K187" s="11"/>
      <c r="L187" s="11"/>
      <c r="M187" s="11">
        <v>1</v>
      </c>
      <c r="N187" s="11"/>
      <c r="O187" s="11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</row>
    <row r="188" spans="1:34" x14ac:dyDescent="0.2">
      <c r="A188" s="2">
        <v>186</v>
      </c>
      <c r="B188" s="5" t="s">
        <v>11</v>
      </c>
      <c r="C188" s="5" t="s">
        <v>12</v>
      </c>
      <c r="D188" s="5" t="s">
        <v>12</v>
      </c>
      <c r="E188" s="5" t="s">
        <v>12</v>
      </c>
      <c r="F188" s="5" t="s">
        <v>12</v>
      </c>
      <c r="G188" s="5"/>
      <c r="H188" s="5">
        <v>1</v>
      </c>
      <c r="I188" s="5" t="s">
        <v>7</v>
      </c>
      <c r="J188" s="2">
        <v>1</v>
      </c>
      <c r="K188" s="2"/>
      <c r="L188" s="2"/>
      <c r="M188" s="2"/>
      <c r="N188" s="2"/>
      <c r="O188" s="2"/>
    </row>
    <row r="189" spans="1:34" x14ac:dyDescent="0.2">
      <c r="A189" s="2">
        <v>187</v>
      </c>
      <c r="B189" s="5" t="s">
        <v>11</v>
      </c>
      <c r="C189" s="5" t="s">
        <v>11</v>
      </c>
      <c r="D189" s="5" t="s">
        <v>11</v>
      </c>
      <c r="E189" s="5" t="s">
        <v>12</v>
      </c>
      <c r="F189" s="5" t="s">
        <v>12</v>
      </c>
      <c r="G189" s="5"/>
      <c r="H189" s="5">
        <v>1</v>
      </c>
      <c r="I189" s="5" t="s">
        <v>9</v>
      </c>
      <c r="J189" s="2"/>
      <c r="K189" s="2"/>
      <c r="L189" s="2">
        <v>1</v>
      </c>
      <c r="M189" s="2"/>
      <c r="N189" s="2"/>
      <c r="O189" s="2"/>
      <c r="P189" s="5"/>
      <c r="Q189" s="5"/>
      <c r="R189" s="5"/>
      <c r="S189" s="5"/>
      <c r="T189" s="5"/>
      <c r="U189" s="5"/>
      <c r="V189" s="5"/>
    </row>
    <row r="190" spans="1:34" x14ac:dyDescent="0.2">
      <c r="A190" s="2">
        <v>188</v>
      </c>
      <c r="B190" s="5" t="s">
        <v>11</v>
      </c>
      <c r="C190" s="5" t="s">
        <v>11</v>
      </c>
      <c r="D190" s="5" t="s">
        <v>11</v>
      </c>
      <c r="E190" s="5" t="s">
        <v>12</v>
      </c>
      <c r="F190" s="5" t="s">
        <v>12</v>
      </c>
      <c r="G190" s="5"/>
      <c r="H190" s="5">
        <v>1</v>
      </c>
      <c r="I190" s="5" t="s">
        <v>9</v>
      </c>
      <c r="J190" s="2"/>
      <c r="K190" s="2"/>
      <c r="L190" s="2">
        <v>1</v>
      </c>
      <c r="M190" s="2"/>
      <c r="N190" s="2"/>
      <c r="O190" s="2"/>
      <c r="P190" s="5"/>
      <c r="Q190" s="5"/>
      <c r="R190" s="5"/>
      <c r="S190" s="5"/>
      <c r="T190" s="5"/>
      <c r="U190" s="5"/>
      <c r="V190" s="5"/>
    </row>
    <row r="191" spans="1:34" x14ac:dyDescent="0.2">
      <c r="A191" s="2">
        <v>189</v>
      </c>
      <c r="B191" s="5" t="s">
        <v>11</v>
      </c>
      <c r="C191" s="5" t="s">
        <v>12</v>
      </c>
      <c r="D191" s="5" t="s">
        <v>12</v>
      </c>
      <c r="E191" s="5" t="s">
        <v>12</v>
      </c>
      <c r="F191" s="5" t="s">
        <v>12</v>
      </c>
      <c r="G191" s="5"/>
      <c r="H191" s="5">
        <v>1</v>
      </c>
      <c r="I191" s="5" t="s">
        <v>7</v>
      </c>
      <c r="J191" s="2">
        <v>1</v>
      </c>
      <c r="K191" s="2"/>
      <c r="L191" s="2"/>
      <c r="M191" s="2"/>
      <c r="N191" s="2"/>
      <c r="O191" s="2"/>
      <c r="P191" s="5"/>
      <c r="Q191" s="5"/>
      <c r="R191" s="5"/>
      <c r="S191" s="5"/>
      <c r="T191" s="5"/>
      <c r="U191" s="5"/>
      <c r="V191" s="5"/>
    </row>
    <row r="192" spans="1:34" x14ac:dyDescent="0.2">
      <c r="A192" s="2">
        <v>190</v>
      </c>
      <c r="B192" s="5" t="s">
        <v>11</v>
      </c>
      <c r="C192" s="5" t="s">
        <v>11</v>
      </c>
      <c r="D192" s="5" t="s">
        <v>11</v>
      </c>
      <c r="E192" s="5" t="s">
        <v>11</v>
      </c>
      <c r="F192" s="5" t="s">
        <v>11</v>
      </c>
      <c r="G192" s="5"/>
      <c r="H192" s="5"/>
      <c r="I192" s="5"/>
      <c r="J192" s="2"/>
      <c r="K192" s="2"/>
      <c r="L192" s="2"/>
      <c r="M192" s="2"/>
      <c r="N192" s="2"/>
      <c r="O192" s="2"/>
      <c r="P192" s="5"/>
      <c r="Q192" s="5"/>
      <c r="R192" s="5"/>
      <c r="S192" s="5"/>
      <c r="T192" s="5"/>
      <c r="U192" s="5"/>
      <c r="V192" s="5"/>
    </row>
    <row r="193" spans="1:22" x14ac:dyDescent="0.2">
      <c r="A193" s="2">
        <v>191</v>
      </c>
      <c r="B193" s="5" t="s">
        <v>11</v>
      </c>
      <c r="C193" s="5" t="s">
        <v>11</v>
      </c>
      <c r="D193" s="5" t="s">
        <v>11</v>
      </c>
      <c r="E193" s="5" t="s">
        <v>12</v>
      </c>
      <c r="F193" s="5" t="s">
        <v>11</v>
      </c>
      <c r="G193" s="5"/>
      <c r="H193" s="5">
        <v>2</v>
      </c>
      <c r="I193" s="5" t="s">
        <v>17</v>
      </c>
      <c r="J193" s="2"/>
      <c r="K193" s="2"/>
      <c r="L193" s="2">
        <v>1</v>
      </c>
      <c r="M193" s="2">
        <v>1</v>
      </c>
      <c r="N193" s="2"/>
      <c r="O193" s="2"/>
      <c r="P193" s="5"/>
      <c r="Q193" s="5"/>
      <c r="R193" s="5"/>
      <c r="S193" s="5"/>
      <c r="T193" s="5"/>
      <c r="U193" s="5"/>
      <c r="V193" s="5"/>
    </row>
    <row r="194" spans="1:22" x14ac:dyDescent="0.2">
      <c r="A194" s="2">
        <v>192</v>
      </c>
      <c r="B194" s="5" t="s">
        <v>11</v>
      </c>
      <c r="C194" s="5" t="s">
        <v>11</v>
      </c>
      <c r="D194" s="5" t="s">
        <v>11</v>
      </c>
      <c r="E194" s="5" t="s">
        <v>11</v>
      </c>
      <c r="F194" s="5" t="s">
        <v>11</v>
      </c>
      <c r="G194" s="5"/>
      <c r="H194" s="5"/>
      <c r="I194" s="5"/>
      <c r="J194" s="2"/>
      <c r="K194" s="2"/>
      <c r="L194" s="2"/>
      <c r="M194" s="2"/>
      <c r="N194" s="2"/>
      <c r="O194" s="2"/>
      <c r="P194" s="5"/>
      <c r="Q194" s="5"/>
      <c r="R194" s="5"/>
      <c r="S194" s="5"/>
      <c r="T194" s="5"/>
      <c r="U194" s="5"/>
      <c r="V194" s="5"/>
    </row>
    <row r="195" spans="1:22" x14ac:dyDescent="0.2">
      <c r="A195" s="2">
        <v>193</v>
      </c>
      <c r="B195" s="5" t="s">
        <v>12</v>
      </c>
      <c r="C195" s="5" t="s">
        <v>11</v>
      </c>
      <c r="D195" s="5" t="s">
        <v>11</v>
      </c>
      <c r="E195" s="5" t="s">
        <v>11</v>
      </c>
      <c r="F195" s="5" t="s">
        <v>11</v>
      </c>
      <c r="G195" s="5"/>
      <c r="H195" s="5">
        <v>1</v>
      </c>
      <c r="I195" s="5" t="s">
        <v>7</v>
      </c>
      <c r="J195" s="2">
        <v>1</v>
      </c>
      <c r="K195" s="2"/>
      <c r="L195" s="2"/>
      <c r="M195" s="2"/>
      <c r="N195" s="2"/>
      <c r="O195" s="2"/>
      <c r="P195" s="5"/>
      <c r="Q195" s="5"/>
      <c r="R195" s="5"/>
      <c r="S195" s="5"/>
      <c r="T195" s="5"/>
      <c r="U195" s="5"/>
      <c r="V195" s="5"/>
    </row>
    <row r="196" spans="1:22" x14ac:dyDescent="0.2">
      <c r="A196" s="2">
        <v>194</v>
      </c>
      <c r="B196" s="5" t="s">
        <v>12</v>
      </c>
      <c r="C196" s="5" t="s">
        <v>11</v>
      </c>
      <c r="D196" s="5" t="s">
        <v>11</v>
      </c>
      <c r="E196" s="5" t="s">
        <v>11</v>
      </c>
      <c r="F196" s="5" t="s">
        <v>12</v>
      </c>
      <c r="G196" s="5"/>
      <c r="H196" s="5">
        <v>2</v>
      </c>
      <c r="I196" s="5" t="s">
        <v>13</v>
      </c>
      <c r="J196" s="2">
        <v>1</v>
      </c>
      <c r="K196" s="2"/>
      <c r="L196" s="2"/>
      <c r="M196" s="2">
        <v>1</v>
      </c>
      <c r="N196" s="2"/>
      <c r="O196" s="2"/>
      <c r="P196" s="5"/>
      <c r="Q196" s="5"/>
      <c r="R196" s="5"/>
      <c r="S196" s="5"/>
      <c r="T196" s="5"/>
      <c r="U196" s="5"/>
      <c r="V196" s="5"/>
    </row>
    <row r="197" spans="1:22" x14ac:dyDescent="0.2">
      <c r="A197" s="2">
        <v>195</v>
      </c>
      <c r="B197" s="5" t="s">
        <v>12</v>
      </c>
      <c r="C197" s="5" t="s">
        <v>12</v>
      </c>
      <c r="D197" s="5" t="s">
        <v>12</v>
      </c>
      <c r="E197" s="5" t="s">
        <v>12</v>
      </c>
      <c r="F197" s="5" t="s">
        <v>12</v>
      </c>
      <c r="G197" s="5"/>
      <c r="H197" s="5"/>
      <c r="I197" s="5"/>
      <c r="J197" s="2"/>
      <c r="K197" s="2"/>
      <c r="L197" s="2"/>
      <c r="M197" s="2"/>
      <c r="N197" s="2"/>
      <c r="O197" s="2"/>
      <c r="P197" s="5"/>
      <c r="Q197" s="5"/>
      <c r="R197" s="5"/>
      <c r="S197" s="5"/>
      <c r="T197" s="5"/>
      <c r="U197" s="5"/>
      <c r="V197" s="5"/>
    </row>
    <row r="198" spans="1:22" x14ac:dyDescent="0.2">
      <c r="A198" s="2">
        <v>196</v>
      </c>
      <c r="B198" s="5" t="s">
        <v>12</v>
      </c>
      <c r="C198" s="5" t="s">
        <v>12</v>
      </c>
      <c r="D198" s="5" t="s">
        <v>12</v>
      </c>
      <c r="E198" s="5" t="s">
        <v>11</v>
      </c>
      <c r="F198" s="5" t="s">
        <v>11</v>
      </c>
      <c r="G198" s="5"/>
      <c r="H198" s="5">
        <v>1</v>
      </c>
      <c r="I198" s="5" t="s">
        <v>9</v>
      </c>
      <c r="J198" s="2"/>
      <c r="K198" s="2"/>
      <c r="L198" s="2">
        <v>1</v>
      </c>
      <c r="M198" s="2"/>
      <c r="N198" s="2"/>
      <c r="O198" s="2"/>
      <c r="P198" s="5"/>
      <c r="Q198" s="5"/>
      <c r="R198" s="5"/>
      <c r="S198" s="5"/>
      <c r="T198" s="5"/>
      <c r="U198" s="5"/>
      <c r="V198" s="5"/>
    </row>
    <row r="199" spans="1:22" x14ac:dyDescent="0.2">
      <c r="A199" s="2">
        <v>197</v>
      </c>
      <c r="B199" s="5" t="s">
        <v>11</v>
      </c>
      <c r="C199" s="5" t="s">
        <v>12</v>
      </c>
      <c r="D199" s="5" t="s">
        <v>12</v>
      </c>
      <c r="E199" s="5" t="s">
        <v>12</v>
      </c>
      <c r="F199" s="5" t="s">
        <v>12</v>
      </c>
      <c r="G199" s="5"/>
      <c r="H199" s="5">
        <v>1</v>
      </c>
      <c r="I199" s="5" t="s">
        <v>7</v>
      </c>
      <c r="J199" s="2">
        <v>1</v>
      </c>
      <c r="K199" s="2"/>
      <c r="L199" s="2"/>
      <c r="M199" s="2"/>
      <c r="N199" s="2"/>
      <c r="O199" s="2"/>
      <c r="P199" s="5"/>
      <c r="Q199" s="5"/>
      <c r="R199" s="5"/>
      <c r="S199" s="5"/>
      <c r="T199" s="5"/>
      <c r="U199" s="5"/>
      <c r="V199" s="5"/>
    </row>
    <row r="200" spans="1:22" x14ac:dyDescent="0.2">
      <c r="A200" s="2">
        <v>198</v>
      </c>
      <c r="B200" s="5" t="s">
        <v>12</v>
      </c>
      <c r="C200" s="5" t="s">
        <v>12</v>
      </c>
      <c r="D200" s="5" t="s">
        <v>12</v>
      </c>
      <c r="E200" s="5" t="s">
        <v>12</v>
      </c>
      <c r="F200" s="5" t="s">
        <v>12</v>
      </c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x14ac:dyDescent="0.2">
      <c r="A201" s="2">
        <v>199</v>
      </c>
      <c r="B201" s="5" t="s">
        <v>11</v>
      </c>
      <c r="C201" s="5" t="s">
        <v>11</v>
      </c>
      <c r="D201" s="5" t="s">
        <v>11</v>
      </c>
      <c r="E201" s="5" t="s">
        <v>11</v>
      </c>
      <c r="F201" s="5" t="s">
        <v>11</v>
      </c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x14ac:dyDescent="0.2">
      <c r="A202" s="2">
        <v>200</v>
      </c>
      <c r="B202" s="5" t="s">
        <v>11</v>
      </c>
      <c r="C202" s="5" t="s">
        <v>11</v>
      </c>
      <c r="D202" s="5" t="s">
        <v>11</v>
      </c>
      <c r="E202" s="5" t="s">
        <v>12</v>
      </c>
      <c r="F202" s="5" t="s">
        <v>12</v>
      </c>
      <c r="G202" s="5"/>
      <c r="H202" s="5">
        <v>1</v>
      </c>
      <c r="I202" s="5" t="s">
        <v>9</v>
      </c>
      <c r="J202" s="5"/>
      <c r="K202" s="5"/>
      <c r="L202" s="5">
        <v>1</v>
      </c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x14ac:dyDescent="0.2">
      <c r="A203" s="2">
        <v>201</v>
      </c>
      <c r="B203" s="5" t="s">
        <v>12</v>
      </c>
      <c r="C203" s="5" t="s">
        <v>11</v>
      </c>
      <c r="D203" s="5" t="s">
        <v>11</v>
      </c>
      <c r="E203" s="5" t="s">
        <v>11</v>
      </c>
      <c r="F203" s="5" t="s">
        <v>11</v>
      </c>
      <c r="G203" s="5"/>
      <c r="H203" s="5">
        <v>1</v>
      </c>
      <c r="I203" s="5" t="s">
        <v>7</v>
      </c>
      <c r="J203" s="5">
        <v>1</v>
      </c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x14ac:dyDescent="0.2">
      <c r="A204" s="2">
        <v>202</v>
      </c>
      <c r="B204" s="5" t="s">
        <v>11</v>
      </c>
      <c r="C204" s="5" t="s">
        <v>11</v>
      </c>
      <c r="D204" s="5" t="s">
        <v>11</v>
      </c>
      <c r="E204" s="5" t="s">
        <v>11</v>
      </c>
      <c r="F204" s="5" t="s">
        <v>11</v>
      </c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x14ac:dyDescent="0.2">
      <c r="A205" s="2">
        <v>203</v>
      </c>
      <c r="B205" s="5" t="s">
        <v>11</v>
      </c>
      <c r="C205" s="5" t="s">
        <v>11</v>
      </c>
      <c r="D205" s="5" t="s">
        <v>11</v>
      </c>
      <c r="E205" s="5" t="s">
        <v>11</v>
      </c>
      <c r="F205" s="5" t="s">
        <v>11</v>
      </c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x14ac:dyDescent="0.2">
      <c r="A206" s="2">
        <v>204</v>
      </c>
      <c r="B206" s="5" t="s">
        <v>12</v>
      </c>
      <c r="C206" s="5" t="s">
        <v>12</v>
      </c>
      <c r="D206" s="5" t="s">
        <v>11</v>
      </c>
      <c r="E206" s="5" t="s">
        <v>11</v>
      </c>
      <c r="F206" s="5" t="s">
        <v>11</v>
      </c>
      <c r="G206" s="5"/>
      <c r="H206" s="5">
        <v>1</v>
      </c>
      <c r="I206" s="5" t="s">
        <v>8</v>
      </c>
      <c r="J206" s="5"/>
      <c r="K206" s="5">
        <v>1</v>
      </c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x14ac:dyDescent="0.2">
      <c r="A207" s="2">
        <v>205</v>
      </c>
      <c r="B207" s="5" t="s">
        <v>12</v>
      </c>
      <c r="C207" s="5" t="s">
        <v>12</v>
      </c>
      <c r="D207" s="5" t="s">
        <v>12</v>
      </c>
      <c r="E207" s="5" t="s">
        <v>12</v>
      </c>
      <c r="F207" s="5" t="s">
        <v>12</v>
      </c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x14ac:dyDescent="0.2">
      <c r="A208" s="2">
        <v>206</v>
      </c>
      <c r="B208" s="5" t="s">
        <v>12</v>
      </c>
      <c r="C208" s="5" t="s">
        <v>12</v>
      </c>
      <c r="D208" s="5" t="s">
        <v>11</v>
      </c>
      <c r="E208" s="5" t="s">
        <v>11</v>
      </c>
      <c r="F208" s="5" t="s">
        <v>11</v>
      </c>
      <c r="G208" s="5"/>
      <c r="H208" s="5">
        <v>1</v>
      </c>
      <c r="I208" s="5" t="s">
        <v>8</v>
      </c>
      <c r="J208" s="5"/>
      <c r="K208" s="5">
        <v>1</v>
      </c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x14ac:dyDescent="0.2">
      <c r="A209" s="2">
        <v>207</v>
      </c>
      <c r="B209" s="5" t="s">
        <v>12</v>
      </c>
      <c r="C209" s="5" t="s">
        <v>12</v>
      </c>
      <c r="D209" s="5" t="s">
        <v>12</v>
      </c>
      <c r="E209" s="5" t="s">
        <v>12</v>
      </c>
      <c r="F209" s="5" t="s">
        <v>12</v>
      </c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x14ac:dyDescent="0.2">
      <c r="A210" s="2">
        <v>208</v>
      </c>
      <c r="B210" s="5" t="s">
        <v>12</v>
      </c>
      <c r="C210" s="5" t="s">
        <v>12</v>
      </c>
      <c r="D210" s="5" t="s">
        <v>12</v>
      </c>
      <c r="E210" s="5" t="s">
        <v>12</v>
      </c>
      <c r="F210" s="5" t="s">
        <v>12</v>
      </c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x14ac:dyDescent="0.2">
      <c r="A211" s="2">
        <v>209</v>
      </c>
      <c r="B211" s="5" t="s">
        <v>12</v>
      </c>
      <c r="C211" s="5" t="s">
        <v>12</v>
      </c>
      <c r="D211" s="5" t="s">
        <v>12</v>
      </c>
      <c r="E211" s="5" t="s">
        <v>12</v>
      </c>
      <c r="F211" s="5" t="s">
        <v>12</v>
      </c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x14ac:dyDescent="0.2">
      <c r="A212" s="2">
        <v>210</v>
      </c>
      <c r="B212" s="5" t="s">
        <v>12</v>
      </c>
      <c r="C212" s="5" t="s">
        <v>12</v>
      </c>
      <c r="D212" s="5" t="s">
        <v>11</v>
      </c>
      <c r="E212" s="5" t="s">
        <v>11</v>
      </c>
      <c r="F212" s="5" t="s">
        <v>11</v>
      </c>
      <c r="G212" s="5"/>
      <c r="H212" s="5">
        <v>1</v>
      </c>
      <c r="I212" s="5" t="s">
        <v>8</v>
      </c>
      <c r="J212" s="5"/>
      <c r="K212" s="5">
        <v>1</v>
      </c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x14ac:dyDescent="0.2">
      <c r="A213" s="2">
        <v>211</v>
      </c>
      <c r="B213" s="5" t="s">
        <v>11</v>
      </c>
      <c r="C213" s="5" t="s">
        <v>12</v>
      </c>
      <c r="D213" s="5" t="s">
        <v>12</v>
      </c>
      <c r="E213" s="5" t="s">
        <v>12</v>
      </c>
      <c r="F213" s="5" t="s">
        <v>12</v>
      </c>
      <c r="G213" s="5"/>
      <c r="H213" s="5">
        <v>1</v>
      </c>
      <c r="I213" s="5" t="s">
        <v>7</v>
      </c>
      <c r="J213" s="5">
        <v>1</v>
      </c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x14ac:dyDescent="0.2">
      <c r="A214" s="2">
        <v>212</v>
      </c>
      <c r="B214" s="5" t="s">
        <v>12</v>
      </c>
      <c r="C214" s="5" t="s">
        <v>12</v>
      </c>
      <c r="D214" s="5" t="s">
        <v>12</v>
      </c>
      <c r="E214" s="5" t="s">
        <v>12</v>
      </c>
      <c r="F214" s="5" t="s">
        <v>12</v>
      </c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x14ac:dyDescent="0.2">
      <c r="A215" s="2">
        <v>213</v>
      </c>
      <c r="B215" s="5" t="s">
        <v>12</v>
      </c>
      <c r="C215" s="5" t="s">
        <v>12</v>
      </c>
      <c r="D215" s="5" t="s">
        <v>12</v>
      </c>
      <c r="E215" s="5" t="s">
        <v>12</v>
      </c>
      <c r="F215" s="5" t="s">
        <v>12</v>
      </c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x14ac:dyDescent="0.2">
      <c r="A216" s="2">
        <v>214</v>
      </c>
      <c r="B216" s="5" t="s">
        <v>12</v>
      </c>
      <c r="C216" s="5" t="s">
        <v>12</v>
      </c>
      <c r="D216" s="5" t="s">
        <v>12</v>
      </c>
      <c r="E216" s="5" t="s">
        <v>12</v>
      </c>
      <c r="F216" s="5" t="s">
        <v>12</v>
      </c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x14ac:dyDescent="0.2">
      <c r="A217" s="2">
        <v>215</v>
      </c>
      <c r="B217" s="5" t="s">
        <v>12</v>
      </c>
      <c r="C217" s="5" t="s">
        <v>12</v>
      </c>
      <c r="D217" s="5" t="s">
        <v>12</v>
      </c>
      <c r="E217" s="5" t="s">
        <v>12</v>
      </c>
      <c r="F217" s="5" t="s">
        <v>11</v>
      </c>
      <c r="G217" s="5"/>
      <c r="H217" s="5">
        <v>1</v>
      </c>
      <c r="I217" s="5" t="s">
        <v>10</v>
      </c>
      <c r="J217" s="5"/>
      <c r="K217" s="5"/>
      <c r="L217" s="5"/>
      <c r="M217" s="5">
        <v>1</v>
      </c>
      <c r="N217" s="5"/>
      <c r="O217" s="5"/>
      <c r="P217" s="5"/>
      <c r="Q217" s="5"/>
      <c r="R217" s="5"/>
      <c r="S217" s="5"/>
      <c r="T217" s="5"/>
      <c r="U217" s="5"/>
      <c r="V217" s="5"/>
    </row>
    <row r="218" spans="1:22" x14ac:dyDescent="0.2">
      <c r="A218" s="2">
        <v>216</v>
      </c>
      <c r="B218" s="5" t="s">
        <v>12</v>
      </c>
      <c r="C218" s="5" t="s">
        <v>12</v>
      </c>
      <c r="D218" s="5" t="s">
        <v>12</v>
      </c>
      <c r="E218" s="5" t="s">
        <v>12</v>
      </c>
      <c r="F218" s="5" t="s">
        <v>12</v>
      </c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x14ac:dyDescent="0.2">
      <c r="A219" s="2">
        <v>217</v>
      </c>
      <c r="B219" s="5" t="s">
        <v>12</v>
      </c>
      <c r="C219" s="5" t="s">
        <v>11</v>
      </c>
      <c r="D219" s="5" t="s">
        <v>11</v>
      </c>
      <c r="E219" s="5" t="s">
        <v>11</v>
      </c>
      <c r="F219" s="5" t="s">
        <v>11</v>
      </c>
      <c r="G219" s="5"/>
      <c r="H219" s="5">
        <v>1</v>
      </c>
      <c r="I219" s="5" t="s">
        <v>7</v>
      </c>
      <c r="J219" s="5">
        <v>1</v>
      </c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x14ac:dyDescent="0.2">
      <c r="A220" s="2">
        <v>218</v>
      </c>
      <c r="B220" s="5" t="s">
        <v>12</v>
      </c>
      <c r="C220" s="5" t="s">
        <v>12</v>
      </c>
      <c r="D220" s="5" t="s">
        <v>12</v>
      </c>
      <c r="E220" s="5" t="s">
        <v>11</v>
      </c>
      <c r="F220" s="5" t="s">
        <v>11</v>
      </c>
      <c r="G220" s="5"/>
      <c r="H220" s="5">
        <v>1</v>
      </c>
      <c r="I220" s="5" t="s">
        <v>9</v>
      </c>
      <c r="J220" s="5"/>
      <c r="K220" s="5"/>
      <c r="L220" s="5">
        <v>1</v>
      </c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x14ac:dyDescent="0.2">
      <c r="A221" s="2">
        <v>219</v>
      </c>
      <c r="B221" s="5" t="s">
        <v>11</v>
      </c>
      <c r="C221" s="5" t="s">
        <v>11</v>
      </c>
      <c r="D221" s="5" t="s">
        <v>11</v>
      </c>
      <c r="E221" s="5" t="s">
        <v>11</v>
      </c>
      <c r="F221" s="5" t="s">
        <v>11</v>
      </c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x14ac:dyDescent="0.2">
      <c r="A222" s="2">
        <v>220</v>
      </c>
      <c r="B222" s="5" t="s">
        <v>12</v>
      </c>
      <c r="C222" s="5" t="s">
        <v>12</v>
      </c>
      <c r="D222" s="5" t="s">
        <v>12</v>
      </c>
      <c r="E222" s="5" t="s">
        <v>11</v>
      </c>
      <c r="F222" s="5" t="s">
        <v>11</v>
      </c>
      <c r="G222" s="5"/>
      <c r="H222" s="5">
        <v>1</v>
      </c>
      <c r="I222" s="5" t="s">
        <v>9</v>
      </c>
      <c r="J222" s="5"/>
      <c r="K222" s="5"/>
      <c r="L222" s="5">
        <v>1</v>
      </c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x14ac:dyDescent="0.2">
      <c r="A223" s="2">
        <v>221</v>
      </c>
      <c r="B223" s="5" t="s">
        <v>11</v>
      </c>
      <c r="C223" s="5" t="s">
        <v>11</v>
      </c>
      <c r="D223" s="5" t="s">
        <v>12</v>
      </c>
      <c r="E223" s="5" t="s">
        <v>12</v>
      </c>
      <c r="F223" s="5" t="s">
        <v>12</v>
      </c>
      <c r="G223" s="5"/>
      <c r="H223" s="5">
        <v>1</v>
      </c>
      <c r="I223" s="5" t="s">
        <v>8</v>
      </c>
      <c r="J223" s="5"/>
      <c r="K223" s="5">
        <v>1</v>
      </c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x14ac:dyDescent="0.2">
      <c r="A224" s="2">
        <v>222</v>
      </c>
      <c r="B224" s="5" t="s">
        <v>12</v>
      </c>
      <c r="C224" s="5" t="s">
        <v>12</v>
      </c>
      <c r="D224" s="5" t="s">
        <v>12</v>
      </c>
      <c r="E224" s="5" t="s">
        <v>11</v>
      </c>
      <c r="F224" s="5" t="s">
        <v>11</v>
      </c>
      <c r="G224" s="5"/>
      <c r="H224" s="5">
        <v>1</v>
      </c>
      <c r="I224" s="5" t="s">
        <v>9</v>
      </c>
      <c r="J224" s="5"/>
      <c r="K224" s="5"/>
      <c r="L224" s="5">
        <v>1</v>
      </c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x14ac:dyDescent="0.2">
      <c r="A225" s="2">
        <v>223</v>
      </c>
      <c r="B225" s="5" t="s">
        <v>12</v>
      </c>
      <c r="C225" s="5" t="s">
        <v>12</v>
      </c>
      <c r="D225" s="5" t="s">
        <v>11</v>
      </c>
      <c r="E225" s="5" t="s">
        <v>11</v>
      </c>
      <c r="F225" s="5" t="s">
        <v>11</v>
      </c>
      <c r="G225" s="5"/>
      <c r="H225" s="5">
        <v>1</v>
      </c>
      <c r="I225" s="5" t="s">
        <v>8</v>
      </c>
      <c r="J225" s="5"/>
      <c r="K225" s="5">
        <v>1</v>
      </c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x14ac:dyDescent="0.2">
      <c r="A226" s="2">
        <v>224</v>
      </c>
      <c r="B226" s="5" t="s">
        <v>12</v>
      </c>
      <c r="C226" s="5" t="s">
        <v>12</v>
      </c>
      <c r="D226" s="5" t="s">
        <v>12</v>
      </c>
      <c r="E226" s="5" t="s">
        <v>12</v>
      </c>
      <c r="F226" s="5" t="s">
        <v>12</v>
      </c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x14ac:dyDescent="0.2">
      <c r="A227" s="2">
        <v>225</v>
      </c>
      <c r="B227" s="5" t="s">
        <v>11</v>
      </c>
      <c r="C227" s="5" t="s">
        <v>11</v>
      </c>
      <c r="D227" s="5" t="s">
        <v>12</v>
      </c>
      <c r="E227" s="5" t="s">
        <v>12</v>
      </c>
      <c r="F227" s="5" t="s">
        <v>12</v>
      </c>
      <c r="G227" s="5"/>
      <c r="H227" s="5">
        <v>1</v>
      </c>
      <c r="I227" s="5" t="s">
        <v>8</v>
      </c>
      <c r="J227" s="5"/>
      <c r="K227" s="5">
        <v>1</v>
      </c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x14ac:dyDescent="0.2">
      <c r="A228" s="2">
        <v>226</v>
      </c>
      <c r="B228" s="5" t="s">
        <v>11</v>
      </c>
      <c r="C228" s="5" t="s">
        <v>12</v>
      </c>
      <c r="D228" s="5" t="s">
        <v>12</v>
      </c>
      <c r="E228" s="5" t="s">
        <v>12</v>
      </c>
      <c r="F228" s="5" t="s">
        <v>12</v>
      </c>
      <c r="G228" s="5"/>
      <c r="H228" s="5">
        <v>1</v>
      </c>
      <c r="I228" s="5" t="s">
        <v>7</v>
      </c>
      <c r="J228" s="5">
        <v>1</v>
      </c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x14ac:dyDescent="0.2">
      <c r="A229" s="2">
        <v>227</v>
      </c>
      <c r="B229" s="5" t="s">
        <v>12</v>
      </c>
      <c r="C229" s="5" t="s">
        <v>11</v>
      </c>
      <c r="D229" s="5" t="s">
        <v>11</v>
      </c>
      <c r="E229" s="5" t="s">
        <v>11</v>
      </c>
      <c r="F229" s="5" t="s">
        <v>11</v>
      </c>
      <c r="G229" s="5"/>
      <c r="H229" s="5">
        <v>1</v>
      </c>
      <c r="I229" s="5" t="s">
        <v>7</v>
      </c>
      <c r="J229" s="5">
        <v>1</v>
      </c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x14ac:dyDescent="0.2">
      <c r="A230" s="2">
        <v>228</v>
      </c>
      <c r="B230" s="5" t="s">
        <v>11</v>
      </c>
      <c r="C230" s="5" t="s">
        <v>12</v>
      </c>
      <c r="D230" s="5" t="s">
        <v>12</v>
      </c>
      <c r="E230" s="5" t="s">
        <v>12</v>
      </c>
      <c r="F230" s="5" t="s">
        <v>12</v>
      </c>
      <c r="G230" s="5"/>
      <c r="H230" s="5">
        <v>1</v>
      </c>
      <c r="I230" s="5" t="s">
        <v>7</v>
      </c>
      <c r="J230" s="5">
        <v>1</v>
      </c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x14ac:dyDescent="0.2">
      <c r="A231" s="2">
        <v>229</v>
      </c>
      <c r="B231" s="5" t="s">
        <v>11</v>
      </c>
      <c r="C231" s="5" t="s">
        <v>11</v>
      </c>
      <c r="D231" s="5" t="s">
        <v>11</v>
      </c>
      <c r="E231" s="5" t="s">
        <v>11</v>
      </c>
      <c r="F231" s="5" t="s">
        <v>12</v>
      </c>
      <c r="G231" s="5"/>
      <c r="H231" s="5">
        <v>1</v>
      </c>
      <c r="I231" s="5" t="s">
        <v>10</v>
      </c>
      <c r="J231" s="5"/>
      <c r="K231" s="5"/>
      <c r="L231" s="5"/>
      <c r="M231" s="5">
        <v>1</v>
      </c>
      <c r="N231" s="5"/>
      <c r="O231" s="5"/>
      <c r="P231" s="5"/>
      <c r="Q231" s="5"/>
      <c r="R231" s="5"/>
      <c r="S231" s="5"/>
      <c r="T231" s="5"/>
      <c r="U231" s="5"/>
      <c r="V231" s="5"/>
    </row>
    <row r="232" spans="1:22" x14ac:dyDescent="0.2">
      <c r="A232" s="2">
        <v>230</v>
      </c>
      <c r="B232" s="5" t="s">
        <v>12</v>
      </c>
      <c r="C232" s="5" t="s">
        <v>11</v>
      </c>
      <c r="D232" s="5" t="s">
        <v>11</v>
      </c>
      <c r="E232" s="5" t="s">
        <v>11</v>
      </c>
      <c r="F232" s="5" t="s">
        <v>11</v>
      </c>
      <c r="G232" s="5"/>
      <c r="H232" s="5">
        <v>1</v>
      </c>
      <c r="I232" s="5" t="s">
        <v>7</v>
      </c>
      <c r="J232" s="5">
        <v>1</v>
      </c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x14ac:dyDescent="0.2">
      <c r="A233" s="2">
        <v>231</v>
      </c>
      <c r="B233" s="5" t="s">
        <v>11</v>
      </c>
      <c r="C233" s="5" t="s">
        <v>12</v>
      </c>
      <c r="D233" s="5" t="s">
        <v>12</v>
      </c>
      <c r="E233" s="5" t="s">
        <v>12</v>
      </c>
      <c r="F233" s="5" t="s">
        <v>12</v>
      </c>
      <c r="G233" s="5"/>
      <c r="H233" s="5">
        <v>1</v>
      </c>
      <c r="I233" s="5" t="s">
        <v>7</v>
      </c>
      <c r="J233" s="5">
        <v>1</v>
      </c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x14ac:dyDescent="0.2">
      <c r="A234" s="2">
        <v>232</v>
      </c>
      <c r="B234" s="5" t="s">
        <v>12</v>
      </c>
      <c r="C234" s="5" t="s">
        <v>12</v>
      </c>
      <c r="D234" s="5" t="s">
        <v>12</v>
      </c>
      <c r="E234" s="5" t="s">
        <v>11</v>
      </c>
      <c r="F234" s="5" t="s">
        <v>11</v>
      </c>
      <c r="G234" s="5"/>
      <c r="H234" s="5">
        <v>1</v>
      </c>
      <c r="I234" s="5" t="s">
        <v>9</v>
      </c>
      <c r="J234" s="5"/>
      <c r="K234" s="5"/>
      <c r="L234" s="5">
        <v>1</v>
      </c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x14ac:dyDescent="0.2">
      <c r="A235" s="2">
        <v>233</v>
      </c>
      <c r="B235" s="5" t="s">
        <v>11</v>
      </c>
      <c r="C235" s="5" t="s">
        <v>11</v>
      </c>
      <c r="D235" s="5" t="s">
        <v>11</v>
      </c>
      <c r="E235" s="5" t="s">
        <v>11</v>
      </c>
      <c r="F235" s="5" t="s">
        <v>11</v>
      </c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x14ac:dyDescent="0.2">
      <c r="A236" s="2">
        <v>234</v>
      </c>
      <c r="B236" s="5" t="s">
        <v>11</v>
      </c>
      <c r="C236" s="5" t="s">
        <v>11</v>
      </c>
      <c r="D236" s="5" t="s">
        <v>11</v>
      </c>
      <c r="E236" s="5" t="s">
        <v>11</v>
      </c>
      <c r="F236" s="5" t="s">
        <v>11</v>
      </c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x14ac:dyDescent="0.2">
      <c r="A237" s="2">
        <v>235</v>
      </c>
      <c r="B237" s="5" t="s">
        <v>11</v>
      </c>
      <c r="C237" s="5" t="s">
        <v>11</v>
      </c>
      <c r="D237" s="5" t="s">
        <v>11</v>
      </c>
      <c r="E237" s="5" t="s">
        <v>12</v>
      </c>
      <c r="F237" s="5" t="s">
        <v>12</v>
      </c>
      <c r="G237" s="5"/>
      <c r="H237" s="5">
        <v>1</v>
      </c>
      <c r="I237" s="5" t="s">
        <v>9</v>
      </c>
      <c r="J237" s="5"/>
      <c r="K237" s="5"/>
      <c r="L237" s="5">
        <v>1</v>
      </c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x14ac:dyDescent="0.2">
      <c r="A238" s="2">
        <v>236</v>
      </c>
      <c r="B238" s="5" t="s">
        <v>12</v>
      </c>
      <c r="C238" s="5" t="s">
        <v>12</v>
      </c>
      <c r="D238" s="5" t="s">
        <v>11</v>
      </c>
      <c r="E238" s="5" t="s">
        <v>11</v>
      </c>
      <c r="F238" s="5" t="s">
        <v>11</v>
      </c>
      <c r="G238" s="5"/>
      <c r="H238" s="5">
        <v>1</v>
      </c>
      <c r="I238" s="5" t="s">
        <v>8</v>
      </c>
      <c r="J238" s="5"/>
      <c r="K238" s="5">
        <v>1</v>
      </c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x14ac:dyDescent="0.2">
      <c r="A239" s="2">
        <v>237</v>
      </c>
      <c r="B239" s="5" t="s">
        <v>11</v>
      </c>
      <c r="C239" s="5" t="s">
        <v>11</v>
      </c>
      <c r="D239" s="5" t="s">
        <v>11</v>
      </c>
      <c r="E239" s="5" t="s">
        <v>11</v>
      </c>
      <c r="F239" s="5" t="s">
        <v>11</v>
      </c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x14ac:dyDescent="0.2">
      <c r="A240" s="2">
        <v>238</v>
      </c>
      <c r="B240" s="5" t="s">
        <v>11</v>
      </c>
      <c r="C240" s="5" t="s">
        <v>11</v>
      </c>
      <c r="D240" s="5" t="s">
        <v>11</v>
      </c>
      <c r="E240" s="5" t="s">
        <v>11</v>
      </c>
      <c r="F240" s="5" t="s">
        <v>11</v>
      </c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x14ac:dyDescent="0.2">
      <c r="A241" s="2">
        <v>239</v>
      </c>
      <c r="B241" s="5" t="s">
        <v>12</v>
      </c>
      <c r="C241" s="5" t="s">
        <v>12</v>
      </c>
      <c r="D241" s="5" t="s">
        <v>11</v>
      </c>
      <c r="E241" s="5" t="s">
        <v>11</v>
      </c>
      <c r="F241" s="5" t="s">
        <v>11</v>
      </c>
      <c r="G241" s="5"/>
      <c r="H241" s="5">
        <v>1</v>
      </c>
      <c r="I241" s="5" t="s">
        <v>8</v>
      </c>
      <c r="J241" s="5"/>
      <c r="K241" s="5">
        <v>1</v>
      </c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x14ac:dyDescent="0.2">
      <c r="A242" s="2">
        <v>240</v>
      </c>
      <c r="B242" s="5" t="s">
        <v>12</v>
      </c>
      <c r="C242" s="5" t="s">
        <v>12</v>
      </c>
      <c r="D242" s="5" t="s">
        <v>12</v>
      </c>
      <c r="E242" s="5" t="s">
        <v>12</v>
      </c>
      <c r="F242" s="5" t="s">
        <v>12</v>
      </c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x14ac:dyDescent="0.2">
      <c r="A243" s="2">
        <v>241</v>
      </c>
      <c r="B243" s="5" t="s">
        <v>11</v>
      </c>
      <c r="C243" s="5" t="s">
        <v>11</v>
      </c>
      <c r="D243" s="5" t="s">
        <v>11</v>
      </c>
      <c r="E243" s="5" t="s">
        <v>11</v>
      </c>
      <c r="F243" s="5" t="s">
        <v>11</v>
      </c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x14ac:dyDescent="0.2">
      <c r="A244" s="2">
        <v>242</v>
      </c>
      <c r="B244" s="5" t="s">
        <v>12</v>
      </c>
      <c r="C244" s="5" t="s">
        <v>12</v>
      </c>
      <c r="D244" s="5" t="s">
        <v>12</v>
      </c>
      <c r="E244" s="5" t="s">
        <v>12</v>
      </c>
      <c r="F244" s="5" t="s">
        <v>12</v>
      </c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x14ac:dyDescent="0.2">
      <c r="A245" s="2">
        <v>243</v>
      </c>
      <c r="B245" s="5" t="s">
        <v>12</v>
      </c>
      <c r="C245" s="5" t="s">
        <v>12</v>
      </c>
      <c r="D245" s="5" t="s">
        <v>12</v>
      </c>
      <c r="E245" s="5" t="s">
        <v>12</v>
      </c>
      <c r="F245" s="5" t="s">
        <v>12</v>
      </c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x14ac:dyDescent="0.2">
      <c r="A246" s="2">
        <v>244</v>
      </c>
      <c r="B246" s="5" t="s">
        <v>12</v>
      </c>
      <c r="C246" s="5" t="s">
        <v>12</v>
      </c>
      <c r="D246" s="5" t="s">
        <v>12</v>
      </c>
      <c r="E246" s="5" t="s">
        <v>12</v>
      </c>
      <c r="F246" s="5" t="s">
        <v>12</v>
      </c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x14ac:dyDescent="0.2">
      <c r="A247" s="2">
        <v>245</v>
      </c>
      <c r="B247" s="5" t="s">
        <v>12</v>
      </c>
      <c r="C247" s="5" t="s">
        <v>11</v>
      </c>
      <c r="D247" s="5" t="s">
        <v>11</v>
      </c>
      <c r="E247" s="5" t="s">
        <v>11</v>
      </c>
      <c r="F247" s="5" t="s">
        <v>12</v>
      </c>
      <c r="G247" s="5"/>
      <c r="H247" s="5">
        <v>2</v>
      </c>
      <c r="I247" s="5" t="s">
        <v>13</v>
      </c>
      <c r="J247" s="5">
        <v>1</v>
      </c>
      <c r="K247" s="5"/>
      <c r="L247" s="5"/>
      <c r="M247" s="5">
        <v>1</v>
      </c>
      <c r="N247" s="5"/>
      <c r="O247" s="5"/>
      <c r="P247" s="5"/>
      <c r="Q247" s="5"/>
      <c r="R247" s="5"/>
      <c r="S247" s="5"/>
      <c r="T247" s="5"/>
      <c r="U247" s="5"/>
      <c r="V247" s="5"/>
    </row>
    <row r="248" spans="1:22" x14ac:dyDescent="0.2">
      <c r="A248" s="2">
        <v>246</v>
      </c>
      <c r="B248" s="5" t="s">
        <v>11</v>
      </c>
      <c r="C248" s="5" t="s">
        <v>12</v>
      </c>
      <c r="D248" s="5" t="s">
        <v>12</v>
      </c>
      <c r="E248" s="5" t="s">
        <v>12</v>
      </c>
      <c r="F248" s="5" t="s">
        <v>12</v>
      </c>
      <c r="G248" s="5"/>
      <c r="H248" s="5">
        <v>1</v>
      </c>
      <c r="I248" s="5" t="s">
        <v>7</v>
      </c>
      <c r="J248" s="5">
        <v>1</v>
      </c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x14ac:dyDescent="0.2">
      <c r="A249" s="2">
        <v>247</v>
      </c>
      <c r="B249" s="5" t="s">
        <v>11</v>
      </c>
      <c r="C249" s="5" t="s">
        <v>11</v>
      </c>
      <c r="D249" s="5" t="s">
        <v>11</v>
      </c>
      <c r="E249" s="5" t="s">
        <v>11</v>
      </c>
      <c r="F249" s="5" t="s">
        <v>11</v>
      </c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x14ac:dyDescent="0.2">
      <c r="A250" s="2">
        <v>248</v>
      </c>
      <c r="B250" s="5" t="s">
        <v>11</v>
      </c>
      <c r="C250" s="5" t="s">
        <v>11</v>
      </c>
      <c r="D250" s="5" t="s">
        <v>12</v>
      </c>
      <c r="E250" s="5" t="s">
        <v>12</v>
      </c>
      <c r="F250" s="5" t="s">
        <v>12</v>
      </c>
      <c r="G250" s="5"/>
      <c r="H250" s="5">
        <v>1</v>
      </c>
      <c r="I250" s="5" t="s">
        <v>8</v>
      </c>
      <c r="J250" s="5"/>
      <c r="K250" s="5">
        <v>1</v>
      </c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x14ac:dyDescent="0.2">
      <c r="A251" s="2">
        <v>249</v>
      </c>
      <c r="B251" s="5" t="s">
        <v>11</v>
      </c>
      <c r="C251" s="5" t="s">
        <v>11</v>
      </c>
      <c r="D251" s="5" t="s">
        <v>11</v>
      </c>
      <c r="E251" s="5" t="s">
        <v>11</v>
      </c>
      <c r="F251" s="5" t="s">
        <v>12</v>
      </c>
      <c r="G251" s="5"/>
      <c r="H251" s="5">
        <v>1</v>
      </c>
      <c r="I251" s="5" t="s">
        <v>10</v>
      </c>
      <c r="J251" s="5"/>
      <c r="K251" s="5"/>
      <c r="L251" s="5"/>
      <c r="M251" s="5">
        <v>1</v>
      </c>
      <c r="N251" s="5"/>
      <c r="O251" s="5"/>
      <c r="P251" s="5"/>
      <c r="Q251" s="5"/>
      <c r="R251" s="5"/>
      <c r="S251" s="5"/>
      <c r="T251" s="5"/>
      <c r="U251" s="5"/>
      <c r="V251" s="5"/>
    </row>
    <row r="252" spans="1:22" x14ac:dyDescent="0.2">
      <c r="A252" s="2">
        <v>250</v>
      </c>
      <c r="B252" s="5" t="s">
        <v>12</v>
      </c>
      <c r="C252" s="5" t="s">
        <v>12</v>
      </c>
      <c r="D252" s="5" t="s">
        <v>12</v>
      </c>
      <c r="E252" s="5" t="s">
        <v>12</v>
      </c>
      <c r="F252" s="5" t="s">
        <v>12</v>
      </c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x14ac:dyDescent="0.2">
      <c r="A253" s="2">
        <v>251</v>
      </c>
      <c r="B253" s="5" t="s">
        <v>12</v>
      </c>
      <c r="C253" s="5" t="s">
        <v>12</v>
      </c>
      <c r="D253" s="5" t="s">
        <v>11</v>
      </c>
      <c r="E253" s="5" t="s">
        <v>11</v>
      </c>
      <c r="F253" s="5" t="s">
        <v>11</v>
      </c>
      <c r="G253" s="5"/>
      <c r="H253" s="5">
        <v>1</v>
      </c>
      <c r="I253" s="5" t="s">
        <v>8</v>
      </c>
      <c r="J253" s="5"/>
      <c r="K253" s="5">
        <v>1</v>
      </c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x14ac:dyDescent="0.2">
      <c r="A254" s="2">
        <v>252</v>
      </c>
      <c r="B254" s="5" t="s">
        <v>12</v>
      </c>
      <c r="C254" s="5" t="s">
        <v>12</v>
      </c>
      <c r="D254" s="5" t="s">
        <v>12</v>
      </c>
      <c r="E254" s="5" t="s">
        <v>12</v>
      </c>
      <c r="F254" s="5" t="s">
        <v>12</v>
      </c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x14ac:dyDescent="0.2">
      <c r="A255" s="2">
        <v>253</v>
      </c>
      <c r="B255" s="5" t="s">
        <v>12</v>
      </c>
      <c r="C255" s="5" t="s">
        <v>11</v>
      </c>
      <c r="D255" s="5" t="s">
        <v>11</v>
      </c>
      <c r="E255" s="5" t="s">
        <v>11</v>
      </c>
      <c r="F255" s="5" t="s">
        <v>11</v>
      </c>
      <c r="G255" s="5"/>
      <c r="H255" s="5">
        <v>1</v>
      </c>
      <c r="I255" s="5" t="s">
        <v>7</v>
      </c>
      <c r="J255" s="5">
        <v>1</v>
      </c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x14ac:dyDescent="0.2">
      <c r="A256" s="2">
        <v>254</v>
      </c>
      <c r="B256" s="5" t="s">
        <v>12</v>
      </c>
      <c r="C256" s="5" t="s">
        <v>12</v>
      </c>
      <c r="D256" s="5" t="s">
        <v>11</v>
      </c>
      <c r="E256" s="5" t="s">
        <v>11</v>
      </c>
      <c r="F256" s="5" t="s">
        <v>11</v>
      </c>
      <c r="G256" s="5"/>
      <c r="H256" s="5">
        <v>1</v>
      </c>
      <c r="I256" s="5" t="s">
        <v>8</v>
      </c>
      <c r="J256" s="5"/>
      <c r="K256" s="5">
        <v>1</v>
      </c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5" x14ac:dyDescent="0.2">
      <c r="A257" s="2">
        <v>255</v>
      </c>
      <c r="B257" s="5" t="s">
        <v>12</v>
      </c>
      <c r="C257" s="5" t="s">
        <v>12</v>
      </c>
      <c r="D257" s="5" t="s">
        <v>12</v>
      </c>
      <c r="E257" s="5" t="s">
        <v>11</v>
      </c>
      <c r="F257" s="5" t="s">
        <v>11</v>
      </c>
      <c r="G257" s="5"/>
      <c r="H257" s="5">
        <v>1</v>
      </c>
      <c r="I257" s="5" t="s">
        <v>9</v>
      </c>
      <c r="J257" s="5"/>
      <c r="K257" s="5"/>
      <c r="L257" s="5">
        <v>1</v>
      </c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5" x14ac:dyDescent="0.2">
      <c r="A258" s="2">
        <v>256</v>
      </c>
      <c r="B258" s="5" t="s">
        <v>11</v>
      </c>
      <c r="C258" s="5" t="s">
        <v>11</v>
      </c>
      <c r="D258" s="5" t="s">
        <v>12</v>
      </c>
      <c r="E258" s="5" t="s">
        <v>12</v>
      </c>
      <c r="F258" s="5" t="s">
        <v>12</v>
      </c>
      <c r="G258" s="5"/>
      <c r="H258" s="5">
        <v>1</v>
      </c>
      <c r="I258" s="5" t="s">
        <v>8</v>
      </c>
      <c r="J258" s="5"/>
      <c r="K258" s="5">
        <v>1</v>
      </c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5" x14ac:dyDescent="0.2">
      <c r="A259" s="2">
        <v>257</v>
      </c>
      <c r="B259" s="5" t="s">
        <v>12</v>
      </c>
      <c r="C259" s="5" t="s">
        <v>11</v>
      </c>
      <c r="D259" s="5" t="s">
        <v>11</v>
      </c>
      <c r="E259" s="5" t="s">
        <v>11</v>
      </c>
      <c r="F259" s="5" t="s">
        <v>11</v>
      </c>
      <c r="G259" s="5"/>
      <c r="H259" s="5">
        <v>1</v>
      </c>
      <c r="I259" s="5" t="s">
        <v>7</v>
      </c>
      <c r="J259" s="5">
        <v>1</v>
      </c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5" x14ac:dyDescent="0.2">
      <c r="A260" s="2">
        <v>258</v>
      </c>
      <c r="B260" s="5" t="s">
        <v>12</v>
      </c>
      <c r="C260" s="5" t="s">
        <v>11</v>
      </c>
      <c r="D260" s="5" t="s">
        <v>11</v>
      </c>
      <c r="E260" s="5" t="s">
        <v>11</v>
      </c>
      <c r="F260" s="5" t="s">
        <v>11</v>
      </c>
      <c r="G260" s="5"/>
      <c r="H260" s="5">
        <v>1</v>
      </c>
      <c r="I260" s="5" t="s">
        <v>7</v>
      </c>
      <c r="J260" s="5">
        <v>1</v>
      </c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5" x14ac:dyDescent="0.2">
      <c r="A261" s="2">
        <v>259</v>
      </c>
      <c r="B261" s="5" t="s">
        <v>11</v>
      </c>
      <c r="C261" s="5" t="s">
        <v>11</v>
      </c>
      <c r="D261" s="5" t="s">
        <v>12</v>
      </c>
      <c r="E261" s="5" t="s">
        <v>12</v>
      </c>
      <c r="F261" s="5" t="s">
        <v>12</v>
      </c>
      <c r="G261" s="5"/>
      <c r="H261" s="5">
        <v>1</v>
      </c>
      <c r="I261" s="5" t="s">
        <v>8</v>
      </c>
      <c r="J261" s="5"/>
      <c r="K261" s="5">
        <v>1</v>
      </c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5" x14ac:dyDescent="0.2">
      <c r="A262" s="2">
        <v>260</v>
      </c>
      <c r="B262" s="5" t="s">
        <v>11</v>
      </c>
      <c r="C262" s="5" t="s">
        <v>12</v>
      </c>
      <c r="D262" s="5" t="s">
        <v>12</v>
      </c>
      <c r="E262" s="5" t="s">
        <v>12</v>
      </c>
      <c r="F262" s="5" t="s">
        <v>12</v>
      </c>
      <c r="G262" s="5"/>
      <c r="H262" s="5">
        <v>1</v>
      </c>
      <c r="I262" s="5" t="s">
        <v>7</v>
      </c>
      <c r="J262" s="5">
        <v>1</v>
      </c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5" x14ac:dyDescent="0.2">
      <c r="A263" s="2">
        <v>261</v>
      </c>
      <c r="B263" s="5" t="s">
        <v>11</v>
      </c>
      <c r="C263" s="5" t="s">
        <v>11</v>
      </c>
      <c r="D263" s="5" t="s">
        <v>11</v>
      </c>
      <c r="E263" s="5" t="s">
        <v>11</v>
      </c>
      <c r="F263" s="5" t="s">
        <v>11</v>
      </c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5" x14ac:dyDescent="0.2">
      <c r="A264" s="2">
        <v>262</v>
      </c>
      <c r="B264" s="5" t="s">
        <v>12</v>
      </c>
      <c r="C264" s="5" t="s">
        <v>12</v>
      </c>
      <c r="D264" s="5" t="s">
        <v>11</v>
      </c>
      <c r="E264" s="5" t="s">
        <v>11</v>
      </c>
      <c r="F264" s="5" t="s">
        <v>11</v>
      </c>
      <c r="G264" s="5"/>
      <c r="H264" s="5">
        <v>1</v>
      </c>
      <c r="I264" s="5" t="s">
        <v>8</v>
      </c>
      <c r="J264" s="5"/>
      <c r="K264" s="5">
        <v>1</v>
      </c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5" x14ac:dyDescent="0.2">
      <c r="A265" s="2">
        <v>263</v>
      </c>
      <c r="B265" s="5" t="s">
        <v>11</v>
      </c>
      <c r="C265" s="5" t="s">
        <v>11</v>
      </c>
      <c r="D265" s="5" t="s">
        <v>12</v>
      </c>
      <c r="E265" s="5" t="s">
        <v>12</v>
      </c>
      <c r="F265" s="5" t="s">
        <v>12</v>
      </c>
      <c r="G265" s="5"/>
      <c r="H265" s="5">
        <v>1</v>
      </c>
      <c r="I265" s="5" t="s">
        <v>8</v>
      </c>
      <c r="J265" s="5"/>
      <c r="K265" s="5">
        <v>1</v>
      </c>
      <c r="L265" s="5"/>
      <c r="M265" s="5"/>
      <c r="N265" s="5"/>
      <c r="O265" s="5"/>
      <c r="P265" s="26"/>
      <c r="Q265" s="5"/>
      <c r="R265" s="5"/>
      <c r="S265" s="5"/>
      <c r="T265" s="13"/>
      <c r="U265" s="13"/>
      <c r="V265" s="13"/>
      <c r="W265" s="13"/>
      <c r="X265" s="134"/>
      <c r="Y265" s="13"/>
    </row>
    <row r="266" spans="1:25" x14ac:dyDescent="0.2">
      <c r="A266" s="2">
        <v>264</v>
      </c>
      <c r="B266" s="5" t="s">
        <v>11</v>
      </c>
      <c r="C266" s="5" t="s">
        <v>11</v>
      </c>
      <c r="D266" s="5" t="s">
        <v>11</v>
      </c>
      <c r="E266" s="5" t="s">
        <v>11</v>
      </c>
      <c r="F266" s="5" t="s">
        <v>11</v>
      </c>
      <c r="G266" s="5"/>
      <c r="H266" s="5"/>
      <c r="I266" s="5"/>
      <c r="J266" s="5"/>
      <c r="K266" s="5"/>
      <c r="L266" s="5"/>
      <c r="M266" s="5"/>
      <c r="N266" s="5"/>
      <c r="O266" s="5"/>
      <c r="P266" s="26"/>
      <c r="Q266" s="17"/>
      <c r="R266" s="5"/>
      <c r="S266" s="5"/>
      <c r="T266" s="156"/>
      <c r="U266" s="13"/>
      <c r="V266" s="13"/>
      <c r="W266" s="13"/>
      <c r="X266" s="13"/>
      <c r="Y266" s="13"/>
    </row>
    <row r="267" spans="1:25" x14ac:dyDescent="0.2">
      <c r="A267" s="2">
        <v>265</v>
      </c>
      <c r="B267" s="5" t="s">
        <v>11</v>
      </c>
      <c r="C267" s="5" t="s">
        <v>11</v>
      </c>
      <c r="D267" s="5" t="s">
        <v>11</v>
      </c>
      <c r="E267" s="5" t="s">
        <v>11</v>
      </c>
      <c r="F267" s="5" t="s">
        <v>11</v>
      </c>
      <c r="G267" s="5"/>
      <c r="H267" s="5"/>
      <c r="I267" s="5"/>
      <c r="J267" s="5"/>
      <c r="K267" s="5"/>
      <c r="L267" s="5"/>
      <c r="M267" s="5"/>
      <c r="N267" s="5"/>
      <c r="O267" s="5"/>
      <c r="P267" s="26"/>
      <c r="Q267" s="17"/>
      <c r="R267" s="5"/>
      <c r="S267" s="5"/>
      <c r="T267" s="156"/>
      <c r="U267" s="13"/>
      <c r="V267" s="13"/>
      <c r="W267" s="13"/>
      <c r="X267" s="13"/>
      <c r="Y267" s="13"/>
    </row>
    <row r="268" spans="1:25" x14ac:dyDescent="0.2">
      <c r="A268" s="2">
        <v>266</v>
      </c>
      <c r="B268" s="5" t="s">
        <v>12</v>
      </c>
      <c r="C268" s="5" t="s">
        <v>12</v>
      </c>
      <c r="D268" s="5" t="s">
        <v>12</v>
      </c>
      <c r="E268" s="5" t="s">
        <v>12</v>
      </c>
      <c r="F268" s="5" t="s">
        <v>11</v>
      </c>
      <c r="G268" s="5"/>
      <c r="H268" s="5">
        <v>1</v>
      </c>
      <c r="I268" s="5" t="s">
        <v>10</v>
      </c>
      <c r="J268" s="5"/>
      <c r="K268" s="5"/>
      <c r="L268" s="5"/>
      <c r="M268" s="5">
        <v>1</v>
      </c>
      <c r="N268" s="5"/>
      <c r="O268" s="5"/>
      <c r="P268" s="26"/>
      <c r="Q268" s="17"/>
      <c r="R268" s="5"/>
      <c r="S268" s="5"/>
      <c r="T268" s="156"/>
      <c r="U268" s="13"/>
      <c r="V268" s="13"/>
      <c r="W268" s="13"/>
      <c r="X268" s="13"/>
      <c r="Y268" s="13"/>
    </row>
    <row r="269" spans="1:25" x14ac:dyDescent="0.2">
      <c r="A269" s="2">
        <v>267</v>
      </c>
      <c r="B269" s="5" t="s">
        <v>11</v>
      </c>
      <c r="C269" s="5" t="s">
        <v>11</v>
      </c>
      <c r="D269" s="5" t="s">
        <v>11</v>
      </c>
      <c r="E269" s="5" t="s">
        <v>11</v>
      </c>
      <c r="F269" s="5" t="s">
        <v>11</v>
      </c>
      <c r="G269" s="5"/>
      <c r="H269" s="5"/>
      <c r="I269" s="5"/>
      <c r="J269" s="5"/>
      <c r="K269" s="5"/>
      <c r="L269" s="5"/>
      <c r="M269" s="5"/>
      <c r="N269" s="5"/>
      <c r="O269" s="5"/>
      <c r="P269" s="26"/>
      <c r="Q269" s="17"/>
      <c r="R269" s="5"/>
      <c r="S269" s="5"/>
      <c r="T269" s="13"/>
      <c r="U269" s="13"/>
      <c r="V269" s="13"/>
      <c r="W269" s="13"/>
      <c r="X269" s="13"/>
      <c r="Y269" s="13"/>
    </row>
    <row r="270" spans="1:25" x14ac:dyDescent="0.2">
      <c r="A270" s="2">
        <v>268</v>
      </c>
      <c r="B270" s="5" t="s">
        <v>11</v>
      </c>
      <c r="C270" s="5" t="s">
        <v>11</v>
      </c>
      <c r="D270" s="5" t="s">
        <v>12</v>
      </c>
      <c r="E270" s="5" t="s">
        <v>12</v>
      </c>
      <c r="F270" s="5" t="s">
        <v>12</v>
      </c>
      <c r="G270" s="5"/>
      <c r="H270" s="5">
        <v>1</v>
      </c>
      <c r="I270" s="5" t="s">
        <v>8</v>
      </c>
      <c r="J270" s="5"/>
      <c r="K270" s="5">
        <v>1</v>
      </c>
      <c r="L270" s="5"/>
      <c r="M270" s="5"/>
      <c r="N270" s="5"/>
      <c r="O270" s="5"/>
      <c r="P270" s="26"/>
      <c r="Q270" s="17"/>
      <c r="R270" s="5"/>
      <c r="S270" s="5"/>
      <c r="T270" s="5"/>
      <c r="U270" s="5"/>
      <c r="V270" s="5"/>
      <c r="W270" s="5"/>
      <c r="X270" s="5"/>
      <c r="Y270" s="5"/>
    </row>
    <row r="271" spans="1:25" x14ac:dyDescent="0.2">
      <c r="A271" s="2">
        <v>269</v>
      </c>
      <c r="B271" s="5" t="s">
        <v>11</v>
      </c>
      <c r="C271" s="5" t="s">
        <v>12</v>
      </c>
      <c r="D271" s="5" t="s">
        <v>12</v>
      </c>
      <c r="E271" s="5" t="s">
        <v>12</v>
      </c>
      <c r="F271" s="5" t="s">
        <v>12</v>
      </c>
      <c r="G271" s="5"/>
      <c r="H271" s="5">
        <v>1</v>
      </c>
      <c r="I271" s="5" t="s">
        <v>7</v>
      </c>
      <c r="J271" s="5">
        <v>1</v>
      </c>
      <c r="K271" s="5"/>
      <c r="L271" s="5"/>
      <c r="M271" s="5"/>
      <c r="N271" s="5"/>
      <c r="O271" s="5"/>
      <c r="P271" s="26"/>
      <c r="Q271" s="17"/>
      <c r="R271" s="5"/>
      <c r="S271" s="5"/>
      <c r="T271" s="5"/>
      <c r="U271" s="5"/>
      <c r="V271" s="5"/>
      <c r="W271" s="5"/>
      <c r="X271" s="5"/>
      <c r="Y271" s="5"/>
    </row>
    <row r="272" spans="1:25" x14ac:dyDescent="0.2">
      <c r="A272" s="2">
        <v>270</v>
      </c>
      <c r="B272" s="5" t="s">
        <v>11</v>
      </c>
      <c r="C272" s="5" t="s">
        <v>11</v>
      </c>
      <c r="D272" s="5" t="s">
        <v>11</v>
      </c>
      <c r="E272" s="5" t="s">
        <v>11</v>
      </c>
      <c r="F272" s="5" t="s">
        <v>11</v>
      </c>
      <c r="G272" s="5"/>
      <c r="H272" s="5"/>
      <c r="I272" s="5"/>
      <c r="J272" s="5"/>
      <c r="K272" s="5"/>
      <c r="L272" s="5"/>
      <c r="M272" s="5"/>
      <c r="N272" s="5"/>
      <c r="O272" s="5"/>
      <c r="P272" s="26"/>
      <c r="Q272" s="17"/>
      <c r="R272" s="5"/>
      <c r="S272" s="5"/>
      <c r="T272" s="5"/>
      <c r="U272" s="5"/>
      <c r="V272" s="5"/>
      <c r="W272" s="5"/>
      <c r="X272" s="5"/>
      <c r="Y272" s="5"/>
    </row>
    <row r="273" spans="1:24" x14ac:dyDescent="0.2">
      <c r="A273" s="2">
        <v>271</v>
      </c>
      <c r="B273" s="5" t="s">
        <v>12</v>
      </c>
      <c r="C273" s="5" t="s">
        <v>12</v>
      </c>
      <c r="D273" s="5" t="s">
        <v>12</v>
      </c>
      <c r="E273" s="5" t="s">
        <v>12</v>
      </c>
      <c r="F273" s="5" t="s">
        <v>12</v>
      </c>
      <c r="G273" s="5"/>
      <c r="H273" s="5"/>
      <c r="I273" s="5"/>
      <c r="J273" s="5"/>
      <c r="K273" s="5"/>
      <c r="L273" s="5"/>
      <c r="M273" s="5"/>
      <c r="N273" s="5"/>
      <c r="R273" s="5"/>
      <c r="S273" s="5"/>
      <c r="T273" s="5"/>
      <c r="U273" s="5"/>
      <c r="V273" s="5"/>
    </row>
    <row r="274" spans="1:24" x14ac:dyDescent="0.2">
      <c r="A274" s="2">
        <v>272</v>
      </c>
      <c r="B274" s="5" t="s">
        <v>11</v>
      </c>
      <c r="C274" s="5" t="s">
        <v>11</v>
      </c>
      <c r="D274" s="5" t="s">
        <v>11</v>
      </c>
      <c r="E274" s="5" t="s">
        <v>11</v>
      </c>
      <c r="F274" s="5" t="s">
        <v>11</v>
      </c>
      <c r="G274" s="5"/>
      <c r="H274" s="5"/>
      <c r="I274" s="5"/>
      <c r="J274" s="5"/>
      <c r="K274" s="5"/>
      <c r="L274" s="5"/>
      <c r="M274" s="5"/>
      <c r="N274" s="5"/>
      <c r="R274" s="5"/>
      <c r="S274" s="5"/>
      <c r="T274" s="5"/>
      <c r="U274" s="5"/>
      <c r="V274" s="5"/>
    </row>
    <row r="275" spans="1:24" x14ac:dyDescent="0.2">
      <c r="A275" s="2">
        <v>273</v>
      </c>
      <c r="B275" s="5" t="s">
        <v>12</v>
      </c>
      <c r="C275" s="5" t="s">
        <v>12</v>
      </c>
      <c r="D275" s="5" t="s">
        <v>11</v>
      </c>
      <c r="E275" s="5" t="s">
        <v>11</v>
      </c>
      <c r="F275" s="5" t="s">
        <v>11</v>
      </c>
      <c r="G275" s="5"/>
      <c r="H275" s="5">
        <v>1</v>
      </c>
      <c r="I275" s="5" t="s">
        <v>8</v>
      </c>
      <c r="J275" s="5"/>
      <c r="K275" s="5">
        <v>1</v>
      </c>
      <c r="L275" s="5"/>
      <c r="M275" s="5"/>
      <c r="N275" s="5"/>
      <c r="R275" s="5"/>
      <c r="S275" s="5"/>
      <c r="T275" s="5"/>
      <c r="U275" s="5"/>
      <c r="V275" s="5"/>
    </row>
    <row r="276" spans="1:24" x14ac:dyDescent="0.2">
      <c r="A276" s="2">
        <v>274</v>
      </c>
      <c r="B276" s="5" t="s">
        <v>11</v>
      </c>
      <c r="C276" s="5" t="s">
        <v>11</v>
      </c>
      <c r="D276" s="5" t="s">
        <v>11</v>
      </c>
      <c r="E276" s="5" t="s">
        <v>11</v>
      </c>
      <c r="F276" s="5" t="s">
        <v>11</v>
      </c>
      <c r="G276" s="5"/>
      <c r="H276" s="5"/>
      <c r="I276" s="5"/>
      <c r="J276" s="5"/>
      <c r="K276" s="5"/>
      <c r="L276" s="5"/>
      <c r="M276" s="5"/>
      <c r="N276" s="5"/>
      <c r="R276" s="5"/>
      <c r="S276" s="5"/>
      <c r="T276" s="5"/>
      <c r="U276" s="5"/>
      <c r="V276" s="5"/>
    </row>
    <row r="277" spans="1:24" x14ac:dyDescent="0.2">
      <c r="A277" s="2">
        <v>275</v>
      </c>
      <c r="B277" s="5" t="s">
        <v>12</v>
      </c>
      <c r="C277" s="5" t="s">
        <v>12</v>
      </c>
      <c r="D277" s="5" t="s">
        <v>12</v>
      </c>
      <c r="E277" s="5" t="s">
        <v>12</v>
      </c>
      <c r="F277" s="5" t="s">
        <v>12</v>
      </c>
      <c r="G277" s="5"/>
      <c r="H277" s="5"/>
      <c r="I277" s="5"/>
      <c r="J277" s="5"/>
      <c r="K277" s="5"/>
      <c r="L277" s="5"/>
      <c r="M277" s="5"/>
      <c r="N277" s="5"/>
      <c r="R277" s="5"/>
      <c r="S277" s="5"/>
      <c r="T277" s="5"/>
      <c r="U277" s="5"/>
      <c r="V277" s="5"/>
    </row>
    <row r="278" spans="1:24" ht="17" thickBot="1" x14ac:dyDescent="0.25">
      <c r="A278" s="2">
        <v>276</v>
      </c>
      <c r="B278" s="5" t="s">
        <v>11</v>
      </c>
      <c r="C278" s="5" t="s">
        <v>11</v>
      </c>
      <c r="D278" s="5" t="s">
        <v>11</v>
      </c>
      <c r="E278" s="5" t="s">
        <v>11</v>
      </c>
      <c r="F278" s="5" t="s">
        <v>12</v>
      </c>
      <c r="G278" s="5"/>
      <c r="H278" s="5">
        <v>1</v>
      </c>
      <c r="I278" s="5" t="s">
        <v>10</v>
      </c>
      <c r="J278" s="5"/>
      <c r="K278" s="5"/>
      <c r="L278" s="5"/>
      <c r="M278" s="5">
        <v>1</v>
      </c>
      <c r="N278" s="5"/>
      <c r="O278" s="5"/>
      <c r="P278" s="5"/>
      <c r="Q278" s="5"/>
      <c r="R278" s="5"/>
      <c r="S278" s="5"/>
      <c r="T278" s="5"/>
      <c r="U278" s="5"/>
      <c r="V278" s="5"/>
    </row>
    <row r="279" spans="1:24" ht="17" thickTop="1" x14ac:dyDescent="0.2">
      <c r="A279" s="29" t="s">
        <v>34</v>
      </c>
      <c r="B279" s="29"/>
      <c r="C279" s="29"/>
      <c r="D279" s="29"/>
      <c r="E279" s="29"/>
      <c r="F279" s="29"/>
      <c r="G279" s="29"/>
      <c r="H279" s="29">
        <f>276-8</f>
        <v>268</v>
      </c>
      <c r="I279" s="23"/>
      <c r="J279" s="23"/>
      <c r="K279" s="23"/>
      <c r="L279" s="23"/>
      <c r="M279" s="23"/>
      <c r="N279" s="23"/>
      <c r="O279" s="23"/>
      <c r="P279" s="23"/>
      <c r="Q279" s="30"/>
      <c r="R279" s="30" t="s">
        <v>7</v>
      </c>
      <c r="S279" s="30" t="s">
        <v>8</v>
      </c>
      <c r="T279" s="30" t="s">
        <v>9</v>
      </c>
      <c r="U279" s="30" t="s">
        <v>10</v>
      </c>
      <c r="V279" s="23" t="s">
        <v>28</v>
      </c>
      <c r="W279" s="24"/>
      <c r="X279" s="24"/>
    </row>
    <row r="280" spans="1:24" x14ac:dyDescent="0.2">
      <c r="A280" s="17" t="s">
        <v>19</v>
      </c>
      <c r="B280" s="17"/>
      <c r="C280" s="17"/>
      <c r="D280" s="17"/>
      <c r="E280" s="17"/>
      <c r="F280" s="17"/>
      <c r="G280" s="17"/>
      <c r="H280" s="17">
        <f>SUM(H3:H278)</f>
        <v>165</v>
      </c>
      <c r="I280" s="5"/>
      <c r="J280" s="17">
        <f>SUM(J3:J278)</f>
        <v>57</v>
      </c>
      <c r="K280" s="17">
        <f t="shared" ref="K280:M280" si="0">SUM(K3:K278)</f>
        <v>34</v>
      </c>
      <c r="L280" s="17">
        <f t="shared" si="0"/>
        <v>40</v>
      </c>
      <c r="M280" s="17">
        <f t="shared" si="0"/>
        <v>34</v>
      </c>
      <c r="N280" s="5">
        <f>SUM(J280:M280)</f>
        <v>165</v>
      </c>
      <c r="O280" s="5"/>
      <c r="P280" s="5" t="s">
        <v>46</v>
      </c>
      <c r="Q280" s="18" t="s">
        <v>24</v>
      </c>
      <c r="R280" s="18">
        <f>J280/H280*100</f>
        <v>34.545454545454547</v>
      </c>
      <c r="S280" s="18">
        <f>K280/H280*100</f>
        <v>20.606060606060606</v>
      </c>
      <c r="T280" s="18">
        <f>L280/H280*100</f>
        <v>24.242424242424242</v>
      </c>
      <c r="U280" s="18">
        <f>M280/H280*100</f>
        <v>20.606060606060606</v>
      </c>
      <c r="V280" s="13">
        <f>SUM(R280:U280)</f>
        <v>100.00000000000001</v>
      </c>
    </row>
    <row r="281" spans="1:24" x14ac:dyDescent="0.2">
      <c r="A281" s="17" t="s">
        <v>42</v>
      </c>
      <c r="B281" s="17"/>
      <c r="C281" s="17"/>
      <c r="D281" s="17"/>
      <c r="E281" s="17"/>
      <c r="F281" s="17"/>
      <c r="G281" s="17"/>
      <c r="H281" s="17">
        <f>COUNTIF(H3:H278,3)</f>
        <v>0</v>
      </c>
      <c r="I281" s="5"/>
      <c r="J281" s="5"/>
      <c r="K281" s="5"/>
      <c r="L281" s="5"/>
      <c r="M281" s="5"/>
      <c r="N281" s="5"/>
      <c r="O281" s="5"/>
      <c r="P281" s="5"/>
      <c r="Q281" s="18" t="s">
        <v>25</v>
      </c>
      <c r="R281" s="18">
        <f>J280/H279*100</f>
        <v>21.268656716417912</v>
      </c>
      <c r="S281" s="18">
        <f>K280/H279*100</f>
        <v>12.686567164179104</v>
      </c>
      <c r="T281" s="18">
        <f>L280/H279*100</f>
        <v>14.925373134328357</v>
      </c>
      <c r="U281" s="18">
        <f>M280/H279*100</f>
        <v>12.686567164179104</v>
      </c>
      <c r="V281" s="13">
        <f>SUM(R281:U281)</f>
        <v>61.567164179104473</v>
      </c>
    </row>
    <row r="282" spans="1:24" x14ac:dyDescent="0.2">
      <c r="A282" s="17" t="s">
        <v>20</v>
      </c>
      <c r="B282" s="17"/>
      <c r="C282" s="17"/>
      <c r="D282" s="17"/>
      <c r="E282" s="17"/>
      <c r="F282" s="17"/>
      <c r="G282" s="17"/>
      <c r="H282" s="17">
        <f>COUNTIF(H3:H278, 2)</f>
        <v>9</v>
      </c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4" x14ac:dyDescent="0.2">
      <c r="A283" s="17" t="s">
        <v>22</v>
      </c>
      <c r="B283" s="17"/>
      <c r="C283" s="17"/>
      <c r="D283" s="17"/>
      <c r="E283" s="17"/>
      <c r="F283" s="17"/>
      <c r="G283" s="17"/>
      <c r="H283" s="17">
        <f>COUNTIF(H3:H278, 1)</f>
        <v>147</v>
      </c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4" x14ac:dyDescent="0.2">
      <c r="A284" s="17" t="s">
        <v>21</v>
      </c>
      <c r="B284" s="17"/>
      <c r="C284" s="17"/>
      <c r="D284" s="17"/>
      <c r="E284" s="17"/>
      <c r="F284" s="17"/>
      <c r="G284" s="17"/>
      <c r="H284" s="17">
        <f>268-9-147</f>
        <v>112</v>
      </c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4" x14ac:dyDescent="0.2">
      <c r="A285" s="17" t="s">
        <v>23</v>
      </c>
      <c r="B285" s="17"/>
      <c r="C285" s="17"/>
      <c r="D285" s="17"/>
      <c r="E285" s="17"/>
      <c r="F285" s="17"/>
      <c r="G285" s="17"/>
      <c r="H285" s="17">
        <f>H280/H279*100</f>
        <v>61.567164179104473</v>
      </c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4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4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4" x14ac:dyDescent="0.2">
      <c r="A288" s="5"/>
      <c r="B288" s="5"/>
      <c r="C288" s="5"/>
      <c r="D288" s="5"/>
      <c r="E288" s="5"/>
      <c r="F288" s="5"/>
      <c r="G288" s="5"/>
      <c r="H288" s="12" t="s">
        <v>145</v>
      </c>
      <c r="I288" s="128" t="s">
        <v>149</v>
      </c>
      <c r="J288">
        <f>COUNTIF(I3:I278, "L")</f>
        <v>50</v>
      </c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x14ac:dyDescent="0.2">
      <c r="A289" s="5"/>
      <c r="B289" s="5"/>
      <c r="C289" s="5"/>
      <c r="D289" s="5"/>
      <c r="E289" s="5"/>
      <c r="F289" s="5"/>
      <c r="G289" s="5"/>
      <c r="H289" s="12"/>
      <c r="I289" s="12" t="s">
        <v>150</v>
      </c>
      <c r="J289">
        <f>COUNTIF(I3:I278, "LC")</f>
        <v>33</v>
      </c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x14ac:dyDescent="0.2">
      <c r="A290" s="5"/>
      <c r="B290" s="5"/>
      <c r="C290" s="5"/>
      <c r="D290" s="5"/>
      <c r="E290" s="5"/>
      <c r="F290" s="5"/>
      <c r="G290" s="5"/>
      <c r="H290" s="12"/>
      <c r="I290" s="12" t="s">
        <v>151</v>
      </c>
      <c r="J290">
        <f>COUNTIF(I3:I278, "RC")</f>
        <v>35</v>
      </c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x14ac:dyDescent="0.2">
      <c r="A291" s="5"/>
      <c r="B291" s="5"/>
      <c r="C291" s="5"/>
      <c r="D291" s="5"/>
      <c r="E291" s="5"/>
      <c r="F291" s="5"/>
      <c r="G291" s="5"/>
      <c r="H291" s="12"/>
      <c r="I291" s="128" t="s">
        <v>152</v>
      </c>
      <c r="J291">
        <f>COUNTIF(I3:I278, "R")</f>
        <v>29</v>
      </c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</sheetData>
  <mergeCells count="1">
    <mergeCell ref="B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F6FA9-66E5-8449-84BC-31FB16D4832C}">
  <dimension ref="A1:AN549"/>
  <sheetViews>
    <sheetView workbookViewId="0">
      <pane ySplit="2" topLeftCell="A3" activePane="bottomLeft" state="frozen"/>
      <selection pane="bottomLeft" activeCell="Q385" sqref="Q385"/>
    </sheetView>
  </sheetViews>
  <sheetFormatPr baseColWidth="10" defaultRowHeight="16" x14ac:dyDescent="0.2"/>
  <cols>
    <col min="1" max="1" width="7.33203125" customWidth="1"/>
    <col min="2" max="2" width="4.5" customWidth="1"/>
    <col min="3" max="3" width="4.33203125" customWidth="1"/>
    <col min="4" max="5" width="4.5" customWidth="1"/>
    <col min="6" max="6" width="4.6640625" customWidth="1"/>
    <col min="7" max="7" width="7.83203125" customWidth="1"/>
    <col min="8" max="8" width="5" customWidth="1"/>
    <col min="9" max="9" width="7.83203125" customWidth="1"/>
    <col min="10" max="10" width="4.5" customWidth="1"/>
    <col min="11" max="11" width="3.83203125" customWidth="1"/>
    <col min="12" max="12" width="4.1640625" customWidth="1"/>
    <col min="13" max="13" width="4" customWidth="1"/>
    <col min="16" max="16" width="9.5" customWidth="1"/>
    <col min="17" max="17" width="13.1640625" customWidth="1"/>
  </cols>
  <sheetData>
    <row r="1" spans="1:15" x14ac:dyDescent="0.2">
      <c r="A1" s="2"/>
      <c r="B1" s="32" t="s">
        <v>47</v>
      </c>
      <c r="C1" s="1"/>
      <c r="D1" s="3"/>
      <c r="E1" s="3" t="s">
        <v>48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">
      <c r="A2" s="2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2"/>
      <c r="H2" s="3" t="s">
        <v>6</v>
      </c>
      <c r="I2" s="3" t="s">
        <v>14</v>
      </c>
      <c r="J2" s="3" t="s">
        <v>7</v>
      </c>
      <c r="K2" s="3" t="s">
        <v>8</v>
      </c>
      <c r="L2" s="3" t="s">
        <v>9</v>
      </c>
      <c r="M2" s="3" t="s">
        <v>10</v>
      </c>
      <c r="N2" s="2"/>
      <c r="O2" s="2"/>
    </row>
    <row r="3" spans="1:15" x14ac:dyDescent="0.2">
      <c r="A3" s="2">
        <v>1</v>
      </c>
      <c r="B3" s="5" t="s">
        <v>12</v>
      </c>
      <c r="C3" s="5" t="s">
        <v>32</v>
      </c>
      <c r="D3" s="5" t="s">
        <v>11</v>
      </c>
      <c r="E3" s="5" t="s">
        <v>11</v>
      </c>
      <c r="F3" s="5" t="s">
        <v>11</v>
      </c>
      <c r="G3" s="5" t="s">
        <v>33</v>
      </c>
      <c r="H3" s="5"/>
      <c r="I3" s="5"/>
      <c r="J3" s="2"/>
      <c r="K3" s="2"/>
      <c r="L3" s="2"/>
      <c r="M3" s="2"/>
      <c r="N3" s="2"/>
      <c r="O3" s="2"/>
    </row>
    <row r="4" spans="1:15" x14ac:dyDescent="0.2">
      <c r="A4" s="2">
        <v>2</v>
      </c>
      <c r="B4" s="5" t="s">
        <v>12</v>
      </c>
      <c r="C4" s="5" t="s">
        <v>32</v>
      </c>
      <c r="D4" s="5" t="s">
        <v>11</v>
      </c>
      <c r="E4" s="5" t="s">
        <v>11</v>
      </c>
      <c r="F4" s="5" t="s">
        <v>12</v>
      </c>
      <c r="G4" s="5" t="s">
        <v>33</v>
      </c>
      <c r="H4" s="5"/>
      <c r="I4" s="5"/>
      <c r="J4" s="2"/>
      <c r="K4" s="2"/>
      <c r="L4" s="2"/>
      <c r="M4" s="2"/>
      <c r="N4" s="2"/>
      <c r="O4" s="2"/>
    </row>
    <row r="5" spans="1:15" x14ac:dyDescent="0.2">
      <c r="A5" s="2">
        <v>3</v>
      </c>
      <c r="B5" s="5" t="s">
        <v>11</v>
      </c>
      <c r="C5" s="5" t="s">
        <v>11</v>
      </c>
      <c r="D5" s="5" t="s">
        <v>11</v>
      </c>
      <c r="E5" s="5" t="s">
        <v>11</v>
      </c>
      <c r="F5" s="5" t="s">
        <v>11</v>
      </c>
      <c r="G5" s="5"/>
      <c r="H5" s="5"/>
      <c r="I5" s="5"/>
      <c r="J5" s="2"/>
      <c r="K5" s="2"/>
      <c r="L5" s="2"/>
      <c r="M5" s="2"/>
      <c r="N5" s="2"/>
      <c r="O5" s="2"/>
    </row>
    <row r="6" spans="1:15" x14ac:dyDescent="0.2">
      <c r="A6" s="2">
        <v>4</v>
      </c>
      <c r="B6" s="5" t="s">
        <v>12</v>
      </c>
      <c r="C6" s="5" t="s">
        <v>12</v>
      </c>
      <c r="D6" s="5" t="s">
        <v>12</v>
      </c>
      <c r="E6" s="5" t="s">
        <v>12</v>
      </c>
      <c r="F6" s="5" t="s">
        <v>12</v>
      </c>
      <c r="G6" s="5"/>
      <c r="H6" s="5"/>
      <c r="I6" s="5"/>
      <c r="J6" s="2"/>
      <c r="K6" s="2"/>
      <c r="L6" s="2"/>
      <c r="M6" s="2"/>
      <c r="N6" s="2"/>
      <c r="O6" s="2"/>
    </row>
    <row r="7" spans="1:15" x14ac:dyDescent="0.2">
      <c r="A7" s="2">
        <v>5</v>
      </c>
      <c r="B7" s="5" t="s">
        <v>11</v>
      </c>
      <c r="C7" s="5" t="s">
        <v>11</v>
      </c>
      <c r="D7" s="5" t="s">
        <v>11</v>
      </c>
      <c r="E7" s="5" t="s">
        <v>11</v>
      </c>
      <c r="F7" s="5" t="s">
        <v>11</v>
      </c>
      <c r="G7" s="5"/>
      <c r="H7" s="5"/>
      <c r="I7" s="5"/>
      <c r="J7" s="2"/>
      <c r="K7" s="2"/>
      <c r="L7" s="2"/>
      <c r="M7" s="2"/>
      <c r="N7" s="2"/>
      <c r="O7" s="2"/>
    </row>
    <row r="8" spans="1:15" x14ac:dyDescent="0.2">
      <c r="A8" s="2">
        <v>6</v>
      </c>
      <c r="B8" s="5" t="s">
        <v>11</v>
      </c>
      <c r="C8" s="5" t="s">
        <v>11</v>
      </c>
      <c r="D8" s="5" t="s">
        <v>11</v>
      </c>
      <c r="E8" s="5" t="s">
        <v>11</v>
      </c>
      <c r="F8" s="5" t="s">
        <v>11</v>
      </c>
      <c r="G8" s="5"/>
      <c r="H8" s="5"/>
      <c r="I8" s="5"/>
      <c r="J8" s="2"/>
      <c r="K8" s="2"/>
      <c r="L8" s="2"/>
      <c r="M8" s="2"/>
      <c r="N8" s="2"/>
      <c r="O8" s="2"/>
    </row>
    <row r="9" spans="1:15" x14ac:dyDescent="0.2">
      <c r="A9" s="2">
        <v>7</v>
      </c>
      <c r="B9" s="5" t="s">
        <v>11</v>
      </c>
      <c r="C9" s="5" t="s">
        <v>11</v>
      </c>
      <c r="D9" s="5" t="s">
        <v>11</v>
      </c>
      <c r="E9" s="5" t="s">
        <v>11</v>
      </c>
      <c r="F9" s="5" t="s">
        <v>11</v>
      </c>
      <c r="G9" s="5"/>
      <c r="H9" s="5"/>
      <c r="I9" s="5"/>
      <c r="J9" s="2"/>
      <c r="K9" s="2"/>
      <c r="L9" s="2"/>
      <c r="M9" s="2"/>
      <c r="N9" s="2"/>
      <c r="O9" s="2"/>
    </row>
    <row r="10" spans="1:15" x14ac:dyDescent="0.2">
      <c r="A10" s="2">
        <v>8</v>
      </c>
      <c r="B10" s="5" t="s">
        <v>11</v>
      </c>
      <c r="C10" s="5" t="s">
        <v>11</v>
      </c>
      <c r="D10" s="5" t="s">
        <v>11</v>
      </c>
      <c r="E10" s="5" t="s">
        <v>11</v>
      </c>
      <c r="F10" s="5" t="s">
        <v>11</v>
      </c>
      <c r="G10" s="5"/>
      <c r="H10" s="5"/>
      <c r="I10" s="5"/>
      <c r="J10" s="2"/>
      <c r="K10" s="2"/>
      <c r="L10" s="2"/>
      <c r="M10" s="2"/>
      <c r="N10" s="2"/>
      <c r="O10" s="2"/>
    </row>
    <row r="11" spans="1:15" x14ac:dyDescent="0.2">
      <c r="A11" s="2">
        <v>9</v>
      </c>
      <c r="B11" s="5" t="s">
        <v>12</v>
      </c>
      <c r="C11" s="5" t="s">
        <v>12</v>
      </c>
      <c r="D11" s="5" t="s">
        <v>12</v>
      </c>
      <c r="E11" s="5" t="s">
        <v>12</v>
      </c>
      <c r="F11" s="5" t="s">
        <v>12</v>
      </c>
      <c r="G11" s="5"/>
      <c r="H11" s="5"/>
      <c r="I11" s="5"/>
      <c r="J11" s="2"/>
      <c r="K11" s="2"/>
      <c r="L11" s="2"/>
      <c r="M11" s="2"/>
      <c r="N11" s="2"/>
      <c r="O11" s="2"/>
    </row>
    <row r="12" spans="1:15" x14ac:dyDescent="0.2">
      <c r="A12" s="2">
        <v>10</v>
      </c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11</v>
      </c>
      <c r="G12" s="5"/>
      <c r="H12" s="5">
        <v>1</v>
      </c>
      <c r="I12" s="5" t="s">
        <v>10</v>
      </c>
      <c r="J12" s="2"/>
      <c r="K12" s="2"/>
      <c r="L12" s="2"/>
      <c r="M12" s="2">
        <v>1</v>
      </c>
      <c r="N12" s="2"/>
      <c r="O12" s="2"/>
    </row>
    <row r="13" spans="1:15" x14ac:dyDescent="0.2">
      <c r="A13" s="2">
        <v>11</v>
      </c>
      <c r="B13" s="5" t="s">
        <v>11</v>
      </c>
      <c r="C13" s="5" t="s">
        <v>11</v>
      </c>
      <c r="D13" s="5" t="s">
        <v>11</v>
      </c>
      <c r="E13" s="5" t="s">
        <v>11</v>
      </c>
      <c r="F13" s="5" t="s">
        <v>11</v>
      </c>
      <c r="G13" s="5"/>
      <c r="H13" s="5"/>
      <c r="I13" s="5"/>
      <c r="J13" s="2"/>
      <c r="K13" s="2"/>
      <c r="L13" s="2"/>
      <c r="M13" s="2"/>
      <c r="N13" s="2"/>
      <c r="O13" s="2"/>
    </row>
    <row r="14" spans="1:15" x14ac:dyDescent="0.2">
      <c r="A14" s="2">
        <v>12</v>
      </c>
      <c r="B14" s="5" t="s">
        <v>11</v>
      </c>
      <c r="C14" s="5" t="s">
        <v>11</v>
      </c>
      <c r="D14" s="5" t="s">
        <v>12</v>
      </c>
      <c r="E14" s="5" t="s">
        <v>12</v>
      </c>
      <c r="F14" s="5" t="s">
        <v>12</v>
      </c>
      <c r="G14" s="5"/>
      <c r="H14" s="5">
        <v>1</v>
      </c>
      <c r="I14" s="5" t="s">
        <v>8</v>
      </c>
      <c r="J14" s="2"/>
      <c r="K14" s="2">
        <v>1</v>
      </c>
      <c r="L14" s="2"/>
      <c r="M14" s="2"/>
      <c r="N14" s="2"/>
      <c r="O14" s="2"/>
    </row>
    <row r="15" spans="1:15" x14ac:dyDescent="0.2">
      <c r="A15" s="2">
        <v>13</v>
      </c>
      <c r="B15" s="5" t="s">
        <v>11</v>
      </c>
      <c r="C15" s="5" t="s">
        <v>11</v>
      </c>
      <c r="D15" s="5" t="s">
        <v>11</v>
      </c>
      <c r="E15" s="5" t="s">
        <v>11</v>
      </c>
      <c r="F15" s="5" t="s">
        <v>12</v>
      </c>
      <c r="G15" s="5"/>
      <c r="H15" s="5">
        <v>1</v>
      </c>
      <c r="I15" s="5" t="s">
        <v>10</v>
      </c>
      <c r="J15" s="2"/>
      <c r="K15" s="2"/>
      <c r="L15" s="2"/>
      <c r="M15" s="2">
        <v>1</v>
      </c>
      <c r="N15" s="2"/>
      <c r="O15" s="2"/>
    </row>
    <row r="16" spans="1:15" x14ac:dyDescent="0.2">
      <c r="A16" s="2">
        <v>14</v>
      </c>
      <c r="B16" s="5" t="s">
        <v>11</v>
      </c>
      <c r="C16" s="5" t="s">
        <v>11</v>
      </c>
      <c r="D16" s="5" t="s">
        <v>11</v>
      </c>
      <c r="E16" s="5" t="s">
        <v>11</v>
      </c>
      <c r="F16" s="5" t="s">
        <v>11</v>
      </c>
      <c r="G16" s="5"/>
      <c r="H16" s="5"/>
      <c r="I16" s="5"/>
      <c r="J16" s="2"/>
      <c r="K16" s="2"/>
      <c r="L16" s="2"/>
      <c r="M16" s="2"/>
      <c r="N16" s="2"/>
      <c r="O16" s="2"/>
    </row>
    <row r="17" spans="1:15" x14ac:dyDescent="0.2">
      <c r="A17" s="2">
        <v>15</v>
      </c>
      <c r="B17" s="5" t="s">
        <v>11</v>
      </c>
      <c r="C17" s="5" t="s">
        <v>12</v>
      </c>
      <c r="D17" s="5" t="s">
        <v>12</v>
      </c>
      <c r="E17" s="5" t="s">
        <v>12</v>
      </c>
      <c r="F17" s="5" t="s">
        <v>12</v>
      </c>
      <c r="G17" s="5"/>
      <c r="H17" s="5">
        <v>1</v>
      </c>
      <c r="I17" s="5" t="s">
        <v>7</v>
      </c>
      <c r="J17" s="2">
        <v>1</v>
      </c>
      <c r="K17" s="2"/>
      <c r="L17" s="2"/>
      <c r="M17" s="2"/>
      <c r="N17" s="2"/>
      <c r="O17" s="2"/>
    </row>
    <row r="18" spans="1:15" x14ac:dyDescent="0.2">
      <c r="A18" s="2">
        <v>16</v>
      </c>
      <c r="B18" s="5" t="s">
        <v>12</v>
      </c>
      <c r="C18" s="5" t="s">
        <v>32</v>
      </c>
      <c r="D18" s="5" t="s">
        <v>12</v>
      </c>
      <c r="E18" s="5" t="s">
        <v>11</v>
      </c>
      <c r="F18" s="5" t="s">
        <v>11</v>
      </c>
      <c r="G18" s="5" t="s">
        <v>33</v>
      </c>
      <c r="H18" s="5"/>
      <c r="I18" s="5"/>
      <c r="J18" s="2"/>
      <c r="K18" s="2"/>
      <c r="L18" s="2"/>
      <c r="M18" s="2"/>
      <c r="N18" s="2"/>
      <c r="O18" s="2"/>
    </row>
    <row r="19" spans="1:15" x14ac:dyDescent="0.2">
      <c r="A19" s="2">
        <v>17</v>
      </c>
      <c r="B19" s="5" t="s">
        <v>11</v>
      </c>
      <c r="C19" s="5" t="s">
        <v>11</v>
      </c>
      <c r="D19" s="5" t="s">
        <v>11</v>
      </c>
      <c r="E19" s="5" t="s">
        <v>11</v>
      </c>
      <c r="F19" s="5" t="s">
        <v>11</v>
      </c>
      <c r="G19" s="5"/>
      <c r="H19" s="5"/>
      <c r="I19" s="5"/>
      <c r="J19" s="2"/>
      <c r="K19" s="2"/>
      <c r="L19" s="2"/>
      <c r="M19" s="2"/>
      <c r="N19" s="2"/>
      <c r="O19" s="2"/>
    </row>
    <row r="20" spans="1:15" x14ac:dyDescent="0.2">
      <c r="A20" s="2">
        <v>18</v>
      </c>
      <c r="B20" s="5" t="s">
        <v>12</v>
      </c>
      <c r="C20" s="5" t="s">
        <v>32</v>
      </c>
      <c r="D20" s="5" t="s">
        <v>12</v>
      </c>
      <c r="E20" s="5" t="s">
        <v>12</v>
      </c>
      <c r="F20" s="5" t="s">
        <v>12</v>
      </c>
      <c r="G20" s="5" t="s">
        <v>33</v>
      </c>
      <c r="H20" s="5"/>
      <c r="I20" s="5"/>
      <c r="J20" s="2"/>
      <c r="K20" s="2"/>
      <c r="L20" s="2"/>
      <c r="M20" s="2"/>
      <c r="N20" s="2"/>
      <c r="O20" s="2"/>
    </row>
    <row r="21" spans="1:15" x14ac:dyDescent="0.2">
      <c r="A21" s="2">
        <v>19</v>
      </c>
      <c r="B21" s="5" t="s">
        <v>11</v>
      </c>
      <c r="C21" s="5" t="s">
        <v>11</v>
      </c>
      <c r="D21" s="5" t="s">
        <v>11</v>
      </c>
      <c r="E21" s="5" t="s">
        <v>11</v>
      </c>
      <c r="F21" s="5" t="s">
        <v>12</v>
      </c>
      <c r="G21" s="5"/>
      <c r="H21" s="5">
        <v>1</v>
      </c>
      <c r="I21" s="5" t="s">
        <v>10</v>
      </c>
      <c r="J21" s="2"/>
      <c r="K21" s="2"/>
      <c r="L21" s="2"/>
      <c r="M21" s="2">
        <v>1</v>
      </c>
      <c r="N21" s="2"/>
      <c r="O21" s="2"/>
    </row>
    <row r="22" spans="1:15" x14ac:dyDescent="0.2">
      <c r="A22" s="2">
        <v>20</v>
      </c>
      <c r="B22" s="5" t="s">
        <v>11</v>
      </c>
      <c r="C22" s="5" t="s">
        <v>11</v>
      </c>
      <c r="D22" s="5" t="s">
        <v>11</v>
      </c>
      <c r="E22" s="5" t="s">
        <v>11</v>
      </c>
      <c r="F22" s="5" t="s">
        <v>12</v>
      </c>
      <c r="G22" s="5"/>
      <c r="H22" s="5">
        <v>1</v>
      </c>
      <c r="I22" s="5" t="s">
        <v>10</v>
      </c>
      <c r="J22" s="2"/>
      <c r="K22" s="2"/>
      <c r="L22" s="2"/>
      <c r="M22" s="2">
        <v>1</v>
      </c>
      <c r="N22" s="2"/>
      <c r="O22" s="2"/>
    </row>
    <row r="23" spans="1:15" x14ac:dyDescent="0.2">
      <c r="A23" s="2">
        <v>21</v>
      </c>
      <c r="B23" s="5" t="s">
        <v>11</v>
      </c>
      <c r="C23" s="5" t="s">
        <v>12</v>
      </c>
      <c r="D23" s="5" t="s">
        <v>12</v>
      </c>
      <c r="E23" s="5" t="s">
        <v>12</v>
      </c>
      <c r="F23" s="5" t="s">
        <v>12</v>
      </c>
      <c r="G23" s="5"/>
      <c r="H23" s="5">
        <v>1</v>
      </c>
      <c r="I23" s="5" t="s">
        <v>7</v>
      </c>
      <c r="J23" s="2">
        <v>1</v>
      </c>
      <c r="K23" s="2"/>
      <c r="L23" s="2"/>
      <c r="M23" s="2"/>
      <c r="N23" s="2"/>
      <c r="O23" s="2"/>
    </row>
    <row r="24" spans="1:15" x14ac:dyDescent="0.2">
      <c r="A24" s="2">
        <v>22</v>
      </c>
      <c r="B24" s="5" t="s">
        <v>11</v>
      </c>
      <c r="C24" s="5" t="s">
        <v>11</v>
      </c>
      <c r="D24" s="5" t="s">
        <v>11</v>
      </c>
      <c r="E24" s="5" t="s">
        <v>11</v>
      </c>
      <c r="F24" s="5" t="s">
        <v>12</v>
      </c>
      <c r="G24" s="5"/>
      <c r="H24" s="5">
        <v>1</v>
      </c>
      <c r="I24" s="5" t="s">
        <v>10</v>
      </c>
      <c r="J24" s="2"/>
      <c r="K24" s="2"/>
      <c r="L24" s="2"/>
      <c r="M24" s="2">
        <v>1</v>
      </c>
      <c r="N24" s="2"/>
      <c r="O24" s="2"/>
    </row>
    <row r="25" spans="1:15" x14ac:dyDescent="0.2">
      <c r="A25" s="2">
        <v>23</v>
      </c>
      <c r="B25" s="5" t="s">
        <v>11</v>
      </c>
      <c r="C25" s="5" t="s">
        <v>11</v>
      </c>
      <c r="D25" s="5" t="s">
        <v>11</v>
      </c>
      <c r="E25" s="5" t="s">
        <v>11</v>
      </c>
      <c r="F25" s="5" t="s">
        <v>11</v>
      </c>
      <c r="G25" s="5"/>
      <c r="H25" s="5"/>
      <c r="I25" s="5"/>
      <c r="J25" s="2"/>
      <c r="K25" s="2"/>
      <c r="L25" s="2"/>
      <c r="M25" s="2"/>
      <c r="N25" s="2"/>
      <c r="O25" s="2"/>
    </row>
    <row r="26" spans="1:15" x14ac:dyDescent="0.2">
      <c r="A26" s="2">
        <v>24</v>
      </c>
      <c r="B26" s="5" t="s">
        <v>11</v>
      </c>
      <c r="C26" s="5" t="s">
        <v>11</v>
      </c>
      <c r="D26" s="5" t="s">
        <v>11</v>
      </c>
      <c r="E26" s="5" t="s">
        <v>11</v>
      </c>
      <c r="F26" s="5" t="s">
        <v>11</v>
      </c>
      <c r="G26" s="5"/>
      <c r="H26" s="5"/>
      <c r="I26" s="5"/>
      <c r="J26" s="2"/>
      <c r="K26" s="2"/>
      <c r="L26" s="2"/>
      <c r="M26" s="2"/>
      <c r="N26" s="2"/>
      <c r="O26" s="2"/>
    </row>
    <row r="27" spans="1:15" x14ac:dyDescent="0.2">
      <c r="A27" s="2">
        <v>25</v>
      </c>
      <c r="B27" s="5" t="s">
        <v>12</v>
      </c>
      <c r="C27" s="5" t="s">
        <v>32</v>
      </c>
      <c r="D27" s="5" t="s">
        <v>12</v>
      </c>
      <c r="E27" s="5" t="s">
        <v>12</v>
      </c>
      <c r="F27" s="5" t="s">
        <v>12</v>
      </c>
      <c r="G27" s="5" t="s">
        <v>33</v>
      </c>
      <c r="H27" s="5"/>
      <c r="I27" s="5"/>
      <c r="J27" s="2"/>
      <c r="K27" s="2"/>
      <c r="L27" s="2"/>
      <c r="M27" s="2"/>
      <c r="N27" s="2"/>
      <c r="O27" s="2"/>
    </row>
    <row r="28" spans="1:15" x14ac:dyDescent="0.2">
      <c r="A28" s="2">
        <v>26</v>
      </c>
      <c r="B28" s="5" t="s">
        <v>12</v>
      </c>
      <c r="C28" s="5" t="s">
        <v>12</v>
      </c>
      <c r="D28" s="5" t="s">
        <v>12</v>
      </c>
      <c r="E28" s="5" t="s">
        <v>12</v>
      </c>
      <c r="F28" s="5" t="s">
        <v>12</v>
      </c>
      <c r="G28" s="5"/>
      <c r="H28" s="5"/>
      <c r="I28" s="5"/>
      <c r="J28" s="2"/>
      <c r="K28" s="2"/>
      <c r="L28" s="2"/>
      <c r="M28" s="2"/>
      <c r="N28" s="2"/>
      <c r="O28" s="2"/>
    </row>
    <row r="29" spans="1:15" x14ac:dyDescent="0.2">
      <c r="A29" s="2">
        <v>27</v>
      </c>
      <c r="B29" s="5" t="s">
        <v>12</v>
      </c>
      <c r="C29" s="5" t="s">
        <v>12</v>
      </c>
      <c r="D29" s="5" t="s">
        <v>12</v>
      </c>
      <c r="E29" s="5" t="s">
        <v>12</v>
      </c>
      <c r="F29" s="5" t="s">
        <v>11</v>
      </c>
      <c r="G29" s="5"/>
      <c r="H29" s="5">
        <v>1</v>
      </c>
      <c r="I29" s="5" t="s">
        <v>10</v>
      </c>
      <c r="J29" s="2"/>
      <c r="K29" s="2"/>
      <c r="L29" s="2"/>
      <c r="M29" s="2">
        <v>1</v>
      </c>
      <c r="N29" s="2"/>
      <c r="O29" s="2"/>
    </row>
    <row r="30" spans="1:15" x14ac:dyDescent="0.2">
      <c r="A30" s="2">
        <v>28</v>
      </c>
      <c r="B30" s="5" t="s">
        <v>11</v>
      </c>
      <c r="C30" s="5" t="s">
        <v>11</v>
      </c>
      <c r="D30" s="5" t="s">
        <v>11</v>
      </c>
      <c r="E30" s="5" t="s">
        <v>11</v>
      </c>
      <c r="F30" s="5" t="s">
        <v>11</v>
      </c>
      <c r="G30" s="5"/>
      <c r="H30" s="5"/>
      <c r="I30" s="5"/>
      <c r="J30" s="2"/>
      <c r="K30" s="2"/>
      <c r="L30" s="2"/>
      <c r="M30" s="2"/>
      <c r="N30" s="2"/>
      <c r="O30" s="2"/>
    </row>
    <row r="31" spans="1:15" x14ac:dyDescent="0.2">
      <c r="A31" s="2">
        <v>29</v>
      </c>
      <c r="B31" s="5" t="s">
        <v>11</v>
      </c>
      <c r="C31" s="5" t="s">
        <v>11</v>
      </c>
      <c r="D31" s="5" t="s">
        <v>12</v>
      </c>
      <c r="E31" s="5" t="s">
        <v>12</v>
      </c>
      <c r="F31" s="5" t="s">
        <v>12</v>
      </c>
      <c r="G31" s="5"/>
      <c r="H31" s="5">
        <v>1</v>
      </c>
      <c r="I31" s="5" t="s">
        <v>8</v>
      </c>
      <c r="J31" s="2"/>
      <c r="K31" s="2">
        <v>1</v>
      </c>
      <c r="L31" s="2"/>
      <c r="M31" s="2"/>
      <c r="N31" s="2"/>
      <c r="O31" s="2"/>
    </row>
    <row r="32" spans="1:15" x14ac:dyDescent="0.2">
      <c r="A32" s="2">
        <v>30</v>
      </c>
      <c r="B32" s="5" t="s">
        <v>12</v>
      </c>
      <c r="C32" s="5" t="s">
        <v>12</v>
      </c>
      <c r="D32" s="5" t="s">
        <v>12</v>
      </c>
      <c r="E32" s="5" t="s">
        <v>12</v>
      </c>
      <c r="F32" s="5" t="s">
        <v>12</v>
      </c>
      <c r="G32" s="5"/>
      <c r="H32" s="5"/>
      <c r="I32" s="5"/>
      <c r="J32" s="2"/>
      <c r="K32" s="2"/>
      <c r="L32" s="2"/>
      <c r="M32" s="2"/>
      <c r="N32" s="2"/>
      <c r="O32" s="2"/>
    </row>
    <row r="33" spans="1:15" x14ac:dyDescent="0.2">
      <c r="A33" s="2">
        <v>31</v>
      </c>
      <c r="B33" s="5" t="s">
        <v>12</v>
      </c>
      <c r="C33" s="5" t="s">
        <v>12</v>
      </c>
      <c r="D33" s="5" t="s">
        <v>12</v>
      </c>
      <c r="E33" s="5" t="s">
        <v>12</v>
      </c>
      <c r="F33" s="5" t="s">
        <v>12</v>
      </c>
      <c r="G33" s="5"/>
      <c r="H33" s="5"/>
      <c r="I33" s="5"/>
      <c r="J33" s="2"/>
      <c r="K33" s="2"/>
      <c r="L33" s="2"/>
      <c r="M33" s="2"/>
      <c r="N33" s="2"/>
      <c r="O33" s="2"/>
    </row>
    <row r="34" spans="1:15" x14ac:dyDescent="0.2">
      <c r="A34" s="2">
        <v>32</v>
      </c>
      <c r="B34" s="5" t="s">
        <v>11</v>
      </c>
      <c r="C34" s="5" t="s">
        <v>11</v>
      </c>
      <c r="D34" s="5" t="s">
        <v>11</v>
      </c>
      <c r="E34" s="5" t="s">
        <v>11</v>
      </c>
      <c r="F34" s="5" t="s">
        <v>11</v>
      </c>
      <c r="G34" s="5"/>
      <c r="H34" s="5"/>
      <c r="I34" s="5"/>
      <c r="J34" s="2"/>
      <c r="K34" s="2"/>
      <c r="L34" s="2"/>
      <c r="M34" s="2"/>
      <c r="N34" s="2"/>
      <c r="O34" s="2"/>
    </row>
    <row r="35" spans="1:15" x14ac:dyDescent="0.2">
      <c r="A35" s="2">
        <v>33</v>
      </c>
      <c r="B35" s="5" t="s">
        <v>11</v>
      </c>
      <c r="C35" s="5" t="s">
        <v>11</v>
      </c>
      <c r="D35" s="5" t="s">
        <v>11</v>
      </c>
      <c r="E35" s="5" t="s">
        <v>11</v>
      </c>
      <c r="F35" s="5" t="s">
        <v>12</v>
      </c>
      <c r="G35" s="5"/>
      <c r="H35" s="5">
        <v>1</v>
      </c>
      <c r="I35" s="5" t="s">
        <v>10</v>
      </c>
      <c r="J35" s="2"/>
      <c r="K35" s="2"/>
      <c r="L35" s="2"/>
      <c r="M35" s="2">
        <v>1</v>
      </c>
      <c r="N35" s="2"/>
      <c r="O35" s="2"/>
    </row>
    <row r="36" spans="1:15" x14ac:dyDescent="0.2">
      <c r="A36" s="2">
        <v>34</v>
      </c>
      <c r="B36" s="5" t="s">
        <v>12</v>
      </c>
      <c r="C36" s="5" t="s">
        <v>12</v>
      </c>
      <c r="D36" s="5" t="s">
        <v>12</v>
      </c>
      <c r="E36" s="5" t="s">
        <v>11</v>
      </c>
      <c r="F36" s="5" t="s">
        <v>12</v>
      </c>
      <c r="G36" s="5"/>
      <c r="H36" s="5">
        <v>2</v>
      </c>
      <c r="I36" s="5" t="s">
        <v>17</v>
      </c>
      <c r="J36" s="2"/>
      <c r="K36" s="2"/>
      <c r="L36" s="2">
        <v>1</v>
      </c>
      <c r="M36" s="2">
        <v>1</v>
      </c>
      <c r="N36" s="2"/>
      <c r="O36" s="2"/>
    </row>
    <row r="37" spans="1:15" x14ac:dyDescent="0.2">
      <c r="A37" s="2">
        <v>35</v>
      </c>
      <c r="B37" s="5" t="s">
        <v>11</v>
      </c>
      <c r="C37" s="5" t="s">
        <v>11</v>
      </c>
      <c r="D37" s="5" t="s">
        <v>11</v>
      </c>
      <c r="E37" s="5" t="s">
        <v>11</v>
      </c>
      <c r="F37" s="5" t="s">
        <v>11</v>
      </c>
      <c r="G37" s="5"/>
      <c r="H37" s="5"/>
      <c r="I37" s="5"/>
      <c r="J37" s="2"/>
      <c r="K37" s="2"/>
      <c r="L37" s="2"/>
      <c r="M37" s="2"/>
      <c r="N37" s="2"/>
      <c r="O37" s="2"/>
    </row>
    <row r="38" spans="1:15" x14ac:dyDescent="0.2">
      <c r="A38" s="2">
        <v>36</v>
      </c>
      <c r="B38" s="5" t="s">
        <v>11</v>
      </c>
      <c r="C38" s="5" t="s">
        <v>11</v>
      </c>
      <c r="D38" s="5" t="s">
        <v>12</v>
      </c>
      <c r="E38" s="5" t="s">
        <v>12</v>
      </c>
      <c r="F38" s="5" t="s">
        <v>11</v>
      </c>
      <c r="G38" s="5"/>
      <c r="H38" s="5">
        <v>2</v>
      </c>
      <c r="I38" s="5" t="s">
        <v>39</v>
      </c>
      <c r="J38" s="2"/>
      <c r="K38" s="2">
        <v>1</v>
      </c>
      <c r="L38" s="2"/>
      <c r="M38" s="2">
        <v>1</v>
      </c>
      <c r="N38" s="2"/>
      <c r="O38" s="2"/>
    </row>
    <row r="39" spans="1:15" x14ac:dyDescent="0.2">
      <c r="A39" s="2">
        <v>37</v>
      </c>
      <c r="B39" s="5" t="s">
        <v>11</v>
      </c>
      <c r="C39" s="5" t="s">
        <v>11</v>
      </c>
      <c r="D39" s="5" t="s">
        <v>12</v>
      </c>
      <c r="E39" s="5" t="s">
        <v>12</v>
      </c>
      <c r="F39" s="5" t="s">
        <v>12</v>
      </c>
      <c r="G39" s="5"/>
      <c r="H39" s="5">
        <v>1</v>
      </c>
      <c r="I39" s="5" t="s">
        <v>8</v>
      </c>
      <c r="J39" s="2"/>
      <c r="K39" s="2">
        <v>1</v>
      </c>
      <c r="L39" s="2"/>
      <c r="M39" s="2"/>
      <c r="N39" s="2"/>
      <c r="O39" s="2"/>
    </row>
    <row r="40" spans="1:15" x14ac:dyDescent="0.2">
      <c r="A40" s="2">
        <v>38</v>
      </c>
      <c r="B40" s="5" t="s">
        <v>12</v>
      </c>
      <c r="C40" s="5" t="s">
        <v>12</v>
      </c>
      <c r="D40" s="5" t="s">
        <v>12</v>
      </c>
      <c r="E40" s="5" t="s">
        <v>12</v>
      </c>
      <c r="F40" s="5" t="s">
        <v>12</v>
      </c>
      <c r="G40" s="5"/>
      <c r="H40" s="5"/>
      <c r="I40" s="5"/>
      <c r="J40" s="2"/>
      <c r="K40" s="2"/>
      <c r="L40" s="2"/>
      <c r="M40" s="2"/>
      <c r="N40" s="2"/>
      <c r="O40" s="2"/>
    </row>
    <row r="41" spans="1:15" x14ac:dyDescent="0.2">
      <c r="A41" s="2">
        <v>39</v>
      </c>
      <c r="B41" s="5" t="s">
        <v>12</v>
      </c>
      <c r="C41" s="5" t="s">
        <v>32</v>
      </c>
      <c r="D41" s="5" t="s">
        <v>11</v>
      </c>
      <c r="E41" s="5" t="s">
        <v>11</v>
      </c>
      <c r="F41" s="5" t="s">
        <v>11</v>
      </c>
      <c r="G41" s="5" t="s">
        <v>33</v>
      </c>
      <c r="H41" s="5"/>
      <c r="I41" s="5"/>
      <c r="J41" s="2"/>
      <c r="K41" s="2"/>
      <c r="L41" s="2"/>
      <c r="M41" s="2"/>
      <c r="N41" s="2"/>
      <c r="O41" s="2"/>
    </row>
    <row r="42" spans="1:15" x14ac:dyDescent="0.2">
      <c r="A42" s="2">
        <v>40</v>
      </c>
      <c r="B42" s="5" t="s">
        <v>11</v>
      </c>
      <c r="C42" s="5" t="s">
        <v>11</v>
      </c>
      <c r="D42" s="5" t="s">
        <v>11</v>
      </c>
      <c r="E42" s="5" t="s">
        <v>11</v>
      </c>
      <c r="F42" s="5" t="s">
        <v>11</v>
      </c>
      <c r="G42" s="5"/>
      <c r="H42" s="5"/>
      <c r="I42" s="5"/>
      <c r="J42" s="2"/>
      <c r="K42" s="2"/>
      <c r="L42" s="2"/>
      <c r="M42" s="2"/>
      <c r="N42" s="2"/>
      <c r="O42" s="2"/>
    </row>
    <row r="43" spans="1:15" x14ac:dyDescent="0.2">
      <c r="A43" s="2">
        <v>41</v>
      </c>
      <c r="B43" s="5" t="s">
        <v>11</v>
      </c>
      <c r="C43" s="5" t="s">
        <v>32</v>
      </c>
      <c r="D43" s="5" t="s">
        <v>12</v>
      </c>
      <c r="E43" s="5" t="s">
        <v>12</v>
      </c>
      <c r="F43" s="5" t="s">
        <v>12</v>
      </c>
      <c r="G43" s="5" t="s">
        <v>33</v>
      </c>
      <c r="H43" s="5"/>
      <c r="I43" s="5"/>
      <c r="J43" s="2"/>
      <c r="K43" s="2"/>
      <c r="L43" s="2"/>
      <c r="M43" s="2"/>
      <c r="N43" s="2"/>
      <c r="O43" s="2"/>
    </row>
    <row r="44" spans="1:15" x14ac:dyDescent="0.2">
      <c r="A44" s="2">
        <v>42</v>
      </c>
      <c r="B44" s="5" t="s">
        <v>11</v>
      </c>
      <c r="C44" s="5" t="s">
        <v>11</v>
      </c>
      <c r="D44" s="5" t="s">
        <v>11</v>
      </c>
      <c r="E44" s="5" t="s">
        <v>11</v>
      </c>
      <c r="F44" s="5" t="s">
        <v>11</v>
      </c>
      <c r="G44" s="5"/>
      <c r="H44" s="5"/>
      <c r="I44" s="5"/>
      <c r="J44" s="2"/>
      <c r="K44" s="2"/>
      <c r="L44" s="2"/>
      <c r="M44" s="2"/>
      <c r="N44" s="2"/>
      <c r="O44" s="2"/>
    </row>
    <row r="45" spans="1:15" x14ac:dyDescent="0.2">
      <c r="A45" s="2">
        <v>43</v>
      </c>
      <c r="B45" s="5" t="s">
        <v>11</v>
      </c>
      <c r="C45" s="5" t="s">
        <v>32</v>
      </c>
      <c r="D45" s="5" t="s">
        <v>12</v>
      </c>
      <c r="E45" s="5" t="s">
        <v>11</v>
      </c>
      <c r="F45" s="5" t="s">
        <v>11</v>
      </c>
      <c r="G45" s="5" t="s">
        <v>33</v>
      </c>
      <c r="H45" s="5"/>
      <c r="I45" s="5"/>
      <c r="J45" s="2"/>
      <c r="K45" s="2"/>
      <c r="L45" s="2"/>
      <c r="M45" s="2"/>
      <c r="N45" s="2"/>
      <c r="O45" s="2"/>
    </row>
    <row r="46" spans="1:15" x14ac:dyDescent="0.2">
      <c r="A46" s="2">
        <v>44</v>
      </c>
      <c r="B46" s="5" t="s">
        <v>11</v>
      </c>
      <c r="C46" s="5" t="s">
        <v>12</v>
      </c>
      <c r="D46" s="5" t="s">
        <v>11</v>
      </c>
      <c r="E46" s="5" t="s">
        <v>11</v>
      </c>
      <c r="F46" s="5" t="s">
        <v>11</v>
      </c>
      <c r="G46" s="5"/>
      <c r="H46" s="5">
        <v>2</v>
      </c>
      <c r="I46" s="5" t="s">
        <v>29</v>
      </c>
      <c r="J46" s="2">
        <v>1</v>
      </c>
      <c r="K46" s="2">
        <v>1</v>
      </c>
      <c r="L46" s="2"/>
      <c r="M46" s="2"/>
      <c r="N46" s="2"/>
      <c r="O46" s="2"/>
    </row>
    <row r="47" spans="1:15" x14ac:dyDescent="0.2">
      <c r="A47" s="2">
        <v>45</v>
      </c>
      <c r="B47" s="5" t="s">
        <v>12</v>
      </c>
      <c r="C47" s="5" t="s">
        <v>12</v>
      </c>
      <c r="D47" s="5" t="s">
        <v>12</v>
      </c>
      <c r="E47" s="5" t="s">
        <v>12</v>
      </c>
      <c r="F47" s="5" t="s">
        <v>12</v>
      </c>
      <c r="G47" s="5"/>
      <c r="H47" s="5"/>
      <c r="I47" s="5"/>
      <c r="J47" s="2"/>
      <c r="K47" s="2"/>
      <c r="L47" s="2"/>
      <c r="M47" s="2"/>
      <c r="N47" s="2"/>
      <c r="O47" s="2"/>
    </row>
    <row r="48" spans="1:15" x14ac:dyDescent="0.2">
      <c r="A48" s="2">
        <v>46</v>
      </c>
      <c r="B48" s="5" t="s">
        <v>12</v>
      </c>
      <c r="C48" s="5" t="s">
        <v>12</v>
      </c>
      <c r="D48" s="5" t="s">
        <v>11</v>
      </c>
      <c r="E48" s="5" t="s">
        <v>11</v>
      </c>
      <c r="F48" s="5" t="s">
        <v>11</v>
      </c>
      <c r="G48" s="5"/>
      <c r="H48" s="5">
        <v>1</v>
      </c>
      <c r="I48" s="5" t="s">
        <v>8</v>
      </c>
      <c r="J48" s="2"/>
      <c r="K48" s="2">
        <v>1</v>
      </c>
      <c r="L48" s="2"/>
      <c r="M48" s="2"/>
      <c r="N48" s="2"/>
      <c r="O48" s="2"/>
    </row>
    <row r="49" spans="1:15" x14ac:dyDescent="0.2">
      <c r="A49" s="2">
        <v>47</v>
      </c>
      <c r="B49" s="5" t="s">
        <v>11</v>
      </c>
      <c r="C49" s="5" t="s">
        <v>11</v>
      </c>
      <c r="D49" s="5" t="s">
        <v>11</v>
      </c>
      <c r="E49" s="5" t="s">
        <v>11</v>
      </c>
      <c r="F49" s="5" t="s">
        <v>11</v>
      </c>
      <c r="G49" s="5"/>
      <c r="H49" s="5"/>
      <c r="I49" s="5"/>
      <c r="J49" s="2"/>
      <c r="K49" s="2"/>
      <c r="L49" s="2"/>
      <c r="M49" s="2"/>
      <c r="N49" s="2"/>
      <c r="O49" s="2"/>
    </row>
    <row r="50" spans="1:15" x14ac:dyDescent="0.2">
      <c r="A50" s="2">
        <v>48</v>
      </c>
      <c r="B50" s="5" t="s">
        <v>11</v>
      </c>
      <c r="C50" s="5" t="s">
        <v>12</v>
      </c>
      <c r="D50" s="5" t="s">
        <v>12</v>
      </c>
      <c r="E50" s="5" t="s">
        <v>11</v>
      </c>
      <c r="F50" s="5" t="s">
        <v>11</v>
      </c>
      <c r="G50" s="5"/>
      <c r="H50" s="5">
        <v>2</v>
      </c>
      <c r="I50" s="5" t="s">
        <v>36</v>
      </c>
      <c r="J50" s="2">
        <v>1</v>
      </c>
      <c r="K50" s="2"/>
      <c r="L50" s="2">
        <v>1</v>
      </c>
      <c r="M50" s="2"/>
      <c r="N50" s="2"/>
      <c r="O50" s="2"/>
    </row>
    <row r="51" spans="1:15" x14ac:dyDescent="0.2">
      <c r="A51" s="2">
        <v>49</v>
      </c>
      <c r="B51" s="5" t="s">
        <v>12</v>
      </c>
      <c r="C51" s="5" t="s">
        <v>12</v>
      </c>
      <c r="D51" s="5" t="s">
        <v>12</v>
      </c>
      <c r="E51" s="5" t="s">
        <v>11</v>
      </c>
      <c r="F51" s="5" t="s">
        <v>11</v>
      </c>
      <c r="G51" s="5"/>
      <c r="H51" s="5">
        <v>1</v>
      </c>
      <c r="I51" s="5" t="s">
        <v>9</v>
      </c>
      <c r="J51" s="2"/>
      <c r="K51" s="2"/>
      <c r="L51" s="2">
        <v>1</v>
      </c>
      <c r="M51" s="2"/>
      <c r="N51" s="2"/>
      <c r="O51" s="2"/>
    </row>
    <row r="52" spans="1:15" x14ac:dyDescent="0.2">
      <c r="A52" s="2">
        <v>50</v>
      </c>
      <c r="B52" s="5" t="s">
        <v>11</v>
      </c>
      <c r="C52" s="5" t="s">
        <v>11</v>
      </c>
      <c r="D52" s="5" t="s">
        <v>11</v>
      </c>
      <c r="E52" s="5" t="s">
        <v>11</v>
      </c>
      <c r="F52" s="5" t="s">
        <v>11</v>
      </c>
      <c r="G52" s="5"/>
      <c r="H52" s="5"/>
      <c r="I52" s="5"/>
      <c r="J52" s="2"/>
      <c r="K52" s="2"/>
      <c r="L52" s="2"/>
      <c r="M52" s="2"/>
      <c r="N52" s="2"/>
      <c r="O52" s="2"/>
    </row>
    <row r="53" spans="1:15" x14ac:dyDescent="0.2">
      <c r="A53" s="2">
        <v>51</v>
      </c>
      <c r="B53" s="5" t="s">
        <v>12</v>
      </c>
      <c r="C53" s="5" t="s">
        <v>11</v>
      </c>
      <c r="D53" s="5" t="s">
        <v>11</v>
      </c>
      <c r="E53" s="5" t="s">
        <v>11</v>
      </c>
      <c r="F53" s="5" t="s">
        <v>11</v>
      </c>
      <c r="G53" s="5"/>
      <c r="H53" s="5">
        <v>1</v>
      </c>
      <c r="I53" s="5" t="s">
        <v>7</v>
      </c>
      <c r="J53" s="2">
        <v>1</v>
      </c>
      <c r="K53" s="2"/>
      <c r="L53" s="2"/>
      <c r="M53" s="2"/>
      <c r="N53" s="2"/>
      <c r="O53" s="2"/>
    </row>
    <row r="54" spans="1:15" x14ac:dyDescent="0.2">
      <c r="A54" s="2">
        <v>52</v>
      </c>
      <c r="B54" s="5" t="s">
        <v>11</v>
      </c>
      <c r="C54" s="5" t="s">
        <v>11</v>
      </c>
      <c r="D54" s="5" t="s">
        <v>11</v>
      </c>
      <c r="E54" s="5" t="s">
        <v>11</v>
      </c>
      <c r="F54" s="5" t="s">
        <v>11</v>
      </c>
      <c r="G54" s="5"/>
      <c r="H54" s="5"/>
      <c r="I54" s="5"/>
      <c r="J54" s="2"/>
      <c r="K54" s="2"/>
      <c r="L54" s="2"/>
      <c r="M54" s="2"/>
      <c r="N54" s="2"/>
      <c r="O54" s="2"/>
    </row>
    <row r="55" spans="1:15" x14ac:dyDescent="0.2">
      <c r="A55" s="2">
        <v>53</v>
      </c>
      <c r="B55" s="5" t="s">
        <v>12</v>
      </c>
      <c r="C55" s="5" t="s">
        <v>11</v>
      </c>
      <c r="D55" s="5" t="s">
        <v>11</v>
      </c>
      <c r="E55" s="5" t="s">
        <v>11</v>
      </c>
      <c r="F55" s="5" t="s">
        <v>11</v>
      </c>
      <c r="G55" s="5"/>
      <c r="H55" s="5">
        <v>1</v>
      </c>
      <c r="I55" s="5" t="s">
        <v>7</v>
      </c>
      <c r="J55" s="2">
        <v>1</v>
      </c>
      <c r="K55" s="2"/>
      <c r="L55" s="2"/>
      <c r="M55" s="2"/>
      <c r="N55" s="2"/>
      <c r="O55" s="2"/>
    </row>
    <row r="56" spans="1:15" x14ac:dyDescent="0.2">
      <c r="A56" s="2">
        <v>54</v>
      </c>
      <c r="B56" s="5" t="s">
        <v>11</v>
      </c>
      <c r="C56" s="5" t="s">
        <v>11</v>
      </c>
      <c r="D56" s="5" t="s">
        <v>11</v>
      </c>
      <c r="E56" s="5" t="s">
        <v>12</v>
      </c>
      <c r="F56" s="5" t="s">
        <v>12</v>
      </c>
      <c r="G56" s="5"/>
      <c r="H56" s="5">
        <v>1</v>
      </c>
      <c r="I56" s="5" t="s">
        <v>9</v>
      </c>
      <c r="J56" s="2"/>
      <c r="K56" s="2"/>
      <c r="L56" s="2">
        <v>1</v>
      </c>
      <c r="M56" s="2"/>
      <c r="N56" s="2"/>
      <c r="O56" s="2"/>
    </row>
    <row r="57" spans="1:15" x14ac:dyDescent="0.2">
      <c r="A57" s="2">
        <v>55</v>
      </c>
      <c r="B57" s="5" t="s">
        <v>11</v>
      </c>
      <c r="C57" s="5" t="s">
        <v>32</v>
      </c>
      <c r="D57" s="5" t="s">
        <v>11</v>
      </c>
      <c r="E57" s="5" t="s">
        <v>11</v>
      </c>
      <c r="F57" s="5" t="s">
        <v>11</v>
      </c>
      <c r="G57" s="5" t="s">
        <v>33</v>
      </c>
      <c r="H57" s="5"/>
      <c r="I57" s="5"/>
      <c r="J57" s="2"/>
      <c r="K57" s="2"/>
      <c r="L57" s="2"/>
      <c r="M57" s="2"/>
      <c r="N57" s="2"/>
      <c r="O57" s="2"/>
    </row>
    <row r="58" spans="1:15" x14ac:dyDescent="0.2">
      <c r="A58" s="2">
        <v>56</v>
      </c>
      <c r="B58" s="5" t="s">
        <v>11</v>
      </c>
      <c r="C58" s="5" t="s">
        <v>12</v>
      </c>
      <c r="D58" s="5" t="s">
        <v>12</v>
      </c>
      <c r="E58" s="5" t="s">
        <v>12</v>
      </c>
      <c r="F58" s="5" t="s">
        <v>12</v>
      </c>
      <c r="G58" s="5"/>
      <c r="H58" s="5">
        <v>1</v>
      </c>
      <c r="I58" s="5" t="s">
        <v>7</v>
      </c>
      <c r="J58" s="2">
        <v>1</v>
      </c>
      <c r="K58" s="2"/>
      <c r="L58" s="2"/>
      <c r="M58" s="2"/>
      <c r="N58" s="2"/>
      <c r="O58" s="2"/>
    </row>
    <row r="59" spans="1:15" x14ac:dyDescent="0.2">
      <c r="A59" s="2">
        <v>57</v>
      </c>
      <c r="B59" s="5" t="s">
        <v>11</v>
      </c>
      <c r="C59" s="5" t="s">
        <v>11</v>
      </c>
      <c r="D59" s="5" t="s">
        <v>11</v>
      </c>
      <c r="E59" s="5" t="s">
        <v>12</v>
      </c>
      <c r="F59" s="5" t="s">
        <v>12</v>
      </c>
      <c r="G59" s="5"/>
      <c r="H59" s="5">
        <v>1</v>
      </c>
      <c r="I59" s="5" t="s">
        <v>9</v>
      </c>
      <c r="J59" s="2"/>
      <c r="K59" s="2"/>
      <c r="L59" s="2">
        <v>1</v>
      </c>
      <c r="M59" s="2"/>
      <c r="N59" s="2"/>
      <c r="O59" s="2"/>
    </row>
    <row r="60" spans="1:15" x14ac:dyDescent="0.2">
      <c r="A60" s="2">
        <v>58</v>
      </c>
      <c r="B60" s="5" t="s">
        <v>12</v>
      </c>
      <c r="C60" s="5" t="s">
        <v>11</v>
      </c>
      <c r="D60" s="5" t="s">
        <v>11</v>
      </c>
      <c r="E60" s="5" t="s">
        <v>11</v>
      </c>
      <c r="F60" s="5" t="s">
        <v>11</v>
      </c>
      <c r="G60" s="5"/>
      <c r="H60" s="5">
        <v>1</v>
      </c>
      <c r="I60" s="5" t="s">
        <v>7</v>
      </c>
      <c r="J60" s="2">
        <v>1</v>
      </c>
      <c r="K60" s="2"/>
      <c r="L60" s="2"/>
      <c r="M60" s="2"/>
      <c r="N60" s="2"/>
      <c r="O60" s="2"/>
    </row>
    <row r="61" spans="1:15" x14ac:dyDescent="0.2">
      <c r="A61" s="2">
        <v>59</v>
      </c>
      <c r="B61" s="5" t="s">
        <v>11</v>
      </c>
      <c r="C61" s="5" t="s">
        <v>32</v>
      </c>
      <c r="D61" s="5" t="s">
        <v>11</v>
      </c>
      <c r="E61" s="5" t="s">
        <v>11</v>
      </c>
      <c r="F61" s="5" t="s">
        <v>11</v>
      </c>
      <c r="G61" s="5" t="s">
        <v>33</v>
      </c>
      <c r="H61" s="5"/>
      <c r="I61" s="5"/>
      <c r="J61" s="2"/>
      <c r="K61" s="2"/>
      <c r="L61" s="2"/>
      <c r="M61" s="2"/>
      <c r="N61" s="2"/>
      <c r="O61" s="2"/>
    </row>
    <row r="62" spans="1:15" x14ac:dyDescent="0.2">
      <c r="A62" s="2">
        <v>60</v>
      </c>
      <c r="B62" s="5" t="s">
        <v>12</v>
      </c>
      <c r="C62" s="5" t="s">
        <v>11</v>
      </c>
      <c r="D62" s="5" t="s">
        <v>11</v>
      </c>
      <c r="E62" s="5" t="s">
        <v>11</v>
      </c>
      <c r="F62" s="5" t="s">
        <v>11</v>
      </c>
      <c r="G62" s="5"/>
      <c r="H62" s="5">
        <v>1</v>
      </c>
      <c r="I62" s="5" t="s">
        <v>7</v>
      </c>
      <c r="J62" s="2">
        <v>1</v>
      </c>
      <c r="K62" s="2"/>
      <c r="L62" s="2"/>
      <c r="M62" s="2"/>
      <c r="N62" s="2"/>
      <c r="O62" s="2"/>
    </row>
    <row r="63" spans="1:15" x14ac:dyDescent="0.2">
      <c r="A63" s="2">
        <v>61</v>
      </c>
      <c r="B63" s="5" t="s">
        <v>12</v>
      </c>
      <c r="C63" s="5" t="s">
        <v>12</v>
      </c>
      <c r="D63" s="5" t="s">
        <v>12</v>
      </c>
      <c r="E63" s="5" t="s">
        <v>12</v>
      </c>
      <c r="F63" s="5" t="s">
        <v>12</v>
      </c>
      <c r="G63" s="5"/>
      <c r="H63" s="5"/>
      <c r="I63" s="5"/>
      <c r="J63" s="2"/>
      <c r="K63" s="2"/>
      <c r="L63" s="2"/>
      <c r="M63" s="2"/>
      <c r="N63" s="2"/>
      <c r="O63" s="2"/>
    </row>
    <row r="64" spans="1:15" x14ac:dyDescent="0.2">
      <c r="A64" s="2">
        <v>62</v>
      </c>
      <c r="B64" s="5" t="s">
        <v>11</v>
      </c>
      <c r="C64" s="5" t="s">
        <v>11</v>
      </c>
      <c r="D64" s="5" t="s">
        <v>12</v>
      </c>
      <c r="E64" s="5" t="s">
        <v>12</v>
      </c>
      <c r="F64" s="5" t="s">
        <v>12</v>
      </c>
      <c r="G64" s="5"/>
      <c r="H64" s="5">
        <v>1</v>
      </c>
      <c r="I64" s="5" t="s">
        <v>8</v>
      </c>
      <c r="J64" s="2"/>
      <c r="K64" s="2">
        <v>1</v>
      </c>
      <c r="L64" s="2"/>
      <c r="M64" s="2"/>
      <c r="N64" s="2"/>
      <c r="O64" s="2"/>
    </row>
    <row r="65" spans="1:15" x14ac:dyDescent="0.2">
      <c r="A65" s="2">
        <v>63</v>
      </c>
      <c r="B65" s="5" t="s">
        <v>11</v>
      </c>
      <c r="C65" s="5" t="s">
        <v>11</v>
      </c>
      <c r="D65" s="5" t="s">
        <v>11</v>
      </c>
      <c r="E65" s="5" t="s">
        <v>11</v>
      </c>
      <c r="F65" s="5" t="s">
        <v>11</v>
      </c>
      <c r="G65" s="5"/>
      <c r="H65" s="5"/>
      <c r="I65" s="5"/>
      <c r="J65" s="2"/>
      <c r="K65" s="2"/>
      <c r="L65" s="2"/>
      <c r="M65" s="2"/>
      <c r="N65" s="2"/>
      <c r="O65" s="2"/>
    </row>
    <row r="66" spans="1:15" x14ac:dyDescent="0.2">
      <c r="A66" s="2">
        <v>64</v>
      </c>
      <c r="B66" s="5" t="s">
        <v>12</v>
      </c>
      <c r="C66" s="5" t="s">
        <v>11</v>
      </c>
      <c r="D66" s="5" t="s">
        <v>11</v>
      </c>
      <c r="E66" s="5" t="s">
        <v>11</v>
      </c>
      <c r="F66" s="5" t="s">
        <v>11</v>
      </c>
      <c r="G66" s="5"/>
      <c r="H66" s="5">
        <v>1</v>
      </c>
      <c r="I66" s="5" t="s">
        <v>7</v>
      </c>
      <c r="J66" s="2">
        <v>1</v>
      </c>
      <c r="K66" s="2"/>
      <c r="L66" s="2"/>
      <c r="M66" s="2"/>
      <c r="N66" s="2"/>
      <c r="O66" s="2"/>
    </row>
    <row r="67" spans="1:15" x14ac:dyDescent="0.2">
      <c r="A67" s="2">
        <v>65</v>
      </c>
      <c r="B67" s="5" t="s">
        <v>12</v>
      </c>
      <c r="C67" s="5" t="s">
        <v>12</v>
      </c>
      <c r="D67" s="5" t="s">
        <v>11</v>
      </c>
      <c r="E67" s="5" t="s">
        <v>11</v>
      </c>
      <c r="F67" s="5" t="s">
        <v>11</v>
      </c>
      <c r="G67" s="5"/>
      <c r="H67" s="5">
        <v>1</v>
      </c>
      <c r="I67" s="5" t="s">
        <v>8</v>
      </c>
      <c r="J67" s="2"/>
      <c r="K67" s="2">
        <v>1</v>
      </c>
      <c r="L67" s="2"/>
      <c r="M67" s="2"/>
      <c r="N67" s="2"/>
      <c r="O67" s="2"/>
    </row>
    <row r="68" spans="1:15" x14ac:dyDescent="0.2">
      <c r="A68" s="2">
        <v>66</v>
      </c>
      <c r="B68" s="5" t="s">
        <v>12</v>
      </c>
      <c r="C68" s="5" t="s">
        <v>12</v>
      </c>
      <c r="D68" s="5" t="s">
        <v>12</v>
      </c>
      <c r="E68" s="5" t="s">
        <v>12</v>
      </c>
      <c r="F68" s="5" t="s">
        <v>11</v>
      </c>
      <c r="G68" s="5"/>
      <c r="H68" s="5">
        <v>1</v>
      </c>
      <c r="I68" s="5" t="s">
        <v>10</v>
      </c>
      <c r="J68" s="2"/>
      <c r="K68" s="2"/>
      <c r="L68" s="2"/>
      <c r="M68" s="2">
        <v>1</v>
      </c>
      <c r="N68" s="2"/>
      <c r="O68" s="2"/>
    </row>
    <row r="69" spans="1:15" x14ac:dyDescent="0.2">
      <c r="A69" s="2">
        <v>67</v>
      </c>
      <c r="B69" s="5" t="s">
        <v>11</v>
      </c>
      <c r="C69" s="5" t="s">
        <v>32</v>
      </c>
      <c r="D69" s="5" t="s">
        <v>11</v>
      </c>
      <c r="E69" s="5" t="s">
        <v>11</v>
      </c>
      <c r="F69" s="5" t="s">
        <v>11</v>
      </c>
      <c r="G69" s="5" t="s">
        <v>33</v>
      </c>
      <c r="H69" s="5"/>
      <c r="I69" s="5"/>
      <c r="J69" s="2"/>
      <c r="K69" s="2"/>
      <c r="L69" s="2"/>
      <c r="M69" s="2"/>
      <c r="N69" s="2"/>
      <c r="O69" s="2"/>
    </row>
    <row r="70" spans="1:15" x14ac:dyDescent="0.2">
      <c r="A70" s="2">
        <v>68</v>
      </c>
      <c r="B70" s="5" t="s">
        <v>11</v>
      </c>
      <c r="C70" s="5" t="s">
        <v>32</v>
      </c>
      <c r="D70" s="5" t="s">
        <v>11</v>
      </c>
      <c r="E70" s="5" t="s">
        <v>11</v>
      </c>
      <c r="F70" s="5" t="s">
        <v>11</v>
      </c>
      <c r="G70" s="5" t="s">
        <v>33</v>
      </c>
      <c r="H70" s="5"/>
      <c r="I70" s="5"/>
      <c r="J70" s="2"/>
      <c r="K70" s="2"/>
      <c r="L70" s="2"/>
      <c r="M70" s="2"/>
      <c r="N70" s="2"/>
      <c r="O70" s="2"/>
    </row>
    <row r="71" spans="1:15" x14ac:dyDescent="0.2">
      <c r="A71" s="2">
        <v>69</v>
      </c>
      <c r="B71" s="5" t="s">
        <v>12</v>
      </c>
      <c r="C71" s="5" t="s">
        <v>12</v>
      </c>
      <c r="D71" s="5" t="s">
        <v>12</v>
      </c>
      <c r="E71" s="5" t="s">
        <v>12</v>
      </c>
      <c r="F71" s="5" t="s">
        <v>12</v>
      </c>
      <c r="G71" s="5"/>
      <c r="H71" s="5"/>
      <c r="I71" s="5"/>
      <c r="J71" s="2"/>
      <c r="K71" s="2"/>
      <c r="L71" s="2"/>
      <c r="M71" s="2"/>
      <c r="N71" s="2"/>
      <c r="O71" s="2"/>
    </row>
    <row r="72" spans="1:15" x14ac:dyDescent="0.2">
      <c r="A72" s="2">
        <v>70</v>
      </c>
      <c r="B72" s="5" t="s">
        <v>11</v>
      </c>
      <c r="C72" s="5" t="s">
        <v>12</v>
      </c>
      <c r="D72" s="5" t="s">
        <v>12</v>
      </c>
      <c r="E72" s="5" t="s">
        <v>12</v>
      </c>
      <c r="F72" s="5" t="s">
        <v>11</v>
      </c>
      <c r="G72" s="5"/>
      <c r="H72" s="5">
        <v>2</v>
      </c>
      <c r="I72" s="5" t="s">
        <v>13</v>
      </c>
      <c r="J72" s="2">
        <v>1</v>
      </c>
      <c r="K72" s="2"/>
      <c r="L72" s="2"/>
      <c r="M72" s="2">
        <v>1</v>
      </c>
      <c r="N72" s="2"/>
      <c r="O72" s="2"/>
    </row>
    <row r="73" spans="1:15" x14ac:dyDescent="0.2">
      <c r="A73" s="2">
        <v>71</v>
      </c>
      <c r="B73" s="5" t="s">
        <v>11</v>
      </c>
      <c r="C73" s="5" t="s">
        <v>11</v>
      </c>
      <c r="D73" s="5" t="s">
        <v>11</v>
      </c>
      <c r="E73" s="5" t="s">
        <v>12</v>
      </c>
      <c r="F73" s="5" t="s">
        <v>12</v>
      </c>
      <c r="G73" s="5"/>
      <c r="H73" s="5">
        <v>1</v>
      </c>
      <c r="I73" s="5" t="s">
        <v>9</v>
      </c>
      <c r="J73" s="2"/>
      <c r="K73" s="2"/>
      <c r="L73" s="2">
        <v>1</v>
      </c>
      <c r="M73" s="2"/>
      <c r="N73" s="2"/>
      <c r="O73" s="2"/>
    </row>
    <row r="74" spans="1:15" x14ac:dyDescent="0.2">
      <c r="A74" s="2">
        <v>72</v>
      </c>
      <c r="B74" s="5" t="s">
        <v>11</v>
      </c>
      <c r="C74" s="5" t="s">
        <v>11</v>
      </c>
      <c r="D74" s="5" t="s">
        <v>11</v>
      </c>
      <c r="E74" s="5" t="s">
        <v>11</v>
      </c>
      <c r="F74" s="5" t="s">
        <v>12</v>
      </c>
      <c r="G74" s="5"/>
      <c r="H74" s="5">
        <v>1</v>
      </c>
      <c r="I74" s="5" t="s">
        <v>10</v>
      </c>
      <c r="J74" s="2"/>
      <c r="K74" s="2"/>
      <c r="L74" s="2"/>
      <c r="M74" s="2">
        <v>1</v>
      </c>
      <c r="N74" s="2"/>
      <c r="O74" s="2"/>
    </row>
    <row r="75" spans="1:15" x14ac:dyDescent="0.2">
      <c r="A75" s="2">
        <v>73</v>
      </c>
      <c r="B75" s="5" t="s">
        <v>12</v>
      </c>
      <c r="C75" s="5" t="s">
        <v>12</v>
      </c>
      <c r="D75" s="5" t="s">
        <v>12</v>
      </c>
      <c r="E75" s="5" t="s">
        <v>12</v>
      </c>
      <c r="F75" s="5" t="s">
        <v>12</v>
      </c>
      <c r="G75" s="5"/>
      <c r="H75" s="5"/>
      <c r="I75" s="5"/>
      <c r="J75" s="2"/>
      <c r="K75" s="2"/>
      <c r="L75" s="2"/>
      <c r="M75" s="2"/>
      <c r="N75" s="2"/>
      <c r="O75" s="2"/>
    </row>
    <row r="76" spans="1:15" x14ac:dyDescent="0.2">
      <c r="A76" s="2">
        <v>74</v>
      </c>
      <c r="B76" s="5" t="s">
        <v>12</v>
      </c>
      <c r="C76" s="5" t="s">
        <v>11</v>
      </c>
      <c r="D76" s="5" t="s">
        <v>11</v>
      </c>
      <c r="E76" s="5" t="s">
        <v>11</v>
      </c>
      <c r="F76" s="5" t="s">
        <v>11</v>
      </c>
      <c r="G76" s="5"/>
      <c r="H76" s="5">
        <v>1</v>
      </c>
      <c r="I76" s="5" t="s">
        <v>7</v>
      </c>
      <c r="J76" s="2">
        <v>1</v>
      </c>
      <c r="K76" s="2"/>
      <c r="L76" s="2"/>
      <c r="M76" s="2"/>
      <c r="N76" s="2"/>
      <c r="O76" s="2"/>
    </row>
    <row r="77" spans="1:15" x14ac:dyDescent="0.2">
      <c r="A77" s="2">
        <v>75</v>
      </c>
      <c r="B77" s="5" t="s">
        <v>11</v>
      </c>
      <c r="C77" s="5" t="s">
        <v>11</v>
      </c>
      <c r="D77" s="5" t="s">
        <v>11</v>
      </c>
      <c r="E77" s="5" t="s">
        <v>11</v>
      </c>
      <c r="F77" s="5" t="s">
        <v>11</v>
      </c>
      <c r="G77" s="5"/>
      <c r="H77" s="5"/>
      <c r="I77" s="5"/>
      <c r="J77" s="2"/>
      <c r="K77" s="2"/>
      <c r="L77" s="2"/>
      <c r="M77" s="2"/>
      <c r="N77" s="2"/>
      <c r="O77" s="2"/>
    </row>
    <row r="78" spans="1:15" x14ac:dyDescent="0.2">
      <c r="A78" s="2">
        <v>76</v>
      </c>
      <c r="B78" s="5" t="s">
        <v>12</v>
      </c>
      <c r="C78" s="5" t="s">
        <v>12</v>
      </c>
      <c r="D78" s="5" t="s">
        <v>12</v>
      </c>
      <c r="E78" s="5" t="s">
        <v>12</v>
      </c>
      <c r="F78" s="5" t="s">
        <v>11</v>
      </c>
      <c r="G78" s="5"/>
      <c r="H78" s="5">
        <v>1</v>
      </c>
      <c r="I78" s="5" t="s">
        <v>10</v>
      </c>
      <c r="J78" s="2"/>
      <c r="K78" s="2"/>
      <c r="L78" s="2"/>
      <c r="M78" s="2">
        <v>1</v>
      </c>
      <c r="N78" s="2"/>
      <c r="O78" s="2"/>
    </row>
    <row r="79" spans="1:15" x14ac:dyDescent="0.2">
      <c r="A79" s="2">
        <v>77</v>
      </c>
      <c r="B79" s="5" t="s">
        <v>12</v>
      </c>
      <c r="C79" s="5" t="s">
        <v>12</v>
      </c>
      <c r="D79" s="5" t="s">
        <v>12</v>
      </c>
      <c r="E79" s="5" t="s">
        <v>12</v>
      </c>
      <c r="F79" s="5" t="s">
        <v>11</v>
      </c>
      <c r="G79" s="5"/>
      <c r="H79" s="5">
        <v>1</v>
      </c>
      <c r="I79" s="5" t="s">
        <v>10</v>
      </c>
      <c r="J79" s="2"/>
      <c r="K79" s="2"/>
      <c r="L79" s="2"/>
      <c r="M79" s="2">
        <v>1</v>
      </c>
      <c r="N79" s="2"/>
      <c r="O79" s="2"/>
    </row>
    <row r="80" spans="1:15" x14ac:dyDescent="0.2">
      <c r="A80" s="2">
        <v>78</v>
      </c>
      <c r="B80" s="5" t="s">
        <v>12</v>
      </c>
      <c r="C80" s="5" t="s">
        <v>12</v>
      </c>
      <c r="D80" s="5" t="s">
        <v>12</v>
      </c>
      <c r="E80" s="5" t="s">
        <v>11</v>
      </c>
      <c r="F80" s="5" t="s">
        <v>11</v>
      </c>
      <c r="G80" s="5"/>
      <c r="H80" s="5">
        <v>1</v>
      </c>
      <c r="I80" s="5" t="s">
        <v>9</v>
      </c>
      <c r="J80" s="2"/>
      <c r="K80" s="2"/>
      <c r="L80" s="2">
        <v>1</v>
      </c>
      <c r="M80" s="2"/>
      <c r="N80" s="2"/>
      <c r="O80" s="2"/>
    </row>
    <row r="81" spans="1:15" x14ac:dyDescent="0.2">
      <c r="A81" s="2">
        <v>79</v>
      </c>
      <c r="B81" s="5" t="s">
        <v>12</v>
      </c>
      <c r="C81" s="5" t="s">
        <v>12</v>
      </c>
      <c r="D81" s="5" t="s">
        <v>11</v>
      </c>
      <c r="E81" s="5" t="s">
        <v>11</v>
      </c>
      <c r="F81" s="5" t="s">
        <v>11</v>
      </c>
      <c r="G81" s="5"/>
      <c r="H81" s="5">
        <v>1</v>
      </c>
      <c r="I81" s="5" t="s">
        <v>8</v>
      </c>
      <c r="J81" s="2"/>
      <c r="K81" s="2">
        <v>1</v>
      </c>
      <c r="L81" s="2"/>
      <c r="M81" s="2"/>
      <c r="N81" s="2"/>
      <c r="O81" s="2"/>
    </row>
    <row r="82" spans="1:15" x14ac:dyDescent="0.2">
      <c r="A82" s="2">
        <v>80</v>
      </c>
      <c r="B82" s="5" t="s">
        <v>11</v>
      </c>
      <c r="C82" s="5" t="s">
        <v>11</v>
      </c>
      <c r="D82" s="5" t="s">
        <v>11</v>
      </c>
      <c r="E82" s="5" t="s">
        <v>11</v>
      </c>
      <c r="F82" s="5" t="s">
        <v>11</v>
      </c>
      <c r="G82" s="5"/>
      <c r="H82" s="5"/>
      <c r="I82" s="5"/>
      <c r="J82" s="2"/>
      <c r="K82" s="2"/>
      <c r="L82" s="2"/>
      <c r="M82" s="2"/>
      <c r="N82" s="2"/>
      <c r="O82" s="2"/>
    </row>
    <row r="83" spans="1:15" x14ac:dyDescent="0.2">
      <c r="A83" s="2">
        <v>81</v>
      </c>
      <c r="B83" s="5" t="s">
        <v>12</v>
      </c>
      <c r="C83" s="5" t="s">
        <v>12</v>
      </c>
      <c r="D83" s="5" t="s">
        <v>12</v>
      </c>
      <c r="E83" s="5" t="s">
        <v>12</v>
      </c>
      <c r="F83" s="5" t="s">
        <v>11</v>
      </c>
      <c r="G83" s="5"/>
      <c r="H83" s="5">
        <v>1</v>
      </c>
      <c r="I83" s="5" t="s">
        <v>10</v>
      </c>
      <c r="J83" s="2"/>
      <c r="K83" s="2"/>
      <c r="L83" s="2"/>
      <c r="M83" s="2">
        <v>1</v>
      </c>
      <c r="N83" s="2"/>
      <c r="O83" s="2"/>
    </row>
    <row r="84" spans="1:15" x14ac:dyDescent="0.2">
      <c r="A84" s="2">
        <v>82</v>
      </c>
      <c r="B84" s="5" t="s">
        <v>12</v>
      </c>
      <c r="C84" s="5" t="s">
        <v>12</v>
      </c>
      <c r="D84" s="5" t="s">
        <v>12</v>
      </c>
      <c r="E84" s="5" t="s">
        <v>12</v>
      </c>
      <c r="F84" s="5" t="s">
        <v>11</v>
      </c>
      <c r="G84" s="5"/>
      <c r="H84" s="5">
        <v>1</v>
      </c>
      <c r="I84" s="5" t="s">
        <v>10</v>
      </c>
      <c r="J84" s="2"/>
      <c r="K84" s="2"/>
      <c r="L84" s="2"/>
      <c r="M84" s="2">
        <v>1</v>
      </c>
      <c r="N84" s="2"/>
      <c r="O84" s="2"/>
    </row>
    <row r="85" spans="1:15" x14ac:dyDescent="0.2">
      <c r="A85" s="2">
        <v>83</v>
      </c>
      <c r="B85" s="5" t="s">
        <v>11</v>
      </c>
      <c r="C85" s="5" t="s">
        <v>11</v>
      </c>
      <c r="D85" s="5" t="s">
        <v>11</v>
      </c>
      <c r="E85" s="5" t="s">
        <v>11</v>
      </c>
      <c r="F85" s="5" t="s">
        <v>11</v>
      </c>
      <c r="G85" s="5"/>
      <c r="H85" s="5"/>
      <c r="I85" s="5"/>
      <c r="J85" s="2"/>
      <c r="K85" s="2"/>
      <c r="L85" s="2"/>
      <c r="M85" s="2"/>
      <c r="N85" s="2"/>
      <c r="O85" s="2"/>
    </row>
    <row r="86" spans="1:15" x14ac:dyDescent="0.2">
      <c r="A86" s="2">
        <v>84</v>
      </c>
      <c r="B86" s="5" t="s">
        <v>12</v>
      </c>
      <c r="C86" s="5" t="s">
        <v>11</v>
      </c>
      <c r="D86" s="5" t="s">
        <v>11</v>
      </c>
      <c r="E86" s="5" t="s">
        <v>11</v>
      </c>
      <c r="F86" s="5" t="s">
        <v>12</v>
      </c>
      <c r="G86" s="5"/>
      <c r="H86" s="5">
        <v>2</v>
      </c>
      <c r="I86" s="5" t="s">
        <v>13</v>
      </c>
      <c r="J86" s="2">
        <v>1</v>
      </c>
      <c r="K86" s="2"/>
      <c r="L86" s="2"/>
      <c r="M86" s="2">
        <v>1</v>
      </c>
      <c r="N86" s="2"/>
      <c r="O86" s="2"/>
    </row>
    <row r="87" spans="1:15" x14ac:dyDescent="0.2">
      <c r="A87" s="2">
        <v>85</v>
      </c>
      <c r="B87" s="5" t="s">
        <v>12</v>
      </c>
      <c r="C87" s="5" t="s">
        <v>12</v>
      </c>
      <c r="D87" s="5" t="s">
        <v>11</v>
      </c>
      <c r="E87" s="5" t="s">
        <v>11</v>
      </c>
      <c r="F87" s="5" t="s">
        <v>11</v>
      </c>
      <c r="G87" s="5"/>
      <c r="H87" s="5">
        <v>1</v>
      </c>
      <c r="I87" s="5" t="s">
        <v>8</v>
      </c>
      <c r="J87" s="2"/>
      <c r="K87" s="2">
        <v>1</v>
      </c>
      <c r="L87" s="2"/>
      <c r="M87" s="2"/>
      <c r="N87" s="2"/>
      <c r="O87" s="2"/>
    </row>
    <row r="88" spans="1:15" x14ac:dyDescent="0.2">
      <c r="A88" s="2">
        <v>86</v>
      </c>
      <c r="B88" s="5" t="s">
        <v>12</v>
      </c>
      <c r="C88" s="5" t="s">
        <v>12</v>
      </c>
      <c r="D88" s="5" t="s">
        <v>12</v>
      </c>
      <c r="E88" s="5" t="s">
        <v>12</v>
      </c>
      <c r="F88" s="5" t="s">
        <v>11</v>
      </c>
      <c r="G88" s="5"/>
      <c r="H88" s="5">
        <v>1</v>
      </c>
      <c r="I88" s="5" t="s">
        <v>10</v>
      </c>
      <c r="J88" s="2"/>
      <c r="K88" s="2"/>
      <c r="L88" s="2"/>
      <c r="M88" s="2">
        <v>1</v>
      </c>
      <c r="N88" s="2"/>
      <c r="O88" s="2"/>
    </row>
    <row r="89" spans="1:15" x14ac:dyDescent="0.2">
      <c r="A89" s="2">
        <v>87</v>
      </c>
      <c r="B89" s="5" t="s">
        <v>12</v>
      </c>
      <c r="C89" s="5" t="s">
        <v>12</v>
      </c>
      <c r="D89" s="5" t="s">
        <v>12</v>
      </c>
      <c r="E89" s="5" t="s">
        <v>12</v>
      </c>
      <c r="F89" s="5" t="s">
        <v>11</v>
      </c>
      <c r="G89" s="5"/>
      <c r="H89" s="5">
        <v>1</v>
      </c>
      <c r="I89" s="5" t="s">
        <v>10</v>
      </c>
      <c r="J89" s="2"/>
      <c r="K89" s="2"/>
      <c r="L89" s="2"/>
      <c r="M89" s="2">
        <v>1</v>
      </c>
      <c r="N89" s="2"/>
      <c r="O89" s="2"/>
    </row>
    <row r="90" spans="1:15" x14ac:dyDescent="0.2">
      <c r="A90" s="2">
        <v>88</v>
      </c>
      <c r="B90" s="5" t="s">
        <v>11</v>
      </c>
      <c r="C90" s="5" t="s">
        <v>32</v>
      </c>
      <c r="D90" s="5" t="s">
        <v>11</v>
      </c>
      <c r="E90" s="5" t="s">
        <v>11</v>
      </c>
      <c r="F90" s="5" t="s">
        <v>32</v>
      </c>
      <c r="G90" s="5" t="s">
        <v>33</v>
      </c>
      <c r="H90" s="5"/>
      <c r="I90" s="5"/>
      <c r="J90" s="2"/>
      <c r="K90" s="2"/>
      <c r="L90" s="2"/>
      <c r="M90" s="2"/>
      <c r="N90" s="2"/>
      <c r="O90" s="2"/>
    </row>
    <row r="91" spans="1:15" x14ac:dyDescent="0.2">
      <c r="A91" s="2">
        <v>89</v>
      </c>
      <c r="B91" s="5" t="s">
        <v>11</v>
      </c>
      <c r="C91" s="5" t="s">
        <v>11</v>
      </c>
      <c r="D91" s="5" t="s">
        <v>11</v>
      </c>
      <c r="E91" s="5" t="s">
        <v>12</v>
      </c>
      <c r="F91" s="5" t="s">
        <v>12</v>
      </c>
      <c r="G91" s="5"/>
      <c r="H91" s="5">
        <v>1</v>
      </c>
      <c r="I91" s="5" t="s">
        <v>9</v>
      </c>
      <c r="J91" s="2"/>
      <c r="K91" s="2"/>
      <c r="L91" s="2">
        <v>1</v>
      </c>
      <c r="M91" s="2"/>
      <c r="N91" s="2"/>
      <c r="O91" s="2"/>
    </row>
    <row r="92" spans="1:15" x14ac:dyDescent="0.2">
      <c r="A92" s="2">
        <v>90</v>
      </c>
      <c r="B92" s="5" t="s">
        <v>11</v>
      </c>
      <c r="C92" s="5" t="s">
        <v>11</v>
      </c>
      <c r="D92" s="5" t="s">
        <v>11</v>
      </c>
      <c r="E92" s="5" t="s">
        <v>12</v>
      </c>
      <c r="F92" s="5" t="s">
        <v>12</v>
      </c>
      <c r="G92" s="5"/>
      <c r="H92" s="5">
        <v>1</v>
      </c>
      <c r="I92" s="5" t="s">
        <v>9</v>
      </c>
      <c r="J92" s="2"/>
      <c r="K92" s="2"/>
      <c r="L92" s="2">
        <v>1</v>
      </c>
      <c r="M92" s="2"/>
      <c r="N92" s="2"/>
      <c r="O92" s="2"/>
    </row>
    <row r="93" spans="1:15" x14ac:dyDescent="0.2">
      <c r="A93" s="2">
        <v>91</v>
      </c>
      <c r="B93" s="5" t="s">
        <v>11</v>
      </c>
      <c r="C93" s="5" t="s">
        <v>11</v>
      </c>
      <c r="D93" s="5" t="s">
        <v>11</v>
      </c>
      <c r="E93" s="5" t="s">
        <v>12</v>
      </c>
      <c r="F93" s="5" t="s">
        <v>12</v>
      </c>
      <c r="G93" s="5"/>
      <c r="H93" s="5">
        <v>1</v>
      </c>
      <c r="I93" s="5" t="s">
        <v>9</v>
      </c>
      <c r="J93" s="2"/>
      <c r="K93" s="2"/>
      <c r="L93" s="2">
        <v>1</v>
      </c>
      <c r="M93" s="2"/>
      <c r="N93" s="2"/>
      <c r="O93" s="2"/>
    </row>
    <row r="94" spans="1:15" x14ac:dyDescent="0.2">
      <c r="A94" s="2">
        <v>92</v>
      </c>
      <c r="B94" s="5" t="s">
        <v>12</v>
      </c>
      <c r="C94" s="5" t="s">
        <v>12</v>
      </c>
      <c r="D94" s="5" t="s">
        <v>12</v>
      </c>
      <c r="E94" s="5" t="s">
        <v>12</v>
      </c>
      <c r="F94" s="5" t="s">
        <v>12</v>
      </c>
      <c r="G94" s="5"/>
      <c r="H94" s="5"/>
      <c r="I94" s="5"/>
      <c r="J94" s="2"/>
      <c r="K94" s="2"/>
      <c r="L94" s="2"/>
      <c r="M94" s="2"/>
      <c r="N94" s="2"/>
      <c r="O94" s="2"/>
    </row>
    <row r="95" spans="1:15" x14ac:dyDescent="0.2">
      <c r="A95" s="2">
        <v>93</v>
      </c>
      <c r="B95" s="5" t="s">
        <v>11</v>
      </c>
      <c r="C95" s="5" t="s">
        <v>11</v>
      </c>
      <c r="D95" s="5" t="s">
        <v>11</v>
      </c>
      <c r="E95" s="5" t="s">
        <v>11</v>
      </c>
      <c r="F95" s="5" t="s">
        <v>12</v>
      </c>
      <c r="G95" s="5"/>
      <c r="H95" s="5">
        <v>1</v>
      </c>
      <c r="I95" s="5" t="s">
        <v>10</v>
      </c>
      <c r="J95" s="2"/>
      <c r="K95" s="2"/>
      <c r="L95" s="2"/>
      <c r="M95" s="2">
        <v>1</v>
      </c>
      <c r="N95" s="2"/>
      <c r="O95" s="2"/>
    </row>
    <row r="96" spans="1:15" x14ac:dyDescent="0.2">
      <c r="A96" s="2">
        <v>94</v>
      </c>
      <c r="B96" s="5" t="s">
        <v>12</v>
      </c>
      <c r="C96" s="5" t="s">
        <v>12</v>
      </c>
      <c r="D96" s="5" t="s">
        <v>12</v>
      </c>
      <c r="E96" s="5" t="s">
        <v>12</v>
      </c>
      <c r="F96" s="5" t="s">
        <v>11</v>
      </c>
      <c r="G96" s="5"/>
      <c r="H96" s="5">
        <v>1</v>
      </c>
      <c r="I96" s="5" t="s">
        <v>10</v>
      </c>
      <c r="J96" s="2"/>
      <c r="K96" s="2"/>
      <c r="L96" s="2"/>
      <c r="M96" s="2">
        <v>1</v>
      </c>
      <c r="N96" s="2"/>
      <c r="O96" s="2"/>
    </row>
    <row r="97" spans="1:15" x14ac:dyDescent="0.2">
      <c r="A97" s="2">
        <v>95</v>
      </c>
      <c r="B97" s="5" t="s">
        <v>12</v>
      </c>
      <c r="C97" s="5" t="s">
        <v>12</v>
      </c>
      <c r="D97" s="5" t="s">
        <v>12</v>
      </c>
      <c r="E97" s="5" t="s">
        <v>12</v>
      </c>
      <c r="F97" s="5" t="s">
        <v>11</v>
      </c>
      <c r="G97" s="5"/>
      <c r="H97" s="5">
        <v>1</v>
      </c>
      <c r="I97" s="5" t="s">
        <v>10</v>
      </c>
      <c r="J97" s="2"/>
      <c r="K97" s="2"/>
      <c r="L97" s="2"/>
      <c r="M97" s="2">
        <v>1</v>
      </c>
      <c r="N97" s="2"/>
      <c r="O97" s="2"/>
    </row>
    <row r="98" spans="1:15" x14ac:dyDescent="0.2">
      <c r="A98" s="2">
        <v>96</v>
      </c>
      <c r="B98" s="5" t="s">
        <v>11</v>
      </c>
      <c r="C98" s="5" t="s">
        <v>11</v>
      </c>
      <c r="D98" s="5" t="s">
        <v>11</v>
      </c>
      <c r="E98" s="5" t="s">
        <v>11</v>
      </c>
      <c r="F98" s="5" t="s">
        <v>12</v>
      </c>
      <c r="G98" s="5"/>
      <c r="H98" s="5">
        <v>1</v>
      </c>
      <c r="I98" s="5" t="s">
        <v>10</v>
      </c>
      <c r="J98" s="2"/>
      <c r="K98" s="2"/>
      <c r="L98" s="2"/>
      <c r="M98" s="2">
        <v>1</v>
      </c>
      <c r="N98" s="2"/>
      <c r="O98" s="2"/>
    </row>
    <row r="99" spans="1:15" x14ac:dyDescent="0.2">
      <c r="A99" s="2">
        <v>97</v>
      </c>
      <c r="B99" s="5" t="s">
        <v>11</v>
      </c>
      <c r="C99" s="5" t="s">
        <v>11</v>
      </c>
      <c r="D99" s="5" t="s">
        <v>11</v>
      </c>
      <c r="E99" s="5" t="s">
        <v>11</v>
      </c>
      <c r="F99" s="5" t="s">
        <v>12</v>
      </c>
      <c r="G99" s="5"/>
      <c r="H99" s="5">
        <v>1</v>
      </c>
      <c r="I99" s="5" t="s">
        <v>10</v>
      </c>
      <c r="J99" s="2"/>
      <c r="K99" s="2"/>
      <c r="L99" s="2"/>
      <c r="M99" s="2">
        <v>1</v>
      </c>
      <c r="N99" s="2"/>
      <c r="O99" s="2"/>
    </row>
    <row r="100" spans="1:15" x14ac:dyDescent="0.2">
      <c r="A100" s="2">
        <v>98</v>
      </c>
      <c r="B100" s="5" t="s">
        <v>11</v>
      </c>
      <c r="C100" s="5" t="s">
        <v>11</v>
      </c>
      <c r="D100" s="5" t="s">
        <v>11</v>
      </c>
      <c r="E100" s="5" t="s">
        <v>11</v>
      </c>
      <c r="F100" s="5" t="s">
        <v>11</v>
      </c>
      <c r="G100" s="5"/>
      <c r="H100" s="5"/>
      <c r="I100" s="5"/>
      <c r="J100" s="2"/>
      <c r="K100" s="2"/>
      <c r="L100" s="2"/>
      <c r="M100" s="2"/>
      <c r="N100" s="2"/>
      <c r="O100" s="2"/>
    </row>
    <row r="101" spans="1:15" x14ac:dyDescent="0.2">
      <c r="A101" s="2">
        <v>99</v>
      </c>
      <c r="B101" s="5" t="s">
        <v>12</v>
      </c>
      <c r="C101" s="5" t="s">
        <v>12</v>
      </c>
      <c r="D101" s="5" t="s">
        <v>12</v>
      </c>
      <c r="E101" s="5" t="s">
        <v>11</v>
      </c>
      <c r="F101" s="5" t="s">
        <v>11</v>
      </c>
      <c r="G101" s="5"/>
      <c r="H101" s="5">
        <v>1</v>
      </c>
      <c r="I101" s="5" t="s">
        <v>9</v>
      </c>
      <c r="J101" s="2"/>
      <c r="K101" s="2"/>
      <c r="L101" s="2">
        <v>1</v>
      </c>
      <c r="M101" s="2"/>
      <c r="N101" s="2"/>
      <c r="O101" s="2"/>
    </row>
    <row r="102" spans="1:15" x14ac:dyDescent="0.2">
      <c r="A102" s="2">
        <v>100</v>
      </c>
      <c r="B102" s="5" t="s">
        <v>12</v>
      </c>
      <c r="C102" s="5" t="s">
        <v>12</v>
      </c>
      <c r="D102" s="5" t="s">
        <v>12</v>
      </c>
      <c r="E102" s="5" t="s">
        <v>12</v>
      </c>
      <c r="F102" s="5" t="s">
        <v>12</v>
      </c>
      <c r="G102" s="5"/>
      <c r="H102" s="5"/>
      <c r="I102" s="5"/>
      <c r="J102" s="2"/>
      <c r="K102" s="2"/>
      <c r="L102" s="2"/>
      <c r="M102" s="2"/>
      <c r="N102" s="2"/>
      <c r="O102" s="2"/>
    </row>
    <row r="103" spans="1:15" x14ac:dyDescent="0.2">
      <c r="A103" s="2">
        <v>101</v>
      </c>
      <c r="B103" s="5" t="s">
        <v>12</v>
      </c>
      <c r="C103" s="5" t="s">
        <v>12</v>
      </c>
      <c r="D103" s="5" t="s">
        <v>12</v>
      </c>
      <c r="E103" s="5" t="s">
        <v>12</v>
      </c>
      <c r="F103" s="5" t="s">
        <v>11</v>
      </c>
      <c r="G103" s="5"/>
      <c r="H103" s="5">
        <v>1</v>
      </c>
      <c r="I103" s="5" t="s">
        <v>10</v>
      </c>
      <c r="J103" s="2"/>
      <c r="K103" s="2"/>
      <c r="L103" s="2"/>
      <c r="M103" s="2">
        <v>1</v>
      </c>
      <c r="N103" s="2"/>
      <c r="O103" s="2"/>
    </row>
    <row r="104" spans="1:15" x14ac:dyDescent="0.2">
      <c r="A104" s="2">
        <v>102</v>
      </c>
      <c r="B104" s="5" t="s">
        <v>12</v>
      </c>
      <c r="C104" s="5" t="s">
        <v>12</v>
      </c>
      <c r="D104" s="5" t="s">
        <v>12</v>
      </c>
      <c r="E104" s="5" t="s">
        <v>12</v>
      </c>
      <c r="F104" s="5" t="s">
        <v>12</v>
      </c>
      <c r="G104" s="5"/>
      <c r="H104" s="5"/>
      <c r="I104" s="5"/>
      <c r="J104" s="2"/>
      <c r="K104" s="2"/>
      <c r="L104" s="2"/>
      <c r="M104" s="2"/>
      <c r="N104" s="2"/>
      <c r="O104" s="2"/>
    </row>
    <row r="105" spans="1:15" x14ac:dyDescent="0.2">
      <c r="A105" s="2">
        <v>103</v>
      </c>
      <c r="B105" s="5" t="s">
        <v>12</v>
      </c>
      <c r="C105" s="5" t="s">
        <v>11</v>
      </c>
      <c r="D105" s="5" t="s">
        <v>11</v>
      </c>
      <c r="E105" s="5" t="s">
        <v>11</v>
      </c>
      <c r="F105" s="5" t="s">
        <v>11</v>
      </c>
      <c r="G105" s="5"/>
      <c r="H105" s="5">
        <v>1</v>
      </c>
      <c r="I105" s="5" t="s">
        <v>7</v>
      </c>
      <c r="J105" s="2">
        <v>1</v>
      </c>
      <c r="K105" s="2"/>
      <c r="L105" s="2"/>
      <c r="M105" s="2"/>
      <c r="N105" s="2"/>
      <c r="O105" s="2"/>
    </row>
    <row r="106" spans="1:15" x14ac:dyDescent="0.2">
      <c r="A106" s="2">
        <v>104</v>
      </c>
      <c r="B106" s="5" t="s">
        <v>12</v>
      </c>
      <c r="C106" s="5" t="s">
        <v>12</v>
      </c>
      <c r="D106" s="5" t="s">
        <v>12</v>
      </c>
      <c r="E106" s="5" t="s">
        <v>12</v>
      </c>
      <c r="F106" s="5" t="s">
        <v>12</v>
      </c>
      <c r="G106" s="5"/>
      <c r="H106" s="5"/>
      <c r="I106" s="5"/>
      <c r="J106" s="2"/>
      <c r="K106" s="2"/>
      <c r="L106" s="2"/>
      <c r="M106" s="2"/>
      <c r="N106" s="2"/>
      <c r="O106" s="2"/>
    </row>
    <row r="107" spans="1:15" x14ac:dyDescent="0.2">
      <c r="A107" s="2">
        <v>105</v>
      </c>
      <c r="B107" s="5" t="s">
        <v>11</v>
      </c>
      <c r="C107" s="5" t="s">
        <v>11</v>
      </c>
      <c r="D107" s="5" t="s">
        <v>11</v>
      </c>
      <c r="E107" s="5" t="s">
        <v>11</v>
      </c>
      <c r="F107" s="5" t="s">
        <v>11</v>
      </c>
      <c r="G107" s="5"/>
      <c r="H107" s="5"/>
      <c r="I107" s="5"/>
      <c r="J107" s="2"/>
      <c r="K107" s="2"/>
      <c r="L107" s="2"/>
      <c r="M107" s="2"/>
      <c r="N107" s="2"/>
      <c r="O107" s="2"/>
    </row>
    <row r="108" spans="1:15" x14ac:dyDescent="0.2">
      <c r="A108" s="2">
        <v>106</v>
      </c>
      <c r="B108" s="5" t="s">
        <v>11</v>
      </c>
      <c r="C108" s="5" t="s">
        <v>11</v>
      </c>
      <c r="D108" s="5" t="s">
        <v>11</v>
      </c>
      <c r="E108" s="5" t="s">
        <v>11</v>
      </c>
      <c r="F108" s="5" t="s">
        <v>11</v>
      </c>
      <c r="G108" s="5"/>
      <c r="H108" s="5"/>
      <c r="I108" s="5"/>
      <c r="J108" s="2"/>
      <c r="K108" s="2"/>
      <c r="L108" s="2"/>
      <c r="M108" s="2"/>
      <c r="N108" s="2"/>
      <c r="O108" s="2"/>
    </row>
    <row r="109" spans="1:15" x14ac:dyDescent="0.2">
      <c r="A109" s="2">
        <v>107</v>
      </c>
      <c r="B109" s="5" t="s">
        <v>11</v>
      </c>
      <c r="C109" s="5" t="s">
        <v>11</v>
      </c>
      <c r="D109" s="5" t="s">
        <v>12</v>
      </c>
      <c r="E109" s="5" t="s">
        <v>12</v>
      </c>
      <c r="F109" s="5" t="s">
        <v>12</v>
      </c>
      <c r="G109" s="5"/>
      <c r="H109" s="5">
        <v>1</v>
      </c>
      <c r="I109" s="5" t="s">
        <v>8</v>
      </c>
      <c r="J109" s="2"/>
      <c r="K109" s="2">
        <v>1</v>
      </c>
      <c r="L109" s="2"/>
      <c r="M109" s="2"/>
      <c r="N109" s="2"/>
      <c r="O109" s="2"/>
    </row>
    <row r="110" spans="1:15" x14ac:dyDescent="0.2">
      <c r="A110" s="2">
        <v>108</v>
      </c>
      <c r="B110" s="5" t="s">
        <v>12</v>
      </c>
      <c r="C110" s="5" t="s">
        <v>11</v>
      </c>
      <c r="D110" s="5" t="s">
        <v>11</v>
      </c>
      <c r="E110" s="5" t="s">
        <v>11</v>
      </c>
      <c r="F110" s="5" t="s">
        <v>11</v>
      </c>
      <c r="G110" s="5"/>
      <c r="H110" s="5">
        <v>1</v>
      </c>
      <c r="I110" s="5" t="s">
        <v>7</v>
      </c>
      <c r="J110" s="2">
        <v>1</v>
      </c>
      <c r="K110" s="2"/>
      <c r="L110" s="2"/>
      <c r="M110" s="2"/>
      <c r="N110" s="2"/>
      <c r="O110" s="2"/>
    </row>
    <row r="111" spans="1:15" x14ac:dyDescent="0.2">
      <c r="A111" s="2">
        <v>109</v>
      </c>
      <c r="B111" s="5" t="s">
        <v>12</v>
      </c>
      <c r="C111" s="5" t="s">
        <v>11</v>
      </c>
      <c r="D111" s="5" t="s">
        <v>11</v>
      </c>
      <c r="E111" s="5" t="s">
        <v>11</v>
      </c>
      <c r="F111" s="5" t="s">
        <v>11</v>
      </c>
      <c r="G111" s="5"/>
      <c r="H111" s="5">
        <v>1</v>
      </c>
      <c r="I111" s="5" t="s">
        <v>7</v>
      </c>
      <c r="J111" s="2">
        <v>1</v>
      </c>
      <c r="K111" s="2"/>
      <c r="L111" s="2"/>
      <c r="M111" s="2"/>
      <c r="N111" s="2"/>
      <c r="O111" s="2"/>
    </row>
    <row r="112" spans="1:15" x14ac:dyDescent="0.2">
      <c r="A112" s="2">
        <v>110</v>
      </c>
      <c r="B112" s="5" t="s">
        <v>12</v>
      </c>
      <c r="C112" s="5" t="s">
        <v>11</v>
      </c>
      <c r="D112" s="5" t="s">
        <v>11</v>
      </c>
      <c r="E112" s="5" t="s">
        <v>11</v>
      </c>
      <c r="F112" s="5" t="s">
        <v>11</v>
      </c>
      <c r="G112" s="5"/>
      <c r="H112" s="5">
        <v>1</v>
      </c>
      <c r="I112" s="5" t="s">
        <v>7</v>
      </c>
      <c r="J112" s="2">
        <v>1</v>
      </c>
      <c r="K112" s="2"/>
      <c r="L112" s="2"/>
      <c r="M112" s="2"/>
      <c r="N112" s="2"/>
      <c r="O112" s="2"/>
    </row>
    <row r="113" spans="1:15" x14ac:dyDescent="0.2">
      <c r="A113" s="2">
        <v>111</v>
      </c>
      <c r="B113" s="5" t="s">
        <v>11</v>
      </c>
      <c r="C113" s="5" t="s">
        <v>11</v>
      </c>
      <c r="D113" s="5" t="s">
        <v>11</v>
      </c>
      <c r="E113" s="5" t="s">
        <v>12</v>
      </c>
      <c r="F113" s="5" t="s">
        <v>11</v>
      </c>
      <c r="G113" s="5"/>
      <c r="H113" s="5">
        <v>2</v>
      </c>
      <c r="I113" s="5" t="s">
        <v>17</v>
      </c>
      <c r="J113" s="2"/>
      <c r="K113" s="2"/>
      <c r="L113" s="2">
        <v>1</v>
      </c>
      <c r="M113" s="2">
        <v>1</v>
      </c>
      <c r="N113" s="2"/>
      <c r="O113" s="2"/>
    </row>
    <row r="114" spans="1:15" x14ac:dyDescent="0.2">
      <c r="A114" s="2">
        <v>112</v>
      </c>
      <c r="B114" s="5" t="s">
        <v>12</v>
      </c>
      <c r="C114" s="5" t="s">
        <v>11</v>
      </c>
      <c r="D114" s="5" t="s">
        <v>11</v>
      </c>
      <c r="E114" s="5" t="s">
        <v>11</v>
      </c>
      <c r="F114" s="5" t="s">
        <v>11</v>
      </c>
      <c r="G114" s="5"/>
      <c r="H114" s="5">
        <v>1</v>
      </c>
      <c r="I114" s="5" t="s">
        <v>7</v>
      </c>
      <c r="J114" s="2">
        <v>1</v>
      </c>
      <c r="K114" s="2"/>
      <c r="L114" s="2"/>
      <c r="M114" s="2"/>
      <c r="N114" s="2"/>
      <c r="O114" s="2"/>
    </row>
    <row r="115" spans="1:15" x14ac:dyDescent="0.2">
      <c r="A115" s="2">
        <v>113</v>
      </c>
      <c r="B115" s="5" t="s">
        <v>11</v>
      </c>
      <c r="C115" s="5" t="s">
        <v>12</v>
      </c>
      <c r="D115" s="5" t="s">
        <v>12</v>
      </c>
      <c r="E115" s="5" t="s">
        <v>12</v>
      </c>
      <c r="F115" s="5" t="s">
        <v>12</v>
      </c>
      <c r="G115" s="5"/>
      <c r="H115" s="5">
        <v>1</v>
      </c>
      <c r="I115" s="5" t="s">
        <v>7</v>
      </c>
      <c r="J115" s="2">
        <v>1</v>
      </c>
      <c r="K115" s="2"/>
      <c r="L115" s="2"/>
      <c r="M115" s="2"/>
      <c r="N115" s="2"/>
      <c r="O115" s="2"/>
    </row>
    <row r="116" spans="1:15" x14ac:dyDescent="0.2">
      <c r="A116" s="2">
        <v>114</v>
      </c>
      <c r="B116" s="5" t="s">
        <v>11</v>
      </c>
      <c r="C116" s="5" t="s">
        <v>11</v>
      </c>
      <c r="D116" s="5" t="s">
        <v>11</v>
      </c>
      <c r="E116" s="5" t="s">
        <v>11</v>
      </c>
      <c r="F116" s="5" t="s">
        <v>11</v>
      </c>
      <c r="G116" s="5"/>
      <c r="H116" s="5"/>
      <c r="I116" s="5"/>
      <c r="J116" s="2"/>
      <c r="K116" s="2"/>
      <c r="L116" s="2"/>
      <c r="M116" s="2"/>
      <c r="N116" s="2"/>
      <c r="O116" s="2"/>
    </row>
    <row r="117" spans="1:15" x14ac:dyDescent="0.2">
      <c r="A117" s="2">
        <v>115</v>
      </c>
      <c r="B117" s="5" t="s">
        <v>11</v>
      </c>
      <c r="C117" s="5" t="s">
        <v>11</v>
      </c>
      <c r="D117" s="5" t="s">
        <v>11</v>
      </c>
      <c r="E117" s="5" t="s">
        <v>11</v>
      </c>
      <c r="F117" s="5" t="s">
        <v>11</v>
      </c>
      <c r="G117" s="5"/>
      <c r="H117" s="5"/>
      <c r="I117" s="5"/>
      <c r="J117" s="2"/>
      <c r="K117" s="2"/>
      <c r="L117" s="2"/>
      <c r="M117" s="2"/>
      <c r="N117" s="2"/>
      <c r="O117" s="2"/>
    </row>
    <row r="118" spans="1:15" x14ac:dyDescent="0.2">
      <c r="A118" s="2">
        <v>116</v>
      </c>
      <c r="B118" s="5" t="s">
        <v>11</v>
      </c>
      <c r="C118" s="5" t="s">
        <v>11</v>
      </c>
      <c r="D118" s="5" t="s">
        <v>12</v>
      </c>
      <c r="E118" s="5" t="s">
        <v>12</v>
      </c>
      <c r="F118" s="5" t="s">
        <v>12</v>
      </c>
      <c r="G118" s="5"/>
      <c r="H118" s="5">
        <v>1</v>
      </c>
      <c r="I118" s="5" t="s">
        <v>8</v>
      </c>
      <c r="J118" s="2"/>
      <c r="K118" s="2">
        <v>1</v>
      </c>
      <c r="L118" s="2"/>
      <c r="M118" s="2"/>
      <c r="N118" s="2"/>
      <c r="O118" s="2"/>
    </row>
    <row r="119" spans="1:15" x14ac:dyDescent="0.2">
      <c r="A119" s="2">
        <v>117</v>
      </c>
      <c r="B119" s="5" t="s">
        <v>12</v>
      </c>
      <c r="C119" s="5" t="s">
        <v>12</v>
      </c>
      <c r="D119" s="5" t="s">
        <v>11</v>
      </c>
      <c r="E119" s="5" t="s">
        <v>11</v>
      </c>
      <c r="F119" s="5" t="s">
        <v>11</v>
      </c>
      <c r="G119" s="5"/>
      <c r="H119" s="5">
        <v>1</v>
      </c>
      <c r="I119" s="5" t="s">
        <v>8</v>
      </c>
      <c r="J119" s="2"/>
      <c r="K119" s="2">
        <v>1</v>
      </c>
      <c r="L119" s="2"/>
      <c r="M119" s="2"/>
      <c r="N119" s="2"/>
      <c r="O119" s="2"/>
    </row>
    <row r="120" spans="1:15" x14ac:dyDescent="0.2">
      <c r="A120" s="2">
        <v>118</v>
      </c>
      <c r="B120" s="5" t="s">
        <v>11</v>
      </c>
      <c r="C120" s="5" t="s">
        <v>11</v>
      </c>
      <c r="D120" s="5" t="s">
        <v>11</v>
      </c>
      <c r="E120" s="5" t="s">
        <v>11</v>
      </c>
      <c r="F120" s="5" t="s">
        <v>11</v>
      </c>
      <c r="G120" s="5"/>
      <c r="H120" s="5"/>
      <c r="I120" s="5"/>
      <c r="J120" s="2"/>
      <c r="K120" s="2"/>
      <c r="L120" s="2"/>
      <c r="M120" s="2"/>
      <c r="N120" s="2"/>
      <c r="O120" s="2"/>
    </row>
    <row r="121" spans="1:15" x14ac:dyDescent="0.2">
      <c r="A121" s="2">
        <v>119</v>
      </c>
      <c r="B121" s="5" t="s">
        <v>12</v>
      </c>
      <c r="C121" s="5" t="s">
        <v>12</v>
      </c>
      <c r="D121" s="5" t="s">
        <v>12</v>
      </c>
      <c r="E121" s="5" t="s">
        <v>12</v>
      </c>
      <c r="F121" s="5" t="s">
        <v>12</v>
      </c>
      <c r="G121" s="5"/>
      <c r="H121" s="5"/>
      <c r="I121" s="5"/>
      <c r="J121" s="2"/>
      <c r="K121" s="2"/>
      <c r="L121" s="2"/>
      <c r="M121" s="2"/>
      <c r="N121" s="2"/>
      <c r="O121" s="2"/>
    </row>
    <row r="122" spans="1:15" x14ac:dyDescent="0.2">
      <c r="A122" s="2">
        <v>120</v>
      </c>
      <c r="B122" s="5" t="s">
        <v>12</v>
      </c>
      <c r="C122" s="5" t="s">
        <v>12</v>
      </c>
      <c r="D122" s="5" t="s">
        <v>12</v>
      </c>
      <c r="E122" s="5" t="s">
        <v>12</v>
      </c>
      <c r="F122" s="5" t="s">
        <v>12</v>
      </c>
      <c r="G122" s="5"/>
      <c r="H122" s="5"/>
      <c r="I122" s="5"/>
      <c r="J122" s="2"/>
      <c r="K122" s="2"/>
      <c r="L122" s="2"/>
      <c r="M122" s="2"/>
      <c r="N122" s="2"/>
      <c r="O122" s="2"/>
    </row>
    <row r="123" spans="1:15" x14ac:dyDescent="0.2">
      <c r="A123" s="2">
        <v>121</v>
      </c>
      <c r="B123" s="5" t="s">
        <v>11</v>
      </c>
      <c r="C123" s="5" t="s">
        <v>12</v>
      </c>
      <c r="D123" s="5" t="s">
        <v>11</v>
      </c>
      <c r="E123" s="5" t="s">
        <v>11</v>
      </c>
      <c r="F123" s="5" t="s">
        <v>11</v>
      </c>
      <c r="G123" s="5"/>
      <c r="H123" s="5">
        <v>2</v>
      </c>
      <c r="I123" s="5" t="s">
        <v>29</v>
      </c>
      <c r="J123" s="2">
        <v>1</v>
      </c>
      <c r="K123" s="2">
        <v>1</v>
      </c>
      <c r="L123" s="2"/>
      <c r="M123" s="2"/>
      <c r="N123" s="2"/>
      <c r="O123" s="2"/>
    </row>
    <row r="124" spans="1:15" x14ac:dyDescent="0.2">
      <c r="A124" s="2">
        <v>122</v>
      </c>
      <c r="B124" s="5" t="s">
        <v>11</v>
      </c>
      <c r="C124" s="5" t="s">
        <v>11</v>
      </c>
      <c r="D124" s="5" t="s">
        <v>11</v>
      </c>
      <c r="E124" s="5" t="s">
        <v>11</v>
      </c>
      <c r="F124" s="5" t="s">
        <v>11</v>
      </c>
      <c r="G124" s="5"/>
      <c r="H124" s="5"/>
      <c r="I124" s="5"/>
      <c r="J124" s="2"/>
      <c r="K124" s="2"/>
      <c r="L124" s="2"/>
      <c r="M124" s="2"/>
      <c r="N124" s="2"/>
      <c r="O124" s="2"/>
    </row>
    <row r="125" spans="1:15" x14ac:dyDescent="0.2">
      <c r="A125" s="2">
        <v>123</v>
      </c>
      <c r="B125" s="5" t="s">
        <v>12</v>
      </c>
      <c r="C125" s="5" t="s">
        <v>12</v>
      </c>
      <c r="D125" s="5" t="s">
        <v>12</v>
      </c>
      <c r="E125" s="5" t="s">
        <v>12</v>
      </c>
      <c r="F125" s="5" t="s">
        <v>12</v>
      </c>
      <c r="G125" s="5"/>
      <c r="H125" s="5"/>
      <c r="I125" s="5"/>
      <c r="J125" s="2"/>
      <c r="K125" s="2"/>
      <c r="L125" s="2"/>
      <c r="M125" s="2"/>
      <c r="N125" s="2"/>
      <c r="O125" s="2"/>
    </row>
    <row r="126" spans="1:15" x14ac:dyDescent="0.2">
      <c r="A126" s="2">
        <v>124</v>
      </c>
      <c r="B126" s="5" t="s">
        <v>12</v>
      </c>
      <c r="C126" s="5" t="s">
        <v>12</v>
      </c>
      <c r="D126" s="5" t="s">
        <v>12</v>
      </c>
      <c r="E126" s="5" t="s">
        <v>12</v>
      </c>
      <c r="F126" s="5" t="s">
        <v>12</v>
      </c>
      <c r="G126" s="5"/>
      <c r="H126" s="5"/>
      <c r="I126" s="5"/>
      <c r="J126" s="2"/>
      <c r="K126" s="2"/>
      <c r="L126" s="2"/>
      <c r="M126" s="2"/>
      <c r="N126" s="2"/>
      <c r="O126" s="2"/>
    </row>
    <row r="127" spans="1:15" x14ac:dyDescent="0.2">
      <c r="A127" s="2">
        <v>125</v>
      </c>
      <c r="B127" s="5" t="s">
        <v>12</v>
      </c>
      <c r="C127" s="5" t="s">
        <v>12</v>
      </c>
      <c r="D127" s="5" t="s">
        <v>12</v>
      </c>
      <c r="E127" s="5" t="s">
        <v>12</v>
      </c>
      <c r="F127" s="5" t="s">
        <v>12</v>
      </c>
      <c r="G127" s="5"/>
      <c r="H127" s="5"/>
      <c r="I127" s="5"/>
      <c r="J127" s="2"/>
      <c r="K127" s="2"/>
      <c r="L127" s="2"/>
      <c r="M127" s="2"/>
      <c r="N127" s="2"/>
      <c r="O127" s="2"/>
    </row>
    <row r="128" spans="1:15" x14ac:dyDescent="0.2">
      <c r="A128" s="2">
        <v>126</v>
      </c>
      <c r="B128" s="5" t="s">
        <v>11</v>
      </c>
      <c r="C128" s="5" t="s">
        <v>11</v>
      </c>
      <c r="D128" s="5" t="s">
        <v>11</v>
      </c>
      <c r="E128" s="5" t="s">
        <v>11</v>
      </c>
      <c r="F128" s="5" t="s">
        <v>11</v>
      </c>
      <c r="G128" s="5"/>
      <c r="H128" s="5"/>
      <c r="I128" s="5"/>
      <c r="J128" s="2"/>
      <c r="K128" s="2"/>
      <c r="L128" s="2"/>
      <c r="M128" s="2"/>
      <c r="N128" s="2"/>
      <c r="O128" s="2"/>
    </row>
    <row r="129" spans="1:15" x14ac:dyDescent="0.2">
      <c r="A129" s="2">
        <v>127</v>
      </c>
      <c r="B129" s="5" t="s">
        <v>11</v>
      </c>
      <c r="C129" s="5" t="s">
        <v>11</v>
      </c>
      <c r="D129" s="5" t="s">
        <v>11</v>
      </c>
      <c r="E129" s="5" t="s">
        <v>12</v>
      </c>
      <c r="F129" s="5" t="s">
        <v>11</v>
      </c>
      <c r="G129" s="5"/>
      <c r="H129" s="5">
        <v>2</v>
      </c>
      <c r="I129" s="5" t="s">
        <v>17</v>
      </c>
      <c r="J129" s="2"/>
      <c r="K129" s="2"/>
      <c r="L129" s="2">
        <v>1</v>
      </c>
      <c r="M129" s="2">
        <v>1</v>
      </c>
      <c r="N129" s="2"/>
      <c r="O129" s="2"/>
    </row>
    <row r="130" spans="1:15" x14ac:dyDescent="0.2">
      <c r="A130" s="2">
        <v>128</v>
      </c>
      <c r="B130" s="5" t="s">
        <v>11</v>
      </c>
      <c r="C130" s="5" t="s">
        <v>11</v>
      </c>
      <c r="D130" s="5" t="s">
        <v>11</v>
      </c>
      <c r="E130" s="5" t="s">
        <v>11</v>
      </c>
      <c r="F130" s="5" t="s">
        <v>12</v>
      </c>
      <c r="G130" s="5"/>
      <c r="H130" s="5">
        <v>1</v>
      </c>
      <c r="I130" s="5" t="s">
        <v>10</v>
      </c>
      <c r="J130" s="2"/>
      <c r="K130" s="2"/>
      <c r="L130" s="2"/>
      <c r="M130" s="2">
        <v>1</v>
      </c>
      <c r="N130" s="2"/>
      <c r="O130" s="2"/>
    </row>
    <row r="131" spans="1:15" x14ac:dyDescent="0.2">
      <c r="A131" s="2">
        <v>129</v>
      </c>
      <c r="B131" s="5" t="s">
        <v>11</v>
      </c>
      <c r="C131" s="5" t="s">
        <v>11</v>
      </c>
      <c r="D131" s="5" t="s">
        <v>11</v>
      </c>
      <c r="E131" s="5" t="s">
        <v>11</v>
      </c>
      <c r="F131" s="5" t="s">
        <v>11</v>
      </c>
      <c r="G131" s="5"/>
      <c r="H131" s="5"/>
      <c r="I131" s="5"/>
      <c r="J131" s="2"/>
      <c r="K131" s="2"/>
      <c r="L131" s="2"/>
      <c r="M131" s="2"/>
      <c r="N131" s="2"/>
      <c r="O131" s="2"/>
    </row>
    <row r="132" spans="1:15" x14ac:dyDescent="0.2">
      <c r="A132" s="2">
        <v>130</v>
      </c>
      <c r="B132" s="5" t="s">
        <v>11</v>
      </c>
      <c r="C132" s="5" t="s">
        <v>11</v>
      </c>
      <c r="D132" s="5" t="s">
        <v>11</v>
      </c>
      <c r="E132" s="5" t="s">
        <v>11</v>
      </c>
      <c r="F132" s="5" t="s">
        <v>11</v>
      </c>
      <c r="G132" s="5"/>
      <c r="H132" s="5"/>
      <c r="I132" s="5"/>
      <c r="J132" s="2"/>
      <c r="K132" s="2"/>
      <c r="L132" s="2"/>
      <c r="M132" s="2"/>
      <c r="N132" s="2"/>
      <c r="O132" s="2"/>
    </row>
    <row r="133" spans="1:15" x14ac:dyDescent="0.2">
      <c r="A133" s="2">
        <v>131</v>
      </c>
      <c r="B133" s="5" t="s">
        <v>12</v>
      </c>
      <c r="C133" s="5" t="s">
        <v>12</v>
      </c>
      <c r="D133" s="5" t="s">
        <v>12</v>
      </c>
      <c r="E133" s="5" t="s">
        <v>12</v>
      </c>
      <c r="F133" s="5" t="s">
        <v>12</v>
      </c>
      <c r="G133" s="5"/>
      <c r="H133" s="5"/>
      <c r="I133" s="5"/>
      <c r="J133" s="2"/>
      <c r="K133" s="2"/>
      <c r="L133" s="2"/>
      <c r="M133" s="2"/>
      <c r="N133" s="2"/>
      <c r="O133" s="2"/>
    </row>
    <row r="134" spans="1:15" x14ac:dyDescent="0.2">
      <c r="A134" s="2">
        <v>132</v>
      </c>
      <c r="B134" s="5" t="s">
        <v>11</v>
      </c>
      <c r="C134" s="5" t="s">
        <v>11</v>
      </c>
      <c r="D134" s="5" t="s">
        <v>11</v>
      </c>
      <c r="E134" s="5" t="s">
        <v>11</v>
      </c>
      <c r="F134" s="5" t="s">
        <v>12</v>
      </c>
      <c r="G134" s="5"/>
      <c r="H134" s="5">
        <v>1</v>
      </c>
      <c r="I134" s="5" t="s">
        <v>10</v>
      </c>
      <c r="J134" s="2"/>
      <c r="K134" s="2"/>
      <c r="L134" s="2"/>
      <c r="M134" s="2">
        <v>1</v>
      </c>
      <c r="N134" s="2"/>
      <c r="O134" s="2"/>
    </row>
    <row r="135" spans="1:15" x14ac:dyDescent="0.2">
      <c r="A135" s="2">
        <v>133</v>
      </c>
      <c r="B135" s="5" t="s">
        <v>11</v>
      </c>
      <c r="C135" s="5" t="s">
        <v>11</v>
      </c>
      <c r="D135" s="5" t="s">
        <v>11</v>
      </c>
      <c r="E135" s="5" t="s">
        <v>11</v>
      </c>
      <c r="F135" s="5" t="s">
        <v>11</v>
      </c>
      <c r="G135" s="5"/>
      <c r="H135" s="5"/>
      <c r="I135" s="5"/>
      <c r="J135" s="2"/>
      <c r="K135" s="2"/>
      <c r="L135" s="2"/>
      <c r="M135" s="2"/>
      <c r="N135" s="2"/>
      <c r="O135" s="2"/>
    </row>
    <row r="136" spans="1:15" x14ac:dyDescent="0.2">
      <c r="A136" s="2">
        <v>134</v>
      </c>
      <c r="B136" s="5" t="s">
        <v>11</v>
      </c>
      <c r="C136" s="5" t="s">
        <v>11</v>
      </c>
      <c r="D136" s="5" t="s">
        <v>11</v>
      </c>
      <c r="E136" s="5" t="s">
        <v>11</v>
      </c>
      <c r="F136" s="5" t="s">
        <v>11</v>
      </c>
      <c r="G136" s="5"/>
      <c r="H136" s="5"/>
      <c r="I136" s="5"/>
      <c r="J136" s="2"/>
      <c r="K136" s="2"/>
      <c r="L136" s="2"/>
      <c r="M136" s="2"/>
      <c r="N136" s="2"/>
      <c r="O136" s="2"/>
    </row>
    <row r="137" spans="1:15" x14ac:dyDescent="0.2">
      <c r="A137" s="2">
        <v>135</v>
      </c>
      <c r="B137" s="5" t="s">
        <v>11</v>
      </c>
      <c r="C137" s="5" t="s">
        <v>11</v>
      </c>
      <c r="D137" s="5" t="s">
        <v>11</v>
      </c>
      <c r="E137" s="5" t="s">
        <v>11</v>
      </c>
      <c r="F137" s="5" t="s">
        <v>11</v>
      </c>
      <c r="G137" s="5"/>
      <c r="H137" s="5"/>
      <c r="I137" s="5"/>
      <c r="J137" s="2"/>
      <c r="K137" s="2"/>
      <c r="L137" s="2"/>
      <c r="M137" s="2"/>
      <c r="N137" s="2"/>
      <c r="O137" s="2"/>
    </row>
    <row r="138" spans="1:15" x14ac:dyDescent="0.2">
      <c r="A138" s="2">
        <v>136</v>
      </c>
      <c r="B138" s="5" t="s">
        <v>11</v>
      </c>
      <c r="C138" s="5" t="s">
        <v>11</v>
      </c>
      <c r="D138" s="5" t="s">
        <v>11</v>
      </c>
      <c r="E138" s="5" t="s">
        <v>11</v>
      </c>
      <c r="F138" s="5" t="s">
        <v>11</v>
      </c>
      <c r="G138" s="5"/>
      <c r="H138" s="5"/>
      <c r="I138" s="5"/>
      <c r="J138" s="2"/>
      <c r="K138" s="2"/>
      <c r="L138" s="2"/>
      <c r="M138" s="2"/>
      <c r="N138" s="2"/>
      <c r="O138" s="2"/>
    </row>
    <row r="139" spans="1:15" x14ac:dyDescent="0.2">
      <c r="A139" s="2">
        <v>137</v>
      </c>
      <c r="B139" s="5" t="s">
        <v>11</v>
      </c>
      <c r="C139" s="5" t="s">
        <v>11</v>
      </c>
      <c r="D139" s="5" t="s">
        <v>11</v>
      </c>
      <c r="E139" s="5" t="s">
        <v>11</v>
      </c>
      <c r="F139" s="5" t="s">
        <v>11</v>
      </c>
      <c r="G139" s="5"/>
      <c r="H139" s="5"/>
      <c r="I139" s="5"/>
      <c r="J139" s="2"/>
      <c r="K139" s="2"/>
      <c r="L139" s="2"/>
      <c r="M139" s="2"/>
      <c r="N139" s="2"/>
      <c r="O139" s="2"/>
    </row>
    <row r="140" spans="1:15" x14ac:dyDescent="0.2">
      <c r="A140" s="2">
        <v>138</v>
      </c>
      <c r="B140" s="5" t="s">
        <v>12</v>
      </c>
      <c r="C140" s="5" t="s">
        <v>12</v>
      </c>
      <c r="D140" s="5" t="s">
        <v>12</v>
      </c>
      <c r="E140" s="5" t="s">
        <v>11</v>
      </c>
      <c r="F140" s="5" t="s">
        <v>11</v>
      </c>
      <c r="G140" s="5"/>
      <c r="H140" s="5">
        <v>1</v>
      </c>
      <c r="I140" s="5" t="s">
        <v>9</v>
      </c>
      <c r="J140" s="2"/>
      <c r="K140" s="2"/>
      <c r="L140" s="2">
        <v>1</v>
      </c>
      <c r="M140" s="2"/>
      <c r="N140" s="2"/>
      <c r="O140" s="2"/>
    </row>
    <row r="141" spans="1:15" x14ac:dyDescent="0.2">
      <c r="A141" s="2">
        <v>139</v>
      </c>
      <c r="B141" s="5" t="s">
        <v>11</v>
      </c>
      <c r="C141" s="5" t="s">
        <v>12</v>
      </c>
      <c r="D141" s="5" t="s">
        <v>12</v>
      </c>
      <c r="E141" s="5" t="s">
        <v>11</v>
      </c>
      <c r="F141" s="5" t="s">
        <v>11</v>
      </c>
      <c r="G141" s="5"/>
      <c r="H141" s="5">
        <v>2</v>
      </c>
      <c r="I141" s="5" t="s">
        <v>36</v>
      </c>
      <c r="J141" s="2">
        <v>1</v>
      </c>
      <c r="K141" s="2"/>
      <c r="L141" s="2">
        <v>1</v>
      </c>
      <c r="M141" s="2"/>
      <c r="N141" s="2"/>
      <c r="O141" s="2"/>
    </row>
    <row r="142" spans="1:15" x14ac:dyDescent="0.2">
      <c r="A142" s="2">
        <v>140</v>
      </c>
      <c r="B142" s="5" t="s">
        <v>12</v>
      </c>
      <c r="C142" s="5" t="s">
        <v>12</v>
      </c>
      <c r="D142" s="5" t="s">
        <v>12</v>
      </c>
      <c r="E142" s="5" t="s">
        <v>12</v>
      </c>
      <c r="F142" s="5" t="s">
        <v>12</v>
      </c>
      <c r="G142" s="5"/>
      <c r="H142" s="5"/>
      <c r="I142" s="5"/>
      <c r="J142" s="2"/>
      <c r="K142" s="2"/>
      <c r="L142" s="2"/>
      <c r="M142" s="2"/>
      <c r="N142" s="2"/>
      <c r="O142" s="2"/>
    </row>
    <row r="143" spans="1:15" x14ac:dyDescent="0.2">
      <c r="A143" s="2">
        <v>141</v>
      </c>
      <c r="B143" s="5" t="s">
        <v>11</v>
      </c>
      <c r="C143" s="5" t="s">
        <v>11</v>
      </c>
      <c r="D143" s="5" t="s">
        <v>11</v>
      </c>
      <c r="E143" s="5" t="s">
        <v>11</v>
      </c>
      <c r="F143" s="5" t="s">
        <v>11</v>
      </c>
      <c r="G143" s="5"/>
      <c r="H143" s="5"/>
      <c r="I143" s="5"/>
      <c r="J143" s="2"/>
      <c r="K143" s="2"/>
      <c r="L143" s="2"/>
      <c r="M143" s="2"/>
      <c r="N143" s="2"/>
      <c r="O143" s="2"/>
    </row>
    <row r="144" spans="1:15" x14ac:dyDescent="0.2">
      <c r="A144" s="2">
        <v>142</v>
      </c>
      <c r="B144" s="5" t="s">
        <v>11</v>
      </c>
      <c r="C144" s="5" t="s">
        <v>11</v>
      </c>
      <c r="D144" s="5" t="s">
        <v>11</v>
      </c>
      <c r="E144" s="5" t="s">
        <v>11</v>
      </c>
      <c r="F144" s="5" t="s">
        <v>11</v>
      </c>
      <c r="G144" s="5"/>
      <c r="H144" s="5"/>
      <c r="I144" s="5"/>
      <c r="J144" s="2"/>
      <c r="K144" s="2"/>
      <c r="L144" s="2"/>
      <c r="M144" s="2"/>
      <c r="N144" s="2"/>
      <c r="O144" s="2"/>
    </row>
    <row r="145" spans="1:15" x14ac:dyDescent="0.2">
      <c r="A145" s="2">
        <v>143</v>
      </c>
      <c r="B145" s="5" t="s">
        <v>12</v>
      </c>
      <c r="C145" s="5" t="s">
        <v>11</v>
      </c>
      <c r="D145" s="5" t="s">
        <v>11</v>
      </c>
      <c r="E145" s="5" t="s">
        <v>12</v>
      </c>
      <c r="F145" s="5" t="s">
        <v>12</v>
      </c>
      <c r="G145" s="5"/>
      <c r="H145" s="5">
        <v>2</v>
      </c>
      <c r="I145" s="5" t="s">
        <v>36</v>
      </c>
      <c r="J145" s="2">
        <v>1</v>
      </c>
      <c r="K145" s="2"/>
      <c r="L145" s="2">
        <v>1</v>
      </c>
      <c r="M145" s="2"/>
      <c r="N145" s="2"/>
      <c r="O145" s="2"/>
    </row>
    <row r="146" spans="1:15" x14ac:dyDescent="0.2">
      <c r="A146" s="2">
        <v>144</v>
      </c>
      <c r="B146" s="5" t="s">
        <v>11</v>
      </c>
      <c r="C146" s="5" t="s">
        <v>11</v>
      </c>
      <c r="D146" s="5" t="s">
        <v>11</v>
      </c>
      <c r="E146" s="5" t="s">
        <v>11</v>
      </c>
      <c r="F146" s="5" t="s">
        <v>11</v>
      </c>
      <c r="G146" s="5"/>
      <c r="H146" s="5"/>
      <c r="I146" s="5"/>
      <c r="J146" s="2"/>
      <c r="K146" s="2"/>
      <c r="L146" s="2"/>
      <c r="M146" s="2"/>
      <c r="N146" s="2"/>
      <c r="O146" s="2"/>
    </row>
    <row r="147" spans="1:15" x14ac:dyDescent="0.2">
      <c r="A147" s="2">
        <v>145</v>
      </c>
      <c r="B147" s="5" t="s">
        <v>11</v>
      </c>
      <c r="C147" s="5" t="s">
        <v>11</v>
      </c>
      <c r="D147" s="5" t="s">
        <v>11</v>
      </c>
      <c r="E147" s="5" t="s">
        <v>11</v>
      </c>
      <c r="F147" s="5" t="s">
        <v>11</v>
      </c>
      <c r="G147" s="5"/>
      <c r="H147" s="5"/>
      <c r="I147" s="5"/>
      <c r="J147" s="2"/>
      <c r="K147" s="2"/>
      <c r="L147" s="2"/>
      <c r="M147" s="2"/>
      <c r="N147" s="2"/>
      <c r="O147" s="2"/>
    </row>
    <row r="148" spans="1:15" x14ac:dyDescent="0.2">
      <c r="A148" s="2">
        <v>146</v>
      </c>
      <c r="B148" s="5" t="s">
        <v>11</v>
      </c>
      <c r="C148" s="5" t="s">
        <v>11</v>
      </c>
      <c r="D148" s="5" t="s">
        <v>11</v>
      </c>
      <c r="E148" s="5" t="s">
        <v>11</v>
      </c>
      <c r="F148" s="5" t="s">
        <v>11</v>
      </c>
      <c r="G148" s="5"/>
      <c r="H148" s="5"/>
      <c r="I148" s="5"/>
      <c r="J148" s="2"/>
      <c r="K148" s="2"/>
      <c r="L148" s="2"/>
      <c r="M148" s="2"/>
      <c r="N148" s="2"/>
      <c r="O148" s="2"/>
    </row>
    <row r="149" spans="1:15" x14ac:dyDescent="0.2">
      <c r="A149" s="2">
        <v>147</v>
      </c>
      <c r="B149" s="5" t="s">
        <v>12</v>
      </c>
      <c r="C149" s="5" t="s">
        <v>12</v>
      </c>
      <c r="D149" s="5" t="s">
        <v>12</v>
      </c>
      <c r="E149" s="5" t="s">
        <v>12</v>
      </c>
      <c r="F149" s="5" t="s">
        <v>12</v>
      </c>
      <c r="G149" s="5"/>
      <c r="H149" s="5"/>
      <c r="I149" s="5"/>
      <c r="J149" s="2"/>
      <c r="K149" s="2"/>
      <c r="L149" s="2"/>
      <c r="M149" s="2"/>
      <c r="N149" s="2"/>
      <c r="O149" s="2"/>
    </row>
    <row r="150" spans="1:15" x14ac:dyDescent="0.2">
      <c r="A150" s="2">
        <v>148</v>
      </c>
      <c r="B150" s="5" t="s">
        <v>11</v>
      </c>
      <c r="C150" s="5" t="s">
        <v>11</v>
      </c>
      <c r="D150" s="5" t="s">
        <v>12</v>
      </c>
      <c r="E150" s="5" t="s">
        <v>12</v>
      </c>
      <c r="F150" s="5" t="s">
        <v>12</v>
      </c>
      <c r="G150" s="5"/>
      <c r="H150" s="5">
        <v>1</v>
      </c>
      <c r="I150" s="5" t="s">
        <v>8</v>
      </c>
      <c r="J150" s="2"/>
      <c r="K150" s="2">
        <v>1</v>
      </c>
      <c r="L150" s="2"/>
      <c r="M150" s="2"/>
      <c r="N150" s="2"/>
      <c r="O150" s="2"/>
    </row>
    <row r="151" spans="1:15" x14ac:dyDescent="0.2">
      <c r="A151" s="2">
        <v>149</v>
      </c>
      <c r="B151" s="5" t="s">
        <v>11</v>
      </c>
      <c r="C151" s="5" t="s">
        <v>11</v>
      </c>
      <c r="D151" s="5" t="s">
        <v>11</v>
      </c>
      <c r="E151" s="5" t="s">
        <v>11</v>
      </c>
      <c r="F151" s="5" t="s">
        <v>11</v>
      </c>
      <c r="G151" s="5"/>
      <c r="H151" s="5"/>
      <c r="I151" s="5"/>
      <c r="J151" s="2"/>
      <c r="K151" s="2"/>
      <c r="L151" s="2"/>
      <c r="M151" s="2"/>
      <c r="N151" s="2"/>
      <c r="O151" s="2"/>
    </row>
    <row r="152" spans="1:15" x14ac:dyDescent="0.2">
      <c r="A152" s="2">
        <v>150</v>
      </c>
      <c r="B152" s="5" t="s">
        <v>11</v>
      </c>
      <c r="C152" s="5" t="s">
        <v>12</v>
      </c>
      <c r="D152" s="5" t="s">
        <v>12</v>
      </c>
      <c r="E152" s="5" t="s">
        <v>12</v>
      </c>
      <c r="F152" s="5" t="s">
        <v>11</v>
      </c>
      <c r="G152" s="5"/>
      <c r="H152" s="5">
        <v>2</v>
      </c>
      <c r="I152" s="5" t="s">
        <v>13</v>
      </c>
      <c r="J152" s="2">
        <v>1</v>
      </c>
      <c r="K152" s="2"/>
      <c r="L152" s="2"/>
      <c r="M152" s="2">
        <v>1</v>
      </c>
      <c r="N152" s="2"/>
      <c r="O152" s="2"/>
    </row>
    <row r="153" spans="1:15" x14ac:dyDescent="0.2">
      <c r="A153" s="2">
        <v>151</v>
      </c>
      <c r="B153" s="5" t="s">
        <v>12</v>
      </c>
      <c r="C153" s="5" t="s">
        <v>12</v>
      </c>
      <c r="D153" s="5" t="s">
        <v>12</v>
      </c>
      <c r="E153" s="5" t="s">
        <v>12</v>
      </c>
      <c r="F153" s="5" t="s">
        <v>11</v>
      </c>
      <c r="G153" s="5"/>
      <c r="H153" s="5">
        <v>1</v>
      </c>
      <c r="I153" s="5" t="s">
        <v>10</v>
      </c>
      <c r="J153" s="2"/>
      <c r="K153" s="2"/>
      <c r="L153" s="2"/>
      <c r="M153" s="2">
        <v>1</v>
      </c>
      <c r="N153" s="2"/>
      <c r="O153" s="2"/>
    </row>
    <row r="154" spans="1:15" x14ac:dyDescent="0.2">
      <c r="A154" s="2">
        <v>152</v>
      </c>
      <c r="B154" s="5" t="s">
        <v>11</v>
      </c>
      <c r="C154" s="5" t="s">
        <v>11</v>
      </c>
      <c r="D154" s="5" t="s">
        <v>11</v>
      </c>
      <c r="E154" s="5" t="s">
        <v>11</v>
      </c>
      <c r="F154" s="5" t="s">
        <v>11</v>
      </c>
      <c r="G154" s="5"/>
      <c r="H154" s="5"/>
      <c r="I154" s="5"/>
      <c r="J154" s="2"/>
      <c r="K154" s="2"/>
      <c r="L154" s="2"/>
      <c r="M154" s="2"/>
      <c r="N154" s="2"/>
      <c r="O154" s="2"/>
    </row>
    <row r="155" spans="1:15" x14ac:dyDescent="0.2">
      <c r="A155" s="2">
        <v>153</v>
      </c>
      <c r="B155" s="5" t="s">
        <v>11</v>
      </c>
      <c r="C155" s="5" t="s">
        <v>11</v>
      </c>
      <c r="D155" s="5" t="s">
        <v>11</v>
      </c>
      <c r="E155" s="5" t="s">
        <v>11</v>
      </c>
      <c r="F155" s="5" t="s">
        <v>11</v>
      </c>
      <c r="G155" s="5"/>
      <c r="H155" s="5"/>
      <c r="I155" s="5"/>
      <c r="J155" s="2"/>
      <c r="K155" s="2"/>
      <c r="L155" s="2"/>
      <c r="M155" s="2"/>
      <c r="N155" s="2"/>
      <c r="O155" s="2"/>
    </row>
    <row r="156" spans="1:15" x14ac:dyDescent="0.2">
      <c r="A156" s="2">
        <v>154</v>
      </c>
      <c r="B156" s="5" t="s">
        <v>12</v>
      </c>
      <c r="C156" s="5" t="s">
        <v>12</v>
      </c>
      <c r="D156" s="5" t="s">
        <v>12</v>
      </c>
      <c r="E156" s="5" t="s">
        <v>12</v>
      </c>
      <c r="F156" s="5" t="s">
        <v>12</v>
      </c>
      <c r="G156" s="5"/>
      <c r="H156" s="5"/>
      <c r="I156" s="5"/>
      <c r="J156" s="2"/>
      <c r="K156" s="2"/>
      <c r="L156" s="2"/>
      <c r="M156" s="2"/>
      <c r="N156" s="2"/>
      <c r="O156" s="2"/>
    </row>
    <row r="157" spans="1:15" x14ac:dyDescent="0.2">
      <c r="A157" s="2">
        <v>155</v>
      </c>
      <c r="B157" s="5" t="s">
        <v>12</v>
      </c>
      <c r="C157" s="5" t="s">
        <v>12</v>
      </c>
      <c r="D157" s="5" t="s">
        <v>11</v>
      </c>
      <c r="E157" s="5" t="s">
        <v>11</v>
      </c>
      <c r="F157" s="5" t="s">
        <v>11</v>
      </c>
      <c r="G157" s="5"/>
      <c r="H157" s="5">
        <v>1</v>
      </c>
      <c r="I157" s="5" t="s">
        <v>8</v>
      </c>
      <c r="J157" s="2"/>
      <c r="K157" s="2">
        <v>1</v>
      </c>
      <c r="L157" s="2"/>
      <c r="M157" s="2"/>
      <c r="N157" s="2"/>
      <c r="O157" s="2"/>
    </row>
    <row r="158" spans="1:15" x14ac:dyDescent="0.2">
      <c r="A158" s="2">
        <v>156</v>
      </c>
      <c r="B158" s="5" t="s">
        <v>12</v>
      </c>
      <c r="C158" s="5" t="s">
        <v>12</v>
      </c>
      <c r="D158" s="5" t="s">
        <v>12</v>
      </c>
      <c r="E158" s="5" t="s">
        <v>12</v>
      </c>
      <c r="F158" s="5" t="s">
        <v>11</v>
      </c>
      <c r="G158" s="5"/>
      <c r="H158" s="5">
        <v>1</v>
      </c>
      <c r="I158" s="5" t="s">
        <v>10</v>
      </c>
      <c r="J158" s="2"/>
      <c r="K158" s="2"/>
      <c r="L158" s="2"/>
      <c r="M158" s="2">
        <v>1</v>
      </c>
      <c r="N158" s="2"/>
      <c r="O158" s="2"/>
    </row>
    <row r="159" spans="1:15" x14ac:dyDescent="0.2">
      <c r="A159" s="2">
        <v>157</v>
      </c>
      <c r="B159" s="5" t="s">
        <v>11</v>
      </c>
      <c r="C159" s="5" t="s">
        <v>11</v>
      </c>
      <c r="D159" s="5" t="s">
        <v>11</v>
      </c>
      <c r="E159" s="5" t="s">
        <v>11</v>
      </c>
      <c r="F159" s="5" t="s">
        <v>11</v>
      </c>
      <c r="G159" s="5"/>
      <c r="H159" s="5"/>
      <c r="I159" s="5"/>
      <c r="J159" s="2"/>
      <c r="K159" s="2"/>
      <c r="L159" s="2"/>
      <c r="M159" s="2"/>
      <c r="N159" s="2"/>
      <c r="O159" s="2"/>
    </row>
    <row r="160" spans="1:15" x14ac:dyDescent="0.2">
      <c r="A160" s="2">
        <v>158</v>
      </c>
      <c r="B160" s="5" t="s">
        <v>12</v>
      </c>
      <c r="C160" s="5" t="s">
        <v>12</v>
      </c>
      <c r="D160" s="5" t="s">
        <v>12</v>
      </c>
      <c r="E160" s="5" t="s">
        <v>12</v>
      </c>
      <c r="F160" s="5" t="s">
        <v>12</v>
      </c>
      <c r="G160" s="5"/>
      <c r="H160" s="5"/>
      <c r="I160" s="5"/>
      <c r="J160" s="2"/>
      <c r="K160" s="2"/>
      <c r="L160" s="2"/>
      <c r="M160" s="2"/>
      <c r="N160" s="2"/>
      <c r="O160" s="2"/>
    </row>
    <row r="161" spans="1:40" x14ac:dyDescent="0.2">
      <c r="A161" s="2">
        <v>159</v>
      </c>
      <c r="B161" s="5" t="s">
        <v>12</v>
      </c>
      <c r="C161" s="5" t="s">
        <v>12</v>
      </c>
      <c r="D161" s="5" t="s">
        <v>12</v>
      </c>
      <c r="E161" s="5" t="s">
        <v>11</v>
      </c>
      <c r="F161" s="5" t="s">
        <v>11</v>
      </c>
      <c r="G161" s="5"/>
      <c r="H161" s="5">
        <v>1</v>
      </c>
      <c r="I161" s="5" t="s">
        <v>9</v>
      </c>
      <c r="J161" s="2"/>
      <c r="K161" s="2"/>
      <c r="L161" s="2">
        <v>1</v>
      </c>
      <c r="M161" s="2"/>
      <c r="N161" s="2"/>
      <c r="O161" s="2"/>
    </row>
    <row r="162" spans="1:40" x14ac:dyDescent="0.2">
      <c r="A162" s="2">
        <v>160</v>
      </c>
      <c r="B162" s="5" t="s">
        <v>12</v>
      </c>
      <c r="C162" s="5" t="s">
        <v>12</v>
      </c>
      <c r="D162" s="5" t="s">
        <v>12</v>
      </c>
      <c r="E162" s="5" t="s">
        <v>12</v>
      </c>
      <c r="F162" s="5" t="s">
        <v>12</v>
      </c>
      <c r="G162" s="5"/>
      <c r="H162" s="5"/>
      <c r="I162" s="5"/>
      <c r="J162" s="2"/>
      <c r="K162" s="2"/>
      <c r="L162" s="2"/>
      <c r="M162" s="2"/>
      <c r="N162" s="2"/>
      <c r="O162" s="2"/>
    </row>
    <row r="163" spans="1:40" x14ac:dyDescent="0.2">
      <c r="A163" s="2">
        <v>161</v>
      </c>
      <c r="B163" s="5" t="s">
        <v>11</v>
      </c>
      <c r="C163" s="5" t="s">
        <v>11</v>
      </c>
      <c r="D163" s="5" t="s">
        <v>11</v>
      </c>
      <c r="E163" s="5" t="s">
        <v>11</v>
      </c>
      <c r="F163" s="5" t="s">
        <v>11</v>
      </c>
      <c r="G163" s="5"/>
      <c r="H163" s="5"/>
      <c r="I163" s="5"/>
      <c r="J163" s="2"/>
      <c r="K163" s="2"/>
      <c r="L163" s="2"/>
      <c r="M163" s="2"/>
      <c r="N163" s="2"/>
      <c r="O163" s="2"/>
    </row>
    <row r="164" spans="1:40" x14ac:dyDescent="0.2">
      <c r="A164" s="2">
        <v>162</v>
      </c>
      <c r="B164" s="5" t="s">
        <v>12</v>
      </c>
      <c r="C164" s="5" t="s">
        <v>12</v>
      </c>
      <c r="D164" s="5" t="s">
        <v>12</v>
      </c>
      <c r="E164" s="5" t="s">
        <v>11</v>
      </c>
      <c r="F164" s="5" t="s">
        <v>11</v>
      </c>
      <c r="G164" s="5"/>
      <c r="H164" s="5">
        <v>1</v>
      </c>
      <c r="I164" s="5" t="s">
        <v>9</v>
      </c>
      <c r="J164" s="2"/>
      <c r="K164" s="2"/>
      <c r="L164" s="2">
        <v>1</v>
      </c>
      <c r="M164" s="2"/>
      <c r="N164" s="2"/>
      <c r="O164" s="2"/>
    </row>
    <row r="165" spans="1:40" x14ac:dyDescent="0.2">
      <c r="A165" s="2">
        <v>163</v>
      </c>
      <c r="B165" s="5" t="s">
        <v>12</v>
      </c>
      <c r="C165" s="5" t="s">
        <v>12</v>
      </c>
      <c r="D165" s="5" t="s">
        <v>12</v>
      </c>
      <c r="E165" s="5" t="s">
        <v>12</v>
      </c>
      <c r="F165" s="5" t="s">
        <v>12</v>
      </c>
      <c r="G165" s="5"/>
      <c r="H165" s="5"/>
      <c r="I165" s="5"/>
      <c r="J165" s="2"/>
      <c r="K165" s="2"/>
      <c r="L165" s="2"/>
      <c r="M165" s="2"/>
      <c r="N165" s="2"/>
      <c r="O165" s="2"/>
    </row>
    <row r="166" spans="1:40" x14ac:dyDescent="0.2">
      <c r="A166" s="2">
        <v>164</v>
      </c>
      <c r="B166" s="5" t="s">
        <v>11</v>
      </c>
      <c r="C166" s="5" t="s">
        <v>11</v>
      </c>
      <c r="D166" s="5" t="s">
        <v>11</v>
      </c>
      <c r="E166" s="5" t="s">
        <v>11</v>
      </c>
      <c r="F166" s="5" t="s">
        <v>12</v>
      </c>
      <c r="G166" s="5"/>
      <c r="H166" s="5">
        <v>1</v>
      </c>
      <c r="I166" s="5" t="s">
        <v>10</v>
      </c>
      <c r="J166" s="2"/>
      <c r="K166" s="2"/>
      <c r="L166" s="2"/>
      <c r="M166" s="2">
        <v>1</v>
      </c>
      <c r="N166" s="2"/>
      <c r="O166" s="2"/>
    </row>
    <row r="167" spans="1:40" x14ac:dyDescent="0.2">
      <c r="A167" s="2">
        <v>165</v>
      </c>
      <c r="B167" s="5" t="s">
        <v>12</v>
      </c>
      <c r="C167" s="5" t="s">
        <v>12</v>
      </c>
      <c r="D167" s="5" t="s">
        <v>12</v>
      </c>
      <c r="E167" s="5" t="s">
        <v>12</v>
      </c>
      <c r="F167" s="5" t="s">
        <v>12</v>
      </c>
      <c r="G167" s="5"/>
      <c r="H167" s="5"/>
      <c r="I167" s="5"/>
      <c r="J167" s="2"/>
      <c r="K167" s="2"/>
      <c r="L167" s="2"/>
      <c r="M167" s="2"/>
      <c r="N167" s="2"/>
      <c r="O167" s="2"/>
    </row>
    <row r="168" spans="1:40" x14ac:dyDescent="0.2">
      <c r="A168" s="2">
        <v>166</v>
      </c>
      <c r="B168" s="5" t="s">
        <v>12</v>
      </c>
      <c r="C168" s="5" t="s">
        <v>12</v>
      </c>
      <c r="D168" s="5" t="s">
        <v>12</v>
      </c>
      <c r="E168" s="5" t="s">
        <v>12</v>
      </c>
      <c r="F168" s="5" t="s">
        <v>12</v>
      </c>
      <c r="G168" s="5"/>
      <c r="H168" s="5"/>
      <c r="I168" s="5"/>
      <c r="J168" s="2"/>
      <c r="K168" s="2"/>
      <c r="L168" s="2"/>
      <c r="M168" s="2"/>
      <c r="N168" s="2"/>
      <c r="O168" s="2"/>
    </row>
    <row r="169" spans="1:40" x14ac:dyDescent="0.2">
      <c r="A169" s="2">
        <v>167</v>
      </c>
      <c r="B169" s="5" t="s">
        <v>11</v>
      </c>
      <c r="C169" s="5" t="s">
        <v>11</v>
      </c>
      <c r="D169" s="5" t="s">
        <v>11</v>
      </c>
      <c r="E169" s="5" t="s">
        <v>11</v>
      </c>
      <c r="F169" s="5" t="s">
        <v>11</v>
      </c>
      <c r="G169" s="5"/>
      <c r="H169" s="5"/>
      <c r="I169" s="5"/>
      <c r="J169" s="2"/>
      <c r="K169" s="2"/>
      <c r="L169" s="2"/>
      <c r="M169" s="2"/>
      <c r="N169" s="2"/>
      <c r="O169" s="2"/>
    </row>
    <row r="170" spans="1:40" x14ac:dyDescent="0.2">
      <c r="A170" s="2">
        <v>168</v>
      </c>
      <c r="B170" s="5" t="s">
        <v>11</v>
      </c>
      <c r="C170" s="5" t="s">
        <v>11</v>
      </c>
      <c r="D170" s="5" t="s">
        <v>11</v>
      </c>
      <c r="E170" s="5" t="s">
        <v>11</v>
      </c>
      <c r="F170" s="5" t="s">
        <v>11</v>
      </c>
      <c r="G170" s="5"/>
      <c r="H170" s="5"/>
      <c r="I170" s="5"/>
      <c r="J170" s="2"/>
      <c r="K170" s="2"/>
      <c r="L170" s="2"/>
      <c r="M170" s="2"/>
      <c r="N170" s="2"/>
      <c r="O170" s="2"/>
    </row>
    <row r="171" spans="1:40" x14ac:dyDescent="0.2">
      <c r="A171" s="2">
        <v>169</v>
      </c>
      <c r="B171" s="5" t="s">
        <v>11</v>
      </c>
      <c r="C171" s="5" t="s">
        <v>12</v>
      </c>
      <c r="D171" s="5" t="s">
        <v>12</v>
      </c>
      <c r="E171" s="5" t="s">
        <v>12</v>
      </c>
      <c r="F171" s="5" t="s">
        <v>12</v>
      </c>
      <c r="G171" s="5"/>
      <c r="H171" s="5">
        <v>1</v>
      </c>
      <c r="I171" s="5" t="s">
        <v>7</v>
      </c>
      <c r="J171" s="2">
        <v>1</v>
      </c>
      <c r="K171" s="2"/>
      <c r="L171" s="2"/>
      <c r="M171" s="2"/>
      <c r="N171" s="2"/>
      <c r="O171" s="2"/>
    </row>
    <row r="172" spans="1:40" x14ac:dyDescent="0.2">
      <c r="A172" s="2">
        <v>170</v>
      </c>
      <c r="B172" s="5" t="s">
        <v>12</v>
      </c>
      <c r="C172" s="5" t="s">
        <v>11</v>
      </c>
      <c r="D172" s="5" t="s">
        <v>11</v>
      </c>
      <c r="E172" s="5" t="s">
        <v>11</v>
      </c>
      <c r="F172" s="5" t="s">
        <v>11</v>
      </c>
      <c r="G172" s="5"/>
      <c r="H172" s="5">
        <v>1</v>
      </c>
      <c r="I172" s="5" t="s">
        <v>7</v>
      </c>
      <c r="J172" s="2">
        <v>1</v>
      </c>
      <c r="K172" s="2"/>
      <c r="L172" s="2"/>
      <c r="M172" s="2"/>
      <c r="N172" s="2"/>
      <c r="O172" s="2"/>
    </row>
    <row r="173" spans="1:40" x14ac:dyDescent="0.2">
      <c r="A173" s="2">
        <v>171</v>
      </c>
      <c r="B173" s="5" t="s">
        <v>12</v>
      </c>
      <c r="C173" s="5" t="s">
        <v>12</v>
      </c>
      <c r="D173" s="5" t="s">
        <v>12</v>
      </c>
      <c r="E173" s="5" t="s">
        <v>12</v>
      </c>
      <c r="F173" s="5" t="s">
        <v>12</v>
      </c>
      <c r="G173" s="5"/>
      <c r="H173" s="5"/>
      <c r="I173" s="5"/>
      <c r="J173" s="2"/>
      <c r="K173" s="2"/>
      <c r="L173" s="2"/>
      <c r="M173" s="2"/>
      <c r="N173" s="2"/>
      <c r="O173" s="2"/>
    </row>
    <row r="174" spans="1:40" x14ac:dyDescent="0.2">
      <c r="A174" s="2">
        <v>172</v>
      </c>
      <c r="B174" s="5" t="s">
        <v>11</v>
      </c>
      <c r="C174" s="5" t="s">
        <v>11</v>
      </c>
      <c r="D174" s="5" t="s">
        <v>11</v>
      </c>
      <c r="E174" s="5" t="s">
        <v>11</v>
      </c>
      <c r="F174" s="5" t="s">
        <v>11</v>
      </c>
      <c r="G174" s="5"/>
      <c r="H174" s="5"/>
      <c r="I174" s="5"/>
      <c r="J174" s="2"/>
      <c r="K174" s="2"/>
      <c r="L174" s="2"/>
      <c r="M174" s="2"/>
      <c r="N174" s="2"/>
      <c r="O174" s="2"/>
    </row>
    <row r="175" spans="1:40" x14ac:dyDescent="0.2">
      <c r="A175" s="2">
        <v>173</v>
      </c>
      <c r="B175" s="5" t="s">
        <v>12</v>
      </c>
      <c r="C175" s="5" t="s">
        <v>12</v>
      </c>
      <c r="D175" s="5" t="s">
        <v>12</v>
      </c>
      <c r="E175" s="5" t="s">
        <v>12</v>
      </c>
      <c r="F175" s="5" t="s">
        <v>11</v>
      </c>
      <c r="G175" s="5"/>
      <c r="H175" s="5">
        <v>1</v>
      </c>
      <c r="I175" s="5" t="s">
        <v>10</v>
      </c>
      <c r="J175" s="2"/>
      <c r="K175" s="2"/>
      <c r="L175" s="2"/>
      <c r="M175" s="2">
        <v>1</v>
      </c>
      <c r="N175" s="2"/>
      <c r="O175" s="2"/>
    </row>
    <row r="176" spans="1:40" x14ac:dyDescent="0.2">
      <c r="A176" s="2">
        <v>174</v>
      </c>
      <c r="B176" s="5" t="s">
        <v>32</v>
      </c>
      <c r="C176" s="5" t="s">
        <v>32</v>
      </c>
      <c r="D176" s="5" t="s">
        <v>32</v>
      </c>
      <c r="E176" s="5" t="s">
        <v>32</v>
      </c>
      <c r="F176" s="5" t="s">
        <v>32</v>
      </c>
      <c r="G176" s="5" t="s">
        <v>33</v>
      </c>
      <c r="H176" s="5"/>
      <c r="I176" s="5"/>
      <c r="J176" s="2"/>
      <c r="K176" s="2"/>
      <c r="L176" s="2"/>
      <c r="M176" s="2"/>
      <c r="N176" s="2"/>
      <c r="O176" s="2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</row>
    <row r="177" spans="1:40" x14ac:dyDescent="0.2">
      <c r="A177" s="2">
        <v>175</v>
      </c>
      <c r="B177" s="5" t="s">
        <v>12</v>
      </c>
      <c r="C177" s="5" t="s">
        <v>12</v>
      </c>
      <c r="D177" s="5" t="s">
        <v>12</v>
      </c>
      <c r="E177" s="5" t="s">
        <v>12</v>
      </c>
      <c r="F177" s="5" t="s">
        <v>12</v>
      </c>
      <c r="G177" s="5"/>
      <c r="H177" s="5"/>
      <c r="I177" s="5"/>
      <c r="J177" s="2"/>
      <c r="K177" s="2"/>
      <c r="L177" s="2"/>
      <c r="M177" s="2"/>
      <c r="N177" s="2"/>
      <c r="O177" s="6"/>
      <c r="P177" s="152"/>
      <c r="Q177" s="152"/>
      <c r="R177" s="13"/>
      <c r="S177" s="13"/>
      <c r="T177" s="13"/>
      <c r="U177" s="13"/>
      <c r="V177" s="13"/>
      <c r="W177" s="13"/>
      <c r="X177" s="13"/>
      <c r="Y177" s="13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</row>
    <row r="178" spans="1:40" x14ac:dyDescent="0.2">
      <c r="A178" s="2">
        <v>176</v>
      </c>
      <c r="B178" s="5" t="s">
        <v>12</v>
      </c>
      <c r="C178" s="5" t="s">
        <v>11</v>
      </c>
      <c r="D178" s="5" t="s">
        <v>11</v>
      </c>
      <c r="E178" s="5" t="s">
        <v>11</v>
      </c>
      <c r="F178" s="5" t="s">
        <v>11</v>
      </c>
      <c r="G178" s="5"/>
      <c r="H178" s="5">
        <v>1</v>
      </c>
      <c r="I178" s="5" t="s">
        <v>7</v>
      </c>
      <c r="J178" s="2">
        <v>1</v>
      </c>
      <c r="K178" s="2"/>
      <c r="L178" s="2"/>
      <c r="M178" s="2"/>
      <c r="N178" s="2"/>
      <c r="O178" s="6"/>
      <c r="P178" s="152"/>
      <c r="Q178" s="152"/>
      <c r="R178" s="13"/>
      <c r="S178" s="156"/>
      <c r="T178" s="13"/>
      <c r="U178" s="13"/>
      <c r="V178" s="13"/>
      <c r="W178" s="13"/>
      <c r="X178" s="13"/>
      <c r="Y178" s="13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</row>
    <row r="179" spans="1:40" x14ac:dyDescent="0.2">
      <c r="A179" s="2">
        <v>177</v>
      </c>
      <c r="B179" s="5" t="s">
        <v>11</v>
      </c>
      <c r="C179" s="5" t="s">
        <v>11</v>
      </c>
      <c r="D179" s="5" t="s">
        <v>12</v>
      </c>
      <c r="E179" s="5" t="s">
        <v>12</v>
      </c>
      <c r="F179" s="5" t="s">
        <v>12</v>
      </c>
      <c r="G179" s="5"/>
      <c r="H179" s="5">
        <v>1</v>
      </c>
      <c r="I179" s="5" t="s">
        <v>8</v>
      </c>
      <c r="J179" s="2"/>
      <c r="K179" s="2">
        <v>1</v>
      </c>
      <c r="L179" s="2"/>
      <c r="M179" s="2"/>
      <c r="N179" s="2"/>
      <c r="O179" s="6"/>
      <c r="P179" s="152"/>
      <c r="Q179" s="152"/>
      <c r="R179" s="13"/>
      <c r="S179" s="156"/>
      <c r="T179" s="13"/>
      <c r="U179" s="13"/>
      <c r="V179" s="13"/>
      <c r="W179" s="13"/>
      <c r="X179" s="13"/>
      <c r="Y179" s="13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</row>
    <row r="180" spans="1:40" x14ac:dyDescent="0.2">
      <c r="A180" s="2">
        <v>178</v>
      </c>
      <c r="B180" s="5" t="s">
        <v>12</v>
      </c>
      <c r="C180" s="5" t="s">
        <v>12</v>
      </c>
      <c r="D180" s="5" t="s">
        <v>12</v>
      </c>
      <c r="E180" s="5" t="s">
        <v>12</v>
      </c>
      <c r="F180" s="5" t="s">
        <v>11</v>
      </c>
      <c r="G180" s="5"/>
      <c r="H180" s="5">
        <v>1</v>
      </c>
      <c r="I180" s="5" t="s">
        <v>10</v>
      </c>
      <c r="J180" s="2"/>
      <c r="K180" s="2"/>
      <c r="L180" s="2"/>
      <c r="M180" s="2">
        <v>1</v>
      </c>
      <c r="N180" s="2"/>
      <c r="O180" s="6"/>
      <c r="P180" s="152"/>
      <c r="Q180" s="152"/>
      <c r="R180" s="13"/>
      <c r="S180" s="156"/>
      <c r="T180" s="13"/>
      <c r="U180" s="13"/>
      <c r="V180" s="13"/>
      <c r="W180" s="13"/>
      <c r="X180" s="13"/>
      <c r="Y180" s="13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</row>
    <row r="181" spans="1:40" x14ac:dyDescent="0.2">
      <c r="A181" s="2">
        <v>179</v>
      </c>
      <c r="B181" s="5" t="s">
        <v>12</v>
      </c>
      <c r="C181" s="5" t="s">
        <v>11</v>
      </c>
      <c r="D181" s="5" t="s">
        <v>11</v>
      </c>
      <c r="E181" s="5" t="s">
        <v>11</v>
      </c>
      <c r="F181" s="5" t="s">
        <v>12</v>
      </c>
      <c r="G181" s="5"/>
      <c r="H181" s="5">
        <v>2</v>
      </c>
      <c r="I181" s="5" t="s">
        <v>13</v>
      </c>
      <c r="J181" s="2">
        <v>1</v>
      </c>
      <c r="K181" s="2"/>
      <c r="L181" s="2"/>
      <c r="M181" s="2">
        <v>1</v>
      </c>
      <c r="N181" s="2"/>
      <c r="O181" s="6"/>
      <c r="P181" s="152"/>
      <c r="Q181" s="152"/>
      <c r="R181" s="13"/>
      <c r="S181" s="13"/>
      <c r="T181" s="13"/>
      <c r="U181" s="13"/>
      <c r="V181" s="13"/>
      <c r="W181" s="13"/>
      <c r="X181" s="13"/>
      <c r="Y181" s="13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</row>
    <row r="182" spans="1:40" x14ac:dyDescent="0.2">
      <c r="A182" s="2">
        <v>180</v>
      </c>
      <c r="B182" s="5" t="s">
        <v>11</v>
      </c>
      <c r="C182" s="5" t="s">
        <v>11</v>
      </c>
      <c r="D182" s="5" t="s">
        <v>11</v>
      </c>
      <c r="E182" s="5" t="s">
        <v>11</v>
      </c>
      <c r="F182" s="5" t="s">
        <v>11</v>
      </c>
      <c r="G182" s="5"/>
      <c r="H182" s="5"/>
      <c r="I182" s="5"/>
      <c r="J182" s="2"/>
      <c r="K182" s="2"/>
      <c r="L182" s="2"/>
      <c r="M182" s="2"/>
      <c r="N182" s="2"/>
      <c r="O182" s="6"/>
      <c r="P182" s="152"/>
      <c r="Q182" s="152"/>
      <c r="R182" s="13"/>
      <c r="S182" s="13"/>
      <c r="T182" s="13"/>
      <c r="U182" s="13"/>
      <c r="V182" s="13"/>
      <c r="W182" s="13"/>
      <c r="X182" s="13"/>
      <c r="Y182" s="13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</row>
    <row r="183" spans="1:40" x14ac:dyDescent="0.2">
      <c r="A183" s="2">
        <v>181</v>
      </c>
      <c r="B183" s="5" t="s">
        <v>12</v>
      </c>
      <c r="C183" s="5" t="s">
        <v>11</v>
      </c>
      <c r="D183" s="5" t="s">
        <v>12</v>
      </c>
      <c r="E183" s="5" t="s">
        <v>12</v>
      </c>
      <c r="F183" s="5" t="s">
        <v>12</v>
      </c>
      <c r="G183" s="5"/>
      <c r="H183" s="5">
        <v>2</v>
      </c>
      <c r="I183" s="5" t="s">
        <v>29</v>
      </c>
      <c r="J183" s="2">
        <v>1</v>
      </c>
      <c r="K183" s="2">
        <v>1</v>
      </c>
      <c r="L183" s="2"/>
      <c r="M183" s="2"/>
      <c r="N183" s="2"/>
      <c r="O183" s="6"/>
      <c r="P183" s="152"/>
      <c r="Q183" s="152"/>
      <c r="R183" s="13"/>
      <c r="S183" s="13"/>
      <c r="T183" s="13"/>
      <c r="U183" s="13"/>
      <c r="V183" s="13"/>
      <c r="W183" s="13"/>
      <c r="X183" s="13"/>
      <c r="Y183" s="13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</row>
    <row r="184" spans="1:40" x14ac:dyDescent="0.2">
      <c r="A184" s="2">
        <v>182</v>
      </c>
      <c r="B184" s="5" t="s">
        <v>11</v>
      </c>
      <c r="C184" s="5" t="s">
        <v>11</v>
      </c>
      <c r="D184" s="5" t="s">
        <v>11</v>
      </c>
      <c r="E184" s="5" t="s">
        <v>11</v>
      </c>
      <c r="F184" s="5" t="s">
        <v>11</v>
      </c>
      <c r="G184" s="5"/>
      <c r="H184" s="5"/>
      <c r="I184" s="5"/>
      <c r="J184" s="2"/>
      <c r="K184" s="2"/>
      <c r="L184" s="2"/>
      <c r="M184" s="2"/>
      <c r="N184" s="2"/>
      <c r="O184" s="6"/>
      <c r="P184" s="152"/>
      <c r="Q184" s="152"/>
      <c r="R184" s="13"/>
      <c r="S184" s="13"/>
      <c r="T184" s="13"/>
      <c r="U184" s="13"/>
      <c r="V184" s="13"/>
      <c r="W184" s="13"/>
      <c r="X184" s="13"/>
      <c r="Y184" s="13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</row>
    <row r="185" spans="1:40" x14ac:dyDescent="0.2">
      <c r="A185" s="2">
        <v>183</v>
      </c>
      <c r="B185" s="5" t="s">
        <v>12</v>
      </c>
      <c r="C185" s="5" t="s">
        <v>12</v>
      </c>
      <c r="D185" s="5" t="s">
        <v>12</v>
      </c>
      <c r="E185" s="5" t="s">
        <v>11</v>
      </c>
      <c r="F185" s="5" t="s">
        <v>11</v>
      </c>
      <c r="G185" s="5"/>
      <c r="H185" s="5">
        <v>1</v>
      </c>
      <c r="I185" s="5" t="s">
        <v>9</v>
      </c>
      <c r="J185" s="2"/>
      <c r="K185" s="2"/>
      <c r="L185" s="2">
        <v>1</v>
      </c>
      <c r="M185" s="2"/>
      <c r="N185" s="2"/>
      <c r="O185" s="11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</row>
    <row r="186" spans="1:40" x14ac:dyDescent="0.2">
      <c r="A186" s="2">
        <v>184</v>
      </c>
      <c r="B186" s="5" t="s">
        <v>12</v>
      </c>
      <c r="C186" s="5" t="s">
        <v>11</v>
      </c>
      <c r="D186" s="5" t="s">
        <v>11</v>
      </c>
      <c r="E186" s="5" t="s">
        <v>11</v>
      </c>
      <c r="F186" s="5" t="s">
        <v>11</v>
      </c>
      <c r="G186" s="5"/>
      <c r="H186" s="5">
        <v>1</v>
      </c>
      <c r="I186" s="5" t="s">
        <v>7</v>
      </c>
      <c r="J186" s="2">
        <v>1</v>
      </c>
      <c r="K186" s="2"/>
      <c r="L186" s="2"/>
      <c r="M186" s="2"/>
      <c r="N186" s="2"/>
      <c r="O186" s="2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</row>
    <row r="187" spans="1:40" ht="17" x14ac:dyDescent="0.2">
      <c r="A187" s="2">
        <v>185</v>
      </c>
      <c r="B187" s="157" t="s">
        <v>11</v>
      </c>
      <c r="C187" s="13" t="s">
        <v>11</v>
      </c>
      <c r="D187" s="13" t="s">
        <v>11</v>
      </c>
      <c r="E187" s="13" t="s">
        <v>11</v>
      </c>
      <c r="F187" s="13" t="s">
        <v>11</v>
      </c>
      <c r="G187" s="13"/>
      <c r="H187" s="13"/>
      <c r="I187" s="13"/>
      <c r="J187" s="11"/>
      <c r="K187" s="11"/>
      <c r="L187" s="11"/>
      <c r="M187" s="11"/>
      <c r="N187" s="11"/>
      <c r="O187" s="11"/>
      <c r="P187" s="13"/>
      <c r="Q187" s="13"/>
      <c r="R187" s="13"/>
      <c r="S187" s="13"/>
      <c r="T187" s="13"/>
      <c r="U187" s="13"/>
      <c r="V187" s="13"/>
      <c r="W187" s="13"/>
      <c r="X187" s="13"/>
      <c r="Y187" s="5"/>
      <c r="Z187" s="5"/>
    </row>
    <row r="188" spans="1:40" ht="17" x14ac:dyDescent="0.2">
      <c r="A188" s="2">
        <v>186</v>
      </c>
      <c r="B188" s="157" t="s">
        <v>12</v>
      </c>
      <c r="C188" s="13" t="s">
        <v>12</v>
      </c>
      <c r="D188" s="13" t="s">
        <v>12</v>
      </c>
      <c r="E188" s="13" t="s">
        <v>12</v>
      </c>
      <c r="F188" s="13" t="s">
        <v>11</v>
      </c>
      <c r="G188" s="13"/>
      <c r="H188" s="13">
        <v>1</v>
      </c>
      <c r="I188" s="13" t="s">
        <v>10</v>
      </c>
      <c r="J188" s="11"/>
      <c r="K188" s="11"/>
      <c r="L188" s="11"/>
      <c r="M188" s="11">
        <v>1</v>
      </c>
      <c r="N188" s="11"/>
      <c r="O188" s="11"/>
      <c r="P188" s="13"/>
      <c r="Q188" s="13"/>
      <c r="R188" s="13"/>
      <c r="S188" s="13"/>
      <c r="T188" s="13"/>
      <c r="U188" s="13"/>
      <c r="V188" s="13"/>
      <c r="W188" s="13"/>
      <c r="X188" s="13"/>
      <c r="Y188" s="5"/>
      <c r="Z188" s="5"/>
    </row>
    <row r="189" spans="1:40" x14ac:dyDescent="0.2">
      <c r="A189" s="2">
        <v>187</v>
      </c>
      <c r="B189" s="13" t="s">
        <v>11</v>
      </c>
      <c r="C189" s="13" t="s">
        <v>11</v>
      </c>
      <c r="D189" s="13" t="s">
        <v>12</v>
      </c>
      <c r="E189" s="13" t="s">
        <v>12</v>
      </c>
      <c r="F189" s="13" t="s">
        <v>12</v>
      </c>
      <c r="G189" s="13"/>
      <c r="H189" s="13">
        <v>1</v>
      </c>
      <c r="I189" s="13" t="s">
        <v>8</v>
      </c>
      <c r="J189" s="11"/>
      <c r="K189" s="11">
        <v>1</v>
      </c>
      <c r="L189" s="11"/>
      <c r="M189" s="11"/>
      <c r="N189" s="11"/>
      <c r="O189" s="11"/>
      <c r="P189" s="13"/>
      <c r="Q189" s="13"/>
      <c r="R189" s="13"/>
      <c r="S189" s="13"/>
      <c r="T189" s="13"/>
      <c r="U189" s="13"/>
      <c r="V189" s="13"/>
      <c r="W189" s="13"/>
      <c r="X189" s="13"/>
      <c r="Y189" s="5"/>
      <c r="Z189" s="5"/>
    </row>
    <row r="190" spans="1:40" x14ac:dyDescent="0.2">
      <c r="A190" s="2">
        <v>188</v>
      </c>
      <c r="B190" s="5" t="s">
        <v>12</v>
      </c>
      <c r="C190" s="5" t="s">
        <v>12</v>
      </c>
      <c r="D190" s="5" t="s">
        <v>12</v>
      </c>
      <c r="E190" s="5" t="s">
        <v>11</v>
      </c>
      <c r="F190" s="5" t="s">
        <v>11</v>
      </c>
      <c r="G190" s="5"/>
      <c r="H190" s="5">
        <v>1</v>
      </c>
      <c r="I190" s="5" t="s">
        <v>9</v>
      </c>
      <c r="J190" s="2"/>
      <c r="K190" s="2"/>
      <c r="L190" s="2">
        <v>1</v>
      </c>
      <c r="M190" s="2"/>
      <c r="N190" s="2"/>
      <c r="O190" s="2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40" x14ac:dyDescent="0.2">
      <c r="A191" s="2">
        <v>189</v>
      </c>
      <c r="B191" s="5" t="s">
        <v>11</v>
      </c>
      <c r="C191" s="5" t="s">
        <v>11</v>
      </c>
      <c r="D191" s="5" t="s">
        <v>11</v>
      </c>
      <c r="E191" s="5" t="s">
        <v>11</v>
      </c>
      <c r="F191" s="5" t="s">
        <v>11</v>
      </c>
      <c r="G191" s="5"/>
      <c r="H191" s="5"/>
      <c r="I191" s="5"/>
      <c r="J191" s="2"/>
      <c r="K191" s="2"/>
      <c r="L191" s="2"/>
      <c r="M191" s="2"/>
      <c r="N191" s="2"/>
      <c r="O191" s="2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40" x14ac:dyDescent="0.2">
      <c r="A192" s="2">
        <v>190</v>
      </c>
      <c r="B192" s="5" t="s">
        <v>11</v>
      </c>
      <c r="C192" s="5" t="s">
        <v>12</v>
      </c>
      <c r="D192" s="5" t="s">
        <v>12</v>
      </c>
      <c r="E192" s="5" t="s">
        <v>12</v>
      </c>
      <c r="F192" s="5" t="s">
        <v>12</v>
      </c>
      <c r="G192" s="5"/>
      <c r="H192" s="5">
        <v>1</v>
      </c>
      <c r="I192" s="5" t="s">
        <v>7</v>
      </c>
      <c r="J192" s="2">
        <v>1</v>
      </c>
      <c r="K192" s="2"/>
      <c r="L192" s="2"/>
      <c r="M192" s="2"/>
      <c r="N192" s="2"/>
      <c r="O192" s="2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x14ac:dyDescent="0.2">
      <c r="A193" s="2">
        <v>191</v>
      </c>
      <c r="B193" s="5" t="s">
        <v>11</v>
      </c>
      <c r="C193" s="5" t="s">
        <v>11</v>
      </c>
      <c r="D193" s="5" t="s">
        <v>11</v>
      </c>
      <c r="E193" s="5" t="s">
        <v>11</v>
      </c>
      <c r="F193" s="5" t="s">
        <v>11</v>
      </c>
      <c r="G193" s="5"/>
      <c r="H193" s="5"/>
      <c r="I193" s="5"/>
      <c r="J193" s="2"/>
      <c r="K193" s="2"/>
      <c r="L193" s="2"/>
      <c r="M193" s="2"/>
      <c r="N193" s="2"/>
      <c r="O193" s="2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x14ac:dyDescent="0.2">
      <c r="A194" s="2">
        <v>192</v>
      </c>
      <c r="B194" s="5" t="s">
        <v>12</v>
      </c>
      <c r="C194" s="5" t="s">
        <v>12</v>
      </c>
      <c r="D194" s="5" t="s">
        <v>11</v>
      </c>
      <c r="E194" s="5" t="s">
        <v>11</v>
      </c>
      <c r="F194" s="5" t="s">
        <v>11</v>
      </c>
      <c r="G194" s="5"/>
      <c r="H194" s="5">
        <v>1</v>
      </c>
      <c r="I194" s="5" t="s">
        <v>8</v>
      </c>
      <c r="J194" s="2"/>
      <c r="K194" s="2">
        <v>1</v>
      </c>
      <c r="L194" s="2"/>
      <c r="M194" s="2"/>
      <c r="N194" s="2"/>
      <c r="O194" s="2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x14ac:dyDescent="0.2">
      <c r="A195" s="2">
        <v>193</v>
      </c>
      <c r="B195" s="5" t="s">
        <v>11</v>
      </c>
      <c r="C195" s="5" t="s">
        <v>11</v>
      </c>
      <c r="D195" s="5" t="s">
        <v>11</v>
      </c>
      <c r="E195" s="5" t="s">
        <v>11</v>
      </c>
      <c r="F195" s="5" t="s">
        <v>12</v>
      </c>
      <c r="G195" s="5"/>
      <c r="H195" s="5">
        <v>1</v>
      </c>
      <c r="I195" s="5" t="s">
        <v>10</v>
      </c>
      <c r="J195" s="2"/>
      <c r="K195" s="2"/>
      <c r="L195" s="2"/>
      <c r="M195" s="2">
        <v>1</v>
      </c>
      <c r="N195" s="2"/>
      <c r="O195" s="2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x14ac:dyDescent="0.2">
      <c r="A196" s="2">
        <v>194</v>
      </c>
      <c r="B196" s="5" t="s">
        <v>11</v>
      </c>
      <c r="C196" s="5" t="s">
        <v>11</v>
      </c>
      <c r="D196" s="5" t="s">
        <v>11</v>
      </c>
      <c r="E196" s="5" t="s">
        <v>11</v>
      </c>
      <c r="F196" s="5" t="s">
        <v>11</v>
      </c>
      <c r="G196" s="5"/>
      <c r="H196" s="5"/>
      <c r="I196" s="5"/>
      <c r="J196" s="2"/>
      <c r="K196" s="2"/>
      <c r="L196" s="2"/>
      <c r="M196" s="2"/>
      <c r="N196" s="2"/>
      <c r="O196" s="2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x14ac:dyDescent="0.2">
      <c r="A197" s="2">
        <v>195</v>
      </c>
      <c r="B197" s="5" t="s">
        <v>11</v>
      </c>
      <c r="C197" s="5" t="s">
        <v>11</v>
      </c>
      <c r="D197" s="5" t="s">
        <v>12</v>
      </c>
      <c r="E197" s="5" t="s">
        <v>12</v>
      </c>
      <c r="F197" s="5" t="s">
        <v>12</v>
      </c>
      <c r="G197" s="5"/>
      <c r="H197" s="5">
        <v>1</v>
      </c>
      <c r="I197" s="5" t="s">
        <v>8</v>
      </c>
      <c r="J197" s="2"/>
      <c r="K197" s="2">
        <v>1</v>
      </c>
      <c r="L197" s="2"/>
      <c r="M197" s="2"/>
      <c r="N197" s="2"/>
      <c r="O197" s="2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x14ac:dyDescent="0.2">
      <c r="A198" s="2">
        <v>196</v>
      </c>
      <c r="B198" s="5" t="s">
        <v>11</v>
      </c>
      <c r="C198" s="5" t="s">
        <v>12</v>
      </c>
      <c r="D198" s="5" t="s">
        <v>12</v>
      </c>
      <c r="E198" s="5" t="s">
        <v>12</v>
      </c>
      <c r="F198" s="5" t="s">
        <v>12</v>
      </c>
      <c r="G198" s="5"/>
      <c r="H198" s="5">
        <v>1</v>
      </c>
      <c r="I198" s="5" t="s">
        <v>7</v>
      </c>
      <c r="J198" s="2">
        <v>1</v>
      </c>
      <c r="K198" s="2"/>
      <c r="L198" s="2"/>
      <c r="M198" s="2"/>
      <c r="N198" s="2"/>
      <c r="O198" s="2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x14ac:dyDescent="0.2">
      <c r="A199" s="2">
        <v>197</v>
      </c>
      <c r="B199" s="5" t="s">
        <v>11</v>
      </c>
      <c r="C199" s="5" t="s">
        <v>11</v>
      </c>
      <c r="D199" s="5" t="s">
        <v>11</v>
      </c>
      <c r="E199" s="5" t="s">
        <v>11</v>
      </c>
      <c r="F199" s="5" t="s">
        <v>11</v>
      </c>
      <c r="G199" s="5"/>
      <c r="H199" s="5"/>
      <c r="I199" s="5"/>
      <c r="J199" s="2"/>
      <c r="K199" s="2"/>
      <c r="L199" s="2"/>
      <c r="M199" s="2"/>
      <c r="N199" s="2"/>
      <c r="O199" s="2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x14ac:dyDescent="0.2">
      <c r="A200" s="2">
        <v>198</v>
      </c>
      <c r="B200" s="5" t="s">
        <v>11</v>
      </c>
      <c r="C200" s="5" t="s">
        <v>11</v>
      </c>
      <c r="D200" s="5" t="s">
        <v>11</v>
      </c>
      <c r="E200" s="5" t="s">
        <v>11</v>
      </c>
      <c r="F200" s="5" t="s">
        <v>11</v>
      </c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x14ac:dyDescent="0.2">
      <c r="A201" s="2">
        <v>199</v>
      </c>
      <c r="B201" s="5" t="s">
        <v>12</v>
      </c>
      <c r="C201" s="5" t="s">
        <v>12</v>
      </c>
      <c r="D201" s="5" t="s">
        <v>12</v>
      </c>
      <c r="E201" s="5" t="s">
        <v>12</v>
      </c>
      <c r="F201" s="5" t="s">
        <v>12</v>
      </c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x14ac:dyDescent="0.2">
      <c r="A202" s="2">
        <v>200</v>
      </c>
      <c r="B202" s="5" t="s">
        <v>11</v>
      </c>
      <c r="C202" s="5" t="s">
        <v>12</v>
      </c>
      <c r="D202" s="5" t="s">
        <v>12</v>
      </c>
      <c r="E202" s="5" t="s">
        <v>12</v>
      </c>
      <c r="F202" s="5" t="s">
        <v>12</v>
      </c>
      <c r="G202" s="5"/>
      <c r="H202" s="5">
        <v>1</v>
      </c>
      <c r="I202" s="5" t="s">
        <v>7</v>
      </c>
      <c r="J202" s="5">
        <v>1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x14ac:dyDescent="0.2">
      <c r="A203" s="2">
        <v>201</v>
      </c>
      <c r="B203" s="5" t="s">
        <v>12</v>
      </c>
      <c r="C203" s="5" t="s">
        <v>12</v>
      </c>
      <c r="D203" s="5" t="s">
        <v>11</v>
      </c>
      <c r="E203" s="5" t="s">
        <v>11</v>
      </c>
      <c r="F203" s="5" t="s">
        <v>11</v>
      </c>
      <c r="G203" s="5"/>
      <c r="H203" s="5">
        <v>1</v>
      </c>
      <c r="I203" s="5" t="s">
        <v>8</v>
      </c>
      <c r="J203" s="5"/>
      <c r="K203" s="5">
        <v>1</v>
      </c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x14ac:dyDescent="0.2">
      <c r="A204" s="2">
        <v>202</v>
      </c>
      <c r="B204" s="5" t="s">
        <v>12</v>
      </c>
      <c r="C204" s="5" t="s">
        <v>11</v>
      </c>
      <c r="D204" s="5" t="s">
        <v>11</v>
      </c>
      <c r="E204" s="5" t="s">
        <v>11</v>
      </c>
      <c r="F204" s="5" t="s">
        <v>12</v>
      </c>
      <c r="G204" s="5"/>
      <c r="H204" s="5">
        <v>2</v>
      </c>
      <c r="I204" s="5" t="s">
        <v>13</v>
      </c>
      <c r="J204" s="5">
        <v>1</v>
      </c>
      <c r="K204" s="5"/>
      <c r="L204" s="5"/>
      <c r="M204" s="5">
        <v>1</v>
      </c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x14ac:dyDescent="0.2">
      <c r="A205" s="2">
        <v>203</v>
      </c>
      <c r="B205" s="5" t="s">
        <v>11</v>
      </c>
      <c r="C205" s="5" t="s">
        <v>11</v>
      </c>
      <c r="D205" s="5" t="s">
        <v>11</v>
      </c>
      <c r="E205" s="5" t="s">
        <v>11</v>
      </c>
      <c r="F205" s="5" t="s">
        <v>11</v>
      </c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x14ac:dyDescent="0.2">
      <c r="A206" s="2">
        <v>204</v>
      </c>
      <c r="B206" s="5" t="s">
        <v>12</v>
      </c>
      <c r="C206" s="5" t="s">
        <v>12</v>
      </c>
      <c r="D206" s="5" t="s">
        <v>12</v>
      </c>
      <c r="E206" s="5" t="s">
        <v>12</v>
      </c>
      <c r="F206" s="5" t="s">
        <v>11</v>
      </c>
      <c r="G206" s="5"/>
      <c r="H206" s="5">
        <v>1</v>
      </c>
      <c r="I206" s="5" t="s">
        <v>10</v>
      </c>
      <c r="J206" s="5"/>
      <c r="K206" s="5"/>
      <c r="L206" s="5"/>
      <c r="M206" s="5">
        <v>1</v>
      </c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x14ac:dyDescent="0.2">
      <c r="A207" s="2">
        <v>205</v>
      </c>
      <c r="B207" s="5" t="s">
        <v>11</v>
      </c>
      <c r="C207" s="5" t="s">
        <v>12</v>
      </c>
      <c r="D207" s="5" t="s">
        <v>12</v>
      </c>
      <c r="E207" s="5" t="s">
        <v>12</v>
      </c>
      <c r="F207" s="5" t="s">
        <v>12</v>
      </c>
      <c r="G207" s="5"/>
      <c r="H207" s="5">
        <v>1</v>
      </c>
      <c r="I207" s="5" t="s">
        <v>7</v>
      </c>
      <c r="J207" s="5">
        <v>1</v>
      </c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x14ac:dyDescent="0.2">
      <c r="A208" s="2">
        <v>206</v>
      </c>
      <c r="B208" s="5" t="s">
        <v>12</v>
      </c>
      <c r="C208" s="5" t="s">
        <v>12</v>
      </c>
      <c r="D208" s="5" t="s">
        <v>12</v>
      </c>
      <c r="E208" s="5" t="s">
        <v>12</v>
      </c>
      <c r="F208" s="5" t="s">
        <v>12</v>
      </c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x14ac:dyDescent="0.2">
      <c r="A209" s="2">
        <v>207</v>
      </c>
      <c r="B209" s="5" t="s">
        <v>11</v>
      </c>
      <c r="C209" s="5" t="s">
        <v>11</v>
      </c>
      <c r="D209" s="5" t="s">
        <v>11</v>
      </c>
      <c r="E209" s="5" t="s">
        <v>11</v>
      </c>
      <c r="F209" s="5" t="s">
        <v>12</v>
      </c>
      <c r="G209" s="5"/>
      <c r="H209" s="5">
        <v>1</v>
      </c>
      <c r="I209" s="5" t="s">
        <v>10</v>
      </c>
      <c r="J209" s="5"/>
      <c r="K209" s="5"/>
      <c r="L209" s="5"/>
      <c r="M209" s="5">
        <v>1</v>
      </c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x14ac:dyDescent="0.2">
      <c r="A210" s="2">
        <v>208</v>
      </c>
      <c r="B210" s="5" t="s">
        <v>12</v>
      </c>
      <c r="C210" s="5" t="s">
        <v>12</v>
      </c>
      <c r="D210" s="5" t="s">
        <v>11</v>
      </c>
      <c r="E210" s="5" t="s">
        <v>11</v>
      </c>
      <c r="F210" s="5" t="s">
        <v>11</v>
      </c>
      <c r="G210" s="5"/>
      <c r="H210" s="5">
        <v>1</v>
      </c>
      <c r="I210" s="5" t="s">
        <v>8</v>
      </c>
      <c r="J210" s="5"/>
      <c r="K210" s="5">
        <v>1</v>
      </c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x14ac:dyDescent="0.2">
      <c r="A211" s="2">
        <v>209</v>
      </c>
      <c r="B211" s="5" t="s">
        <v>12</v>
      </c>
      <c r="C211" s="5" t="s">
        <v>12</v>
      </c>
      <c r="D211" s="5" t="s">
        <v>12</v>
      </c>
      <c r="E211" s="5" t="s">
        <v>12</v>
      </c>
      <c r="F211" s="5" t="s">
        <v>12</v>
      </c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x14ac:dyDescent="0.2">
      <c r="A212" s="2">
        <v>210</v>
      </c>
      <c r="B212" s="5" t="s">
        <v>12</v>
      </c>
      <c r="C212" s="5" t="s">
        <v>12</v>
      </c>
      <c r="D212" s="5" t="s">
        <v>12</v>
      </c>
      <c r="E212" s="5" t="s">
        <v>12</v>
      </c>
      <c r="F212" s="5" t="s">
        <v>11</v>
      </c>
      <c r="G212" s="5"/>
      <c r="H212" s="5">
        <v>1</v>
      </c>
      <c r="I212" s="5" t="s">
        <v>10</v>
      </c>
      <c r="J212" s="5"/>
      <c r="K212" s="5"/>
      <c r="L212" s="5"/>
      <c r="M212" s="5">
        <v>1</v>
      </c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x14ac:dyDescent="0.2">
      <c r="A213" s="2">
        <v>211</v>
      </c>
      <c r="B213" s="5" t="s">
        <v>11</v>
      </c>
      <c r="C213" s="5" t="s">
        <v>11</v>
      </c>
      <c r="D213" s="5" t="s">
        <v>11</v>
      </c>
      <c r="E213" s="5" t="s">
        <v>11</v>
      </c>
      <c r="F213" s="5" t="s">
        <v>11</v>
      </c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x14ac:dyDescent="0.2">
      <c r="A214" s="2">
        <v>212</v>
      </c>
      <c r="B214" s="5" t="s">
        <v>12</v>
      </c>
      <c r="C214" s="5" t="s">
        <v>12</v>
      </c>
      <c r="D214" s="5" t="s">
        <v>12</v>
      </c>
      <c r="E214" s="5" t="s">
        <v>12</v>
      </c>
      <c r="F214" s="5" t="s">
        <v>11</v>
      </c>
      <c r="G214" s="5"/>
      <c r="H214" s="5">
        <v>1</v>
      </c>
      <c r="I214" s="5" t="s">
        <v>10</v>
      </c>
      <c r="J214" s="5"/>
      <c r="K214" s="5"/>
      <c r="L214" s="5"/>
      <c r="M214" s="5">
        <v>1</v>
      </c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x14ac:dyDescent="0.2">
      <c r="A215" s="2">
        <v>213</v>
      </c>
      <c r="B215" s="5" t="s">
        <v>11</v>
      </c>
      <c r="C215" s="5" t="s">
        <v>11</v>
      </c>
      <c r="D215" s="5" t="s">
        <v>11</v>
      </c>
      <c r="E215" s="5" t="s">
        <v>11</v>
      </c>
      <c r="F215" s="5" t="s">
        <v>11</v>
      </c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x14ac:dyDescent="0.2">
      <c r="A216" s="2">
        <v>214</v>
      </c>
      <c r="B216" s="5" t="s">
        <v>12</v>
      </c>
      <c r="C216" s="5" t="s">
        <v>12</v>
      </c>
      <c r="D216" s="5" t="s">
        <v>11</v>
      </c>
      <c r="E216" s="5" t="s">
        <v>11</v>
      </c>
      <c r="F216" s="5" t="s">
        <v>11</v>
      </c>
      <c r="G216" s="5"/>
      <c r="H216" s="5">
        <v>1</v>
      </c>
      <c r="I216" s="5" t="s">
        <v>8</v>
      </c>
      <c r="J216" s="5"/>
      <c r="K216" s="5">
        <v>1</v>
      </c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x14ac:dyDescent="0.2">
      <c r="A217" s="2">
        <v>215</v>
      </c>
      <c r="B217" s="5" t="s">
        <v>11</v>
      </c>
      <c r="C217" s="5" t="s">
        <v>11</v>
      </c>
      <c r="D217" s="5" t="s">
        <v>11</v>
      </c>
      <c r="E217" s="5" t="s">
        <v>12</v>
      </c>
      <c r="F217" s="5" t="s">
        <v>12</v>
      </c>
      <c r="G217" s="5"/>
      <c r="H217" s="5">
        <v>1</v>
      </c>
      <c r="I217" s="5" t="s">
        <v>9</v>
      </c>
      <c r="J217" s="5"/>
      <c r="K217" s="5"/>
      <c r="L217" s="5">
        <v>1</v>
      </c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x14ac:dyDescent="0.2">
      <c r="A218" s="2">
        <v>216</v>
      </c>
      <c r="B218" s="5" t="s">
        <v>11</v>
      </c>
      <c r="C218" s="5" t="s">
        <v>12</v>
      </c>
      <c r="D218" s="5" t="s">
        <v>12</v>
      </c>
      <c r="E218" s="5" t="s">
        <v>12</v>
      </c>
      <c r="F218" s="5" t="s">
        <v>12</v>
      </c>
      <c r="G218" s="5"/>
      <c r="H218" s="5">
        <v>1</v>
      </c>
      <c r="I218" s="5" t="s">
        <v>7</v>
      </c>
      <c r="J218" s="5">
        <v>1</v>
      </c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x14ac:dyDescent="0.2">
      <c r="A219" s="2">
        <v>217</v>
      </c>
      <c r="B219" s="5" t="s">
        <v>12</v>
      </c>
      <c r="C219" s="5" t="s">
        <v>12</v>
      </c>
      <c r="D219" s="5" t="s">
        <v>12</v>
      </c>
      <c r="E219" s="5" t="s">
        <v>12</v>
      </c>
      <c r="F219" s="5" t="s">
        <v>12</v>
      </c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x14ac:dyDescent="0.2">
      <c r="A220" s="2">
        <v>218</v>
      </c>
      <c r="B220" s="5" t="s">
        <v>11</v>
      </c>
      <c r="C220" s="5" t="s">
        <v>11</v>
      </c>
      <c r="D220" s="5" t="s">
        <v>11</v>
      </c>
      <c r="E220" s="5" t="s">
        <v>12</v>
      </c>
      <c r="F220" s="5" t="s">
        <v>12</v>
      </c>
      <c r="G220" s="5"/>
      <c r="H220" s="5">
        <v>1</v>
      </c>
      <c r="I220" s="5" t="s">
        <v>9</v>
      </c>
      <c r="J220" s="5"/>
      <c r="K220" s="5"/>
      <c r="L220" s="5">
        <v>1</v>
      </c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x14ac:dyDescent="0.2">
      <c r="A221" s="2">
        <v>219</v>
      </c>
      <c r="B221" s="5" t="s">
        <v>12</v>
      </c>
      <c r="C221" s="5" t="s">
        <v>11</v>
      </c>
      <c r="D221" s="5" t="s">
        <v>12</v>
      </c>
      <c r="E221" s="5" t="s">
        <v>12</v>
      </c>
      <c r="F221" s="5" t="s">
        <v>12</v>
      </c>
      <c r="G221" s="5"/>
      <c r="H221" s="5">
        <v>2</v>
      </c>
      <c r="I221" s="5" t="s">
        <v>29</v>
      </c>
      <c r="J221" s="5">
        <v>1</v>
      </c>
      <c r="K221" s="5">
        <v>1</v>
      </c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x14ac:dyDescent="0.2">
      <c r="A222" s="2">
        <v>220</v>
      </c>
      <c r="B222" s="5" t="s">
        <v>12</v>
      </c>
      <c r="C222" s="5" t="s">
        <v>12</v>
      </c>
      <c r="D222" s="5" t="s">
        <v>12</v>
      </c>
      <c r="E222" s="5" t="s">
        <v>12</v>
      </c>
      <c r="F222" s="5" t="s">
        <v>11</v>
      </c>
      <c r="G222" s="5"/>
      <c r="H222" s="5">
        <v>1</v>
      </c>
      <c r="I222" s="5" t="s">
        <v>10</v>
      </c>
      <c r="J222" s="5"/>
      <c r="K222" s="5"/>
      <c r="L222" s="5"/>
      <c r="M222" s="5">
        <v>1</v>
      </c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x14ac:dyDescent="0.2">
      <c r="A223" s="2">
        <v>221</v>
      </c>
      <c r="B223" s="5" t="s">
        <v>11</v>
      </c>
      <c r="C223" s="5" t="s">
        <v>11</v>
      </c>
      <c r="D223" s="5" t="s">
        <v>11</v>
      </c>
      <c r="E223" s="5" t="s">
        <v>12</v>
      </c>
      <c r="F223" s="5" t="s">
        <v>12</v>
      </c>
      <c r="G223" s="5"/>
      <c r="H223" s="5">
        <v>1</v>
      </c>
      <c r="I223" s="5" t="s">
        <v>9</v>
      </c>
      <c r="J223" s="5"/>
      <c r="K223" s="5"/>
      <c r="L223" s="5">
        <v>1</v>
      </c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x14ac:dyDescent="0.2">
      <c r="A224" s="2">
        <v>222</v>
      </c>
      <c r="B224" s="5" t="s">
        <v>12</v>
      </c>
      <c r="C224" s="5" t="s">
        <v>12</v>
      </c>
      <c r="D224" s="5" t="s">
        <v>12</v>
      </c>
      <c r="E224" s="5" t="s">
        <v>11</v>
      </c>
      <c r="F224" s="5" t="s">
        <v>11</v>
      </c>
      <c r="G224" s="5"/>
      <c r="H224" s="5">
        <v>1</v>
      </c>
      <c r="I224" s="5" t="s">
        <v>9</v>
      </c>
      <c r="J224" s="5"/>
      <c r="K224" s="5"/>
      <c r="L224" s="5">
        <v>1</v>
      </c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x14ac:dyDescent="0.2">
      <c r="A225" s="2">
        <v>223</v>
      </c>
      <c r="B225" s="5" t="s">
        <v>11</v>
      </c>
      <c r="C225" s="5" t="s">
        <v>11</v>
      </c>
      <c r="D225" s="5" t="s">
        <v>11</v>
      </c>
      <c r="E225" s="5" t="s">
        <v>12</v>
      </c>
      <c r="F225" s="5" t="s">
        <v>12</v>
      </c>
      <c r="G225" s="5"/>
      <c r="H225" s="5">
        <v>1</v>
      </c>
      <c r="I225" s="5" t="s">
        <v>9</v>
      </c>
      <c r="J225" s="5"/>
      <c r="K225" s="5"/>
      <c r="L225" s="5">
        <v>1</v>
      </c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x14ac:dyDescent="0.2">
      <c r="A226" s="2">
        <v>224</v>
      </c>
      <c r="B226" s="5" t="s">
        <v>11</v>
      </c>
      <c r="C226" s="5" t="s">
        <v>12</v>
      </c>
      <c r="D226" s="5" t="s">
        <v>12</v>
      </c>
      <c r="E226" s="5" t="s">
        <v>12</v>
      </c>
      <c r="F226" s="5" t="s">
        <v>12</v>
      </c>
      <c r="G226" s="5"/>
      <c r="H226" s="5">
        <v>1</v>
      </c>
      <c r="I226" s="5" t="s">
        <v>7</v>
      </c>
      <c r="J226" s="5">
        <v>1</v>
      </c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x14ac:dyDescent="0.2">
      <c r="A227" s="2">
        <v>225</v>
      </c>
      <c r="B227" s="5" t="s">
        <v>11</v>
      </c>
      <c r="C227" s="5" t="s">
        <v>11</v>
      </c>
      <c r="D227" s="5" t="s">
        <v>11</v>
      </c>
      <c r="E227" s="5" t="s">
        <v>11</v>
      </c>
      <c r="F227" s="5" t="s">
        <v>11</v>
      </c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x14ac:dyDescent="0.2">
      <c r="A228" s="2">
        <v>226</v>
      </c>
      <c r="B228" s="5" t="s">
        <v>11</v>
      </c>
      <c r="C228" s="5" t="s">
        <v>12</v>
      </c>
      <c r="D228" s="5" t="s">
        <v>12</v>
      </c>
      <c r="E228" s="5" t="s">
        <v>12</v>
      </c>
      <c r="F228" s="5" t="s">
        <v>12</v>
      </c>
      <c r="G228" s="5"/>
      <c r="H228" s="5">
        <v>1</v>
      </c>
      <c r="I228" s="5" t="s">
        <v>7</v>
      </c>
      <c r="J228" s="5">
        <v>1</v>
      </c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x14ac:dyDescent="0.2">
      <c r="A229" s="2">
        <v>227</v>
      </c>
      <c r="B229" s="5" t="s">
        <v>12</v>
      </c>
      <c r="C229" s="5" t="s">
        <v>12</v>
      </c>
      <c r="D229" s="5" t="s">
        <v>11</v>
      </c>
      <c r="E229" s="5" t="s">
        <v>12</v>
      </c>
      <c r="F229" s="5" t="s">
        <v>12</v>
      </c>
      <c r="G229" s="5"/>
      <c r="H229" s="5">
        <v>2</v>
      </c>
      <c r="I229" s="5" t="s">
        <v>40</v>
      </c>
      <c r="J229" s="5"/>
      <c r="K229" s="5">
        <v>1</v>
      </c>
      <c r="L229" s="5">
        <v>1</v>
      </c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x14ac:dyDescent="0.2">
      <c r="A230" s="2">
        <v>228</v>
      </c>
      <c r="B230" s="5" t="s">
        <v>11</v>
      </c>
      <c r="C230" s="5" t="s">
        <v>11</v>
      </c>
      <c r="D230" s="5" t="s">
        <v>11</v>
      </c>
      <c r="E230" s="5" t="s">
        <v>11</v>
      </c>
      <c r="F230" s="5" t="s">
        <v>11</v>
      </c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x14ac:dyDescent="0.2">
      <c r="A231" s="2">
        <v>229</v>
      </c>
      <c r="B231" s="5" t="s">
        <v>12</v>
      </c>
      <c r="C231" s="5" t="s">
        <v>12</v>
      </c>
      <c r="D231" s="5" t="s">
        <v>11</v>
      </c>
      <c r="E231" s="5" t="s">
        <v>11</v>
      </c>
      <c r="F231" s="5" t="s">
        <v>11</v>
      </c>
      <c r="G231" s="5"/>
      <c r="H231" s="5">
        <v>1</v>
      </c>
      <c r="I231" s="5" t="s">
        <v>8</v>
      </c>
      <c r="J231" s="5"/>
      <c r="K231" s="5">
        <v>1</v>
      </c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x14ac:dyDescent="0.2">
      <c r="A232" s="2">
        <v>230</v>
      </c>
      <c r="B232" s="5" t="s">
        <v>11</v>
      </c>
      <c r="C232" s="5" t="s">
        <v>11</v>
      </c>
      <c r="D232" s="5" t="s">
        <v>11</v>
      </c>
      <c r="E232" s="5" t="s">
        <v>12</v>
      </c>
      <c r="F232" s="5" t="s">
        <v>12</v>
      </c>
      <c r="G232" s="5"/>
      <c r="H232" s="5">
        <v>1</v>
      </c>
      <c r="I232" s="5" t="s">
        <v>9</v>
      </c>
      <c r="J232" s="5"/>
      <c r="K232" s="5"/>
      <c r="L232" s="5">
        <v>1</v>
      </c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x14ac:dyDescent="0.2">
      <c r="A233" s="2">
        <v>231</v>
      </c>
      <c r="B233" s="5" t="s">
        <v>12</v>
      </c>
      <c r="C233" s="5" t="s">
        <v>12</v>
      </c>
      <c r="D233" s="5" t="s">
        <v>12</v>
      </c>
      <c r="E233" s="5" t="s">
        <v>11</v>
      </c>
      <c r="F233" s="5" t="s">
        <v>11</v>
      </c>
      <c r="G233" s="5"/>
      <c r="H233" s="5">
        <v>1</v>
      </c>
      <c r="I233" s="5" t="s">
        <v>9</v>
      </c>
      <c r="J233" s="5"/>
      <c r="K233" s="5"/>
      <c r="L233" s="5">
        <v>1</v>
      </c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x14ac:dyDescent="0.2">
      <c r="A234" s="2">
        <v>232</v>
      </c>
      <c r="B234" s="5" t="s">
        <v>12</v>
      </c>
      <c r="C234" s="5" t="s">
        <v>12</v>
      </c>
      <c r="D234" s="5" t="s">
        <v>12</v>
      </c>
      <c r="E234" s="5" t="s">
        <v>12</v>
      </c>
      <c r="F234" s="5" t="s">
        <v>12</v>
      </c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x14ac:dyDescent="0.2">
      <c r="A235" s="2">
        <v>233</v>
      </c>
      <c r="B235" s="5" t="s">
        <v>11</v>
      </c>
      <c r="C235" s="5" t="s">
        <v>12</v>
      </c>
      <c r="D235" s="5" t="s">
        <v>12</v>
      </c>
      <c r="E235" s="5" t="s">
        <v>12</v>
      </c>
      <c r="F235" s="5" t="s">
        <v>12</v>
      </c>
      <c r="G235" s="5"/>
      <c r="H235" s="5">
        <v>1</v>
      </c>
      <c r="I235" s="5" t="s">
        <v>7</v>
      </c>
      <c r="J235" s="5">
        <v>1</v>
      </c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x14ac:dyDescent="0.2">
      <c r="A236" s="2">
        <v>234</v>
      </c>
      <c r="B236" s="5" t="s">
        <v>11</v>
      </c>
      <c r="C236" s="5" t="s">
        <v>11</v>
      </c>
      <c r="D236" s="5" t="s">
        <v>11</v>
      </c>
      <c r="E236" s="5" t="s">
        <v>12</v>
      </c>
      <c r="F236" s="5" t="s">
        <v>12</v>
      </c>
      <c r="G236" s="5"/>
      <c r="H236" s="5">
        <v>1</v>
      </c>
      <c r="I236" s="5" t="s">
        <v>9</v>
      </c>
      <c r="J236" s="5"/>
      <c r="K236" s="5"/>
      <c r="L236" s="5">
        <v>1</v>
      </c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x14ac:dyDescent="0.2">
      <c r="A237" s="2">
        <v>235</v>
      </c>
      <c r="B237" s="5" t="s">
        <v>11</v>
      </c>
      <c r="C237" s="5" t="s">
        <v>11</v>
      </c>
      <c r="D237" s="5" t="s">
        <v>11</v>
      </c>
      <c r="E237" s="5" t="s">
        <v>11</v>
      </c>
      <c r="F237" s="5" t="s">
        <v>11</v>
      </c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x14ac:dyDescent="0.2">
      <c r="A238" s="2">
        <v>236</v>
      </c>
      <c r="B238" s="5" t="s">
        <v>11</v>
      </c>
      <c r="C238" s="5" t="s">
        <v>11</v>
      </c>
      <c r="D238" s="5" t="s">
        <v>12</v>
      </c>
      <c r="E238" s="5" t="s">
        <v>12</v>
      </c>
      <c r="F238" s="5" t="s">
        <v>12</v>
      </c>
      <c r="G238" s="5"/>
      <c r="H238" s="5">
        <v>1</v>
      </c>
      <c r="I238" s="5" t="s">
        <v>8</v>
      </c>
      <c r="J238" s="5"/>
      <c r="K238" s="5">
        <v>1</v>
      </c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x14ac:dyDescent="0.2">
      <c r="A239" s="2">
        <v>237</v>
      </c>
      <c r="B239" s="5" t="s">
        <v>11</v>
      </c>
      <c r="C239" s="5" t="s">
        <v>12</v>
      </c>
      <c r="D239" s="5" t="s">
        <v>12</v>
      </c>
      <c r="E239" s="5" t="s">
        <v>12</v>
      </c>
      <c r="F239" s="5" t="s">
        <v>11</v>
      </c>
      <c r="G239" s="5"/>
      <c r="H239" s="5">
        <v>2</v>
      </c>
      <c r="I239" s="5" t="s">
        <v>13</v>
      </c>
      <c r="J239" s="5">
        <v>1</v>
      </c>
      <c r="K239" s="5"/>
      <c r="L239" s="5"/>
      <c r="M239" s="5">
        <v>1</v>
      </c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x14ac:dyDescent="0.2">
      <c r="A240" s="2">
        <v>238</v>
      </c>
      <c r="B240" s="5" t="s">
        <v>12</v>
      </c>
      <c r="C240" s="5" t="s">
        <v>12</v>
      </c>
      <c r="D240" s="5" t="s">
        <v>12</v>
      </c>
      <c r="E240" s="5" t="s">
        <v>12</v>
      </c>
      <c r="F240" s="5" t="s">
        <v>12</v>
      </c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x14ac:dyDescent="0.2">
      <c r="A241" s="2">
        <v>239</v>
      </c>
      <c r="B241" s="5" t="s">
        <v>12</v>
      </c>
      <c r="C241" s="5" t="s">
        <v>12</v>
      </c>
      <c r="D241" s="5" t="s">
        <v>12</v>
      </c>
      <c r="E241" s="5" t="s">
        <v>12</v>
      </c>
      <c r="F241" s="5" t="s">
        <v>12</v>
      </c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x14ac:dyDescent="0.2">
      <c r="A242" s="2">
        <v>240</v>
      </c>
      <c r="B242" s="5" t="s">
        <v>11</v>
      </c>
      <c r="C242" s="5" t="s">
        <v>11</v>
      </c>
      <c r="D242" s="5" t="s">
        <v>11</v>
      </c>
      <c r="E242" s="5" t="s">
        <v>11</v>
      </c>
      <c r="F242" s="5" t="s">
        <v>11</v>
      </c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x14ac:dyDescent="0.2">
      <c r="A243" s="2">
        <v>241</v>
      </c>
      <c r="B243" s="5" t="s">
        <v>12</v>
      </c>
      <c r="C243" s="5" t="s">
        <v>11</v>
      </c>
      <c r="D243" s="5" t="s">
        <v>11</v>
      </c>
      <c r="E243" s="5" t="s">
        <v>11</v>
      </c>
      <c r="F243" s="5" t="s">
        <v>11</v>
      </c>
      <c r="G243" s="5"/>
      <c r="H243" s="5">
        <v>1</v>
      </c>
      <c r="I243" s="5" t="s">
        <v>7</v>
      </c>
      <c r="J243" s="5">
        <v>1</v>
      </c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x14ac:dyDescent="0.2">
      <c r="A244" s="2">
        <v>242</v>
      </c>
      <c r="B244" s="5" t="s">
        <v>12</v>
      </c>
      <c r="C244" s="5" t="s">
        <v>12</v>
      </c>
      <c r="D244" s="5" t="s">
        <v>12</v>
      </c>
      <c r="E244" s="5" t="s">
        <v>12</v>
      </c>
      <c r="F244" s="5" t="s">
        <v>12</v>
      </c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x14ac:dyDescent="0.2">
      <c r="A245" s="2">
        <v>243</v>
      </c>
      <c r="B245" s="5" t="s">
        <v>11</v>
      </c>
      <c r="C245" s="5" t="s">
        <v>11</v>
      </c>
      <c r="D245" s="5" t="s">
        <v>11</v>
      </c>
      <c r="E245" s="5" t="s">
        <v>11</v>
      </c>
      <c r="F245" s="5" t="s">
        <v>11</v>
      </c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x14ac:dyDescent="0.2">
      <c r="A246" s="2">
        <v>244</v>
      </c>
      <c r="B246" s="5" t="s">
        <v>11</v>
      </c>
      <c r="C246" s="5" t="s">
        <v>11</v>
      </c>
      <c r="D246" s="5" t="s">
        <v>12</v>
      </c>
      <c r="E246" s="5" t="s">
        <v>12</v>
      </c>
      <c r="F246" s="5" t="s">
        <v>11</v>
      </c>
      <c r="G246" s="5"/>
      <c r="H246" s="5">
        <v>2</v>
      </c>
      <c r="I246" s="5" t="s">
        <v>39</v>
      </c>
      <c r="J246" s="5"/>
      <c r="K246" s="5">
        <v>1</v>
      </c>
      <c r="L246" s="5"/>
      <c r="M246" s="5">
        <v>1</v>
      </c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x14ac:dyDescent="0.2">
      <c r="A247" s="2">
        <v>245</v>
      </c>
      <c r="B247" s="5" t="s">
        <v>12</v>
      </c>
      <c r="C247" s="5" t="s">
        <v>12</v>
      </c>
      <c r="D247" s="5" t="s">
        <v>12</v>
      </c>
      <c r="E247" s="5" t="s">
        <v>12</v>
      </c>
      <c r="F247" s="5" t="s">
        <v>12</v>
      </c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x14ac:dyDescent="0.2">
      <c r="A248" s="2">
        <v>246</v>
      </c>
      <c r="B248" s="5" t="s">
        <v>11</v>
      </c>
      <c r="C248" s="5" t="s">
        <v>12</v>
      </c>
      <c r="D248" s="5" t="s">
        <v>12</v>
      </c>
      <c r="E248" s="5" t="s">
        <v>12</v>
      </c>
      <c r="F248" s="5" t="s">
        <v>12</v>
      </c>
      <c r="G248" s="5"/>
      <c r="H248" s="5">
        <v>1</v>
      </c>
      <c r="I248" s="5" t="s">
        <v>7</v>
      </c>
      <c r="J248" s="5">
        <v>1</v>
      </c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x14ac:dyDescent="0.2">
      <c r="A249" s="2">
        <v>247</v>
      </c>
      <c r="B249" s="5" t="s">
        <v>12</v>
      </c>
      <c r="C249" s="5" t="s">
        <v>12</v>
      </c>
      <c r="D249" s="5" t="s">
        <v>12</v>
      </c>
      <c r="E249" s="5" t="s">
        <v>12</v>
      </c>
      <c r="F249" s="5" t="s">
        <v>12</v>
      </c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x14ac:dyDescent="0.2">
      <c r="A250" s="2">
        <v>248</v>
      </c>
      <c r="B250" s="5" t="s">
        <v>12</v>
      </c>
      <c r="C250" s="5" t="s">
        <v>11</v>
      </c>
      <c r="D250" s="5" t="s">
        <v>11</v>
      </c>
      <c r="E250" s="5" t="s">
        <v>11</v>
      </c>
      <c r="F250" s="5" t="s">
        <v>11</v>
      </c>
      <c r="G250" s="5"/>
      <c r="H250" s="5">
        <v>1</v>
      </c>
      <c r="I250" s="5" t="s">
        <v>7</v>
      </c>
      <c r="J250" s="5">
        <v>1</v>
      </c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x14ac:dyDescent="0.2">
      <c r="A251" s="2">
        <v>249</v>
      </c>
      <c r="B251" s="5" t="s">
        <v>12</v>
      </c>
      <c r="C251" s="5" t="s">
        <v>11</v>
      </c>
      <c r="D251" s="5" t="s">
        <v>11</v>
      </c>
      <c r="E251" s="5" t="s">
        <v>11</v>
      </c>
      <c r="F251" s="5" t="s">
        <v>11</v>
      </c>
      <c r="G251" s="5"/>
      <c r="H251" s="5">
        <v>1</v>
      </c>
      <c r="I251" s="5" t="s">
        <v>7</v>
      </c>
      <c r="J251" s="5">
        <v>1</v>
      </c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x14ac:dyDescent="0.2">
      <c r="A252" s="2">
        <v>250</v>
      </c>
      <c r="B252" s="5" t="s">
        <v>12</v>
      </c>
      <c r="C252" s="5" t="s">
        <v>11</v>
      </c>
      <c r="D252" s="5" t="s">
        <v>11</v>
      </c>
      <c r="E252" s="5" t="s">
        <v>11</v>
      </c>
      <c r="F252" s="5" t="s">
        <v>11</v>
      </c>
      <c r="G252" s="5"/>
      <c r="H252" s="5">
        <v>1</v>
      </c>
      <c r="I252" s="5" t="s">
        <v>7</v>
      </c>
      <c r="J252" s="5">
        <v>1</v>
      </c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x14ac:dyDescent="0.2">
      <c r="A253" s="2">
        <v>251</v>
      </c>
      <c r="B253" s="5" t="s">
        <v>11</v>
      </c>
      <c r="C253" s="5" t="s">
        <v>11</v>
      </c>
      <c r="D253" s="5" t="s">
        <v>11</v>
      </c>
      <c r="E253" s="5" t="s">
        <v>11</v>
      </c>
      <c r="F253" s="5" t="s">
        <v>11</v>
      </c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x14ac:dyDescent="0.2">
      <c r="A254" s="2">
        <v>252</v>
      </c>
      <c r="B254" s="5" t="s">
        <v>11</v>
      </c>
      <c r="C254" s="5" t="s">
        <v>11</v>
      </c>
      <c r="D254" s="5" t="s">
        <v>11</v>
      </c>
      <c r="E254" s="5" t="s">
        <v>11</v>
      </c>
      <c r="F254" s="5" t="s">
        <v>12</v>
      </c>
      <c r="G254" s="5"/>
      <c r="H254" s="5">
        <v>1</v>
      </c>
      <c r="I254" s="5" t="s">
        <v>10</v>
      </c>
      <c r="J254" s="5"/>
      <c r="K254" s="5"/>
      <c r="L254" s="5"/>
      <c r="M254" s="5">
        <v>1</v>
      </c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x14ac:dyDescent="0.2">
      <c r="A255" s="2">
        <v>253</v>
      </c>
      <c r="B255" s="5" t="s">
        <v>12</v>
      </c>
      <c r="C255" s="5" t="s">
        <v>12</v>
      </c>
      <c r="D255" s="5" t="s">
        <v>12</v>
      </c>
      <c r="E255" s="5" t="s">
        <v>12</v>
      </c>
      <c r="F255" s="5" t="s">
        <v>12</v>
      </c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x14ac:dyDescent="0.2">
      <c r="A256" s="2">
        <v>254</v>
      </c>
      <c r="B256" s="5" t="s">
        <v>11</v>
      </c>
      <c r="C256" s="5" t="s">
        <v>11</v>
      </c>
      <c r="D256" s="5" t="s">
        <v>11</v>
      </c>
      <c r="E256" s="5" t="s">
        <v>11</v>
      </c>
      <c r="F256" s="5" t="s">
        <v>11</v>
      </c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x14ac:dyDescent="0.2">
      <c r="A257" s="2">
        <v>255</v>
      </c>
      <c r="B257" s="5" t="s">
        <v>11</v>
      </c>
      <c r="C257" s="5" t="s">
        <v>11</v>
      </c>
      <c r="D257" s="5" t="s">
        <v>11</v>
      </c>
      <c r="E257" s="5" t="s">
        <v>12</v>
      </c>
      <c r="F257" s="5" t="s">
        <v>12</v>
      </c>
      <c r="G257" s="5"/>
      <c r="H257" s="5">
        <v>1</v>
      </c>
      <c r="I257" s="5" t="s">
        <v>9</v>
      </c>
      <c r="J257" s="5"/>
      <c r="K257" s="5"/>
      <c r="L257" s="5">
        <v>1</v>
      </c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x14ac:dyDescent="0.2">
      <c r="A258" s="2">
        <v>256</v>
      </c>
      <c r="B258" s="5" t="s">
        <v>11</v>
      </c>
      <c r="C258" s="5" t="s">
        <v>11</v>
      </c>
      <c r="D258" s="5" t="s">
        <v>11</v>
      </c>
      <c r="E258" s="5" t="s">
        <v>11</v>
      </c>
      <c r="F258" s="5" t="s">
        <v>11</v>
      </c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x14ac:dyDescent="0.2">
      <c r="A259" s="2">
        <v>257</v>
      </c>
      <c r="B259" s="5" t="s">
        <v>12</v>
      </c>
      <c r="C259" s="5" t="s">
        <v>12</v>
      </c>
      <c r="D259" s="5" t="s">
        <v>11</v>
      </c>
      <c r="E259" s="5" t="s">
        <v>11</v>
      </c>
      <c r="F259" s="5" t="s">
        <v>11</v>
      </c>
      <c r="G259" s="5"/>
      <c r="H259" s="5">
        <v>1</v>
      </c>
      <c r="I259" s="5" t="s">
        <v>8</v>
      </c>
      <c r="J259" s="5"/>
      <c r="K259" s="5">
        <v>1</v>
      </c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x14ac:dyDescent="0.2">
      <c r="A260" s="2">
        <v>258</v>
      </c>
      <c r="B260" s="5" t="s">
        <v>12</v>
      </c>
      <c r="C260" s="5" t="s">
        <v>11</v>
      </c>
      <c r="D260" s="5" t="s">
        <v>12</v>
      </c>
      <c r="E260" s="5" t="s">
        <v>12</v>
      </c>
      <c r="F260" s="5" t="s">
        <v>12</v>
      </c>
      <c r="G260" s="5"/>
      <c r="H260" s="5">
        <v>2</v>
      </c>
      <c r="I260" s="5" t="s">
        <v>29</v>
      </c>
      <c r="J260" s="5">
        <v>1</v>
      </c>
      <c r="K260" s="5">
        <v>1</v>
      </c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x14ac:dyDescent="0.2">
      <c r="A261" s="2">
        <v>259</v>
      </c>
      <c r="B261" s="5" t="s">
        <v>11</v>
      </c>
      <c r="C261" s="5" t="s">
        <v>11</v>
      </c>
      <c r="D261" s="5" t="s">
        <v>11</v>
      </c>
      <c r="E261" s="5" t="s">
        <v>11</v>
      </c>
      <c r="F261" s="5" t="s">
        <v>11</v>
      </c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x14ac:dyDescent="0.2">
      <c r="A262" s="2">
        <v>260</v>
      </c>
      <c r="B262" s="5" t="s">
        <v>11</v>
      </c>
      <c r="C262" s="5" t="s">
        <v>11</v>
      </c>
      <c r="D262" s="5" t="s">
        <v>11</v>
      </c>
      <c r="E262" s="5" t="s">
        <v>12</v>
      </c>
      <c r="F262" s="5" t="s">
        <v>12</v>
      </c>
      <c r="G262" s="5"/>
      <c r="H262" s="5">
        <v>1</v>
      </c>
      <c r="I262" s="5" t="s">
        <v>9</v>
      </c>
      <c r="J262" s="5"/>
      <c r="K262" s="5"/>
      <c r="L262" s="5">
        <v>1</v>
      </c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x14ac:dyDescent="0.2">
      <c r="A263" s="2">
        <v>261</v>
      </c>
      <c r="B263" s="5" t="s">
        <v>11</v>
      </c>
      <c r="C263" s="5" t="s">
        <v>11</v>
      </c>
      <c r="D263" s="5" t="s">
        <v>11</v>
      </c>
      <c r="E263" s="5" t="s">
        <v>11</v>
      </c>
      <c r="F263" s="5" t="s">
        <v>11</v>
      </c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x14ac:dyDescent="0.2">
      <c r="A264" s="2">
        <v>262</v>
      </c>
      <c r="B264" s="5" t="s">
        <v>12</v>
      </c>
      <c r="C264" s="5" t="s">
        <v>11</v>
      </c>
      <c r="D264" s="5" t="s">
        <v>11</v>
      </c>
      <c r="E264" s="5" t="s">
        <v>11</v>
      </c>
      <c r="F264" s="5" t="s">
        <v>11</v>
      </c>
      <c r="G264" s="5"/>
      <c r="H264" s="5">
        <v>1</v>
      </c>
      <c r="I264" s="5" t="s">
        <v>7</v>
      </c>
      <c r="J264" s="5">
        <v>1</v>
      </c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x14ac:dyDescent="0.2">
      <c r="A265" s="2">
        <v>263</v>
      </c>
      <c r="B265" s="5" t="s">
        <v>12</v>
      </c>
      <c r="C265" s="5" t="s">
        <v>11</v>
      </c>
      <c r="D265" s="5" t="s">
        <v>11</v>
      </c>
      <c r="E265" s="5" t="s">
        <v>11</v>
      </c>
      <c r="F265" s="5" t="s">
        <v>11</v>
      </c>
      <c r="G265" s="5"/>
      <c r="H265" s="5">
        <v>1</v>
      </c>
      <c r="I265" s="5" t="s">
        <v>7</v>
      </c>
      <c r="J265" s="5">
        <v>1</v>
      </c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x14ac:dyDescent="0.2">
      <c r="A266" s="2">
        <v>264</v>
      </c>
      <c r="B266" s="5" t="s">
        <v>11</v>
      </c>
      <c r="C266" s="5" t="s">
        <v>11</v>
      </c>
      <c r="D266" s="5" t="s">
        <v>32</v>
      </c>
      <c r="E266" s="5" t="s">
        <v>11</v>
      </c>
      <c r="F266" s="5" t="s">
        <v>32</v>
      </c>
      <c r="G266" s="5" t="s">
        <v>33</v>
      </c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x14ac:dyDescent="0.2">
      <c r="A267" s="2">
        <v>265</v>
      </c>
      <c r="B267" s="5" t="s">
        <v>11</v>
      </c>
      <c r="C267" s="5" t="s">
        <v>11</v>
      </c>
      <c r="D267" s="5" t="s">
        <v>11</v>
      </c>
      <c r="E267" s="5" t="s">
        <v>12</v>
      </c>
      <c r="F267" s="5" t="s">
        <v>12</v>
      </c>
      <c r="G267" s="5"/>
      <c r="H267" s="5">
        <v>1</v>
      </c>
      <c r="I267" s="5" t="s">
        <v>9</v>
      </c>
      <c r="J267" s="5"/>
      <c r="K267" s="5"/>
      <c r="L267" s="5">
        <v>1</v>
      </c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x14ac:dyDescent="0.2">
      <c r="A268" s="2">
        <v>266</v>
      </c>
      <c r="B268" s="5" t="s">
        <v>12</v>
      </c>
      <c r="C268" s="5" t="s">
        <v>12</v>
      </c>
      <c r="D268" s="5" t="s">
        <v>12</v>
      </c>
      <c r="E268" s="5" t="s">
        <v>12</v>
      </c>
      <c r="F268" s="5" t="s">
        <v>12</v>
      </c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x14ac:dyDescent="0.2">
      <c r="A269" s="2">
        <v>267</v>
      </c>
      <c r="B269" s="5" t="s">
        <v>11</v>
      </c>
      <c r="C269" s="5" t="s">
        <v>11</v>
      </c>
      <c r="D269" s="5" t="s">
        <v>11</v>
      </c>
      <c r="E269" s="5" t="s">
        <v>12</v>
      </c>
      <c r="F269" s="5" t="s">
        <v>12</v>
      </c>
      <c r="G269" s="5"/>
      <c r="H269" s="5">
        <v>1</v>
      </c>
      <c r="I269" s="5" t="s">
        <v>9</v>
      </c>
      <c r="J269" s="5"/>
      <c r="K269" s="5"/>
      <c r="L269" s="5">
        <v>1</v>
      </c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x14ac:dyDescent="0.2">
      <c r="A270" s="2">
        <v>268</v>
      </c>
      <c r="B270" s="5" t="s">
        <v>12</v>
      </c>
      <c r="C270" s="5" t="s">
        <v>12</v>
      </c>
      <c r="D270" s="5" t="s">
        <v>12</v>
      </c>
      <c r="E270" s="5" t="s">
        <v>11</v>
      </c>
      <c r="F270" s="5" t="s">
        <v>11</v>
      </c>
      <c r="G270" s="5"/>
      <c r="H270" s="5">
        <v>1</v>
      </c>
      <c r="I270" s="5" t="s">
        <v>9</v>
      </c>
      <c r="J270" s="5"/>
      <c r="K270" s="5"/>
      <c r="L270" s="5">
        <v>1</v>
      </c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x14ac:dyDescent="0.2">
      <c r="A271" s="2">
        <v>269</v>
      </c>
      <c r="B271" s="5" t="s">
        <v>12</v>
      </c>
      <c r="C271" s="5" t="s">
        <v>12</v>
      </c>
      <c r="D271" s="5" t="s">
        <v>12</v>
      </c>
      <c r="E271" s="5" t="s">
        <v>12</v>
      </c>
      <c r="F271" s="5" t="s">
        <v>12</v>
      </c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x14ac:dyDescent="0.2">
      <c r="A272" s="2">
        <v>270</v>
      </c>
      <c r="B272" s="5" t="s">
        <v>12</v>
      </c>
      <c r="C272" s="5" t="s">
        <v>12</v>
      </c>
      <c r="D272" s="5" t="s">
        <v>11</v>
      </c>
      <c r="E272" s="5" t="s">
        <v>11</v>
      </c>
      <c r="F272" s="5" t="s">
        <v>11</v>
      </c>
      <c r="G272" s="5"/>
      <c r="H272" s="5">
        <v>1</v>
      </c>
      <c r="I272" s="5" t="s">
        <v>8</v>
      </c>
      <c r="J272" s="5"/>
      <c r="K272" s="5">
        <v>1</v>
      </c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x14ac:dyDescent="0.2">
      <c r="A273" s="2">
        <v>271</v>
      </c>
      <c r="B273" s="5" t="s">
        <v>11</v>
      </c>
      <c r="C273" s="5" t="s">
        <v>11</v>
      </c>
      <c r="D273" s="5" t="s">
        <v>12</v>
      </c>
      <c r="E273" s="5" t="s">
        <v>12</v>
      </c>
      <c r="F273" s="5" t="s">
        <v>12</v>
      </c>
      <c r="G273" s="5"/>
      <c r="H273" s="5">
        <v>1</v>
      </c>
      <c r="I273" s="5" t="s">
        <v>8</v>
      </c>
      <c r="J273" s="5"/>
      <c r="K273" s="5">
        <v>1</v>
      </c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x14ac:dyDescent="0.2">
      <c r="A274" s="2">
        <v>272</v>
      </c>
      <c r="B274" s="5" t="s">
        <v>11</v>
      </c>
      <c r="C274" s="5" t="s">
        <v>11</v>
      </c>
      <c r="D274" s="5" t="s">
        <v>11</v>
      </c>
      <c r="E274" s="5" t="s">
        <v>12</v>
      </c>
      <c r="F274" s="5" t="s">
        <v>12</v>
      </c>
      <c r="G274" s="5"/>
      <c r="H274" s="5">
        <v>1</v>
      </c>
      <c r="I274" s="5" t="s">
        <v>9</v>
      </c>
      <c r="J274" s="5"/>
      <c r="K274" s="5"/>
      <c r="L274" s="5">
        <v>1</v>
      </c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x14ac:dyDescent="0.2">
      <c r="A275" s="2">
        <v>273</v>
      </c>
      <c r="B275" s="5" t="s">
        <v>11</v>
      </c>
      <c r="C275" s="5" t="s">
        <v>11</v>
      </c>
      <c r="D275" s="5" t="s">
        <v>12</v>
      </c>
      <c r="E275" s="5" t="s">
        <v>12</v>
      </c>
      <c r="F275" s="5" t="s">
        <v>12</v>
      </c>
      <c r="G275" s="5"/>
      <c r="H275" s="5">
        <v>1</v>
      </c>
      <c r="I275" s="5" t="s">
        <v>8</v>
      </c>
      <c r="J275" s="5"/>
      <c r="K275" s="5">
        <v>1</v>
      </c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x14ac:dyDescent="0.2">
      <c r="A276" s="2">
        <v>274</v>
      </c>
      <c r="B276" s="5" t="s">
        <v>12</v>
      </c>
      <c r="C276" s="5" t="s">
        <v>12</v>
      </c>
      <c r="D276" s="5" t="s">
        <v>12</v>
      </c>
      <c r="E276" s="5" t="s">
        <v>12</v>
      </c>
      <c r="F276" s="5" t="s">
        <v>11</v>
      </c>
      <c r="G276" s="5"/>
      <c r="H276" s="5">
        <v>1</v>
      </c>
      <c r="I276" s="5" t="s">
        <v>10</v>
      </c>
      <c r="J276" s="5"/>
      <c r="K276" s="5"/>
      <c r="L276" s="5"/>
      <c r="M276" s="5">
        <v>1</v>
      </c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x14ac:dyDescent="0.2">
      <c r="A277" s="2">
        <v>275</v>
      </c>
      <c r="B277" s="5" t="s">
        <v>11</v>
      </c>
      <c r="C277" s="5" t="s">
        <v>12</v>
      </c>
      <c r="D277" s="5" t="s">
        <v>12</v>
      </c>
      <c r="E277" s="5" t="s">
        <v>12</v>
      </c>
      <c r="F277" s="5" t="s">
        <v>12</v>
      </c>
      <c r="G277" s="5"/>
      <c r="H277" s="5">
        <v>1</v>
      </c>
      <c r="I277" s="5" t="s">
        <v>7</v>
      </c>
      <c r="J277" s="5">
        <v>1</v>
      </c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x14ac:dyDescent="0.2">
      <c r="A278" s="2">
        <v>276</v>
      </c>
      <c r="B278" s="5" t="s">
        <v>12</v>
      </c>
      <c r="C278" s="5" t="s">
        <v>12</v>
      </c>
      <c r="D278" s="5" t="s">
        <v>12</v>
      </c>
      <c r="E278" s="5" t="s">
        <v>12</v>
      </c>
      <c r="F278" s="5" t="s">
        <v>12</v>
      </c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x14ac:dyDescent="0.2">
      <c r="A279" s="2">
        <v>277</v>
      </c>
      <c r="B279" s="5" t="s">
        <v>12</v>
      </c>
      <c r="C279" s="5" t="s">
        <v>12</v>
      </c>
      <c r="D279" s="5" t="s">
        <v>12</v>
      </c>
      <c r="E279" s="5" t="s">
        <v>12</v>
      </c>
      <c r="F279" s="5" t="s">
        <v>12</v>
      </c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x14ac:dyDescent="0.2">
      <c r="A280" s="2">
        <v>278</v>
      </c>
      <c r="B280" s="5" t="s">
        <v>11</v>
      </c>
      <c r="C280" s="5" t="s">
        <v>11</v>
      </c>
      <c r="D280" s="5" t="s">
        <v>11</v>
      </c>
      <c r="E280" s="5" t="s">
        <v>11</v>
      </c>
      <c r="F280" s="5" t="s">
        <v>11</v>
      </c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x14ac:dyDescent="0.2">
      <c r="A281" s="2">
        <v>279</v>
      </c>
      <c r="B281" s="5" t="s">
        <v>12</v>
      </c>
      <c r="C281" s="5" t="s">
        <v>12</v>
      </c>
      <c r="D281" s="5" t="s">
        <v>12</v>
      </c>
      <c r="E281" s="5" t="s">
        <v>12</v>
      </c>
      <c r="F281" s="5" t="s">
        <v>12</v>
      </c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x14ac:dyDescent="0.2">
      <c r="A282" s="2">
        <v>280</v>
      </c>
      <c r="B282" s="5" t="s">
        <v>12</v>
      </c>
      <c r="C282" s="5" t="s">
        <v>12</v>
      </c>
      <c r="D282" s="5" t="s">
        <v>12</v>
      </c>
      <c r="E282" s="5" t="s">
        <v>12</v>
      </c>
      <c r="F282" s="5" t="s">
        <v>12</v>
      </c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x14ac:dyDescent="0.2">
      <c r="A283" s="2">
        <v>281</v>
      </c>
      <c r="B283" s="5" t="s">
        <v>11</v>
      </c>
      <c r="C283" s="5" t="s">
        <v>12</v>
      </c>
      <c r="D283" s="5" t="s">
        <v>12</v>
      </c>
      <c r="E283" s="5" t="s">
        <v>12</v>
      </c>
      <c r="F283" s="5" t="s">
        <v>12</v>
      </c>
      <c r="G283" s="5"/>
      <c r="H283" s="5">
        <v>1</v>
      </c>
      <c r="I283" s="5" t="s">
        <v>7</v>
      </c>
      <c r="J283" s="5">
        <v>1</v>
      </c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x14ac:dyDescent="0.2">
      <c r="A284" s="2">
        <v>282</v>
      </c>
      <c r="B284" s="5" t="s">
        <v>11</v>
      </c>
      <c r="C284" s="5" t="s">
        <v>11</v>
      </c>
      <c r="D284" s="5" t="s">
        <v>11</v>
      </c>
      <c r="E284" s="5" t="s">
        <v>11</v>
      </c>
      <c r="F284" s="5" t="s">
        <v>11</v>
      </c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x14ac:dyDescent="0.2">
      <c r="A285" s="2">
        <v>283</v>
      </c>
      <c r="B285" s="5" t="s">
        <v>12</v>
      </c>
      <c r="C285" s="5" t="s">
        <v>12</v>
      </c>
      <c r="D285" s="5" t="s">
        <v>12</v>
      </c>
      <c r="E285" s="5" t="s">
        <v>12</v>
      </c>
      <c r="F285" s="5" t="s">
        <v>11</v>
      </c>
      <c r="G285" s="5"/>
      <c r="H285" s="5">
        <v>1</v>
      </c>
      <c r="I285" s="5" t="s">
        <v>10</v>
      </c>
      <c r="J285" s="5"/>
      <c r="K285" s="5"/>
      <c r="L285" s="5"/>
      <c r="M285" s="5">
        <v>1</v>
      </c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x14ac:dyDescent="0.2">
      <c r="A286" s="2">
        <v>284</v>
      </c>
      <c r="B286" s="5" t="s">
        <v>11</v>
      </c>
      <c r="C286" s="5" t="s">
        <v>11</v>
      </c>
      <c r="D286" s="5" t="s">
        <v>12</v>
      </c>
      <c r="E286" s="5" t="s">
        <v>12</v>
      </c>
      <c r="F286" s="5" t="s">
        <v>12</v>
      </c>
      <c r="G286" s="5"/>
      <c r="H286" s="5">
        <v>1</v>
      </c>
      <c r="I286" s="5" t="s">
        <v>8</v>
      </c>
      <c r="J286" s="5"/>
      <c r="K286" s="5">
        <v>1</v>
      </c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x14ac:dyDescent="0.2">
      <c r="A287" s="2">
        <v>285</v>
      </c>
      <c r="B287" s="5" t="s">
        <v>12</v>
      </c>
      <c r="C287" s="5" t="s">
        <v>12</v>
      </c>
      <c r="D287" s="5" t="s">
        <v>12</v>
      </c>
      <c r="E287" s="5" t="s">
        <v>12</v>
      </c>
      <c r="F287" s="5" t="s">
        <v>12</v>
      </c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x14ac:dyDescent="0.2">
      <c r="A288" s="2">
        <v>286</v>
      </c>
      <c r="B288" s="5" t="s">
        <v>11</v>
      </c>
      <c r="C288" s="5" t="s">
        <v>12</v>
      </c>
      <c r="D288" s="5" t="s">
        <v>12</v>
      </c>
      <c r="E288" s="5" t="s">
        <v>12</v>
      </c>
      <c r="F288" s="5" t="s">
        <v>11</v>
      </c>
      <c r="G288" s="5"/>
      <c r="H288" s="5">
        <v>2</v>
      </c>
      <c r="I288" s="5" t="s">
        <v>13</v>
      </c>
      <c r="J288" s="5">
        <v>1</v>
      </c>
      <c r="K288" s="5"/>
      <c r="L288" s="5"/>
      <c r="M288" s="5">
        <v>1</v>
      </c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x14ac:dyDescent="0.2">
      <c r="A289" s="2">
        <v>287</v>
      </c>
      <c r="B289" s="5" t="s">
        <v>11</v>
      </c>
      <c r="C289" s="5" t="s">
        <v>12</v>
      </c>
      <c r="D289" s="5" t="s">
        <v>12</v>
      </c>
      <c r="E289" s="5" t="s">
        <v>12</v>
      </c>
      <c r="F289" s="5" t="s">
        <v>12</v>
      </c>
      <c r="G289" s="5"/>
      <c r="H289" s="5">
        <v>1</v>
      </c>
      <c r="I289" s="5" t="s">
        <v>7</v>
      </c>
      <c r="J289" s="5">
        <v>1</v>
      </c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x14ac:dyDescent="0.2">
      <c r="A290" s="2">
        <v>288</v>
      </c>
      <c r="B290" s="5" t="s">
        <v>12</v>
      </c>
      <c r="C290" s="5" t="s">
        <v>12</v>
      </c>
      <c r="D290" s="5" t="s">
        <v>12</v>
      </c>
      <c r="E290" s="5" t="s">
        <v>12</v>
      </c>
      <c r="F290" s="5" t="s">
        <v>11</v>
      </c>
      <c r="G290" s="5"/>
      <c r="H290" s="5">
        <v>1</v>
      </c>
      <c r="I290" s="5" t="s">
        <v>10</v>
      </c>
      <c r="J290" s="5"/>
      <c r="K290" s="5"/>
      <c r="L290" s="5"/>
      <c r="M290" s="5">
        <v>1</v>
      </c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x14ac:dyDescent="0.2">
      <c r="A291" s="2">
        <v>289</v>
      </c>
      <c r="B291" s="5" t="s">
        <v>11</v>
      </c>
      <c r="C291" s="5" t="s">
        <v>11</v>
      </c>
      <c r="D291" s="5" t="s">
        <v>12</v>
      </c>
      <c r="E291" s="5" t="s">
        <v>12</v>
      </c>
      <c r="F291" s="5" t="s">
        <v>12</v>
      </c>
      <c r="G291" s="5"/>
      <c r="H291" s="5">
        <v>1</v>
      </c>
      <c r="I291" s="5" t="s">
        <v>8</v>
      </c>
      <c r="J291" s="5"/>
      <c r="K291" s="5">
        <v>1</v>
      </c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x14ac:dyDescent="0.2">
      <c r="A292" s="2">
        <v>290</v>
      </c>
      <c r="B292" s="5" t="s">
        <v>12</v>
      </c>
      <c r="C292" s="5" t="s">
        <v>12</v>
      </c>
      <c r="D292" s="5" t="s">
        <v>12</v>
      </c>
      <c r="E292" s="5" t="s">
        <v>11</v>
      </c>
      <c r="F292" s="5" t="s">
        <v>11</v>
      </c>
      <c r="G292" s="5"/>
      <c r="H292" s="5">
        <v>1</v>
      </c>
      <c r="I292" s="5" t="s">
        <v>9</v>
      </c>
      <c r="J292" s="5"/>
      <c r="K292" s="5"/>
      <c r="L292" s="5">
        <v>1</v>
      </c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x14ac:dyDescent="0.2">
      <c r="A293" s="2">
        <v>291</v>
      </c>
      <c r="B293" s="5" t="s">
        <v>12</v>
      </c>
      <c r="C293" s="5" t="s">
        <v>12</v>
      </c>
      <c r="D293" s="5" t="s">
        <v>12</v>
      </c>
      <c r="E293" s="5" t="s">
        <v>12</v>
      </c>
      <c r="F293" s="5" t="s">
        <v>12</v>
      </c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x14ac:dyDescent="0.2">
      <c r="A294" s="2">
        <v>292</v>
      </c>
      <c r="B294" s="5" t="s">
        <v>11</v>
      </c>
      <c r="C294" s="5" t="s">
        <v>11</v>
      </c>
      <c r="D294" s="5" t="s">
        <v>11</v>
      </c>
      <c r="E294" s="5" t="s">
        <v>11</v>
      </c>
      <c r="F294" s="5" t="s">
        <v>11</v>
      </c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x14ac:dyDescent="0.2">
      <c r="A295" s="2">
        <v>293</v>
      </c>
      <c r="B295" s="5" t="s">
        <v>11</v>
      </c>
      <c r="C295" s="5" t="s">
        <v>11</v>
      </c>
      <c r="D295" s="5" t="s">
        <v>11</v>
      </c>
      <c r="E295" s="5" t="s">
        <v>11</v>
      </c>
      <c r="F295" s="5" t="s">
        <v>11</v>
      </c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x14ac:dyDescent="0.2">
      <c r="A296" s="2">
        <v>294</v>
      </c>
      <c r="B296" s="5" t="s">
        <v>12</v>
      </c>
      <c r="C296" s="5" t="s">
        <v>12</v>
      </c>
      <c r="D296" s="5" t="s">
        <v>12</v>
      </c>
      <c r="E296" s="5" t="s">
        <v>11</v>
      </c>
      <c r="F296" s="5" t="s">
        <v>11</v>
      </c>
      <c r="G296" s="5"/>
      <c r="H296" s="5">
        <v>1</v>
      </c>
      <c r="I296" s="5" t="s">
        <v>9</v>
      </c>
      <c r="J296" s="5"/>
      <c r="K296" s="5"/>
      <c r="L296" s="5">
        <v>1</v>
      </c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x14ac:dyDescent="0.2">
      <c r="A297" s="2">
        <v>295</v>
      </c>
      <c r="B297" s="5" t="s">
        <v>12</v>
      </c>
      <c r="C297" s="5" t="s">
        <v>12</v>
      </c>
      <c r="D297" s="5" t="s">
        <v>12</v>
      </c>
      <c r="E297" s="5" t="s">
        <v>12</v>
      </c>
      <c r="F297" s="5" t="s">
        <v>11</v>
      </c>
      <c r="G297" s="5"/>
      <c r="H297" s="5">
        <v>1</v>
      </c>
      <c r="I297" s="5" t="s">
        <v>10</v>
      </c>
      <c r="J297" s="5"/>
      <c r="K297" s="5"/>
      <c r="L297" s="5"/>
      <c r="M297" s="5">
        <v>1</v>
      </c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x14ac:dyDescent="0.2">
      <c r="A298" s="2">
        <v>296</v>
      </c>
      <c r="B298" s="5" t="s">
        <v>11</v>
      </c>
      <c r="C298" s="5" t="s">
        <v>11</v>
      </c>
      <c r="D298" s="5" t="s">
        <v>11</v>
      </c>
      <c r="E298" s="5" t="s">
        <v>11</v>
      </c>
      <c r="F298" s="5" t="s">
        <v>12</v>
      </c>
      <c r="G298" s="5"/>
      <c r="H298" s="5">
        <v>1</v>
      </c>
      <c r="I298" s="5" t="s">
        <v>10</v>
      </c>
      <c r="J298" s="5"/>
      <c r="K298" s="5"/>
      <c r="L298" s="5"/>
      <c r="M298" s="5">
        <v>1</v>
      </c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x14ac:dyDescent="0.2">
      <c r="A299" s="2">
        <v>297</v>
      </c>
      <c r="B299" s="5" t="s">
        <v>12</v>
      </c>
      <c r="C299" s="5" t="s">
        <v>12</v>
      </c>
      <c r="D299" s="5" t="s">
        <v>12</v>
      </c>
      <c r="E299" s="5" t="s">
        <v>12</v>
      </c>
      <c r="F299" s="5" t="s">
        <v>12</v>
      </c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x14ac:dyDescent="0.2">
      <c r="A300" s="2">
        <v>298</v>
      </c>
      <c r="B300" s="5" t="s">
        <v>12</v>
      </c>
      <c r="C300" s="5" t="s">
        <v>12</v>
      </c>
      <c r="D300" s="5" t="s">
        <v>12</v>
      </c>
      <c r="E300" s="5" t="s">
        <v>12</v>
      </c>
      <c r="F300" s="5" t="s">
        <v>12</v>
      </c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x14ac:dyDescent="0.2">
      <c r="A301" s="2">
        <v>299</v>
      </c>
      <c r="B301" s="5" t="s">
        <v>12</v>
      </c>
      <c r="C301" s="5" t="s">
        <v>12</v>
      </c>
      <c r="D301" s="5" t="s">
        <v>12</v>
      </c>
      <c r="E301" s="5" t="s">
        <v>11</v>
      </c>
      <c r="F301" s="5" t="s">
        <v>11</v>
      </c>
      <c r="G301" s="5"/>
      <c r="H301" s="5">
        <v>1</v>
      </c>
      <c r="I301" s="5" t="s">
        <v>9</v>
      </c>
      <c r="J301" s="5"/>
      <c r="K301" s="5"/>
      <c r="L301" s="5">
        <v>1</v>
      </c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x14ac:dyDescent="0.2">
      <c r="A302" s="2">
        <v>300</v>
      </c>
      <c r="B302" s="5" t="s">
        <v>11</v>
      </c>
      <c r="C302" s="5" t="s">
        <v>11</v>
      </c>
      <c r="D302" s="5" t="s">
        <v>11</v>
      </c>
      <c r="E302" s="5" t="s">
        <v>12</v>
      </c>
      <c r="F302" s="5" t="s">
        <v>12</v>
      </c>
      <c r="G302" s="5"/>
      <c r="H302" s="5">
        <v>1</v>
      </c>
      <c r="I302" s="5" t="s">
        <v>9</v>
      </c>
      <c r="J302" s="5"/>
      <c r="K302" s="5"/>
      <c r="L302" s="5">
        <v>1</v>
      </c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x14ac:dyDescent="0.2">
      <c r="A303" s="2">
        <v>301</v>
      </c>
      <c r="B303" s="5" t="s">
        <v>11</v>
      </c>
      <c r="C303" s="5" t="s">
        <v>11</v>
      </c>
      <c r="D303" s="5" t="s">
        <v>11</v>
      </c>
      <c r="E303" s="5" t="s">
        <v>11</v>
      </c>
      <c r="F303" s="5" t="s">
        <v>12</v>
      </c>
      <c r="G303" s="5"/>
      <c r="H303" s="5">
        <v>1</v>
      </c>
      <c r="I303" s="5" t="s">
        <v>10</v>
      </c>
      <c r="J303" s="5"/>
      <c r="K303" s="5"/>
      <c r="L303" s="5"/>
      <c r="M303" s="5">
        <v>1</v>
      </c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x14ac:dyDescent="0.2">
      <c r="A304" s="2">
        <v>302</v>
      </c>
      <c r="B304" s="5" t="s">
        <v>12</v>
      </c>
      <c r="C304" s="5" t="s">
        <v>11</v>
      </c>
      <c r="D304" s="5" t="s">
        <v>11</v>
      </c>
      <c r="E304" s="5" t="s">
        <v>11</v>
      </c>
      <c r="F304" s="5" t="s">
        <v>11</v>
      </c>
      <c r="G304" s="5"/>
      <c r="H304" s="5">
        <v>1</v>
      </c>
      <c r="I304" s="5" t="s">
        <v>7</v>
      </c>
      <c r="J304" s="5">
        <v>1</v>
      </c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x14ac:dyDescent="0.2">
      <c r="A305" s="2">
        <v>303</v>
      </c>
      <c r="B305" s="5" t="s">
        <v>11</v>
      </c>
      <c r="C305" s="5" t="s">
        <v>12</v>
      </c>
      <c r="D305" s="5" t="s">
        <v>12</v>
      </c>
      <c r="E305" s="5" t="s">
        <v>12</v>
      </c>
      <c r="F305" s="5" t="s">
        <v>12</v>
      </c>
      <c r="G305" s="5"/>
      <c r="H305" s="5">
        <v>1</v>
      </c>
      <c r="I305" s="5" t="s">
        <v>7</v>
      </c>
      <c r="J305" s="5">
        <v>1</v>
      </c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x14ac:dyDescent="0.2">
      <c r="A306" s="2">
        <v>304</v>
      </c>
      <c r="B306" s="5" t="s">
        <v>11</v>
      </c>
      <c r="C306" s="5" t="s">
        <v>12</v>
      </c>
      <c r="D306" s="5" t="s">
        <v>12</v>
      </c>
      <c r="E306" s="5" t="s">
        <v>12</v>
      </c>
      <c r="F306" s="5" t="s">
        <v>12</v>
      </c>
      <c r="G306" s="5"/>
      <c r="H306" s="5">
        <v>1</v>
      </c>
      <c r="I306" s="5" t="s">
        <v>7</v>
      </c>
      <c r="J306" s="5">
        <v>1</v>
      </c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x14ac:dyDescent="0.2">
      <c r="A307" s="2">
        <v>305</v>
      </c>
      <c r="B307" s="5" t="s">
        <v>11</v>
      </c>
      <c r="C307" s="5" t="s">
        <v>12</v>
      </c>
      <c r="D307" s="5" t="s">
        <v>12</v>
      </c>
      <c r="E307" s="5" t="s">
        <v>12</v>
      </c>
      <c r="F307" s="5" t="s">
        <v>12</v>
      </c>
      <c r="G307" s="5"/>
      <c r="H307" s="5">
        <v>1</v>
      </c>
      <c r="I307" s="5" t="s">
        <v>7</v>
      </c>
      <c r="J307" s="5">
        <v>1</v>
      </c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x14ac:dyDescent="0.2">
      <c r="A308" s="2">
        <v>306</v>
      </c>
      <c r="B308" s="5" t="s">
        <v>11</v>
      </c>
      <c r="C308" s="5" t="s">
        <v>12</v>
      </c>
      <c r="D308" s="5" t="s">
        <v>12</v>
      </c>
      <c r="E308" s="5" t="s">
        <v>12</v>
      </c>
      <c r="F308" s="5" t="s">
        <v>12</v>
      </c>
      <c r="G308" s="5"/>
      <c r="H308" s="5">
        <v>1</v>
      </c>
      <c r="I308" s="5" t="s">
        <v>7</v>
      </c>
      <c r="J308" s="5">
        <v>1</v>
      </c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x14ac:dyDescent="0.2">
      <c r="A309" s="2">
        <v>307</v>
      </c>
      <c r="B309" s="5" t="s">
        <v>12</v>
      </c>
      <c r="C309" s="5" t="s">
        <v>12</v>
      </c>
      <c r="D309" s="5" t="s">
        <v>12</v>
      </c>
      <c r="E309" s="5" t="s">
        <v>12</v>
      </c>
      <c r="F309" s="5" t="s">
        <v>12</v>
      </c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x14ac:dyDescent="0.2">
      <c r="A310" s="2">
        <v>308</v>
      </c>
      <c r="B310" s="5" t="s">
        <v>12</v>
      </c>
      <c r="C310" s="5" t="s">
        <v>12</v>
      </c>
      <c r="D310" s="5" t="s">
        <v>11</v>
      </c>
      <c r="E310" s="5" t="s">
        <v>11</v>
      </c>
      <c r="F310" s="5" t="s">
        <v>11</v>
      </c>
      <c r="G310" s="5"/>
      <c r="H310" s="5">
        <v>1</v>
      </c>
      <c r="I310" s="5" t="s">
        <v>8</v>
      </c>
      <c r="J310" s="5"/>
      <c r="K310" s="5">
        <v>1</v>
      </c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x14ac:dyDescent="0.2">
      <c r="A311" s="2">
        <v>309</v>
      </c>
      <c r="B311" s="5" t="s">
        <v>11</v>
      </c>
      <c r="C311" s="5" t="s">
        <v>11</v>
      </c>
      <c r="D311" s="5" t="s">
        <v>11</v>
      </c>
      <c r="E311" s="5" t="s">
        <v>11</v>
      </c>
      <c r="F311" s="5" t="s">
        <v>11</v>
      </c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x14ac:dyDescent="0.2">
      <c r="A312" s="2">
        <v>310</v>
      </c>
      <c r="B312" s="5" t="s">
        <v>11</v>
      </c>
      <c r="C312" s="5" t="s">
        <v>11</v>
      </c>
      <c r="D312" s="5" t="s">
        <v>11</v>
      </c>
      <c r="E312" s="5" t="s">
        <v>12</v>
      </c>
      <c r="F312" s="5" t="s">
        <v>12</v>
      </c>
      <c r="G312" s="5"/>
      <c r="H312" s="5">
        <v>1</v>
      </c>
      <c r="I312" s="5" t="s">
        <v>9</v>
      </c>
      <c r="J312" s="5"/>
      <c r="K312" s="5"/>
      <c r="L312" s="5">
        <v>1</v>
      </c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x14ac:dyDescent="0.2">
      <c r="A313" s="2">
        <v>311</v>
      </c>
      <c r="B313" s="5" t="s">
        <v>12</v>
      </c>
      <c r="C313" s="5" t="s">
        <v>12</v>
      </c>
      <c r="D313" s="5" t="s">
        <v>12</v>
      </c>
      <c r="E313" s="5" t="s">
        <v>12</v>
      </c>
      <c r="F313" s="5" t="s">
        <v>12</v>
      </c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x14ac:dyDescent="0.2">
      <c r="A314" s="2">
        <v>312</v>
      </c>
      <c r="B314" s="5" t="s">
        <v>11</v>
      </c>
      <c r="C314" s="5" t="s">
        <v>11</v>
      </c>
      <c r="D314" s="5" t="s">
        <v>11</v>
      </c>
      <c r="E314" s="5" t="s">
        <v>11</v>
      </c>
      <c r="F314" s="5" t="s">
        <v>11</v>
      </c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x14ac:dyDescent="0.2">
      <c r="A315" s="2">
        <v>313</v>
      </c>
      <c r="B315" s="5" t="s">
        <v>12</v>
      </c>
      <c r="C315" s="5" t="s">
        <v>12</v>
      </c>
      <c r="D315" s="5" t="s">
        <v>12</v>
      </c>
      <c r="E315" s="5" t="s">
        <v>12</v>
      </c>
      <c r="F315" s="5" t="s">
        <v>11</v>
      </c>
      <c r="G315" s="5"/>
      <c r="H315" s="5">
        <v>1</v>
      </c>
      <c r="I315" s="5" t="s">
        <v>10</v>
      </c>
      <c r="J315" s="5"/>
      <c r="K315" s="5"/>
      <c r="L315" s="5"/>
      <c r="M315" s="5">
        <v>1</v>
      </c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x14ac:dyDescent="0.2">
      <c r="A316" s="2">
        <v>314</v>
      </c>
      <c r="B316" s="5" t="s">
        <v>12</v>
      </c>
      <c r="C316" s="5" t="s">
        <v>12</v>
      </c>
      <c r="D316" s="5" t="s">
        <v>12</v>
      </c>
      <c r="E316" s="5" t="s">
        <v>12</v>
      </c>
      <c r="F316" s="5" t="s">
        <v>12</v>
      </c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x14ac:dyDescent="0.2">
      <c r="A317" s="2">
        <v>315</v>
      </c>
      <c r="B317" s="5" t="s">
        <v>11</v>
      </c>
      <c r="C317" s="5" t="s">
        <v>11</v>
      </c>
      <c r="D317" s="5" t="s">
        <v>12</v>
      </c>
      <c r="E317" s="5" t="s">
        <v>12</v>
      </c>
      <c r="F317" s="5" t="s">
        <v>12</v>
      </c>
      <c r="G317" s="5"/>
      <c r="H317" s="5">
        <v>1</v>
      </c>
      <c r="I317" s="5" t="s">
        <v>8</v>
      </c>
      <c r="J317" s="5"/>
      <c r="K317" s="5">
        <v>1</v>
      </c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x14ac:dyDescent="0.2">
      <c r="A318" s="2">
        <v>316</v>
      </c>
      <c r="B318" s="5" t="s">
        <v>11</v>
      </c>
      <c r="C318" s="5" t="s">
        <v>11</v>
      </c>
      <c r="D318" s="5" t="s">
        <v>11</v>
      </c>
      <c r="E318" s="5" t="s">
        <v>11</v>
      </c>
      <c r="F318" s="5" t="s">
        <v>11</v>
      </c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x14ac:dyDescent="0.2">
      <c r="A319" s="2">
        <v>317</v>
      </c>
      <c r="B319" s="5" t="s">
        <v>11</v>
      </c>
      <c r="C319" s="5" t="s">
        <v>11</v>
      </c>
      <c r="D319" s="5" t="s">
        <v>11</v>
      </c>
      <c r="E319" s="5" t="s">
        <v>11</v>
      </c>
      <c r="F319" s="5" t="s">
        <v>12</v>
      </c>
      <c r="G319" s="5"/>
      <c r="H319" s="5">
        <v>1</v>
      </c>
      <c r="I319" s="5" t="s">
        <v>10</v>
      </c>
      <c r="J319" s="5"/>
      <c r="K319" s="5"/>
      <c r="L319" s="5"/>
      <c r="M319" s="5">
        <v>1</v>
      </c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x14ac:dyDescent="0.2">
      <c r="A320" s="2">
        <v>318</v>
      </c>
      <c r="B320" s="5" t="s">
        <v>11</v>
      </c>
      <c r="C320" s="5" t="s">
        <v>11</v>
      </c>
      <c r="D320" s="5" t="s">
        <v>11</v>
      </c>
      <c r="E320" s="5" t="s">
        <v>11</v>
      </c>
      <c r="F320" s="5" t="s">
        <v>11</v>
      </c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x14ac:dyDescent="0.2">
      <c r="A321" s="2">
        <v>319</v>
      </c>
      <c r="B321" s="5" t="s">
        <v>12</v>
      </c>
      <c r="C321" s="5" t="s">
        <v>12</v>
      </c>
      <c r="D321" s="5" t="s">
        <v>11</v>
      </c>
      <c r="E321" s="5" t="s">
        <v>11</v>
      </c>
      <c r="F321" s="5" t="s">
        <v>11</v>
      </c>
      <c r="G321" s="5"/>
      <c r="H321" s="5">
        <v>1</v>
      </c>
      <c r="I321" s="5" t="s">
        <v>8</v>
      </c>
      <c r="J321" s="5"/>
      <c r="K321" s="5">
        <v>1</v>
      </c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x14ac:dyDescent="0.2">
      <c r="A322" s="2">
        <v>320</v>
      </c>
      <c r="B322" s="5" t="s">
        <v>11</v>
      </c>
      <c r="C322" s="5" t="s">
        <v>11</v>
      </c>
      <c r="D322" s="5" t="s">
        <v>11</v>
      </c>
      <c r="E322" s="5" t="s">
        <v>12</v>
      </c>
      <c r="F322" s="5" t="s">
        <v>12</v>
      </c>
      <c r="G322" s="5"/>
      <c r="H322" s="5">
        <v>1</v>
      </c>
      <c r="I322" s="5" t="s">
        <v>9</v>
      </c>
      <c r="J322" s="5"/>
      <c r="K322" s="5"/>
      <c r="L322" s="5">
        <v>1</v>
      </c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x14ac:dyDescent="0.2">
      <c r="A323" s="2">
        <v>321</v>
      </c>
      <c r="B323" s="5" t="s">
        <v>12</v>
      </c>
      <c r="C323" s="5" t="s">
        <v>12</v>
      </c>
      <c r="D323" s="5" t="s">
        <v>12</v>
      </c>
      <c r="E323" s="5" t="s">
        <v>12</v>
      </c>
      <c r="F323" s="5" t="s">
        <v>12</v>
      </c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x14ac:dyDescent="0.2">
      <c r="A324" s="2">
        <v>322</v>
      </c>
      <c r="B324" s="5" t="s">
        <v>11</v>
      </c>
      <c r="C324" s="5" t="s">
        <v>11</v>
      </c>
      <c r="D324" s="5" t="s">
        <v>11</v>
      </c>
      <c r="E324" s="5" t="s">
        <v>11</v>
      </c>
      <c r="F324" s="5" t="s">
        <v>11</v>
      </c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x14ac:dyDescent="0.2">
      <c r="A325" s="2">
        <v>323</v>
      </c>
      <c r="B325" s="5" t="s">
        <v>11</v>
      </c>
      <c r="C325" s="5" t="s">
        <v>11</v>
      </c>
      <c r="D325" s="5" t="s">
        <v>11</v>
      </c>
      <c r="E325" s="5" t="s">
        <v>11</v>
      </c>
      <c r="F325" s="5" t="s">
        <v>12</v>
      </c>
      <c r="G325" s="5"/>
      <c r="H325" s="5">
        <v>1</v>
      </c>
      <c r="I325" s="5" t="s">
        <v>10</v>
      </c>
      <c r="J325" s="5"/>
      <c r="K325" s="5"/>
      <c r="L325" s="5"/>
      <c r="M325" s="5">
        <v>1</v>
      </c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x14ac:dyDescent="0.2">
      <c r="A326" s="2">
        <v>324</v>
      </c>
      <c r="B326" s="5" t="s">
        <v>12</v>
      </c>
      <c r="C326" s="5" t="s">
        <v>12</v>
      </c>
      <c r="D326" s="5" t="s">
        <v>12</v>
      </c>
      <c r="E326" s="5" t="s">
        <v>11</v>
      </c>
      <c r="F326" s="5" t="s">
        <v>11</v>
      </c>
      <c r="G326" s="5"/>
      <c r="H326" s="5">
        <v>1</v>
      </c>
      <c r="I326" s="5" t="s">
        <v>9</v>
      </c>
      <c r="J326" s="5"/>
      <c r="K326" s="5"/>
      <c r="L326" s="5">
        <v>1</v>
      </c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x14ac:dyDescent="0.2">
      <c r="A327" s="2">
        <v>325</v>
      </c>
      <c r="B327" s="5" t="s">
        <v>11</v>
      </c>
      <c r="C327" s="5" t="s">
        <v>11</v>
      </c>
      <c r="D327" s="5" t="s">
        <v>11</v>
      </c>
      <c r="E327" s="5" t="s">
        <v>11</v>
      </c>
      <c r="F327" s="5" t="s">
        <v>11</v>
      </c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x14ac:dyDescent="0.2">
      <c r="A328" s="2">
        <v>326</v>
      </c>
      <c r="B328" s="5" t="s">
        <v>11</v>
      </c>
      <c r="C328" s="5" t="s">
        <v>11</v>
      </c>
      <c r="D328" s="5" t="s">
        <v>11</v>
      </c>
      <c r="E328" s="5" t="s">
        <v>12</v>
      </c>
      <c r="F328" s="5" t="s">
        <v>12</v>
      </c>
      <c r="G328" s="5"/>
      <c r="H328" s="5">
        <v>1</v>
      </c>
      <c r="I328" s="5" t="s">
        <v>9</v>
      </c>
      <c r="J328" s="5"/>
      <c r="K328" s="5"/>
      <c r="L328" s="5">
        <v>1</v>
      </c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x14ac:dyDescent="0.2">
      <c r="A329" s="2">
        <v>327</v>
      </c>
      <c r="B329" s="5" t="s">
        <v>11</v>
      </c>
      <c r="C329" s="5" t="s">
        <v>11</v>
      </c>
      <c r="D329" s="5" t="s">
        <v>11</v>
      </c>
      <c r="E329" s="5" t="s">
        <v>11</v>
      </c>
      <c r="F329" s="5" t="s">
        <v>11</v>
      </c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x14ac:dyDescent="0.2">
      <c r="A330" s="2">
        <v>328</v>
      </c>
      <c r="B330" s="5" t="s">
        <v>11</v>
      </c>
      <c r="C330" s="5" t="s">
        <v>11</v>
      </c>
      <c r="D330" s="5" t="s">
        <v>11</v>
      </c>
      <c r="E330" s="5" t="s">
        <v>11</v>
      </c>
      <c r="F330" s="5" t="s">
        <v>11</v>
      </c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x14ac:dyDescent="0.2">
      <c r="A331" s="2">
        <v>329</v>
      </c>
      <c r="B331" s="5" t="s">
        <v>12</v>
      </c>
      <c r="C331" s="5" t="s">
        <v>12</v>
      </c>
      <c r="D331" s="5" t="s">
        <v>11</v>
      </c>
      <c r="E331" s="5" t="s">
        <v>11</v>
      </c>
      <c r="F331" s="5" t="s">
        <v>11</v>
      </c>
      <c r="G331" s="5"/>
      <c r="H331" s="5">
        <v>1</v>
      </c>
      <c r="I331" s="5" t="s">
        <v>8</v>
      </c>
      <c r="J331" s="5"/>
      <c r="K331" s="5">
        <v>1</v>
      </c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x14ac:dyDescent="0.2">
      <c r="A332" s="2">
        <v>330</v>
      </c>
      <c r="B332" s="5" t="s">
        <v>12</v>
      </c>
      <c r="C332" s="5" t="s">
        <v>12</v>
      </c>
      <c r="D332" s="5" t="s">
        <v>12</v>
      </c>
      <c r="E332" s="5" t="s">
        <v>12</v>
      </c>
      <c r="F332" s="5" t="s">
        <v>12</v>
      </c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x14ac:dyDescent="0.2">
      <c r="A333" s="2">
        <v>331</v>
      </c>
      <c r="B333" s="5" t="s">
        <v>11</v>
      </c>
      <c r="C333" s="5" t="s">
        <v>11</v>
      </c>
      <c r="D333" s="5" t="s">
        <v>12</v>
      </c>
      <c r="E333" s="5" t="s">
        <v>12</v>
      </c>
      <c r="F333" s="5" t="s">
        <v>12</v>
      </c>
      <c r="G333" s="5"/>
      <c r="H333" s="5">
        <v>1</v>
      </c>
      <c r="I333" s="5" t="s">
        <v>8</v>
      </c>
      <c r="J333" s="5"/>
      <c r="K333" s="5">
        <v>1</v>
      </c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x14ac:dyDescent="0.2">
      <c r="A334" s="2">
        <v>332</v>
      </c>
      <c r="B334" s="5" t="s">
        <v>12</v>
      </c>
      <c r="C334" s="5" t="s">
        <v>12</v>
      </c>
      <c r="D334" s="5" t="s">
        <v>12</v>
      </c>
      <c r="E334" s="5" t="s">
        <v>12</v>
      </c>
      <c r="F334" s="5" t="s">
        <v>12</v>
      </c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x14ac:dyDescent="0.2">
      <c r="A335" s="2">
        <v>333</v>
      </c>
      <c r="B335" s="5" t="s">
        <v>12</v>
      </c>
      <c r="C335" s="5" t="s">
        <v>12</v>
      </c>
      <c r="D335" s="5" t="s">
        <v>12</v>
      </c>
      <c r="E335" s="5" t="s">
        <v>12</v>
      </c>
      <c r="F335" s="5" t="s">
        <v>12</v>
      </c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x14ac:dyDescent="0.2">
      <c r="A336" s="2">
        <v>334</v>
      </c>
      <c r="B336" s="5" t="s">
        <v>12</v>
      </c>
      <c r="C336" s="5" t="s">
        <v>12</v>
      </c>
      <c r="D336" s="5" t="s">
        <v>12</v>
      </c>
      <c r="E336" s="5" t="s">
        <v>11</v>
      </c>
      <c r="F336" s="5" t="s">
        <v>11</v>
      </c>
      <c r="G336" s="5"/>
      <c r="H336" s="5">
        <v>1</v>
      </c>
      <c r="I336" s="5" t="s">
        <v>9</v>
      </c>
      <c r="J336" s="5"/>
      <c r="K336" s="5"/>
      <c r="L336" s="5">
        <v>1</v>
      </c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x14ac:dyDescent="0.2">
      <c r="A337" s="2">
        <v>335</v>
      </c>
      <c r="B337" s="5" t="s">
        <v>12</v>
      </c>
      <c r="C337" s="5" t="s">
        <v>12</v>
      </c>
      <c r="D337" s="5" t="s">
        <v>12</v>
      </c>
      <c r="E337" s="5" t="s">
        <v>12</v>
      </c>
      <c r="F337" s="5" t="s">
        <v>12</v>
      </c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x14ac:dyDescent="0.2">
      <c r="A338" s="2">
        <v>336</v>
      </c>
      <c r="B338" s="5" t="s">
        <v>11</v>
      </c>
      <c r="C338" s="5" t="s">
        <v>12</v>
      </c>
      <c r="D338" s="5" t="s">
        <v>12</v>
      </c>
      <c r="E338" s="5" t="s">
        <v>12</v>
      </c>
      <c r="F338" s="5" t="s">
        <v>12</v>
      </c>
      <c r="G338" s="5"/>
      <c r="H338" s="5">
        <v>1</v>
      </c>
      <c r="I338" s="5" t="s">
        <v>7</v>
      </c>
      <c r="J338" s="5">
        <v>1</v>
      </c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x14ac:dyDescent="0.2">
      <c r="A339" s="2">
        <v>337</v>
      </c>
      <c r="B339" s="5" t="s">
        <v>11</v>
      </c>
      <c r="C339" s="5" t="s">
        <v>12</v>
      </c>
      <c r="D339" s="5" t="s">
        <v>12</v>
      </c>
      <c r="E339" s="5" t="s">
        <v>12</v>
      </c>
      <c r="F339" s="5" t="s">
        <v>11</v>
      </c>
      <c r="G339" s="5"/>
      <c r="H339" s="5">
        <v>2</v>
      </c>
      <c r="I339" s="5" t="s">
        <v>13</v>
      </c>
      <c r="J339" s="5">
        <v>1</v>
      </c>
      <c r="K339" s="5"/>
      <c r="L339" s="5"/>
      <c r="M339" s="5">
        <v>1</v>
      </c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x14ac:dyDescent="0.2">
      <c r="A340" s="2">
        <v>338</v>
      </c>
      <c r="B340" s="5" t="s">
        <v>11</v>
      </c>
      <c r="C340" s="5" t="s">
        <v>11</v>
      </c>
      <c r="D340" s="5" t="s">
        <v>11</v>
      </c>
      <c r="E340" s="5" t="s">
        <v>11</v>
      </c>
      <c r="F340" s="5" t="s">
        <v>11</v>
      </c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x14ac:dyDescent="0.2">
      <c r="A341" s="2">
        <v>339</v>
      </c>
      <c r="B341" s="5" t="s">
        <v>12</v>
      </c>
      <c r="C341" s="5" t="s">
        <v>12</v>
      </c>
      <c r="D341" s="5" t="s">
        <v>12</v>
      </c>
      <c r="E341" s="5" t="s">
        <v>12</v>
      </c>
      <c r="F341" s="5" t="s">
        <v>12</v>
      </c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x14ac:dyDescent="0.2">
      <c r="A342" s="2">
        <v>340</v>
      </c>
      <c r="B342" s="5" t="s">
        <v>12</v>
      </c>
      <c r="C342" s="5" t="s">
        <v>12</v>
      </c>
      <c r="D342" s="5" t="s">
        <v>12</v>
      </c>
      <c r="E342" s="5" t="s">
        <v>12</v>
      </c>
      <c r="F342" s="5" t="s">
        <v>12</v>
      </c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x14ac:dyDescent="0.2">
      <c r="A343" s="2">
        <v>341</v>
      </c>
      <c r="B343" s="5" t="s">
        <v>11</v>
      </c>
      <c r="C343" s="5" t="s">
        <v>11</v>
      </c>
      <c r="D343" s="5" t="s">
        <v>11</v>
      </c>
      <c r="E343" s="5" t="s">
        <v>11</v>
      </c>
      <c r="F343" s="5" t="s">
        <v>11</v>
      </c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x14ac:dyDescent="0.2">
      <c r="A344" s="2">
        <v>342</v>
      </c>
      <c r="B344" s="5" t="s">
        <v>11</v>
      </c>
      <c r="C344" s="5" t="s">
        <v>11</v>
      </c>
      <c r="D344" s="5" t="s">
        <v>11</v>
      </c>
      <c r="E344" s="5" t="s">
        <v>12</v>
      </c>
      <c r="F344" s="5" t="s">
        <v>12</v>
      </c>
      <c r="G344" s="5"/>
      <c r="H344" s="5">
        <v>1</v>
      </c>
      <c r="I344" s="5" t="s">
        <v>9</v>
      </c>
      <c r="J344" s="5"/>
      <c r="K344" s="5"/>
      <c r="L344" s="5">
        <v>1</v>
      </c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x14ac:dyDescent="0.2">
      <c r="A345" s="2">
        <v>343</v>
      </c>
      <c r="B345" s="5" t="s">
        <v>12</v>
      </c>
      <c r="C345" s="5" t="s">
        <v>12</v>
      </c>
      <c r="D345" s="5" t="s">
        <v>12</v>
      </c>
      <c r="E345" s="5" t="s">
        <v>12</v>
      </c>
      <c r="F345" s="5" t="s">
        <v>12</v>
      </c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x14ac:dyDescent="0.2">
      <c r="A346" s="2">
        <v>344</v>
      </c>
      <c r="B346" s="5" t="s">
        <v>11</v>
      </c>
      <c r="C346" s="5" t="s">
        <v>12</v>
      </c>
      <c r="D346" s="5" t="s">
        <v>12</v>
      </c>
      <c r="E346" s="5" t="s">
        <v>12</v>
      </c>
      <c r="F346" s="5" t="s">
        <v>12</v>
      </c>
      <c r="G346" s="5"/>
      <c r="H346" s="5">
        <v>1</v>
      </c>
      <c r="I346" s="5" t="s">
        <v>7</v>
      </c>
      <c r="J346" s="5">
        <v>1</v>
      </c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x14ac:dyDescent="0.2">
      <c r="A347" s="2">
        <v>345</v>
      </c>
      <c r="B347" s="5" t="s">
        <v>12</v>
      </c>
      <c r="C347" s="5" t="s">
        <v>12</v>
      </c>
      <c r="D347" s="5" t="s">
        <v>12</v>
      </c>
      <c r="E347" s="5" t="s">
        <v>11</v>
      </c>
      <c r="F347" s="5" t="s">
        <v>11</v>
      </c>
      <c r="G347" s="5"/>
      <c r="H347" s="5">
        <v>1</v>
      </c>
      <c r="I347" s="5" t="s">
        <v>9</v>
      </c>
      <c r="J347" s="5"/>
      <c r="K347" s="5"/>
      <c r="L347" s="5">
        <v>1</v>
      </c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x14ac:dyDescent="0.2">
      <c r="A348" s="2">
        <v>346</v>
      </c>
      <c r="B348" s="5" t="s">
        <v>12</v>
      </c>
      <c r="C348" s="5" t="s">
        <v>12</v>
      </c>
      <c r="D348" s="5" t="s">
        <v>11</v>
      </c>
      <c r="E348" s="5" t="s">
        <v>11</v>
      </c>
      <c r="F348" s="5" t="s">
        <v>11</v>
      </c>
      <c r="G348" s="5"/>
      <c r="H348" s="5">
        <v>1</v>
      </c>
      <c r="I348" s="5" t="s">
        <v>8</v>
      </c>
      <c r="J348" s="5"/>
      <c r="K348" s="5">
        <v>1</v>
      </c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x14ac:dyDescent="0.2">
      <c r="A349" s="2">
        <v>347</v>
      </c>
      <c r="B349" s="5" t="s">
        <v>11</v>
      </c>
      <c r="C349" s="5" t="s">
        <v>12</v>
      </c>
      <c r="D349" s="5" t="s">
        <v>12</v>
      </c>
      <c r="E349" s="5" t="s">
        <v>12</v>
      </c>
      <c r="F349" s="5" t="s">
        <v>12</v>
      </c>
      <c r="G349" s="5"/>
      <c r="H349" s="5">
        <v>1</v>
      </c>
      <c r="I349" s="5" t="s">
        <v>7</v>
      </c>
      <c r="J349" s="5">
        <v>1</v>
      </c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x14ac:dyDescent="0.2">
      <c r="A350" s="2">
        <v>348</v>
      </c>
      <c r="B350" s="5" t="s">
        <v>11</v>
      </c>
      <c r="C350" s="5" t="s">
        <v>11</v>
      </c>
      <c r="D350" s="5" t="s">
        <v>11</v>
      </c>
      <c r="E350" s="5" t="s">
        <v>11</v>
      </c>
      <c r="F350" s="5" t="s">
        <v>11</v>
      </c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x14ac:dyDescent="0.2">
      <c r="A351" s="2">
        <v>349</v>
      </c>
      <c r="B351" s="5" t="s">
        <v>11</v>
      </c>
      <c r="C351" s="5" t="s">
        <v>11</v>
      </c>
      <c r="D351" s="5" t="s">
        <v>11</v>
      </c>
      <c r="E351" s="5" t="s">
        <v>11</v>
      </c>
      <c r="F351" s="5" t="s">
        <v>11</v>
      </c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x14ac:dyDescent="0.2">
      <c r="A352" s="2">
        <v>350</v>
      </c>
      <c r="B352" s="5" t="s">
        <v>11</v>
      </c>
      <c r="C352" s="5" t="s">
        <v>11</v>
      </c>
      <c r="D352" s="5" t="s">
        <v>11</v>
      </c>
      <c r="E352" s="5" t="s">
        <v>11</v>
      </c>
      <c r="F352" s="5" t="s">
        <v>11</v>
      </c>
      <c r="G352" s="5"/>
      <c r="H352" s="5"/>
      <c r="I352" s="5"/>
      <c r="J352" s="5"/>
      <c r="K352" s="5"/>
      <c r="L352" s="5"/>
      <c r="M352" s="5"/>
      <c r="N352" s="5"/>
      <c r="O352" s="13"/>
      <c r="P352" s="152"/>
      <c r="Q352" s="13"/>
      <c r="R352" s="13"/>
      <c r="S352" s="156"/>
      <c r="T352" s="13"/>
      <c r="U352" s="13"/>
      <c r="V352" s="13"/>
      <c r="W352" s="13"/>
      <c r="X352" s="13"/>
      <c r="Y352" s="13"/>
      <c r="Z352" s="5"/>
    </row>
    <row r="353" spans="1:26" x14ac:dyDescent="0.2">
      <c r="A353" s="2">
        <v>351</v>
      </c>
      <c r="B353" s="5" t="s">
        <v>12</v>
      </c>
      <c r="C353" s="5" t="s">
        <v>12</v>
      </c>
      <c r="D353" s="5" t="s">
        <v>12</v>
      </c>
      <c r="E353" s="5" t="s">
        <v>11</v>
      </c>
      <c r="F353" s="5" t="s">
        <v>11</v>
      </c>
      <c r="G353" s="5"/>
      <c r="H353" s="5">
        <v>1</v>
      </c>
      <c r="I353" s="5" t="s">
        <v>9</v>
      </c>
      <c r="J353" s="5"/>
      <c r="K353" s="5"/>
      <c r="L353" s="5">
        <v>1</v>
      </c>
      <c r="M353" s="5"/>
      <c r="N353" s="5"/>
      <c r="O353" s="13"/>
      <c r="P353" s="152"/>
      <c r="Q353" s="152"/>
      <c r="R353" s="13"/>
      <c r="S353" s="156"/>
      <c r="T353" s="13"/>
      <c r="U353" s="13"/>
      <c r="V353" s="13"/>
      <c r="W353" s="13"/>
      <c r="X353" s="13"/>
      <c r="Y353" s="13"/>
      <c r="Z353" s="5"/>
    </row>
    <row r="354" spans="1:26" x14ac:dyDescent="0.2">
      <c r="A354" s="2">
        <v>352</v>
      </c>
      <c r="B354" s="5" t="s">
        <v>11</v>
      </c>
      <c r="C354" s="5" t="s">
        <v>11</v>
      </c>
      <c r="D354" s="5" t="s">
        <v>12</v>
      </c>
      <c r="E354" s="5" t="s">
        <v>12</v>
      </c>
      <c r="F354" s="5" t="s">
        <v>12</v>
      </c>
      <c r="G354" s="5"/>
      <c r="H354" s="5">
        <v>1</v>
      </c>
      <c r="I354" s="5" t="s">
        <v>8</v>
      </c>
      <c r="J354" s="5"/>
      <c r="K354" s="5">
        <v>1</v>
      </c>
      <c r="L354" s="5"/>
      <c r="M354" s="5"/>
      <c r="N354" s="5"/>
      <c r="O354" s="13"/>
      <c r="P354" s="152"/>
      <c r="Q354" s="152"/>
      <c r="R354" s="13"/>
      <c r="S354" s="156"/>
      <c r="T354" s="13"/>
      <c r="U354" s="13"/>
      <c r="V354" s="13"/>
      <c r="W354" s="13"/>
      <c r="X354" s="13"/>
      <c r="Y354" s="13"/>
      <c r="Z354" s="5"/>
    </row>
    <row r="355" spans="1:26" x14ac:dyDescent="0.2">
      <c r="A355" s="2">
        <v>353</v>
      </c>
      <c r="B355" s="5" t="s">
        <v>12</v>
      </c>
      <c r="C355" s="5" t="s">
        <v>12</v>
      </c>
      <c r="D355" s="5" t="s">
        <v>11</v>
      </c>
      <c r="E355" s="5" t="s">
        <v>11</v>
      </c>
      <c r="F355" s="5" t="s">
        <v>11</v>
      </c>
      <c r="G355" s="5"/>
      <c r="H355" s="5">
        <v>1</v>
      </c>
      <c r="I355" s="5" t="s">
        <v>8</v>
      </c>
      <c r="J355" s="5"/>
      <c r="K355" s="5">
        <v>1</v>
      </c>
      <c r="L355" s="5"/>
      <c r="M355" s="5"/>
      <c r="N355" s="5"/>
      <c r="O355" s="13"/>
      <c r="P355" s="152"/>
      <c r="Q355" s="152"/>
      <c r="R355" s="13"/>
      <c r="S355" s="156"/>
      <c r="T355" s="13"/>
      <c r="U355" s="13"/>
      <c r="V355" s="13"/>
      <c r="W355" s="13"/>
      <c r="X355" s="13"/>
      <c r="Y355" s="13"/>
      <c r="Z355" s="5"/>
    </row>
    <row r="356" spans="1:26" x14ac:dyDescent="0.2">
      <c r="A356" s="2">
        <v>354</v>
      </c>
      <c r="B356" s="5" t="s">
        <v>12</v>
      </c>
      <c r="C356" s="5" t="s">
        <v>12</v>
      </c>
      <c r="D356" s="5" t="s">
        <v>12</v>
      </c>
      <c r="E356" s="5" t="s">
        <v>12</v>
      </c>
      <c r="F356" s="5" t="s">
        <v>11</v>
      </c>
      <c r="G356" s="5"/>
      <c r="H356" s="5">
        <v>1</v>
      </c>
      <c r="I356" s="5" t="s">
        <v>10</v>
      </c>
      <c r="J356" s="5"/>
      <c r="K356" s="5"/>
      <c r="L356" s="5"/>
      <c r="M356" s="5">
        <v>1</v>
      </c>
      <c r="N356" s="5"/>
      <c r="O356" s="13"/>
      <c r="P356" s="152"/>
      <c r="Q356" s="152"/>
      <c r="R356" s="13"/>
      <c r="S356" s="13"/>
      <c r="T356" s="13"/>
      <c r="U356" s="13"/>
      <c r="V356" s="13"/>
      <c r="W356" s="13"/>
      <c r="X356" s="13"/>
      <c r="Y356" s="13"/>
      <c r="Z356" s="5"/>
    </row>
    <row r="357" spans="1:26" x14ac:dyDescent="0.2">
      <c r="A357" s="2">
        <v>355</v>
      </c>
      <c r="B357" s="5" t="s">
        <v>11</v>
      </c>
      <c r="C357" s="5" t="s">
        <v>11</v>
      </c>
      <c r="D357" s="5" t="s">
        <v>11</v>
      </c>
      <c r="E357" s="5" t="s">
        <v>12</v>
      </c>
      <c r="F357" s="5" t="s">
        <v>12</v>
      </c>
      <c r="G357" s="5"/>
      <c r="H357" s="5">
        <v>1</v>
      </c>
      <c r="I357" s="5" t="s">
        <v>9</v>
      </c>
      <c r="J357" s="5"/>
      <c r="K357" s="5"/>
      <c r="L357" s="5">
        <v>1</v>
      </c>
      <c r="M357" s="5"/>
      <c r="N357" s="5"/>
      <c r="O357" s="13"/>
      <c r="P357" s="152"/>
      <c r="Q357" s="152"/>
      <c r="R357" s="13"/>
      <c r="S357" s="13"/>
      <c r="T357" s="13"/>
      <c r="U357" s="13"/>
      <c r="V357" s="13"/>
      <c r="W357" s="13"/>
      <c r="X357" s="13"/>
      <c r="Y357" s="13"/>
      <c r="Z357" s="5"/>
    </row>
    <row r="358" spans="1:26" x14ac:dyDescent="0.2">
      <c r="A358" s="2">
        <v>356</v>
      </c>
      <c r="B358" s="5" t="s">
        <v>12</v>
      </c>
      <c r="C358" s="5" t="s">
        <v>12</v>
      </c>
      <c r="D358" s="5" t="s">
        <v>12</v>
      </c>
      <c r="E358" s="5" t="s">
        <v>12</v>
      </c>
      <c r="F358" s="5" t="s">
        <v>12</v>
      </c>
      <c r="G358" s="5"/>
      <c r="H358" s="5"/>
      <c r="I358" s="5"/>
      <c r="J358" s="5"/>
      <c r="K358" s="5"/>
      <c r="L358" s="5"/>
      <c r="M358" s="5"/>
      <c r="N358" s="5"/>
      <c r="O358" s="13"/>
      <c r="P358" s="152"/>
      <c r="Q358" s="152"/>
      <c r="R358" s="13"/>
      <c r="S358" s="13"/>
      <c r="T358" s="13"/>
      <c r="U358" s="13"/>
      <c r="V358" s="13"/>
      <c r="W358" s="13"/>
      <c r="X358" s="13"/>
      <c r="Y358" s="13"/>
      <c r="Z358" s="5"/>
    </row>
    <row r="359" spans="1:26" x14ac:dyDescent="0.2">
      <c r="A359" s="2">
        <v>357</v>
      </c>
      <c r="B359" s="5" t="s">
        <v>12</v>
      </c>
      <c r="C359" s="5" t="s">
        <v>12</v>
      </c>
      <c r="D359" s="5" t="s">
        <v>11</v>
      </c>
      <c r="E359" s="5" t="s">
        <v>11</v>
      </c>
      <c r="F359" s="5" t="s">
        <v>11</v>
      </c>
      <c r="G359" s="5"/>
      <c r="H359" s="5">
        <v>1</v>
      </c>
      <c r="I359" s="5" t="s">
        <v>8</v>
      </c>
      <c r="J359" s="5"/>
      <c r="K359" s="5">
        <v>1</v>
      </c>
      <c r="L359" s="5"/>
      <c r="M359" s="5"/>
      <c r="N359" s="5"/>
      <c r="O359" s="13"/>
      <c r="P359" s="152"/>
      <c r="Q359" s="152"/>
      <c r="R359" s="13"/>
      <c r="S359" s="13"/>
      <c r="T359" s="13"/>
      <c r="U359" s="13"/>
      <c r="V359" s="13"/>
      <c r="W359" s="13"/>
      <c r="X359" s="13"/>
      <c r="Y359" s="13"/>
      <c r="Z359" s="5"/>
    </row>
    <row r="360" spans="1:26" x14ac:dyDescent="0.2">
      <c r="A360" s="2">
        <v>358</v>
      </c>
      <c r="B360" s="5" t="s">
        <v>12</v>
      </c>
      <c r="C360" s="5" t="s">
        <v>12</v>
      </c>
      <c r="D360" s="5" t="s">
        <v>11</v>
      </c>
      <c r="E360" s="5" t="s">
        <v>11</v>
      </c>
      <c r="F360" s="5" t="s">
        <v>11</v>
      </c>
      <c r="G360" s="5"/>
      <c r="H360" s="5">
        <v>1</v>
      </c>
      <c r="I360" s="5" t="s">
        <v>8</v>
      </c>
      <c r="J360" s="5"/>
      <c r="K360" s="5">
        <v>1</v>
      </c>
      <c r="L360" s="5"/>
      <c r="M360" s="5"/>
      <c r="N360" s="5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5"/>
    </row>
    <row r="361" spans="1:26" x14ac:dyDescent="0.2">
      <c r="A361" s="2">
        <v>359</v>
      </c>
      <c r="B361" s="5" t="s">
        <v>12</v>
      </c>
      <c r="C361" s="5" t="s">
        <v>12</v>
      </c>
      <c r="D361" s="5" t="s">
        <v>12</v>
      </c>
      <c r="E361" s="5" t="s">
        <v>12</v>
      </c>
      <c r="F361" s="5" t="s">
        <v>12</v>
      </c>
      <c r="G361" s="5"/>
      <c r="H361" s="5"/>
      <c r="I361" s="5"/>
      <c r="J361" s="5"/>
      <c r="K361" s="5"/>
      <c r="L361" s="5"/>
      <c r="M361" s="5"/>
      <c r="N361" s="5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5"/>
    </row>
    <row r="362" spans="1:26" x14ac:dyDescent="0.2">
      <c r="A362" s="2">
        <v>360</v>
      </c>
      <c r="B362" s="5" t="s">
        <v>11</v>
      </c>
      <c r="C362" s="5" t="s">
        <v>11</v>
      </c>
      <c r="D362" s="5" t="s">
        <v>11</v>
      </c>
      <c r="E362" s="5" t="s">
        <v>11</v>
      </c>
      <c r="F362" s="5" t="s">
        <v>11</v>
      </c>
      <c r="G362" s="5"/>
      <c r="H362" s="5"/>
      <c r="I362" s="5"/>
      <c r="J362" s="5"/>
      <c r="K362" s="5"/>
      <c r="L362" s="5"/>
      <c r="M362" s="5"/>
      <c r="N362" s="5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5"/>
    </row>
    <row r="363" spans="1:26" x14ac:dyDescent="0.2">
      <c r="A363" s="2">
        <v>361</v>
      </c>
      <c r="B363" s="5" t="s">
        <v>12</v>
      </c>
      <c r="C363" s="5" t="s">
        <v>12</v>
      </c>
      <c r="D363" s="5" t="s">
        <v>12</v>
      </c>
      <c r="E363" s="5" t="s">
        <v>12</v>
      </c>
      <c r="F363" s="5" t="s">
        <v>12</v>
      </c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x14ac:dyDescent="0.2">
      <c r="A364" s="2">
        <v>362</v>
      </c>
      <c r="B364" s="5" t="s">
        <v>11</v>
      </c>
      <c r="C364" s="5" t="s">
        <v>11</v>
      </c>
      <c r="D364" s="5" t="s">
        <v>11</v>
      </c>
      <c r="E364" s="5" t="s">
        <v>12</v>
      </c>
      <c r="F364" s="5" t="s">
        <v>12</v>
      </c>
      <c r="G364" s="5"/>
      <c r="H364" s="5">
        <v>1</v>
      </c>
      <c r="I364" s="5" t="s">
        <v>9</v>
      </c>
      <c r="J364" s="5"/>
      <c r="K364" s="5"/>
      <c r="L364" s="5">
        <v>1</v>
      </c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x14ac:dyDescent="0.2">
      <c r="A365" s="2">
        <v>363</v>
      </c>
      <c r="B365" s="5" t="s">
        <v>12</v>
      </c>
      <c r="C365" s="5" t="s">
        <v>12</v>
      </c>
      <c r="D365" s="5" t="s">
        <v>12</v>
      </c>
      <c r="E365" s="5" t="s">
        <v>12</v>
      </c>
      <c r="F365" s="5" t="s">
        <v>12</v>
      </c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x14ac:dyDescent="0.2">
      <c r="A366" s="2">
        <v>364</v>
      </c>
      <c r="B366" s="5" t="s">
        <v>11</v>
      </c>
      <c r="C366" s="5" t="s">
        <v>11</v>
      </c>
      <c r="D366" s="5" t="s">
        <v>11</v>
      </c>
      <c r="E366" s="5" t="s">
        <v>11</v>
      </c>
      <c r="F366" s="5" t="s">
        <v>11</v>
      </c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x14ac:dyDescent="0.2">
      <c r="A367" s="2">
        <v>365</v>
      </c>
      <c r="B367" s="5" t="s">
        <v>11</v>
      </c>
      <c r="C367" s="5" t="s">
        <v>11</v>
      </c>
      <c r="D367" s="5" t="s">
        <v>11</v>
      </c>
      <c r="E367" s="5" t="s">
        <v>12</v>
      </c>
      <c r="F367" s="5" t="s">
        <v>12</v>
      </c>
      <c r="G367" s="5"/>
      <c r="H367" s="5">
        <v>1</v>
      </c>
      <c r="I367" s="5" t="s">
        <v>9</v>
      </c>
      <c r="J367" s="5"/>
      <c r="K367" s="5"/>
      <c r="L367" s="5">
        <v>1</v>
      </c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x14ac:dyDescent="0.2">
      <c r="A368" s="2">
        <v>366</v>
      </c>
      <c r="B368" s="5" t="s">
        <v>11</v>
      </c>
      <c r="C368" s="5" t="s">
        <v>12</v>
      </c>
      <c r="D368" s="5" t="s">
        <v>12</v>
      </c>
      <c r="E368" s="5" t="s">
        <v>12</v>
      </c>
      <c r="F368" s="5" t="s">
        <v>12</v>
      </c>
      <c r="G368" s="5"/>
      <c r="H368" s="5">
        <v>1</v>
      </c>
      <c r="I368" s="5" t="s">
        <v>7</v>
      </c>
      <c r="J368" s="5">
        <v>1</v>
      </c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x14ac:dyDescent="0.2">
      <c r="A369" s="2">
        <v>367</v>
      </c>
      <c r="B369" s="5" t="s">
        <v>11</v>
      </c>
      <c r="C369" s="5" t="s">
        <v>12</v>
      </c>
      <c r="D369" s="5" t="s">
        <v>11</v>
      </c>
      <c r="E369" s="5" t="s">
        <v>11</v>
      </c>
      <c r="F369" s="5" t="s">
        <v>11</v>
      </c>
      <c r="G369" s="5"/>
      <c r="H369" s="5">
        <v>2</v>
      </c>
      <c r="I369" s="5" t="s">
        <v>29</v>
      </c>
      <c r="J369" s="5">
        <v>1</v>
      </c>
      <c r="K369" s="5">
        <v>1</v>
      </c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7" thickBot="1" x14ac:dyDescent="0.25">
      <c r="A370" s="2">
        <v>368</v>
      </c>
      <c r="B370" s="5" t="s">
        <v>12</v>
      </c>
      <c r="C370" s="5" t="s">
        <v>12</v>
      </c>
      <c r="D370" s="5" t="s">
        <v>12</v>
      </c>
      <c r="E370" s="5" t="s">
        <v>12</v>
      </c>
      <c r="F370" s="5" t="s">
        <v>12</v>
      </c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7" thickTop="1" x14ac:dyDescent="0.2">
      <c r="A371" s="29" t="s">
        <v>34</v>
      </c>
      <c r="B371" s="24"/>
      <c r="C371" s="24"/>
      <c r="D371" s="24"/>
      <c r="E371" s="24"/>
      <c r="F371" s="24"/>
      <c r="G371" s="23"/>
      <c r="H371" s="29">
        <f>368-15</f>
        <v>353</v>
      </c>
      <c r="I371" s="23"/>
      <c r="J371" s="23"/>
      <c r="K371" s="23"/>
      <c r="L371" s="23"/>
      <c r="M371" s="23"/>
      <c r="N371" s="23"/>
      <c r="O371" s="23"/>
      <c r="P371" s="23"/>
      <c r="Q371" s="30"/>
      <c r="R371" s="30" t="s">
        <v>7</v>
      </c>
      <c r="S371" s="30" t="s">
        <v>8</v>
      </c>
      <c r="T371" s="30" t="s">
        <v>9</v>
      </c>
      <c r="U371" s="30" t="s">
        <v>49</v>
      </c>
      <c r="V371" s="23" t="s">
        <v>28</v>
      </c>
      <c r="W371" s="23"/>
      <c r="X371" s="23"/>
      <c r="Y371" s="23"/>
      <c r="Z371" s="5"/>
    </row>
    <row r="372" spans="1:26" x14ac:dyDescent="0.2">
      <c r="A372" s="17" t="s">
        <v>19</v>
      </c>
      <c r="G372" s="5"/>
      <c r="H372" s="17">
        <f>SUM(H3:H370)</f>
        <v>219</v>
      </c>
      <c r="I372" s="5"/>
      <c r="J372" s="17">
        <f>SUM(J3:J370)</f>
        <v>63</v>
      </c>
      <c r="K372" s="17">
        <f t="shared" ref="K372:M372" si="0">SUM(K3:K370)</f>
        <v>47</v>
      </c>
      <c r="L372" s="17">
        <f t="shared" si="0"/>
        <v>50</v>
      </c>
      <c r="M372" s="17">
        <f t="shared" si="0"/>
        <v>59</v>
      </c>
      <c r="N372" s="5">
        <f>SUM(J372:M372)</f>
        <v>219</v>
      </c>
      <c r="O372" s="137" t="s">
        <v>47</v>
      </c>
      <c r="P372" s="137"/>
      <c r="Q372" s="18" t="s">
        <v>24</v>
      </c>
      <c r="R372" s="18">
        <f>J372/H372*100</f>
        <v>28.767123287671232</v>
      </c>
      <c r="S372" s="18">
        <f>K372/H372*100</f>
        <v>21.461187214611872</v>
      </c>
      <c r="T372" s="18">
        <f>L372/H372*100</f>
        <v>22.831050228310502</v>
      </c>
      <c r="U372" s="18">
        <f>M372/H372*100</f>
        <v>26.94063926940639</v>
      </c>
      <c r="V372" s="5">
        <f>SUM(R372:U372)</f>
        <v>100</v>
      </c>
      <c r="W372" s="5"/>
      <c r="X372" s="5"/>
      <c r="Y372" s="5"/>
      <c r="Z372" s="5"/>
    </row>
    <row r="373" spans="1:26" x14ac:dyDescent="0.2">
      <c r="A373" s="17" t="s">
        <v>42</v>
      </c>
      <c r="G373" s="5"/>
      <c r="H373" s="17">
        <f>COUNTIF(H3:H370,3)</f>
        <v>0</v>
      </c>
      <c r="I373" s="5"/>
      <c r="J373" s="5"/>
      <c r="K373" s="5"/>
      <c r="L373" s="5"/>
      <c r="M373" s="5"/>
      <c r="N373" s="5"/>
      <c r="O373" s="5"/>
      <c r="P373" s="5"/>
      <c r="Q373" s="18" t="s">
        <v>25</v>
      </c>
      <c r="R373" s="18">
        <f>J372/H371*100</f>
        <v>17.847025495750707</v>
      </c>
      <c r="S373" s="18">
        <f>K372/H371*100</f>
        <v>13.314447592067987</v>
      </c>
      <c r="T373" s="18">
        <f>L372/H371*100</f>
        <v>14.164305949008499</v>
      </c>
      <c r="U373" s="18">
        <f>M372/H371*100</f>
        <v>16.71388101983003</v>
      </c>
      <c r="V373" s="5">
        <f>SUM(R373:U373)</f>
        <v>62.039660056657226</v>
      </c>
      <c r="W373" s="5"/>
      <c r="X373" s="5"/>
      <c r="Y373" s="5"/>
      <c r="Z373" s="5"/>
    </row>
    <row r="374" spans="1:26" x14ac:dyDescent="0.2">
      <c r="A374" s="17" t="s">
        <v>20</v>
      </c>
      <c r="G374" s="5"/>
      <c r="H374" s="17">
        <f>COUNTIF(H3:H370,2)</f>
        <v>23</v>
      </c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x14ac:dyDescent="0.2">
      <c r="A375" s="17" t="s">
        <v>22</v>
      </c>
      <c r="G375" s="5"/>
      <c r="H375" s="17">
        <f>COUNTIF(H3:H370,1)</f>
        <v>173</v>
      </c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x14ac:dyDescent="0.2">
      <c r="A376" s="17" t="s">
        <v>21</v>
      </c>
      <c r="G376" s="5"/>
      <c r="H376" s="17">
        <f>353-23-173</f>
        <v>157</v>
      </c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x14ac:dyDescent="0.2">
      <c r="A377" s="17" t="s">
        <v>23</v>
      </c>
      <c r="G377" s="5"/>
      <c r="H377" s="159">
        <f>H372/H371*100</f>
        <v>62.039660056657219</v>
      </c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x14ac:dyDescent="0.2"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x14ac:dyDescent="0.2"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S379" s="5"/>
      <c r="T379" s="5"/>
      <c r="U379" s="5"/>
      <c r="V379" s="5"/>
      <c r="W379" s="5"/>
      <c r="X379" s="5"/>
      <c r="Y379" s="5"/>
      <c r="Z379" s="5"/>
    </row>
    <row r="380" spans="1:26" x14ac:dyDescent="0.2">
      <c r="G380" s="5"/>
      <c r="H380" s="12" t="s">
        <v>145</v>
      </c>
      <c r="I380" s="128" t="s">
        <v>149</v>
      </c>
      <c r="J380">
        <f>COUNTIF(I3:I370, "L")</f>
        <v>46</v>
      </c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x14ac:dyDescent="0.2">
      <c r="G381" s="5"/>
      <c r="H381" s="12"/>
      <c r="I381" s="12" t="s">
        <v>150</v>
      </c>
      <c r="J381">
        <f>COUNTIF(I3:I370, "LC")</f>
        <v>38</v>
      </c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x14ac:dyDescent="0.2">
      <c r="G382" s="5"/>
      <c r="H382" s="12"/>
      <c r="I382" s="12" t="s">
        <v>151</v>
      </c>
      <c r="J382">
        <f>COUNTIF(I3:I370, "RC")</f>
        <v>43</v>
      </c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x14ac:dyDescent="0.2">
      <c r="G383" s="5"/>
      <c r="H383" s="12"/>
      <c r="I383" s="128" t="s">
        <v>152</v>
      </c>
      <c r="J383">
        <f>COUNTIF(I3:I370,"L")</f>
        <v>46</v>
      </c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x14ac:dyDescent="0.2"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7:26" x14ac:dyDescent="0.2"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7:26" x14ac:dyDescent="0.2"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7:26" x14ac:dyDescent="0.2"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7:26" x14ac:dyDescent="0.2"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7:26" x14ac:dyDescent="0.2"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7:26" x14ac:dyDescent="0.2"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7:26" x14ac:dyDescent="0.2"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7:26" x14ac:dyDescent="0.2"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7:26" x14ac:dyDescent="0.2"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7:26" x14ac:dyDescent="0.2"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7:26" x14ac:dyDescent="0.2"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7:26" x14ac:dyDescent="0.2"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7:26" x14ac:dyDescent="0.2"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7:26" x14ac:dyDescent="0.2"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7:26" x14ac:dyDescent="0.2"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7:26" x14ac:dyDescent="0.2"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7:26" x14ac:dyDescent="0.2"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7:26" x14ac:dyDescent="0.2"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7:26" x14ac:dyDescent="0.2"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7:26" x14ac:dyDescent="0.2"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7:26" x14ac:dyDescent="0.2"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7:26" x14ac:dyDescent="0.2"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7:26" x14ac:dyDescent="0.2"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7:26" x14ac:dyDescent="0.2"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7:26" x14ac:dyDescent="0.2"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7:26" x14ac:dyDescent="0.2"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7:26" x14ac:dyDescent="0.2"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7:26" x14ac:dyDescent="0.2"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7:26" x14ac:dyDescent="0.2"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7:26" x14ac:dyDescent="0.2"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7:26" x14ac:dyDescent="0.2"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7:26" x14ac:dyDescent="0.2"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7:26" x14ac:dyDescent="0.2"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7:26" x14ac:dyDescent="0.2"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7:26" x14ac:dyDescent="0.2"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7:26" x14ac:dyDescent="0.2"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7:26" x14ac:dyDescent="0.2"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7:26" x14ac:dyDescent="0.2"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7:26" x14ac:dyDescent="0.2"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7:26" x14ac:dyDescent="0.2"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7:26" x14ac:dyDescent="0.2"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7:26" x14ac:dyDescent="0.2"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7:26" x14ac:dyDescent="0.2"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7:26" x14ac:dyDescent="0.2"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7:26" x14ac:dyDescent="0.2"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7:26" x14ac:dyDescent="0.2"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7:26" x14ac:dyDescent="0.2"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7:26" x14ac:dyDescent="0.2"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7:26" x14ac:dyDescent="0.2"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7:26" x14ac:dyDescent="0.2"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7:26" x14ac:dyDescent="0.2"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7:26" x14ac:dyDescent="0.2"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7:26" x14ac:dyDescent="0.2"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7:26" x14ac:dyDescent="0.2"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7:26" x14ac:dyDescent="0.2"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7:26" x14ac:dyDescent="0.2"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7:26" x14ac:dyDescent="0.2"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7:26" x14ac:dyDescent="0.2"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7:26" x14ac:dyDescent="0.2"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7:26" x14ac:dyDescent="0.2"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7:26" x14ac:dyDescent="0.2"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7:26" x14ac:dyDescent="0.2"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7:26" x14ac:dyDescent="0.2"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7:26" x14ac:dyDescent="0.2"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7:26" x14ac:dyDescent="0.2"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7:26" x14ac:dyDescent="0.2"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7:26" x14ac:dyDescent="0.2"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7:26" x14ac:dyDescent="0.2"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7:26" x14ac:dyDescent="0.2"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7:26" x14ac:dyDescent="0.2"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7:26" x14ac:dyDescent="0.2"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7:26" x14ac:dyDescent="0.2"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7:26" x14ac:dyDescent="0.2"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7:26" x14ac:dyDescent="0.2"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7:26" x14ac:dyDescent="0.2"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7:26" x14ac:dyDescent="0.2"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7:26" x14ac:dyDescent="0.2"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7:26" x14ac:dyDescent="0.2"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7:26" x14ac:dyDescent="0.2"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7:26" x14ac:dyDescent="0.2"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7:26" x14ac:dyDescent="0.2"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7:26" x14ac:dyDescent="0.2"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7:26" x14ac:dyDescent="0.2"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7:26" x14ac:dyDescent="0.2"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7:26" x14ac:dyDescent="0.2"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7:26" x14ac:dyDescent="0.2"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7:26" x14ac:dyDescent="0.2"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7:26" x14ac:dyDescent="0.2"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7:26" x14ac:dyDescent="0.2"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7:26" x14ac:dyDescent="0.2"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7:26" x14ac:dyDescent="0.2"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7:26" x14ac:dyDescent="0.2"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7:26" x14ac:dyDescent="0.2"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7:26" x14ac:dyDescent="0.2"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7:26" x14ac:dyDescent="0.2"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7:26" x14ac:dyDescent="0.2"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7:26" x14ac:dyDescent="0.2"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7:26" x14ac:dyDescent="0.2"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7:26" x14ac:dyDescent="0.2"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7:26" x14ac:dyDescent="0.2"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7:26" x14ac:dyDescent="0.2"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7:26" x14ac:dyDescent="0.2"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7:26" x14ac:dyDescent="0.2"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7:26" x14ac:dyDescent="0.2"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7:26" x14ac:dyDescent="0.2"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7:26" x14ac:dyDescent="0.2"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7:26" x14ac:dyDescent="0.2"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7:26" x14ac:dyDescent="0.2"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7:26" x14ac:dyDescent="0.2"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7:26" x14ac:dyDescent="0.2"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7:26" x14ac:dyDescent="0.2"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7:26" x14ac:dyDescent="0.2"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7:26" x14ac:dyDescent="0.2"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7:26" x14ac:dyDescent="0.2"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7:26" x14ac:dyDescent="0.2"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7:26" x14ac:dyDescent="0.2"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7:26" x14ac:dyDescent="0.2"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7:26" x14ac:dyDescent="0.2"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7:26" x14ac:dyDescent="0.2"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7:26" x14ac:dyDescent="0.2"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7:26" x14ac:dyDescent="0.2"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7:26" x14ac:dyDescent="0.2"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7:26" x14ac:dyDescent="0.2"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7:26" x14ac:dyDescent="0.2"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7:26" x14ac:dyDescent="0.2"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7:26" x14ac:dyDescent="0.2"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7:26" x14ac:dyDescent="0.2"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7:26" x14ac:dyDescent="0.2"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7:26" x14ac:dyDescent="0.2"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7:26" x14ac:dyDescent="0.2"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7:26" x14ac:dyDescent="0.2"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7:26" x14ac:dyDescent="0.2"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7:26" x14ac:dyDescent="0.2"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7:26" x14ac:dyDescent="0.2"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7:26" x14ac:dyDescent="0.2"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7:26" x14ac:dyDescent="0.2"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7:26" x14ac:dyDescent="0.2"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7:26" x14ac:dyDescent="0.2"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7:26" x14ac:dyDescent="0.2"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7:26" x14ac:dyDescent="0.2"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7:26" x14ac:dyDescent="0.2"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7:26" x14ac:dyDescent="0.2"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7:26" x14ac:dyDescent="0.2"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7:26" x14ac:dyDescent="0.2"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7:26" x14ac:dyDescent="0.2"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7:26" x14ac:dyDescent="0.2"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7:26" x14ac:dyDescent="0.2"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7:26" x14ac:dyDescent="0.2"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7:26" x14ac:dyDescent="0.2"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7:26" x14ac:dyDescent="0.2"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7:26" x14ac:dyDescent="0.2"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7:26" x14ac:dyDescent="0.2"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7:26" x14ac:dyDescent="0.2"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7:26" x14ac:dyDescent="0.2"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7:26" x14ac:dyDescent="0.2"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7:26" x14ac:dyDescent="0.2"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7:26" x14ac:dyDescent="0.2"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7:26" x14ac:dyDescent="0.2"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7:26" x14ac:dyDescent="0.2"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7:26" x14ac:dyDescent="0.2"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7:26" x14ac:dyDescent="0.2"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7:26" x14ac:dyDescent="0.2"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7:26" x14ac:dyDescent="0.2"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7:26" x14ac:dyDescent="0.2"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7:26" x14ac:dyDescent="0.2"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</sheetData>
  <mergeCells count="1">
    <mergeCell ref="O372:P37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EC80B-C52C-4C4B-AEC1-EB9C9B5FC502}">
  <dimension ref="A1:AJ393"/>
  <sheetViews>
    <sheetView workbookViewId="0">
      <pane ySplit="2" topLeftCell="A36" activePane="bottomLeft" state="frozen"/>
      <selection pane="bottomLeft" activeCell="AD196" sqref="AD196"/>
    </sheetView>
  </sheetViews>
  <sheetFormatPr baseColWidth="10" defaultRowHeight="16" x14ac:dyDescent="0.2"/>
  <cols>
    <col min="1" max="1" width="7.33203125" customWidth="1"/>
    <col min="2" max="2" width="4.5" customWidth="1"/>
    <col min="3" max="3" width="4.33203125" customWidth="1"/>
    <col min="4" max="5" width="4.5" customWidth="1"/>
    <col min="6" max="6" width="4.6640625" customWidth="1"/>
    <col min="7" max="7" width="7.83203125" customWidth="1"/>
    <col min="8" max="8" width="6.1640625" customWidth="1"/>
    <col min="9" max="9" width="7.83203125" customWidth="1"/>
    <col min="10" max="10" width="4.5" customWidth="1"/>
    <col min="11" max="11" width="3.83203125" customWidth="1"/>
    <col min="12" max="12" width="4.1640625" customWidth="1"/>
    <col min="13" max="13" width="4" customWidth="1"/>
    <col min="17" max="17" width="12.5" customWidth="1"/>
  </cols>
  <sheetData>
    <row r="1" spans="1:15" x14ac:dyDescent="0.2">
      <c r="A1" s="2"/>
      <c r="B1" s="32" t="s">
        <v>50</v>
      </c>
      <c r="C1" s="1"/>
      <c r="D1" s="3"/>
      <c r="E1" s="3" t="s">
        <v>48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">
      <c r="A2" s="2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2"/>
      <c r="H2" s="3" t="s">
        <v>6</v>
      </c>
      <c r="I2" s="3" t="s">
        <v>14</v>
      </c>
      <c r="J2" s="3" t="s">
        <v>7</v>
      </c>
      <c r="K2" s="3" t="s">
        <v>8</v>
      </c>
      <c r="L2" s="3" t="s">
        <v>9</v>
      </c>
      <c r="M2" s="3" t="s">
        <v>10</v>
      </c>
      <c r="N2" s="2"/>
      <c r="O2" s="2"/>
    </row>
    <row r="3" spans="1:15" x14ac:dyDescent="0.2">
      <c r="A3" s="2">
        <v>1</v>
      </c>
      <c r="B3" s="5" t="s">
        <v>11</v>
      </c>
      <c r="C3" s="5" t="s">
        <v>11</v>
      </c>
      <c r="D3" s="5" t="s">
        <v>11</v>
      </c>
      <c r="E3" s="5" t="s">
        <v>11</v>
      </c>
      <c r="F3" s="5" t="s">
        <v>11</v>
      </c>
      <c r="G3" s="5"/>
      <c r="H3" s="5"/>
      <c r="I3" s="5"/>
      <c r="J3" s="2"/>
      <c r="K3" s="2"/>
      <c r="L3" s="2"/>
      <c r="M3" s="2"/>
      <c r="N3" s="2"/>
      <c r="O3" s="2"/>
    </row>
    <row r="4" spans="1:15" x14ac:dyDescent="0.2">
      <c r="A4" s="2">
        <v>2</v>
      </c>
      <c r="B4" s="5" t="s">
        <v>12</v>
      </c>
      <c r="C4" s="5" t="s">
        <v>12</v>
      </c>
      <c r="D4" s="5" t="s">
        <v>11</v>
      </c>
      <c r="E4" s="5" t="s">
        <v>11</v>
      </c>
      <c r="F4" s="5" t="s">
        <v>11</v>
      </c>
      <c r="G4" s="5"/>
      <c r="H4" s="5">
        <v>1</v>
      </c>
      <c r="I4" s="5" t="s">
        <v>8</v>
      </c>
      <c r="J4" s="2"/>
      <c r="K4" s="2">
        <v>1</v>
      </c>
      <c r="L4" s="2"/>
      <c r="M4" s="2"/>
      <c r="N4" s="2"/>
      <c r="O4" s="2"/>
    </row>
    <row r="5" spans="1:15" x14ac:dyDescent="0.2">
      <c r="A5" s="2">
        <v>3</v>
      </c>
      <c r="B5" s="5" t="s">
        <v>11</v>
      </c>
      <c r="C5" s="5" t="s">
        <v>11</v>
      </c>
      <c r="D5" s="5" t="s">
        <v>11</v>
      </c>
      <c r="E5" s="5" t="s">
        <v>11</v>
      </c>
      <c r="F5" s="5" t="s">
        <v>12</v>
      </c>
      <c r="G5" s="5"/>
      <c r="H5" s="5">
        <v>1</v>
      </c>
      <c r="I5" s="5" t="s">
        <v>10</v>
      </c>
      <c r="J5" s="2"/>
      <c r="K5" s="2"/>
      <c r="L5" s="2"/>
      <c r="M5" s="2">
        <v>1</v>
      </c>
      <c r="N5" s="2"/>
      <c r="O5" s="2"/>
    </row>
    <row r="6" spans="1:15" x14ac:dyDescent="0.2">
      <c r="A6" s="2">
        <v>4</v>
      </c>
      <c r="B6" s="5" t="s">
        <v>12</v>
      </c>
      <c r="C6" s="5" t="s">
        <v>12</v>
      </c>
      <c r="D6" s="5" t="s">
        <v>12</v>
      </c>
      <c r="E6" s="5" t="s">
        <v>11</v>
      </c>
      <c r="F6" s="5" t="s">
        <v>11</v>
      </c>
      <c r="G6" s="5"/>
      <c r="H6" s="5">
        <v>1</v>
      </c>
      <c r="I6" s="5" t="s">
        <v>9</v>
      </c>
      <c r="J6" s="2"/>
      <c r="K6" s="2"/>
      <c r="L6" s="2">
        <v>1</v>
      </c>
      <c r="M6" s="2"/>
      <c r="N6" s="2"/>
      <c r="O6" s="2"/>
    </row>
    <row r="7" spans="1:15" x14ac:dyDescent="0.2">
      <c r="A7" s="2">
        <v>5</v>
      </c>
      <c r="B7" s="5" t="s">
        <v>11</v>
      </c>
      <c r="C7" s="5" t="s">
        <v>12</v>
      </c>
      <c r="D7" s="5" t="s">
        <v>12</v>
      </c>
      <c r="E7" s="5" t="s">
        <v>12</v>
      </c>
      <c r="F7" s="5" t="s">
        <v>12</v>
      </c>
      <c r="G7" s="5"/>
      <c r="H7" s="5">
        <v>1</v>
      </c>
      <c r="I7" s="5" t="s">
        <v>7</v>
      </c>
      <c r="J7" s="2">
        <v>1</v>
      </c>
      <c r="K7" s="2"/>
      <c r="L7" s="2"/>
      <c r="M7" s="2"/>
      <c r="N7" s="2"/>
      <c r="O7" s="2"/>
    </row>
    <row r="8" spans="1:15" x14ac:dyDescent="0.2">
      <c r="A8" s="2">
        <v>6</v>
      </c>
      <c r="B8" s="5" t="s">
        <v>11</v>
      </c>
      <c r="C8" s="5" t="s">
        <v>12</v>
      </c>
      <c r="D8" s="5" t="s">
        <v>12</v>
      </c>
      <c r="E8" s="5" t="s">
        <v>12</v>
      </c>
      <c r="F8" s="5" t="s">
        <v>12</v>
      </c>
      <c r="G8" s="5"/>
      <c r="H8" s="5">
        <v>1</v>
      </c>
      <c r="I8" s="5" t="s">
        <v>7</v>
      </c>
      <c r="J8" s="2">
        <v>1</v>
      </c>
      <c r="K8" s="2"/>
      <c r="L8" s="2"/>
      <c r="M8" s="2"/>
      <c r="N8" s="2"/>
      <c r="O8" s="2"/>
    </row>
    <row r="9" spans="1:15" x14ac:dyDescent="0.2">
      <c r="A9" s="2">
        <v>7</v>
      </c>
      <c r="B9" s="5" t="s">
        <v>12</v>
      </c>
      <c r="C9" s="5" t="s">
        <v>11</v>
      </c>
      <c r="D9" s="5" t="s">
        <v>11</v>
      </c>
      <c r="E9" s="5" t="s">
        <v>11</v>
      </c>
      <c r="F9" s="5" t="s">
        <v>11</v>
      </c>
      <c r="G9" s="5"/>
      <c r="H9" s="5">
        <v>1</v>
      </c>
      <c r="I9" s="5" t="s">
        <v>7</v>
      </c>
      <c r="J9" s="2">
        <v>1</v>
      </c>
      <c r="K9" s="2"/>
      <c r="L9" s="2"/>
      <c r="M9" s="2"/>
      <c r="N9" s="2"/>
      <c r="O9" s="2"/>
    </row>
    <row r="10" spans="1:15" x14ac:dyDescent="0.2">
      <c r="A10" s="2">
        <v>8</v>
      </c>
      <c r="B10" s="5" t="s">
        <v>11</v>
      </c>
      <c r="C10" s="5" t="s">
        <v>11</v>
      </c>
      <c r="D10" s="5" t="s">
        <v>11</v>
      </c>
      <c r="E10" s="5" t="s">
        <v>11</v>
      </c>
      <c r="F10" s="5" t="s">
        <v>11</v>
      </c>
      <c r="G10" s="5"/>
      <c r="H10" s="5"/>
      <c r="I10" s="5"/>
      <c r="J10" s="2"/>
      <c r="K10" s="2"/>
      <c r="L10" s="2"/>
      <c r="M10" s="2"/>
      <c r="N10" s="2"/>
      <c r="O10" s="2"/>
    </row>
    <row r="11" spans="1:15" x14ac:dyDescent="0.2">
      <c r="A11" s="2">
        <v>9</v>
      </c>
      <c r="B11" s="5" t="s">
        <v>12</v>
      </c>
      <c r="C11" s="5" t="s">
        <v>12</v>
      </c>
      <c r="D11" s="5" t="s">
        <v>11</v>
      </c>
      <c r="E11" s="5" t="s">
        <v>11</v>
      </c>
      <c r="F11" s="5" t="s">
        <v>11</v>
      </c>
      <c r="G11" s="5"/>
      <c r="H11" s="5">
        <v>1</v>
      </c>
      <c r="I11" s="5" t="s">
        <v>8</v>
      </c>
      <c r="J11" s="2"/>
      <c r="K11" s="2">
        <v>1</v>
      </c>
      <c r="L11" s="2"/>
      <c r="M11" s="2"/>
      <c r="N11" s="2"/>
      <c r="O11" s="2"/>
    </row>
    <row r="12" spans="1:15" x14ac:dyDescent="0.2">
      <c r="A12" s="2">
        <v>10</v>
      </c>
      <c r="B12" s="5" t="s">
        <v>12</v>
      </c>
      <c r="C12" s="5" t="s">
        <v>12</v>
      </c>
      <c r="D12" s="5" t="s">
        <v>11</v>
      </c>
      <c r="E12" s="5" t="s">
        <v>11</v>
      </c>
      <c r="F12" s="5" t="s">
        <v>11</v>
      </c>
      <c r="G12" s="5"/>
      <c r="H12" s="5">
        <v>1</v>
      </c>
      <c r="I12" s="5" t="s">
        <v>8</v>
      </c>
      <c r="J12" s="2"/>
      <c r="K12" s="2">
        <v>1</v>
      </c>
      <c r="L12" s="2"/>
      <c r="M12" s="2"/>
      <c r="N12" s="2"/>
      <c r="O12" s="2"/>
    </row>
    <row r="13" spans="1:15" x14ac:dyDescent="0.2">
      <c r="A13" s="2">
        <v>11</v>
      </c>
      <c r="B13" s="5" t="s">
        <v>11</v>
      </c>
      <c r="C13" s="5" t="s">
        <v>11</v>
      </c>
      <c r="D13" s="5" t="s">
        <v>11</v>
      </c>
      <c r="E13" s="5" t="s">
        <v>11</v>
      </c>
      <c r="F13" s="5" t="s">
        <v>12</v>
      </c>
      <c r="G13" s="5"/>
      <c r="H13" s="5">
        <v>1</v>
      </c>
      <c r="I13" s="5" t="s">
        <v>10</v>
      </c>
      <c r="J13" s="2"/>
      <c r="K13" s="2"/>
      <c r="L13" s="2"/>
      <c r="M13" s="2">
        <v>1</v>
      </c>
      <c r="N13" s="2"/>
      <c r="O13" s="2"/>
    </row>
    <row r="14" spans="1:15" x14ac:dyDescent="0.2">
      <c r="A14" s="2">
        <v>12</v>
      </c>
      <c r="B14" s="5" t="s">
        <v>11</v>
      </c>
      <c r="C14" s="5" t="s">
        <v>11</v>
      </c>
      <c r="D14" s="5" t="s">
        <v>11</v>
      </c>
      <c r="E14" s="5" t="s">
        <v>11</v>
      </c>
      <c r="F14" s="5" t="s">
        <v>12</v>
      </c>
      <c r="G14" s="5"/>
      <c r="H14" s="5">
        <v>1</v>
      </c>
      <c r="I14" s="5" t="s">
        <v>10</v>
      </c>
      <c r="J14" s="2"/>
      <c r="K14" s="2"/>
      <c r="L14" s="2"/>
      <c r="M14" s="2">
        <v>1</v>
      </c>
      <c r="N14" s="2"/>
      <c r="O14" s="2"/>
    </row>
    <row r="15" spans="1:15" x14ac:dyDescent="0.2">
      <c r="A15" s="2">
        <v>13</v>
      </c>
      <c r="B15" s="5" t="s">
        <v>11</v>
      </c>
      <c r="C15" s="5" t="s">
        <v>11</v>
      </c>
      <c r="D15" s="5" t="s">
        <v>12</v>
      </c>
      <c r="E15" s="5" t="s">
        <v>12</v>
      </c>
      <c r="F15" s="5" t="s">
        <v>12</v>
      </c>
      <c r="G15" s="5"/>
      <c r="H15" s="5">
        <v>1</v>
      </c>
      <c r="I15" s="5" t="s">
        <v>8</v>
      </c>
      <c r="J15" s="2"/>
      <c r="K15" s="2">
        <v>1</v>
      </c>
      <c r="L15" s="2"/>
      <c r="M15" s="2"/>
      <c r="N15" s="2"/>
      <c r="O15" s="2"/>
    </row>
    <row r="16" spans="1:15" x14ac:dyDescent="0.2">
      <c r="A16" s="2">
        <v>14</v>
      </c>
      <c r="B16" s="5" t="s">
        <v>11</v>
      </c>
      <c r="C16" s="5" t="s">
        <v>11</v>
      </c>
      <c r="D16" s="5" t="s">
        <v>11</v>
      </c>
      <c r="E16" s="5" t="s">
        <v>11</v>
      </c>
      <c r="F16" s="5" t="s">
        <v>11</v>
      </c>
      <c r="G16" s="5"/>
      <c r="H16" s="5"/>
      <c r="I16" s="5"/>
      <c r="J16" s="2"/>
      <c r="K16" s="2"/>
      <c r="L16" s="2"/>
      <c r="M16" s="2"/>
      <c r="N16" s="2"/>
      <c r="O16" s="2"/>
    </row>
    <row r="17" spans="1:15" x14ac:dyDescent="0.2">
      <c r="A17" s="2">
        <v>15</v>
      </c>
      <c r="B17" s="5" t="s">
        <v>12</v>
      </c>
      <c r="C17" s="5" t="s">
        <v>12</v>
      </c>
      <c r="D17" s="5" t="s">
        <v>12</v>
      </c>
      <c r="E17" s="5" t="s">
        <v>12</v>
      </c>
      <c r="F17" s="5" t="s">
        <v>12</v>
      </c>
      <c r="G17" s="5"/>
      <c r="H17" s="5"/>
      <c r="I17" s="5"/>
      <c r="J17" s="2"/>
      <c r="K17" s="2"/>
      <c r="L17" s="2"/>
      <c r="M17" s="2"/>
      <c r="N17" s="2"/>
      <c r="O17" s="2"/>
    </row>
    <row r="18" spans="1:15" x14ac:dyDescent="0.2">
      <c r="A18" s="2">
        <v>16</v>
      </c>
      <c r="B18" s="5" t="s">
        <v>12</v>
      </c>
      <c r="C18" s="5" t="s">
        <v>12</v>
      </c>
      <c r="D18" s="5" t="s">
        <v>12</v>
      </c>
      <c r="E18" s="5" t="s">
        <v>12</v>
      </c>
      <c r="F18" s="5" t="s">
        <v>11</v>
      </c>
      <c r="G18" s="5"/>
      <c r="H18" s="5">
        <v>1</v>
      </c>
      <c r="I18" s="5" t="s">
        <v>10</v>
      </c>
      <c r="J18" s="2"/>
      <c r="K18" s="2"/>
      <c r="L18" s="2"/>
      <c r="M18" s="2">
        <v>1</v>
      </c>
      <c r="N18" s="2"/>
      <c r="O18" s="2"/>
    </row>
    <row r="19" spans="1:15" x14ac:dyDescent="0.2">
      <c r="A19" s="2">
        <v>17</v>
      </c>
      <c r="B19" s="5" t="s">
        <v>11</v>
      </c>
      <c r="C19" s="5" t="s">
        <v>11</v>
      </c>
      <c r="D19" s="5" t="s">
        <v>11</v>
      </c>
      <c r="E19" s="5" t="s">
        <v>11</v>
      </c>
      <c r="F19" s="5" t="s">
        <v>12</v>
      </c>
      <c r="G19" s="5"/>
      <c r="H19" s="5">
        <v>1</v>
      </c>
      <c r="I19" s="5" t="s">
        <v>10</v>
      </c>
      <c r="J19" s="2"/>
      <c r="K19" s="2"/>
      <c r="L19" s="2"/>
      <c r="M19" s="2">
        <v>1</v>
      </c>
      <c r="N19" s="2"/>
      <c r="O19" s="2"/>
    </row>
    <row r="20" spans="1:15" x14ac:dyDescent="0.2">
      <c r="A20" s="2">
        <v>18</v>
      </c>
      <c r="B20" s="5" t="s">
        <v>12</v>
      </c>
      <c r="C20" s="5" t="s">
        <v>12</v>
      </c>
      <c r="D20" s="5" t="s">
        <v>12</v>
      </c>
      <c r="E20" s="5" t="s">
        <v>11</v>
      </c>
      <c r="F20" s="5" t="s">
        <v>11</v>
      </c>
      <c r="G20" s="5"/>
      <c r="H20" s="5">
        <v>1</v>
      </c>
      <c r="I20" s="5" t="s">
        <v>9</v>
      </c>
      <c r="J20" s="2"/>
      <c r="K20" s="2"/>
      <c r="L20" s="2">
        <v>1</v>
      </c>
      <c r="M20" s="2"/>
      <c r="N20" s="2"/>
      <c r="O20" s="2"/>
    </row>
    <row r="21" spans="1:15" x14ac:dyDescent="0.2">
      <c r="A21" s="2">
        <v>19</v>
      </c>
      <c r="B21" s="5" t="s">
        <v>11</v>
      </c>
      <c r="C21" s="5" t="s">
        <v>11</v>
      </c>
      <c r="D21" s="5" t="s">
        <v>11</v>
      </c>
      <c r="E21" s="5" t="s">
        <v>11</v>
      </c>
      <c r="F21" s="5" t="s">
        <v>11</v>
      </c>
      <c r="G21" s="5"/>
      <c r="H21" s="5"/>
      <c r="I21" s="5"/>
      <c r="J21" s="2"/>
      <c r="K21" s="2"/>
      <c r="L21" s="2"/>
      <c r="M21" s="2"/>
      <c r="N21" s="2"/>
      <c r="O21" s="2"/>
    </row>
    <row r="22" spans="1:15" x14ac:dyDescent="0.2">
      <c r="A22" s="2">
        <v>20</v>
      </c>
      <c r="B22" s="5" t="s">
        <v>12</v>
      </c>
      <c r="C22" s="5" t="s">
        <v>12</v>
      </c>
      <c r="D22" s="5" t="s">
        <v>11</v>
      </c>
      <c r="E22" s="5" t="s">
        <v>12</v>
      </c>
      <c r="F22" s="5" t="s">
        <v>12</v>
      </c>
      <c r="G22" s="5"/>
      <c r="H22" s="5">
        <v>2</v>
      </c>
      <c r="I22" s="5" t="s">
        <v>40</v>
      </c>
      <c r="J22" s="2"/>
      <c r="K22" s="2">
        <v>1</v>
      </c>
      <c r="L22" s="2">
        <v>1</v>
      </c>
      <c r="M22" s="2"/>
      <c r="N22" s="2"/>
      <c r="O22" s="2"/>
    </row>
    <row r="23" spans="1:15" x14ac:dyDescent="0.2">
      <c r="A23" s="2">
        <v>21</v>
      </c>
      <c r="B23" s="5" t="s">
        <v>11</v>
      </c>
      <c r="C23" s="5" t="s">
        <v>11</v>
      </c>
      <c r="D23" s="5" t="s">
        <v>11</v>
      </c>
      <c r="E23" s="5" t="s">
        <v>11</v>
      </c>
      <c r="F23" s="5" t="s">
        <v>11</v>
      </c>
      <c r="G23" s="5"/>
      <c r="H23" s="5"/>
      <c r="I23" s="5"/>
      <c r="J23" s="2"/>
      <c r="K23" s="2"/>
      <c r="L23" s="2"/>
      <c r="M23" s="2"/>
      <c r="N23" s="2"/>
      <c r="O23" s="2"/>
    </row>
    <row r="24" spans="1:15" x14ac:dyDescent="0.2">
      <c r="A24" s="2">
        <v>22</v>
      </c>
      <c r="B24" s="5" t="s">
        <v>11</v>
      </c>
      <c r="C24" s="5" t="s">
        <v>11</v>
      </c>
      <c r="D24" s="5" t="s">
        <v>11</v>
      </c>
      <c r="E24" s="5" t="s">
        <v>11</v>
      </c>
      <c r="F24" s="5" t="s">
        <v>11</v>
      </c>
      <c r="G24" s="5"/>
      <c r="H24" s="5"/>
      <c r="I24" s="5"/>
      <c r="J24" s="2"/>
      <c r="K24" s="2"/>
      <c r="L24" s="2"/>
      <c r="M24" s="2"/>
      <c r="N24" s="2"/>
      <c r="O24" s="2"/>
    </row>
    <row r="25" spans="1:15" x14ac:dyDescent="0.2">
      <c r="A25" s="2">
        <v>23</v>
      </c>
      <c r="B25" s="5" t="s">
        <v>12</v>
      </c>
      <c r="C25" s="5" t="s">
        <v>11</v>
      </c>
      <c r="D25" s="5" t="s">
        <v>11</v>
      </c>
      <c r="E25" s="5" t="s">
        <v>11</v>
      </c>
      <c r="F25" s="5" t="s">
        <v>11</v>
      </c>
      <c r="G25" s="5"/>
      <c r="H25" s="5">
        <v>1</v>
      </c>
      <c r="I25" s="5" t="s">
        <v>7</v>
      </c>
      <c r="J25" s="2">
        <v>1</v>
      </c>
      <c r="K25" s="2"/>
      <c r="L25" s="2"/>
      <c r="M25" s="2"/>
      <c r="N25" s="2"/>
      <c r="O25" s="2"/>
    </row>
    <row r="26" spans="1:15" x14ac:dyDescent="0.2">
      <c r="A26" s="2">
        <v>24</v>
      </c>
      <c r="B26" s="5" t="s">
        <v>12</v>
      </c>
      <c r="C26" s="5" t="s">
        <v>12</v>
      </c>
      <c r="D26" s="5" t="s">
        <v>11</v>
      </c>
      <c r="E26" s="5" t="s">
        <v>11</v>
      </c>
      <c r="F26" s="5" t="s">
        <v>11</v>
      </c>
      <c r="G26" s="5"/>
      <c r="H26" s="5">
        <v>1</v>
      </c>
      <c r="I26" s="5" t="s">
        <v>8</v>
      </c>
      <c r="J26" s="2"/>
      <c r="K26" s="2">
        <v>1</v>
      </c>
      <c r="L26" s="2"/>
      <c r="M26" s="2"/>
      <c r="N26" s="2"/>
      <c r="O26" s="2"/>
    </row>
    <row r="27" spans="1:15" x14ac:dyDescent="0.2">
      <c r="A27" s="2">
        <v>25</v>
      </c>
      <c r="B27" s="5" t="s">
        <v>32</v>
      </c>
      <c r="C27" s="5" t="s">
        <v>11</v>
      </c>
      <c r="D27" s="5" t="s">
        <v>32</v>
      </c>
      <c r="E27" s="5" t="s">
        <v>32</v>
      </c>
      <c r="F27" s="5" t="s">
        <v>12</v>
      </c>
      <c r="G27" s="5" t="s">
        <v>33</v>
      </c>
      <c r="H27" s="5"/>
      <c r="I27" s="5"/>
      <c r="J27" s="2"/>
      <c r="K27" s="2"/>
      <c r="L27" s="2"/>
      <c r="M27" s="2"/>
      <c r="N27" s="2"/>
      <c r="O27" s="2"/>
    </row>
    <row r="28" spans="1:15" x14ac:dyDescent="0.2">
      <c r="A28" s="2">
        <v>26</v>
      </c>
      <c r="B28" s="5" t="s">
        <v>12</v>
      </c>
      <c r="C28" s="5" t="s">
        <v>12</v>
      </c>
      <c r="D28" s="5" t="s">
        <v>11</v>
      </c>
      <c r="E28" s="5" t="s">
        <v>12</v>
      </c>
      <c r="F28" s="5" t="s">
        <v>12</v>
      </c>
      <c r="G28" s="5"/>
      <c r="H28" s="5">
        <v>2</v>
      </c>
      <c r="I28" s="5" t="s">
        <v>40</v>
      </c>
      <c r="J28" s="2"/>
      <c r="K28" s="2">
        <v>1</v>
      </c>
      <c r="L28" s="2">
        <v>1</v>
      </c>
      <c r="M28" s="2"/>
      <c r="N28" s="2"/>
      <c r="O28" s="2"/>
    </row>
    <row r="29" spans="1:15" x14ac:dyDescent="0.2">
      <c r="A29" s="2">
        <v>27</v>
      </c>
      <c r="B29" s="5" t="s">
        <v>11</v>
      </c>
      <c r="C29" s="5" t="s">
        <v>11</v>
      </c>
      <c r="D29" s="5" t="s">
        <v>11</v>
      </c>
      <c r="E29" s="5" t="s">
        <v>11</v>
      </c>
      <c r="F29" s="5" t="s">
        <v>12</v>
      </c>
      <c r="G29" s="5"/>
      <c r="H29" s="5">
        <v>1</v>
      </c>
      <c r="I29" s="5" t="s">
        <v>10</v>
      </c>
      <c r="J29" s="2"/>
      <c r="K29" s="2"/>
      <c r="L29" s="2"/>
      <c r="M29" s="2">
        <v>1</v>
      </c>
      <c r="N29" s="2"/>
      <c r="O29" s="2"/>
    </row>
    <row r="30" spans="1:15" x14ac:dyDescent="0.2">
      <c r="A30" s="2">
        <v>28</v>
      </c>
      <c r="B30" s="5" t="s">
        <v>11</v>
      </c>
      <c r="C30" s="5" t="s">
        <v>12</v>
      </c>
      <c r="D30" s="5" t="s">
        <v>12</v>
      </c>
      <c r="E30" s="5" t="s">
        <v>12</v>
      </c>
      <c r="F30" s="5" t="s">
        <v>12</v>
      </c>
      <c r="G30" s="5"/>
      <c r="H30" s="5">
        <v>1</v>
      </c>
      <c r="I30" s="5" t="s">
        <v>7</v>
      </c>
      <c r="J30" s="2">
        <v>1</v>
      </c>
      <c r="K30" s="2"/>
      <c r="L30" s="2"/>
      <c r="M30" s="2"/>
      <c r="N30" s="2"/>
      <c r="O30" s="2"/>
    </row>
    <row r="31" spans="1:15" x14ac:dyDescent="0.2">
      <c r="A31" s="2">
        <v>29</v>
      </c>
      <c r="B31" s="5" t="s">
        <v>11</v>
      </c>
      <c r="C31" s="5" t="s">
        <v>11</v>
      </c>
      <c r="D31" s="5" t="s">
        <v>11</v>
      </c>
      <c r="E31" s="5" t="s">
        <v>11</v>
      </c>
      <c r="F31" s="5" t="s">
        <v>12</v>
      </c>
      <c r="G31" s="5"/>
      <c r="H31" s="5">
        <v>1</v>
      </c>
      <c r="I31" s="5" t="s">
        <v>10</v>
      </c>
      <c r="J31" s="2"/>
      <c r="K31" s="2"/>
      <c r="L31" s="2"/>
      <c r="M31" s="2">
        <v>1</v>
      </c>
      <c r="N31" s="2"/>
      <c r="O31" s="2"/>
    </row>
    <row r="32" spans="1:15" x14ac:dyDescent="0.2">
      <c r="A32" s="2">
        <v>30</v>
      </c>
      <c r="B32" s="5" t="s">
        <v>11</v>
      </c>
      <c r="C32" s="5" t="s">
        <v>11</v>
      </c>
      <c r="D32" s="5" t="s">
        <v>11</v>
      </c>
      <c r="E32" s="5" t="s">
        <v>11</v>
      </c>
      <c r="F32" s="5" t="s">
        <v>11</v>
      </c>
      <c r="G32" s="5"/>
      <c r="H32" s="5"/>
      <c r="I32" s="5"/>
      <c r="J32" s="2"/>
      <c r="K32" s="2"/>
      <c r="L32" s="2"/>
      <c r="M32" s="2"/>
      <c r="N32" s="2"/>
      <c r="O32" s="2"/>
    </row>
    <row r="33" spans="1:15" x14ac:dyDescent="0.2">
      <c r="A33" s="2">
        <v>31</v>
      </c>
      <c r="B33" s="5" t="s">
        <v>12</v>
      </c>
      <c r="C33" s="5" t="s">
        <v>12</v>
      </c>
      <c r="D33" s="5" t="s">
        <v>12</v>
      </c>
      <c r="E33" s="5" t="s">
        <v>12</v>
      </c>
      <c r="F33" s="5" t="s">
        <v>12</v>
      </c>
      <c r="G33" s="5"/>
      <c r="H33" s="5"/>
      <c r="I33" s="5"/>
      <c r="J33" s="2"/>
      <c r="K33" s="2"/>
      <c r="L33" s="2"/>
      <c r="M33" s="2"/>
      <c r="N33" s="2"/>
      <c r="O33" s="2"/>
    </row>
    <row r="34" spans="1:15" x14ac:dyDescent="0.2">
      <c r="A34" s="2">
        <v>32</v>
      </c>
      <c r="B34" s="5" t="s">
        <v>12</v>
      </c>
      <c r="C34" s="5" t="s">
        <v>11</v>
      </c>
      <c r="D34" s="5" t="s">
        <v>12</v>
      </c>
      <c r="E34" s="5" t="s">
        <v>12</v>
      </c>
      <c r="F34" s="5" t="s">
        <v>12</v>
      </c>
      <c r="G34" s="5"/>
      <c r="H34" s="5">
        <v>2</v>
      </c>
      <c r="I34" s="5" t="s">
        <v>29</v>
      </c>
      <c r="J34" s="2">
        <v>1</v>
      </c>
      <c r="K34" s="2">
        <v>1</v>
      </c>
      <c r="L34" s="2"/>
      <c r="M34" s="2"/>
      <c r="N34" s="2"/>
      <c r="O34" s="2"/>
    </row>
    <row r="35" spans="1:15" x14ac:dyDescent="0.2">
      <c r="A35" s="2">
        <v>33</v>
      </c>
      <c r="B35" s="5" t="s">
        <v>11</v>
      </c>
      <c r="C35" s="5" t="s">
        <v>11</v>
      </c>
      <c r="D35" s="5" t="s">
        <v>11</v>
      </c>
      <c r="E35" s="5" t="s">
        <v>11</v>
      </c>
      <c r="F35" s="5" t="s">
        <v>11</v>
      </c>
      <c r="G35" s="5"/>
      <c r="H35" s="5"/>
      <c r="I35" s="5"/>
      <c r="J35" s="2"/>
      <c r="K35" s="2"/>
      <c r="L35" s="2"/>
      <c r="M35" s="2"/>
      <c r="N35" s="2"/>
      <c r="O35" s="2"/>
    </row>
    <row r="36" spans="1:15" x14ac:dyDescent="0.2">
      <c r="A36" s="2">
        <v>34</v>
      </c>
      <c r="B36" s="5" t="s">
        <v>11</v>
      </c>
      <c r="C36" s="5" t="s">
        <v>12</v>
      </c>
      <c r="D36" s="5" t="s">
        <v>12</v>
      </c>
      <c r="E36" s="5" t="s">
        <v>12</v>
      </c>
      <c r="F36" s="5" t="s">
        <v>12</v>
      </c>
      <c r="G36" s="5"/>
      <c r="H36" s="5">
        <v>1</v>
      </c>
      <c r="I36" s="5" t="s">
        <v>7</v>
      </c>
      <c r="J36" s="2">
        <v>1</v>
      </c>
      <c r="K36" s="2"/>
      <c r="L36" s="2"/>
      <c r="M36" s="2"/>
      <c r="N36" s="2"/>
      <c r="O36" s="2"/>
    </row>
    <row r="37" spans="1:15" x14ac:dyDescent="0.2">
      <c r="A37" s="2">
        <v>35</v>
      </c>
      <c r="B37" s="5" t="s">
        <v>11</v>
      </c>
      <c r="C37" s="5" t="s">
        <v>11</v>
      </c>
      <c r="D37" s="5" t="s">
        <v>11</v>
      </c>
      <c r="E37" s="5" t="s">
        <v>11</v>
      </c>
      <c r="F37" s="5" t="s">
        <v>11</v>
      </c>
      <c r="G37" s="5"/>
      <c r="H37" s="5"/>
      <c r="I37" s="5"/>
      <c r="J37" s="2"/>
      <c r="K37" s="2"/>
      <c r="L37" s="2"/>
      <c r="M37" s="2"/>
      <c r="N37" s="2"/>
      <c r="O37" s="2"/>
    </row>
    <row r="38" spans="1:15" x14ac:dyDescent="0.2">
      <c r="A38" s="2">
        <v>36</v>
      </c>
      <c r="B38" s="5" t="s">
        <v>12</v>
      </c>
      <c r="C38" s="5" t="s">
        <v>12</v>
      </c>
      <c r="D38" s="5" t="s">
        <v>11</v>
      </c>
      <c r="E38" s="5" t="s">
        <v>11</v>
      </c>
      <c r="F38" s="5" t="s">
        <v>11</v>
      </c>
      <c r="G38" s="5"/>
      <c r="H38" s="5">
        <v>1</v>
      </c>
      <c r="I38" s="5" t="s">
        <v>8</v>
      </c>
      <c r="J38" s="2"/>
      <c r="K38" s="2">
        <v>1</v>
      </c>
      <c r="L38" s="2"/>
      <c r="M38" s="2"/>
      <c r="N38" s="2"/>
      <c r="O38" s="2"/>
    </row>
    <row r="39" spans="1:15" x14ac:dyDescent="0.2">
      <c r="A39" s="2">
        <v>37</v>
      </c>
      <c r="B39" s="5" t="s">
        <v>11</v>
      </c>
      <c r="C39" s="5" t="s">
        <v>11</v>
      </c>
      <c r="D39" s="5" t="s">
        <v>11</v>
      </c>
      <c r="E39" s="5" t="s">
        <v>12</v>
      </c>
      <c r="F39" s="5" t="s">
        <v>12</v>
      </c>
      <c r="G39" s="5"/>
      <c r="H39" s="5">
        <v>1</v>
      </c>
      <c r="I39" s="5" t="s">
        <v>9</v>
      </c>
      <c r="J39" s="2"/>
      <c r="K39" s="2"/>
      <c r="L39" s="2">
        <v>1</v>
      </c>
      <c r="M39" s="2"/>
      <c r="N39" s="2"/>
      <c r="O39" s="2"/>
    </row>
    <row r="40" spans="1:15" x14ac:dyDescent="0.2">
      <c r="A40" s="2">
        <v>38</v>
      </c>
      <c r="B40" s="5" t="s">
        <v>12</v>
      </c>
      <c r="C40" s="5" t="s">
        <v>11</v>
      </c>
      <c r="D40" s="5" t="s">
        <v>11</v>
      </c>
      <c r="E40" s="5" t="s">
        <v>11</v>
      </c>
      <c r="F40" s="5" t="s">
        <v>11</v>
      </c>
      <c r="G40" s="5"/>
      <c r="H40" s="5">
        <v>1</v>
      </c>
      <c r="I40" s="5" t="s">
        <v>7</v>
      </c>
      <c r="J40" s="2">
        <v>1</v>
      </c>
      <c r="K40" s="2"/>
      <c r="L40" s="2"/>
      <c r="M40" s="2"/>
      <c r="N40" s="2"/>
      <c r="O40" s="2"/>
    </row>
    <row r="41" spans="1:15" x14ac:dyDescent="0.2">
      <c r="A41" s="2">
        <v>39</v>
      </c>
      <c r="B41" s="5" t="s">
        <v>11</v>
      </c>
      <c r="C41" s="5" t="s">
        <v>11</v>
      </c>
      <c r="D41" s="5" t="s">
        <v>11</v>
      </c>
      <c r="E41" s="5" t="s">
        <v>11</v>
      </c>
      <c r="F41" s="5" t="s">
        <v>11</v>
      </c>
      <c r="G41" s="5"/>
      <c r="H41" s="5"/>
      <c r="I41" s="5"/>
      <c r="J41" s="2"/>
      <c r="K41" s="2"/>
      <c r="L41" s="2"/>
      <c r="M41" s="2"/>
      <c r="N41" s="2"/>
      <c r="O41" s="2"/>
    </row>
    <row r="42" spans="1:15" x14ac:dyDescent="0.2">
      <c r="A42" s="2">
        <v>40</v>
      </c>
      <c r="B42" s="5" t="s">
        <v>12</v>
      </c>
      <c r="C42" s="5" t="s">
        <v>12</v>
      </c>
      <c r="D42" s="5" t="s">
        <v>11</v>
      </c>
      <c r="E42" s="5" t="s">
        <v>11</v>
      </c>
      <c r="F42" s="5" t="s">
        <v>11</v>
      </c>
      <c r="G42" s="5"/>
      <c r="H42" s="5">
        <v>1</v>
      </c>
      <c r="I42" s="5" t="s">
        <v>8</v>
      </c>
      <c r="J42" s="2"/>
      <c r="K42" s="2">
        <v>1</v>
      </c>
      <c r="L42" s="2"/>
      <c r="M42" s="2"/>
      <c r="N42" s="2"/>
      <c r="O42" s="2"/>
    </row>
    <row r="43" spans="1:15" x14ac:dyDescent="0.2">
      <c r="A43" s="2">
        <v>41</v>
      </c>
      <c r="B43" s="5" t="s">
        <v>12</v>
      </c>
      <c r="C43" s="5" t="s">
        <v>12</v>
      </c>
      <c r="D43" s="5" t="s">
        <v>12</v>
      </c>
      <c r="E43" s="5" t="s">
        <v>12</v>
      </c>
      <c r="F43" s="5" t="s">
        <v>12</v>
      </c>
      <c r="G43" s="5"/>
      <c r="H43" s="5"/>
      <c r="I43" s="5"/>
      <c r="J43" s="2"/>
      <c r="K43" s="2"/>
      <c r="L43" s="2"/>
      <c r="M43" s="2"/>
      <c r="N43" s="2"/>
      <c r="O43" s="2"/>
    </row>
    <row r="44" spans="1:15" x14ac:dyDescent="0.2">
      <c r="A44" s="2">
        <v>42</v>
      </c>
      <c r="B44" s="5" t="s">
        <v>12</v>
      </c>
      <c r="C44" s="5" t="s">
        <v>12</v>
      </c>
      <c r="D44" s="5" t="s">
        <v>12</v>
      </c>
      <c r="E44" s="5" t="s">
        <v>12</v>
      </c>
      <c r="F44" s="5" t="s">
        <v>12</v>
      </c>
      <c r="G44" s="5"/>
      <c r="H44" s="5"/>
      <c r="I44" s="5"/>
      <c r="J44" s="2"/>
      <c r="K44" s="2"/>
      <c r="L44" s="2"/>
      <c r="M44" s="2"/>
      <c r="N44" s="2"/>
      <c r="O44" s="2"/>
    </row>
    <row r="45" spans="1:15" x14ac:dyDescent="0.2">
      <c r="A45" s="2">
        <v>43</v>
      </c>
      <c r="B45" s="5" t="s">
        <v>11</v>
      </c>
      <c r="C45" s="5" t="s">
        <v>11</v>
      </c>
      <c r="D45" s="5" t="s">
        <v>11</v>
      </c>
      <c r="E45" s="5" t="s">
        <v>11</v>
      </c>
      <c r="F45" s="5" t="s">
        <v>11</v>
      </c>
      <c r="G45" s="5"/>
      <c r="H45" s="5"/>
      <c r="I45" s="5"/>
      <c r="J45" s="2"/>
      <c r="K45" s="2"/>
      <c r="L45" s="2"/>
      <c r="M45" s="2"/>
      <c r="N45" s="2"/>
      <c r="O45" s="2"/>
    </row>
    <row r="46" spans="1:15" x14ac:dyDescent="0.2">
      <c r="A46" s="2">
        <v>44</v>
      </c>
      <c r="B46" s="5" t="s">
        <v>12</v>
      </c>
      <c r="C46" s="5" t="s">
        <v>12</v>
      </c>
      <c r="D46" s="5" t="s">
        <v>12</v>
      </c>
      <c r="E46" s="5" t="s">
        <v>12</v>
      </c>
      <c r="F46" s="5" t="s">
        <v>12</v>
      </c>
      <c r="G46" s="5"/>
      <c r="H46" s="5"/>
      <c r="I46" s="5"/>
      <c r="J46" s="2"/>
      <c r="K46" s="2"/>
      <c r="L46" s="2"/>
      <c r="M46" s="2"/>
      <c r="N46" s="2"/>
      <c r="O46" s="2"/>
    </row>
    <row r="47" spans="1:15" x14ac:dyDescent="0.2">
      <c r="A47" s="2">
        <v>45</v>
      </c>
      <c r="B47" s="5" t="s">
        <v>12</v>
      </c>
      <c r="C47" s="5" t="s">
        <v>12</v>
      </c>
      <c r="D47" s="5" t="s">
        <v>12</v>
      </c>
      <c r="E47" s="5" t="s">
        <v>12</v>
      </c>
      <c r="F47" s="5" t="s">
        <v>12</v>
      </c>
      <c r="G47" s="5"/>
      <c r="H47" s="5"/>
      <c r="I47" s="5"/>
      <c r="J47" s="2"/>
      <c r="K47" s="2"/>
      <c r="L47" s="2"/>
      <c r="M47" s="2"/>
      <c r="N47" s="2"/>
      <c r="O47" s="2"/>
    </row>
    <row r="48" spans="1:15" x14ac:dyDescent="0.2">
      <c r="A48" s="2">
        <v>46</v>
      </c>
      <c r="B48" s="5" t="s">
        <v>11</v>
      </c>
      <c r="C48" s="5" t="s">
        <v>11</v>
      </c>
      <c r="D48" s="5" t="s">
        <v>12</v>
      </c>
      <c r="E48" s="5" t="s">
        <v>12</v>
      </c>
      <c r="F48" s="5" t="s">
        <v>12</v>
      </c>
      <c r="G48" s="5"/>
      <c r="H48" s="5">
        <v>1</v>
      </c>
      <c r="I48" s="5" t="s">
        <v>8</v>
      </c>
      <c r="J48" s="2"/>
      <c r="K48" s="2">
        <v>1</v>
      </c>
      <c r="L48" s="2"/>
      <c r="M48" s="2"/>
      <c r="N48" s="2"/>
      <c r="O48" s="2"/>
    </row>
    <row r="49" spans="1:15" x14ac:dyDescent="0.2">
      <c r="A49" s="2">
        <v>47</v>
      </c>
      <c r="B49" s="5" t="s">
        <v>11</v>
      </c>
      <c r="C49" s="5" t="s">
        <v>11</v>
      </c>
      <c r="D49" s="5" t="s">
        <v>11</v>
      </c>
      <c r="E49" s="5" t="s">
        <v>11</v>
      </c>
      <c r="F49" s="5" t="s">
        <v>11</v>
      </c>
      <c r="G49" s="5"/>
      <c r="H49" s="5"/>
      <c r="I49" s="5"/>
      <c r="J49" s="2"/>
      <c r="K49" s="2"/>
      <c r="L49" s="2"/>
      <c r="M49" s="2"/>
      <c r="N49" s="2"/>
      <c r="O49" s="2"/>
    </row>
    <row r="50" spans="1:15" x14ac:dyDescent="0.2">
      <c r="A50" s="2">
        <v>48</v>
      </c>
      <c r="B50" s="5" t="s">
        <v>12</v>
      </c>
      <c r="C50" s="5" t="s">
        <v>12</v>
      </c>
      <c r="D50" s="5" t="s">
        <v>11</v>
      </c>
      <c r="E50" s="5" t="s">
        <v>11</v>
      </c>
      <c r="F50" s="5" t="s">
        <v>11</v>
      </c>
      <c r="G50" s="5"/>
      <c r="H50" s="5">
        <v>1</v>
      </c>
      <c r="I50" s="5" t="s">
        <v>8</v>
      </c>
      <c r="J50" s="2"/>
      <c r="K50" s="2">
        <v>1</v>
      </c>
      <c r="L50" s="2"/>
      <c r="M50" s="2"/>
      <c r="N50" s="2"/>
      <c r="O50" s="2"/>
    </row>
    <row r="51" spans="1:15" x14ac:dyDescent="0.2">
      <c r="A51" s="2">
        <v>49</v>
      </c>
      <c r="B51" s="5" t="s">
        <v>11</v>
      </c>
      <c r="C51" s="5" t="s">
        <v>11</v>
      </c>
      <c r="D51" s="5" t="s">
        <v>11</v>
      </c>
      <c r="E51" s="5" t="s">
        <v>11</v>
      </c>
      <c r="F51" s="5" t="s">
        <v>11</v>
      </c>
      <c r="G51" s="5"/>
      <c r="H51" s="5"/>
      <c r="I51" s="5"/>
      <c r="J51" s="2"/>
      <c r="K51" s="2"/>
      <c r="L51" s="2"/>
      <c r="M51" s="2"/>
      <c r="N51" s="2"/>
      <c r="O51" s="2"/>
    </row>
    <row r="52" spans="1:15" x14ac:dyDescent="0.2">
      <c r="A52" s="2">
        <v>50</v>
      </c>
      <c r="B52" s="5" t="s">
        <v>12</v>
      </c>
      <c r="C52" s="5" t="s">
        <v>12</v>
      </c>
      <c r="D52" s="5" t="s">
        <v>11</v>
      </c>
      <c r="E52" s="5" t="s">
        <v>11</v>
      </c>
      <c r="F52" s="5" t="s">
        <v>11</v>
      </c>
      <c r="G52" s="5"/>
      <c r="H52" s="5">
        <v>1</v>
      </c>
      <c r="I52" s="5" t="s">
        <v>8</v>
      </c>
      <c r="J52" s="2"/>
      <c r="K52" s="2">
        <v>1</v>
      </c>
      <c r="L52" s="2"/>
      <c r="M52" s="2"/>
      <c r="N52" s="2"/>
      <c r="O52" s="2"/>
    </row>
    <row r="53" spans="1:15" x14ac:dyDescent="0.2">
      <c r="A53" s="2">
        <v>51</v>
      </c>
      <c r="B53" s="5" t="s">
        <v>12</v>
      </c>
      <c r="C53" s="5" t="s">
        <v>12</v>
      </c>
      <c r="D53" s="5" t="s">
        <v>12</v>
      </c>
      <c r="E53" s="5" t="s">
        <v>12</v>
      </c>
      <c r="F53" s="5" t="s">
        <v>12</v>
      </c>
      <c r="G53" s="5"/>
      <c r="H53" s="5"/>
      <c r="I53" s="5"/>
      <c r="J53" s="2"/>
      <c r="K53" s="2"/>
      <c r="L53" s="2"/>
      <c r="M53" s="2"/>
      <c r="N53" s="2"/>
      <c r="O53" s="2"/>
    </row>
    <row r="54" spans="1:15" x14ac:dyDescent="0.2">
      <c r="A54" s="2">
        <v>52</v>
      </c>
      <c r="B54" s="5" t="s">
        <v>12</v>
      </c>
      <c r="C54" s="5" t="s">
        <v>12</v>
      </c>
      <c r="D54" s="5" t="s">
        <v>12</v>
      </c>
      <c r="E54" s="5" t="s">
        <v>12</v>
      </c>
      <c r="F54" s="5" t="s">
        <v>12</v>
      </c>
      <c r="G54" s="5"/>
      <c r="H54" s="5"/>
      <c r="I54" s="5"/>
      <c r="J54" s="2"/>
      <c r="K54" s="2"/>
      <c r="L54" s="2"/>
      <c r="M54" s="2"/>
      <c r="N54" s="2"/>
      <c r="O54" s="2"/>
    </row>
    <row r="55" spans="1:15" x14ac:dyDescent="0.2">
      <c r="A55" s="2">
        <v>53</v>
      </c>
      <c r="B55" s="5" t="s">
        <v>11</v>
      </c>
      <c r="C55" s="5" t="s">
        <v>11</v>
      </c>
      <c r="D55" s="5" t="s">
        <v>11</v>
      </c>
      <c r="E55" s="5" t="s">
        <v>11</v>
      </c>
      <c r="F55" s="5" t="s">
        <v>11</v>
      </c>
      <c r="G55" s="5"/>
      <c r="H55" s="5"/>
      <c r="I55" s="5"/>
      <c r="J55" s="2"/>
      <c r="K55" s="2"/>
      <c r="L55" s="2"/>
      <c r="M55" s="2"/>
      <c r="N55" s="2"/>
      <c r="O55" s="2"/>
    </row>
    <row r="56" spans="1:15" x14ac:dyDescent="0.2">
      <c r="A56" s="2">
        <v>54</v>
      </c>
      <c r="B56" s="5" t="s">
        <v>12</v>
      </c>
      <c r="C56" s="5" t="s">
        <v>12</v>
      </c>
      <c r="D56" s="5" t="s">
        <v>11</v>
      </c>
      <c r="E56" s="5" t="s">
        <v>12</v>
      </c>
      <c r="F56" s="5" t="s">
        <v>12</v>
      </c>
      <c r="G56" s="5"/>
      <c r="H56" s="5">
        <v>2</v>
      </c>
      <c r="I56" s="5" t="s">
        <v>40</v>
      </c>
      <c r="J56" s="2"/>
      <c r="K56" s="2">
        <v>1</v>
      </c>
      <c r="L56" s="2">
        <v>1</v>
      </c>
      <c r="M56" s="2"/>
      <c r="N56" s="2"/>
      <c r="O56" s="2"/>
    </row>
    <row r="57" spans="1:15" x14ac:dyDescent="0.2">
      <c r="A57" s="2">
        <v>55</v>
      </c>
      <c r="B57" s="5" t="s">
        <v>12</v>
      </c>
      <c r="C57" s="5" t="s">
        <v>12</v>
      </c>
      <c r="D57" s="5" t="s">
        <v>12</v>
      </c>
      <c r="E57" s="5" t="s">
        <v>12</v>
      </c>
      <c r="F57" s="5" t="s">
        <v>12</v>
      </c>
      <c r="G57" s="5"/>
      <c r="H57" s="5"/>
      <c r="I57" s="5"/>
      <c r="J57" s="2"/>
      <c r="K57" s="2"/>
      <c r="L57" s="2"/>
      <c r="M57" s="2"/>
      <c r="N57" s="2"/>
      <c r="O57" s="2"/>
    </row>
    <row r="58" spans="1:15" x14ac:dyDescent="0.2">
      <c r="A58" s="2">
        <v>56</v>
      </c>
      <c r="B58" s="5" t="s">
        <v>11</v>
      </c>
      <c r="C58" s="5" t="s">
        <v>12</v>
      </c>
      <c r="D58" s="5" t="s">
        <v>12</v>
      </c>
      <c r="E58" s="5" t="s">
        <v>12</v>
      </c>
      <c r="F58" s="5" t="s">
        <v>12</v>
      </c>
      <c r="G58" s="5"/>
      <c r="H58" s="5">
        <v>1</v>
      </c>
      <c r="I58" s="5" t="s">
        <v>7</v>
      </c>
      <c r="J58" s="2">
        <v>1</v>
      </c>
      <c r="K58" s="2"/>
      <c r="L58" s="2"/>
      <c r="M58" s="2"/>
      <c r="N58" s="2"/>
      <c r="O58" s="2"/>
    </row>
    <row r="59" spans="1:15" x14ac:dyDescent="0.2">
      <c r="A59" s="2">
        <v>57</v>
      </c>
      <c r="B59" s="5" t="s">
        <v>12</v>
      </c>
      <c r="C59" s="5" t="s">
        <v>12</v>
      </c>
      <c r="D59" s="5" t="s">
        <v>11</v>
      </c>
      <c r="E59" s="5" t="s">
        <v>11</v>
      </c>
      <c r="F59" s="5" t="s">
        <v>11</v>
      </c>
      <c r="G59" s="5"/>
      <c r="H59" s="5">
        <v>1</v>
      </c>
      <c r="I59" s="5" t="s">
        <v>8</v>
      </c>
      <c r="J59" s="2"/>
      <c r="K59" s="2">
        <v>1</v>
      </c>
      <c r="L59" s="2"/>
      <c r="M59" s="2"/>
      <c r="N59" s="2"/>
      <c r="O59" s="2"/>
    </row>
    <row r="60" spans="1:15" x14ac:dyDescent="0.2">
      <c r="A60" s="2">
        <v>58</v>
      </c>
      <c r="B60" s="5" t="s">
        <v>11</v>
      </c>
      <c r="C60" s="5" t="s">
        <v>11</v>
      </c>
      <c r="D60" s="5" t="s">
        <v>11</v>
      </c>
      <c r="E60" s="5" t="s">
        <v>11</v>
      </c>
      <c r="F60" s="5" t="s">
        <v>11</v>
      </c>
      <c r="G60" s="5"/>
      <c r="H60" s="5"/>
      <c r="I60" s="5"/>
      <c r="J60" s="2"/>
      <c r="K60" s="2"/>
      <c r="L60" s="2"/>
      <c r="M60" s="2"/>
      <c r="N60" s="2"/>
      <c r="O60" s="2"/>
    </row>
    <row r="61" spans="1:15" x14ac:dyDescent="0.2">
      <c r="A61" s="2">
        <v>59</v>
      </c>
      <c r="B61" s="5" t="s">
        <v>12</v>
      </c>
      <c r="C61" s="5" t="s">
        <v>12</v>
      </c>
      <c r="D61" s="5" t="s">
        <v>12</v>
      </c>
      <c r="E61" s="5" t="s">
        <v>12</v>
      </c>
      <c r="F61" s="5" t="s">
        <v>12</v>
      </c>
      <c r="G61" s="5"/>
      <c r="H61" s="5"/>
      <c r="I61" s="5"/>
      <c r="J61" s="2"/>
      <c r="K61" s="2"/>
      <c r="L61" s="2"/>
      <c r="M61" s="2"/>
      <c r="N61" s="2"/>
      <c r="O61" s="2"/>
    </row>
    <row r="62" spans="1:15" x14ac:dyDescent="0.2">
      <c r="A62" s="2">
        <v>60</v>
      </c>
      <c r="B62" s="5" t="s">
        <v>11</v>
      </c>
      <c r="C62" s="5" t="s">
        <v>11</v>
      </c>
      <c r="D62" s="5" t="s">
        <v>11</v>
      </c>
      <c r="E62" s="5" t="s">
        <v>11</v>
      </c>
      <c r="F62" s="5" t="s">
        <v>12</v>
      </c>
      <c r="G62" s="5"/>
      <c r="H62" s="5">
        <v>1</v>
      </c>
      <c r="I62" s="5" t="s">
        <v>10</v>
      </c>
      <c r="J62" s="2"/>
      <c r="K62" s="2"/>
      <c r="L62" s="2"/>
      <c r="M62" s="2">
        <v>1</v>
      </c>
      <c r="N62" s="2"/>
      <c r="O62" s="2"/>
    </row>
    <row r="63" spans="1:15" x14ac:dyDescent="0.2">
      <c r="A63" s="2">
        <v>61</v>
      </c>
      <c r="B63" s="5" t="s">
        <v>12</v>
      </c>
      <c r="C63" s="5" t="s">
        <v>12</v>
      </c>
      <c r="D63" s="5" t="s">
        <v>12</v>
      </c>
      <c r="E63" s="5" t="s">
        <v>12</v>
      </c>
      <c r="F63" s="5" t="s">
        <v>12</v>
      </c>
      <c r="G63" s="5"/>
      <c r="H63" s="5"/>
      <c r="I63" s="5"/>
      <c r="J63" s="2"/>
      <c r="K63" s="2"/>
      <c r="L63" s="2"/>
      <c r="M63" s="2"/>
      <c r="N63" s="2"/>
      <c r="O63" s="2"/>
    </row>
    <row r="64" spans="1:15" x14ac:dyDescent="0.2">
      <c r="A64" s="2">
        <v>62</v>
      </c>
      <c r="B64" s="5" t="s">
        <v>11</v>
      </c>
      <c r="C64" s="5" t="s">
        <v>11</v>
      </c>
      <c r="D64" s="5" t="s">
        <v>12</v>
      </c>
      <c r="E64" s="5" t="s">
        <v>12</v>
      </c>
      <c r="F64" s="5" t="s">
        <v>11</v>
      </c>
      <c r="G64" s="5"/>
      <c r="H64" s="5">
        <v>2</v>
      </c>
      <c r="I64" s="5" t="s">
        <v>39</v>
      </c>
      <c r="J64" s="2"/>
      <c r="K64" s="2">
        <v>1</v>
      </c>
      <c r="L64" s="2"/>
      <c r="M64" s="2">
        <v>1</v>
      </c>
      <c r="N64" s="2"/>
      <c r="O64" s="2"/>
    </row>
    <row r="65" spans="1:15" x14ac:dyDescent="0.2">
      <c r="A65" s="2">
        <v>63</v>
      </c>
      <c r="B65" s="5" t="s">
        <v>12</v>
      </c>
      <c r="C65" s="5" t="s">
        <v>12</v>
      </c>
      <c r="D65" s="5" t="s">
        <v>12</v>
      </c>
      <c r="E65" s="5" t="s">
        <v>12</v>
      </c>
      <c r="F65" s="5" t="s">
        <v>12</v>
      </c>
      <c r="G65" s="5"/>
      <c r="H65" s="5"/>
      <c r="I65" s="5"/>
      <c r="J65" s="2"/>
      <c r="K65" s="2"/>
      <c r="L65" s="2"/>
      <c r="M65" s="2"/>
      <c r="N65" s="2"/>
      <c r="O65" s="2"/>
    </row>
    <row r="66" spans="1:15" x14ac:dyDescent="0.2">
      <c r="A66" s="2">
        <v>64</v>
      </c>
      <c r="B66" s="5" t="s">
        <v>12</v>
      </c>
      <c r="C66" s="5" t="s">
        <v>12</v>
      </c>
      <c r="D66" s="5" t="s">
        <v>11</v>
      </c>
      <c r="E66" s="5" t="s">
        <v>11</v>
      </c>
      <c r="F66" s="5" t="s">
        <v>11</v>
      </c>
      <c r="G66" s="5"/>
      <c r="H66" s="5">
        <v>1</v>
      </c>
      <c r="I66" s="5" t="s">
        <v>8</v>
      </c>
      <c r="J66" s="2"/>
      <c r="K66" s="2">
        <v>1</v>
      </c>
      <c r="L66" s="2"/>
      <c r="M66" s="2"/>
      <c r="N66" s="2"/>
      <c r="O66" s="2"/>
    </row>
    <row r="67" spans="1:15" x14ac:dyDescent="0.2">
      <c r="A67" s="2">
        <v>65</v>
      </c>
      <c r="B67" s="5" t="s">
        <v>11</v>
      </c>
      <c r="C67" s="5" t="s">
        <v>11</v>
      </c>
      <c r="D67" s="5" t="s">
        <v>12</v>
      </c>
      <c r="E67" s="5" t="s">
        <v>11</v>
      </c>
      <c r="F67" s="5" t="s">
        <v>11</v>
      </c>
      <c r="G67" s="5"/>
      <c r="H67" s="5">
        <v>2</v>
      </c>
      <c r="I67" s="5" t="s">
        <v>40</v>
      </c>
      <c r="J67" s="2"/>
      <c r="K67" s="2">
        <v>1</v>
      </c>
      <c r="L67" s="2">
        <v>1</v>
      </c>
      <c r="M67" s="2"/>
      <c r="N67" s="2"/>
      <c r="O67" s="2"/>
    </row>
    <row r="68" spans="1:15" x14ac:dyDescent="0.2">
      <c r="A68" s="2">
        <v>66</v>
      </c>
      <c r="B68" s="5" t="s">
        <v>12</v>
      </c>
      <c r="C68" s="5" t="s">
        <v>11</v>
      </c>
      <c r="D68" s="5" t="s">
        <v>11</v>
      </c>
      <c r="E68" s="5" t="s">
        <v>11</v>
      </c>
      <c r="F68" s="5" t="s">
        <v>11</v>
      </c>
      <c r="G68" s="5"/>
      <c r="H68" s="5">
        <v>1</v>
      </c>
      <c r="I68" s="5" t="s">
        <v>7</v>
      </c>
      <c r="J68" s="2">
        <v>1</v>
      </c>
      <c r="K68" s="2"/>
      <c r="L68" s="2"/>
      <c r="M68" s="2"/>
      <c r="N68" s="2"/>
      <c r="O68" s="2"/>
    </row>
    <row r="69" spans="1:15" x14ac:dyDescent="0.2">
      <c r="A69" s="2">
        <v>67</v>
      </c>
      <c r="B69" s="5" t="s">
        <v>12</v>
      </c>
      <c r="C69" s="5" t="s">
        <v>12</v>
      </c>
      <c r="D69" s="5" t="s">
        <v>12</v>
      </c>
      <c r="E69" s="5" t="s">
        <v>12</v>
      </c>
      <c r="F69" s="5" t="s">
        <v>12</v>
      </c>
      <c r="G69" s="5"/>
      <c r="H69" s="5"/>
      <c r="I69" s="5"/>
      <c r="J69" s="2"/>
      <c r="K69" s="2"/>
      <c r="L69" s="2"/>
      <c r="M69" s="2"/>
      <c r="N69" s="2"/>
      <c r="O69" s="2"/>
    </row>
    <row r="70" spans="1:15" x14ac:dyDescent="0.2">
      <c r="A70" s="2">
        <v>68</v>
      </c>
      <c r="B70" s="5" t="s">
        <v>12</v>
      </c>
      <c r="C70" s="5" t="s">
        <v>12</v>
      </c>
      <c r="D70" s="5" t="s">
        <v>12</v>
      </c>
      <c r="E70" s="5" t="s">
        <v>12</v>
      </c>
      <c r="F70" s="5" t="s">
        <v>12</v>
      </c>
      <c r="G70" s="5"/>
      <c r="H70" s="5"/>
      <c r="I70" s="5"/>
      <c r="J70" s="2"/>
      <c r="K70" s="2"/>
      <c r="L70" s="2"/>
      <c r="M70" s="2"/>
      <c r="N70" s="2"/>
      <c r="O70" s="2"/>
    </row>
    <row r="71" spans="1:15" x14ac:dyDescent="0.2">
      <c r="A71" s="2">
        <v>69</v>
      </c>
      <c r="B71" s="5" t="s">
        <v>11</v>
      </c>
      <c r="C71" s="5" t="s">
        <v>11</v>
      </c>
      <c r="D71" s="5" t="s">
        <v>11</v>
      </c>
      <c r="E71" s="5" t="s">
        <v>11</v>
      </c>
      <c r="F71" s="5" t="s">
        <v>11</v>
      </c>
      <c r="G71" s="5"/>
      <c r="H71" s="5"/>
      <c r="I71" s="5"/>
      <c r="J71" s="2"/>
      <c r="K71" s="2"/>
      <c r="L71" s="2"/>
      <c r="M71" s="2"/>
      <c r="N71" s="2"/>
      <c r="O71" s="2"/>
    </row>
    <row r="72" spans="1:15" x14ac:dyDescent="0.2">
      <c r="A72" s="2">
        <v>70</v>
      </c>
      <c r="B72" s="5" t="s">
        <v>32</v>
      </c>
      <c r="C72" s="5" t="s">
        <v>32</v>
      </c>
      <c r="D72" s="5" t="s">
        <v>11</v>
      </c>
      <c r="E72" s="5" t="s">
        <v>32</v>
      </c>
      <c r="F72" s="5" t="s">
        <v>11</v>
      </c>
      <c r="G72" s="5" t="s">
        <v>33</v>
      </c>
      <c r="H72" s="5"/>
      <c r="I72" s="5"/>
      <c r="J72" s="2"/>
      <c r="K72" s="2"/>
      <c r="L72" s="2"/>
      <c r="M72" s="2"/>
      <c r="N72" s="2"/>
      <c r="O72" s="2"/>
    </row>
    <row r="73" spans="1:15" x14ac:dyDescent="0.2">
      <c r="A73" s="2">
        <v>71</v>
      </c>
      <c r="B73" s="5" t="s">
        <v>11</v>
      </c>
      <c r="C73" s="5" t="s">
        <v>11</v>
      </c>
      <c r="D73" s="5" t="s">
        <v>11</v>
      </c>
      <c r="E73" s="5" t="s">
        <v>12</v>
      </c>
      <c r="F73" s="5" t="s">
        <v>12</v>
      </c>
      <c r="G73" s="5"/>
      <c r="H73" s="5">
        <v>1</v>
      </c>
      <c r="I73" s="5" t="s">
        <v>9</v>
      </c>
      <c r="J73" s="2"/>
      <c r="K73" s="2"/>
      <c r="L73" s="2">
        <v>1</v>
      </c>
      <c r="M73" s="2"/>
      <c r="N73" s="2"/>
      <c r="O73" s="2"/>
    </row>
    <row r="74" spans="1:15" x14ac:dyDescent="0.2">
      <c r="A74" s="2">
        <v>72</v>
      </c>
      <c r="B74" s="5" t="s">
        <v>12</v>
      </c>
      <c r="C74" s="5" t="s">
        <v>11</v>
      </c>
      <c r="D74" s="5" t="s">
        <v>11</v>
      </c>
      <c r="E74" s="5" t="s">
        <v>12</v>
      </c>
      <c r="F74" s="5" t="s">
        <v>12</v>
      </c>
      <c r="G74" s="5"/>
      <c r="H74" s="5">
        <v>2</v>
      </c>
      <c r="I74" s="5" t="s">
        <v>36</v>
      </c>
      <c r="J74" s="2">
        <v>1</v>
      </c>
      <c r="K74" s="2"/>
      <c r="L74" s="2">
        <v>1</v>
      </c>
      <c r="M74" s="2"/>
      <c r="N74" s="2"/>
      <c r="O74" s="2"/>
    </row>
    <row r="75" spans="1:15" x14ac:dyDescent="0.2">
      <c r="A75" s="2">
        <v>73</v>
      </c>
      <c r="B75" s="5" t="s">
        <v>12</v>
      </c>
      <c r="C75" s="5" t="s">
        <v>11</v>
      </c>
      <c r="D75" s="5" t="s">
        <v>11</v>
      </c>
      <c r="E75" s="5" t="s">
        <v>12</v>
      </c>
      <c r="F75" s="5" t="s">
        <v>12</v>
      </c>
      <c r="G75" s="5"/>
      <c r="H75" s="5">
        <v>2</v>
      </c>
      <c r="I75" s="5" t="s">
        <v>36</v>
      </c>
      <c r="J75" s="2">
        <v>1</v>
      </c>
      <c r="K75" s="2"/>
      <c r="L75" s="2">
        <v>1</v>
      </c>
      <c r="M75" s="2"/>
      <c r="N75" s="2"/>
      <c r="O75" s="2"/>
    </row>
    <row r="76" spans="1:15" x14ac:dyDescent="0.2">
      <c r="A76" s="2">
        <v>74</v>
      </c>
      <c r="B76" s="5" t="s">
        <v>11</v>
      </c>
      <c r="C76" s="5" t="s">
        <v>11</v>
      </c>
      <c r="D76" s="5" t="s">
        <v>11</v>
      </c>
      <c r="E76" s="5" t="s">
        <v>12</v>
      </c>
      <c r="F76" s="5" t="s">
        <v>12</v>
      </c>
      <c r="G76" s="5"/>
      <c r="H76" s="5">
        <v>1</v>
      </c>
      <c r="I76" s="5" t="s">
        <v>9</v>
      </c>
      <c r="J76" s="2"/>
      <c r="K76" s="2"/>
      <c r="L76" s="2">
        <v>1</v>
      </c>
      <c r="M76" s="2"/>
      <c r="N76" s="2"/>
      <c r="O76" s="2"/>
    </row>
    <row r="77" spans="1:15" x14ac:dyDescent="0.2">
      <c r="A77" s="2">
        <v>75</v>
      </c>
      <c r="B77" s="5" t="s">
        <v>12</v>
      </c>
      <c r="C77" s="5" t="s">
        <v>12</v>
      </c>
      <c r="D77" s="5" t="s">
        <v>12</v>
      </c>
      <c r="E77" s="5" t="s">
        <v>12</v>
      </c>
      <c r="F77" s="5" t="s">
        <v>12</v>
      </c>
      <c r="G77" s="5"/>
      <c r="H77" s="5"/>
      <c r="I77" s="5"/>
      <c r="J77" s="2"/>
      <c r="K77" s="2"/>
      <c r="L77" s="2"/>
      <c r="M77" s="2"/>
      <c r="N77" s="2"/>
      <c r="O77" s="2"/>
    </row>
    <row r="78" spans="1:15" x14ac:dyDescent="0.2">
      <c r="A78" s="2">
        <v>76</v>
      </c>
      <c r="B78" s="5" t="s">
        <v>11</v>
      </c>
      <c r="C78" s="5" t="s">
        <v>11</v>
      </c>
      <c r="D78" s="5" t="s">
        <v>12</v>
      </c>
      <c r="E78" s="5" t="s">
        <v>12</v>
      </c>
      <c r="F78" s="5" t="s">
        <v>12</v>
      </c>
      <c r="G78" s="5"/>
      <c r="H78" s="5">
        <v>1</v>
      </c>
      <c r="I78" s="5" t="s">
        <v>8</v>
      </c>
      <c r="J78" s="2"/>
      <c r="K78" s="2">
        <v>1</v>
      </c>
      <c r="L78" s="2"/>
      <c r="M78" s="2"/>
      <c r="N78" s="2"/>
      <c r="O78" s="2"/>
    </row>
    <row r="79" spans="1:15" x14ac:dyDescent="0.2">
      <c r="A79" s="2">
        <v>77</v>
      </c>
      <c r="B79" s="5" t="s">
        <v>11</v>
      </c>
      <c r="C79" s="5" t="s">
        <v>11</v>
      </c>
      <c r="D79" s="5" t="s">
        <v>11</v>
      </c>
      <c r="E79" s="5" t="s">
        <v>11</v>
      </c>
      <c r="F79" s="5" t="s">
        <v>12</v>
      </c>
      <c r="G79" s="5"/>
      <c r="H79" s="5">
        <v>1</v>
      </c>
      <c r="I79" s="5" t="s">
        <v>10</v>
      </c>
      <c r="J79" s="2"/>
      <c r="K79" s="2"/>
      <c r="L79" s="2"/>
      <c r="M79" s="2">
        <v>1</v>
      </c>
      <c r="N79" s="2"/>
      <c r="O79" s="2"/>
    </row>
    <row r="80" spans="1:15" x14ac:dyDescent="0.2">
      <c r="A80" s="2">
        <v>78</v>
      </c>
      <c r="B80" s="5" t="s">
        <v>12</v>
      </c>
      <c r="C80" s="5" t="s">
        <v>12</v>
      </c>
      <c r="D80" s="5" t="s">
        <v>12</v>
      </c>
      <c r="E80" s="5" t="s">
        <v>12</v>
      </c>
      <c r="F80" s="5" t="s">
        <v>12</v>
      </c>
      <c r="G80" s="5"/>
      <c r="H80" s="5"/>
      <c r="I80" s="5"/>
      <c r="J80" s="2"/>
      <c r="K80" s="2"/>
      <c r="L80" s="2"/>
      <c r="M80" s="2"/>
      <c r="N80" s="2"/>
      <c r="O80" s="2"/>
    </row>
    <row r="81" spans="1:15" x14ac:dyDescent="0.2">
      <c r="A81" s="2">
        <v>79</v>
      </c>
      <c r="B81" s="5" t="s">
        <v>12</v>
      </c>
      <c r="C81" s="5" t="s">
        <v>12</v>
      </c>
      <c r="D81" s="5" t="s">
        <v>12</v>
      </c>
      <c r="E81" s="5" t="s">
        <v>12</v>
      </c>
      <c r="F81" s="5" t="s">
        <v>12</v>
      </c>
      <c r="G81" s="5"/>
      <c r="H81" s="5"/>
      <c r="I81" s="5"/>
      <c r="J81" s="2"/>
      <c r="K81" s="2"/>
      <c r="L81" s="2"/>
      <c r="M81" s="2"/>
      <c r="N81" s="2"/>
      <c r="O81" s="2"/>
    </row>
    <row r="82" spans="1:15" x14ac:dyDescent="0.2">
      <c r="A82" s="2">
        <v>80</v>
      </c>
      <c r="B82" s="5" t="s">
        <v>11</v>
      </c>
      <c r="C82" s="5" t="s">
        <v>11</v>
      </c>
      <c r="D82" s="5" t="s">
        <v>11</v>
      </c>
      <c r="E82" s="5" t="s">
        <v>11</v>
      </c>
      <c r="F82" s="5" t="s">
        <v>11</v>
      </c>
      <c r="G82" s="5"/>
      <c r="H82" s="5"/>
      <c r="I82" s="5"/>
      <c r="J82" s="2"/>
      <c r="K82" s="2"/>
      <c r="L82" s="2"/>
      <c r="M82" s="2"/>
      <c r="N82" s="2"/>
      <c r="O82" s="2"/>
    </row>
    <row r="83" spans="1:15" x14ac:dyDescent="0.2">
      <c r="A83" s="2">
        <v>81</v>
      </c>
      <c r="B83" s="5" t="s">
        <v>12</v>
      </c>
      <c r="C83" s="5" t="s">
        <v>12</v>
      </c>
      <c r="D83" s="5" t="s">
        <v>12</v>
      </c>
      <c r="E83" s="5" t="s">
        <v>12</v>
      </c>
      <c r="F83" s="5" t="s">
        <v>12</v>
      </c>
      <c r="G83" s="5"/>
      <c r="H83" s="5"/>
      <c r="I83" s="5"/>
      <c r="J83" s="2"/>
      <c r="K83" s="2"/>
      <c r="L83" s="2"/>
      <c r="M83" s="2"/>
      <c r="N83" s="2"/>
      <c r="O83" s="2"/>
    </row>
    <row r="84" spans="1:15" x14ac:dyDescent="0.2">
      <c r="A84" s="2">
        <v>82</v>
      </c>
      <c r="B84" s="5" t="s">
        <v>12</v>
      </c>
      <c r="C84" s="5" t="s">
        <v>12</v>
      </c>
      <c r="D84" s="5" t="s">
        <v>12</v>
      </c>
      <c r="E84" s="5" t="s">
        <v>12</v>
      </c>
      <c r="F84" s="5" t="s">
        <v>12</v>
      </c>
      <c r="G84" s="5"/>
      <c r="H84" s="5"/>
      <c r="I84" s="5"/>
      <c r="J84" s="2"/>
      <c r="K84" s="2"/>
      <c r="L84" s="2"/>
      <c r="M84" s="2"/>
      <c r="N84" s="2"/>
      <c r="O84" s="2"/>
    </row>
    <row r="85" spans="1:15" x14ac:dyDescent="0.2">
      <c r="A85" s="2">
        <v>83</v>
      </c>
      <c r="B85" s="5" t="s">
        <v>12</v>
      </c>
      <c r="C85" s="5" t="s">
        <v>12</v>
      </c>
      <c r="D85" s="5" t="s">
        <v>11</v>
      </c>
      <c r="E85" s="5" t="s">
        <v>11</v>
      </c>
      <c r="F85" s="5" t="s">
        <v>11</v>
      </c>
      <c r="G85" s="5"/>
      <c r="H85" s="5">
        <v>1</v>
      </c>
      <c r="I85" s="5" t="s">
        <v>8</v>
      </c>
      <c r="J85" s="2"/>
      <c r="K85" s="2">
        <v>1</v>
      </c>
      <c r="L85" s="2"/>
      <c r="M85" s="2"/>
      <c r="N85" s="2"/>
      <c r="O85" s="2"/>
    </row>
    <row r="86" spans="1:15" x14ac:dyDescent="0.2">
      <c r="A86" s="2">
        <v>84</v>
      </c>
      <c r="B86" s="5" t="s">
        <v>11</v>
      </c>
      <c r="C86" s="5" t="s">
        <v>11</v>
      </c>
      <c r="D86" s="5" t="s">
        <v>11</v>
      </c>
      <c r="E86" s="5" t="s">
        <v>11</v>
      </c>
      <c r="F86" s="5" t="s">
        <v>11</v>
      </c>
      <c r="G86" s="5"/>
      <c r="H86" s="5"/>
      <c r="I86" s="5"/>
      <c r="J86" s="2"/>
      <c r="K86" s="2"/>
      <c r="L86" s="2"/>
      <c r="M86" s="2"/>
      <c r="N86" s="2"/>
      <c r="O86" s="2"/>
    </row>
    <row r="87" spans="1:15" x14ac:dyDescent="0.2">
      <c r="A87" s="2">
        <v>85</v>
      </c>
      <c r="B87" s="5" t="s">
        <v>12</v>
      </c>
      <c r="C87" s="5" t="s">
        <v>12</v>
      </c>
      <c r="D87" s="5" t="s">
        <v>12</v>
      </c>
      <c r="E87" s="5" t="s">
        <v>11</v>
      </c>
      <c r="F87" s="5" t="s">
        <v>12</v>
      </c>
      <c r="G87" s="5"/>
      <c r="H87" s="5">
        <v>2</v>
      </c>
      <c r="I87" s="5" t="s">
        <v>17</v>
      </c>
      <c r="J87" s="2"/>
      <c r="K87" s="2"/>
      <c r="L87" s="2">
        <v>1</v>
      </c>
      <c r="M87" s="2">
        <v>1</v>
      </c>
      <c r="N87" s="2"/>
      <c r="O87" s="2"/>
    </row>
    <row r="88" spans="1:15" x14ac:dyDescent="0.2">
      <c r="A88" s="2">
        <v>86</v>
      </c>
      <c r="B88" s="5" t="s">
        <v>12</v>
      </c>
      <c r="C88" s="5" t="s">
        <v>12</v>
      </c>
      <c r="D88" s="5" t="s">
        <v>11</v>
      </c>
      <c r="E88" s="5" t="s">
        <v>11</v>
      </c>
      <c r="F88" s="5" t="s">
        <v>11</v>
      </c>
      <c r="G88" s="5"/>
      <c r="H88" s="5">
        <v>1</v>
      </c>
      <c r="I88" s="5" t="s">
        <v>8</v>
      </c>
      <c r="J88" s="2"/>
      <c r="K88" s="2">
        <v>1</v>
      </c>
      <c r="L88" s="2"/>
      <c r="M88" s="2"/>
      <c r="N88" s="2"/>
      <c r="O88" s="2"/>
    </row>
    <row r="89" spans="1:15" x14ac:dyDescent="0.2">
      <c r="A89" s="2">
        <v>87</v>
      </c>
      <c r="B89" s="5" t="s">
        <v>11</v>
      </c>
      <c r="C89" s="5" t="s">
        <v>12</v>
      </c>
      <c r="D89" s="5" t="s">
        <v>12</v>
      </c>
      <c r="E89" s="5" t="s">
        <v>11</v>
      </c>
      <c r="F89" s="5" t="s">
        <v>11</v>
      </c>
      <c r="G89" s="5"/>
      <c r="H89" s="5">
        <v>2</v>
      </c>
      <c r="I89" s="5" t="s">
        <v>36</v>
      </c>
      <c r="J89" s="2">
        <v>1</v>
      </c>
      <c r="K89" s="2"/>
      <c r="L89" s="2">
        <v>1</v>
      </c>
      <c r="M89" s="2"/>
      <c r="N89" s="2"/>
      <c r="O89" s="2"/>
    </row>
    <row r="90" spans="1:15" x14ac:dyDescent="0.2">
      <c r="A90" s="2">
        <v>88</v>
      </c>
      <c r="B90" s="5" t="s">
        <v>12</v>
      </c>
      <c r="C90" s="5" t="s">
        <v>11</v>
      </c>
      <c r="D90" s="5" t="s">
        <v>11</v>
      </c>
      <c r="E90" s="5" t="s">
        <v>11</v>
      </c>
      <c r="F90" s="5" t="s">
        <v>11</v>
      </c>
      <c r="G90" s="5"/>
      <c r="H90" s="5">
        <v>1</v>
      </c>
      <c r="I90" s="5" t="s">
        <v>7</v>
      </c>
      <c r="J90" s="2">
        <v>1</v>
      </c>
      <c r="K90" s="2"/>
      <c r="L90" s="2"/>
      <c r="M90" s="2"/>
      <c r="N90" s="2"/>
      <c r="O90" s="2"/>
    </row>
    <row r="91" spans="1:15" x14ac:dyDescent="0.2">
      <c r="A91" s="2">
        <v>89</v>
      </c>
      <c r="B91" s="5" t="s">
        <v>12</v>
      </c>
      <c r="C91" s="5" t="s">
        <v>12</v>
      </c>
      <c r="D91" s="5" t="s">
        <v>12</v>
      </c>
      <c r="E91" s="5" t="s">
        <v>11</v>
      </c>
      <c r="F91" s="5" t="s">
        <v>11</v>
      </c>
      <c r="G91" s="5"/>
      <c r="H91" s="5">
        <v>1</v>
      </c>
      <c r="I91" s="5" t="s">
        <v>9</v>
      </c>
      <c r="J91" s="2"/>
      <c r="K91" s="2"/>
      <c r="L91" s="2">
        <v>1</v>
      </c>
      <c r="M91" s="2"/>
      <c r="N91" s="2"/>
      <c r="O91" s="2"/>
    </row>
    <row r="92" spans="1:15" x14ac:dyDescent="0.2">
      <c r="A92" s="2">
        <v>90</v>
      </c>
      <c r="B92" s="5" t="s">
        <v>12</v>
      </c>
      <c r="C92" s="5" t="s">
        <v>12</v>
      </c>
      <c r="D92" s="5" t="s">
        <v>12</v>
      </c>
      <c r="E92" s="5" t="s">
        <v>12</v>
      </c>
      <c r="F92" s="5" t="s">
        <v>12</v>
      </c>
      <c r="G92" s="5"/>
      <c r="H92" s="5"/>
      <c r="I92" s="5"/>
      <c r="J92" s="2"/>
      <c r="K92" s="2"/>
      <c r="L92" s="2"/>
      <c r="M92" s="2"/>
      <c r="N92" s="2"/>
      <c r="O92" s="2"/>
    </row>
    <row r="93" spans="1:15" x14ac:dyDescent="0.2">
      <c r="A93" s="2">
        <v>91</v>
      </c>
      <c r="B93" s="5" t="s">
        <v>11</v>
      </c>
      <c r="C93" s="5" t="s">
        <v>11</v>
      </c>
      <c r="D93" s="5" t="s">
        <v>11</v>
      </c>
      <c r="E93" s="5" t="s">
        <v>11</v>
      </c>
      <c r="F93" s="5" t="s">
        <v>11</v>
      </c>
      <c r="G93" s="5"/>
      <c r="H93" s="5"/>
      <c r="I93" s="5"/>
      <c r="J93" s="2"/>
      <c r="K93" s="2"/>
      <c r="L93" s="2"/>
      <c r="M93" s="2"/>
      <c r="N93" s="2"/>
      <c r="O93" s="2"/>
    </row>
    <row r="94" spans="1:15" x14ac:dyDescent="0.2">
      <c r="A94" s="2">
        <v>92</v>
      </c>
      <c r="B94" s="5" t="s">
        <v>12</v>
      </c>
      <c r="C94" s="5" t="s">
        <v>11</v>
      </c>
      <c r="D94" s="5" t="s">
        <v>11</v>
      </c>
      <c r="E94" s="5" t="s">
        <v>12</v>
      </c>
      <c r="F94" s="5" t="s">
        <v>12</v>
      </c>
      <c r="G94" s="5"/>
      <c r="H94" s="5">
        <v>2</v>
      </c>
      <c r="I94" s="5" t="s">
        <v>36</v>
      </c>
      <c r="J94" s="2">
        <v>1</v>
      </c>
      <c r="K94" s="2"/>
      <c r="L94" s="2">
        <v>1</v>
      </c>
      <c r="M94" s="2"/>
      <c r="N94" s="2"/>
      <c r="O94" s="2"/>
    </row>
    <row r="95" spans="1:15" x14ac:dyDescent="0.2">
      <c r="A95" s="2">
        <v>93</v>
      </c>
      <c r="B95" s="5" t="s">
        <v>12</v>
      </c>
      <c r="C95" s="5" t="s">
        <v>12</v>
      </c>
      <c r="D95" s="5" t="s">
        <v>12</v>
      </c>
      <c r="E95" s="5" t="s">
        <v>12</v>
      </c>
      <c r="F95" s="5" t="s">
        <v>12</v>
      </c>
      <c r="G95" s="5"/>
      <c r="H95" s="5"/>
      <c r="I95" s="5"/>
      <c r="J95" s="2"/>
      <c r="K95" s="2"/>
      <c r="L95" s="2"/>
      <c r="M95" s="2"/>
      <c r="N95" s="2"/>
      <c r="O95" s="2"/>
    </row>
    <row r="96" spans="1:15" x14ac:dyDescent="0.2">
      <c r="A96" s="2">
        <v>94</v>
      </c>
      <c r="B96" s="5" t="s">
        <v>11</v>
      </c>
      <c r="C96" s="5" t="s">
        <v>11</v>
      </c>
      <c r="D96" s="5" t="s">
        <v>12</v>
      </c>
      <c r="E96" s="5" t="s">
        <v>12</v>
      </c>
      <c r="F96" s="5" t="s">
        <v>12</v>
      </c>
      <c r="G96" s="5"/>
      <c r="H96" s="5">
        <v>1</v>
      </c>
      <c r="I96" s="5" t="s">
        <v>8</v>
      </c>
      <c r="J96" s="2"/>
      <c r="K96" s="2">
        <v>1</v>
      </c>
      <c r="L96" s="2"/>
      <c r="M96" s="2"/>
      <c r="N96" s="2"/>
      <c r="O96" s="2"/>
    </row>
    <row r="97" spans="1:15" x14ac:dyDescent="0.2">
      <c r="A97" s="2">
        <v>95</v>
      </c>
      <c r="B97" s="5" t="s">
        <v>11</v>
      </c>
      <c r="C97" s="5" t="s">
        <v>11</v>
      </c>
      <c r="D97" s="5" t="s">
        <v>11</v>
      </c>
      <c r="E97" s="5" t="s">
        <v>11</v>
      </c>
      <c r="F97" s="5" t="s">
        <v>11</v>
      </c>
      <c r="G97" s="5"/>
      <c r="H97" s="5"/>
      <c r="I97" s="5"/>
      <c r="J97" s="2"/>
      <c r="K97" s="2"/>
      <c r="L97" s="2"/>
      <c r="M97" s="2"/>
      <c r="N97" s="2"/>
      <c r="O97" s="2"/>
    </row>
    <row r="98" spans="1:15" x14ac:dyDescent="0.2">
      <c r="A98" s="2">
        <v>96</v>
      </c>
      <c r="B98" s="5" t="s">
        <v>11</v>
      </c>
      <c r="C98" s="5" t="s">
        <v>11</v>
      </c>
      <c r="D98" s="5" t="s">
        <v>12</v>
      </c>
      <c r="E98" s="5" t="s">
        <v>12</v>
      </c>
      <c r="F98" s="5" t="s">
        <v>12</v>
      </c>
      <c r="G98" s="5"/>
      <c r="H98" s="5">
        <v>1</v>
      </c>
      <c r="I98" s="5" t="s">
        <v>8</v>
      </c>
      <c r="J98" s="2"/>
      <c r="K98" s="2">
        <v>1</v>
      </c>
      <c r="L98" s="2"/>
      <c r="M98" s="2"/>
      <c r="N98" s="2"/>
      <c r="O98" s="2"/>
    </row>
    <row r="99" spans="1:15" x14ac:dyDescent="0.2">
      <c r="A99" s="2">
        <v>97</v>
      </c>
      <c r="B99" s="5" t="s">
        <v>12</v>
      </c>
      <c r="C99" s="5" t="s">
        <v>12</v>
      </c>
      <c r="D99" s="5" t="s">
        <v>11</v>
      </c>
      <c r="E99" s="5" t="s">
        <v>12</v>
      </c>
      <c r="F99" s="5" t="s">
        <v>12</v>
      </c>
      <c r="G99" s="5"/>
      <c r="H99" s="5">
        <v>2</v>
      </c>
      <c r="I99" s="5" t="s">
        <v>40</v>
      </c>
      <c r="J99" s="2"/>
      <c r="K99" s="2">
        <v>1</v>
      </c>
      <c r="L99" s="2">
        <v>1</v>
      </c>
      <c r="M99" s="2"/>
      <c r="N99" s="2"/>
      <c r="O99" s="2"/>
    </row>
    <row r="100" spans="1:15" x14ac:dyDescent="0.2">
      <c r="A100" s="2">
        <v>98</v>
      </c>
      <c r="B100" s="5" t="s">
        <v>11</v>
      </c>
      <c r="C100" s="5" t="s">
        <v>11</v>
      </c>
      <c r="D100" s="5" t="s">
        <v>11</v>
      </c>
      <c r="E100" s="5" t="s">
        <v>12</v>
      </c>
      <c r="F100" s="5" t="s">
        <v>12</v>
      </c>
      <c r="G100" s="5"/>
      <c r="H100" s="5">
        <v>1</v>
      </c>
      <c r="I100" s="5" t="s">
        <v>9</v>
      </c>
      <c r="J100" s="2"/>
      <c r="K100" s="2"/>
      <c r="L100" s="2">
        <v>1</v>
      </c>
      <c r="M100" s="2"/>
      <c r="N100" s="2"/>
      <c r="O100" s="2"/>
    </row>
    <row r="101" spans="1:15" x14ac:dyDescent="0.2">
      <c r="A101" s="2">
        <v>99</v>
      </c>
      <c r="B101" s="5" t="s">
        <v>32</v>
      </c>
      <c r="C101" s="5" t="s">
        <v>32</v>
      </c>
      <c r="D101" s="5" t="s">
        <v>32</v>
      </c>
      <c r="E101" s="5" t="s">
        <v>32</v>
      </c>
      <c r="F101" s="5"/>
      <c r="G101" s="5" t="s">
        <v>33</v>
      </c>
      <c r="H101" s="5"/>
      <c r="I101" s="5"/>
      <c r="J101" s="2"/>
      <c r="K101" s="2"/>
      <c r="L101" s="2"/>
      <c r="M101" s="2"/>
      <c r="N101" s="2"/>
      <c r="O101" s="2"/>
    </row>
    <row r="102" spans="1:15" x14ac:dyDescent="0.2">
      <c r="A102" s="2">
        <v>100</v>
      </c>
      <c r="B102" s="5" t="s">
        <v>12</v>
      </c>
      <c r="C102" s="5" t="s">
        <v>12</v>
      </c>
      <c r="D102" s="5" t="s">
        <v>12</v>
      </c>
      <c r="E102" s="5" t="s">
        <v>12</v>
      </c>
      <c r="F102" s="5" t="s">
        <v>12</v>
      </c>
      <c r="G102" s="5"/>
      <c r="H102" s="5"/>
      <c r="I102" s="5"/>
      <c r="J102" s="2"/>
      <c r="K102" s="2"/>
      <c r="L102" s="2"/>
      <c r="M102" s="2"/>
      <c r="N102" s="2"/>
      <c r="O102" s="2"/>
    </row>
    <row r="103" spans="1:15" x14ac:dyDescent="0.2">
      <c r="A103" s="2">
        <v>101</v>
      </c>
      <c r="B103" s="5" t="s">
        <v>12</v>
      </c>
      <c r="C103" s="5" t="s">
        <v>12</v>
      </c>
      <c r="D103" s="5" t="s">
        <v>11</v>
      </c>
      <c r="E103" s="5" t="s">
        <v>11</v>
      </c>
      <c r="F103" s="5" t="s">
        <v>11</v>
      </c>
      <c r="G103" s="5"/>
      <c r="H103" s="5">
        <v>1</v>
      </c>
      <c r="I103" s="5" t="s">
        <v>8</v>
      </c>
      <c r="J103" s="2"/>
      <c r="K103" s="2">
        <v>1</v>
      </c>
      <c r="L103" s="2"/>
      <c r="M103" s="2"/>
      <c r="N103" s="2"/>
      <c r="O103" s="2"/>
    </row>
    <row r="104" spans="1:15" x14ac:dyDescent="0.2">
      <c r="A104" s="2">
        <v>102</v>
      </c>
      <c r="B104" s="5" t="s">
        <v>12</v>
      </c>
      <c r="C104" s="5" t="s">
        <v>12</v>
      </c>
      <c r="D104" s="5" t="s">
        <v>12</v>
      </c>
      <c r="E104" s="5" t="s">
        <v>12</v>
      </c>
      <c r="F104" s="5" t="s">
        <v>11</v>
      </c>
      <c r="G104" s="5"/>
      <c r="H104" s="5">
        <v>1</v>
      </c>
      <c r="I104" s="5" t="s">
        <v>10</v>
      </c>
      <c r="J104" s="2"/>
      <c r="K104" s="2"/>
      <c r="L104" s="2"/>
      <c r="M104" s="2">
        <v>1</v>
      </c>
      <c r="N104" s="2"/>
      <c r="O104" s="2"/>
    </row>
    <row r="105" spans="1:15" x14ac:dyDescent="0.2">
      <c r="A105" s="2">
        <v>103</v>
      </c>
      <c r="B105" s="5" t="s">
        <v>12</v>
      </c>
      <c r="C105" s="5" t="s">
        <v>12</v>
      </c>
      <c r="D105" s="5" t="s">
        <v>12</v>
      </c>
      <c r="E105" s="5" t="s">
        <v>12</v>
      </c>
      <c r="F105" s="5" t="s">
        <v>12</v>
      </c>
      <c r="G105" s="5"/>
      <c r="H105" s="5"/>
      <c r="I105" s="5"/>
      <c r="J105" s="2"/>
      <c r="K105" s="2"/>
      <c r="L105" s="2"/>
      <c r="M105" s="2"/>
      <c r="N105" s="2"/>
      <c r="O105" s="2"/>
    </row>
    <row r="106" spans="1:15" x14ac:dyDescent="0.2">
      <c r="A106" s="2">
        <v>104</v>
      </c>
      <c r="B106" s="5" t="s">
        <v>12</v>
      </c>
      <c r="C106" s="5" t="s">
        <v>12</v>
      </c>
      <c r="D106" s="5" t="s">
        <v>11</v>
      </c>
      <c r="E106" s="5" t="s">
        <v>11</v>
      </c>
      <c r="F106" s="5" t="s">
        <v>11</v>
      </c>
      <c r="G106" s="5"/>
      <c r="H106" s="5">
        <v>1</v>
      </c>
      <c r="I106" s="5" t="s">
        <v>8</v>
      </c>
      <c r="J106" s="2"/>
      <c r="K106" s="2">
        <v>1</v>
      </c>
      <c r="L106" s="2"/>
      <c r="M106" s="2"/>
      <c r="N106" s="2"/>
      <c r="O106" s="2"/>
    </row>
    <row r="107" spans="1:15" x14ac:dyDescent="0.2">
      <c r="A107" s="2">
        <v>105</v>
      </c>
      <c r="B107" s="5" t="s">
        <v>11</v>
      </c>
      <c r="C107" s="5" t="s">
        <v>12</v>
      </c>
      <c r="D107" s="5" t="s">
        <v>12</v>
      </c>
      <c r="E107" s="5" t="s">
        <v>12</v>
      </c>
      <c r="F107" s="5" t="s">
        <v>12</v>
      </c>
      <c r="G107" s="5"/>
      <c r="H107" s="5">
        <v>1</v>
      </c>
      <c r="I107" s="5" t="s">
        <v>7</v>
      </c>
      <c r="J107" s="2">
        <v>1</v>
      </c>
      <c r="K107" s="2"/>
      <c r="L107" s="2"/>
      <c r="M107" s="2"/>
      <c r="N107" s="2"/>
      <c r="O107" s="2"/>
    </row>
    <row r="108" spans="1:15" x14ac:dyDescent="0.2">
      <c r="A108" s="2">
        <v>106</v>
      </c>
      <c r="B108" s="5" t="s">
        <v>12</v>
      </c>
      <c r="C108" s="5" t="s">
        <v>12</v>
      </c>
      <c r="D108" s="5" t="s">
        <v>12</v>
      </c>
      <c r="E108" s="5" t="s">
        <v>12</v>
      </c>
      <c r="F108" s="5" t="s">
        <v>12</v>
      </c>
      <c r="G108" s="5"/>
      <c r="H108" s="5"/>
      <c r="I108" s="5"/>
      <c r="J108" s="2"/>
      <c r="K108" s="2"/>
      <c r="L108" s="2"/>
      <c r="M108" s="2"/>
      <c r="N108" s="2"/>
      <c r="O108" s="2"/>
    </row>
    <row r="109" spans="1:15" x14ac:dyDescent="0.2">
      <c r="A109" s="2">
        <v>107</v>
      </c>
      <c r="B109" s="5" t="s">
        <v>32</v>
      </c>
      <c r="C109" s="5" t="s">
        <v>32</v>
      </c>
      <c r="D109" s="5" t="s">
        <v>32</v>
      </c>
      <c r="E109" s="5" t="s">
        <v>32</v>
      </c>
      <c r="F109" s="5" t="s">
        <v>32</v>
      </c>
      <c r="G109" s="5" t="s">
        <v>33</v>
      </c>
      <c r="H109" s="5"/>
      <c r="I109" s="5"/>
      <c r="J109" s="2"/>
      <c r="K109" s="2"/>
      <c r="L109" s="2"/>
      <c r="M109" s="2"/>
      <c r="N109" s="2"/>
      <c r="O109" s="2"/>
    </row>
    <row r="110" spans="1:15" x14ac:dyDescent="0.2">
      <c r="A110" s="2">
        <v>108</v>
      </c>
      <c r="B110" s="5" t="s">
        <v>11</v>
      </c>
      <c r="C110" s="5" t="s">
        <v>11</v>
      </c>
      <c r="D110" s="5" t="s">
        <v>11</v>
      </c>
      <c r="E110" s="5" t="s">
        <v>12</v>
      </c>
      <c r="F110" s="5" t="s">
        <v>12</v>
      </c>
      <c r="G110" s="5"/>
      <c r="H110" s="5">
        <v>1</v>
      </c>
      <c r="I110" s="5" t="s">
        <v>9</v>
      </c>
      <c r="J110" s="2"/>
      <c r="K110" s="2"/>
      <c r="L110" s="2">
        <v>1</v>
      </c>
      <c r="M110" s="2"/>
      <c r="N110" s="2"/>
      <c r="O110" s="2"/>
    </row>
    <row r="111" spans="1:15" x14ac:dyDescent="0.2">
      <c r="A111" s="2">
        <v>109</v>
      </c>
      <c r="B111" s="5" t="s">
        <v>11</v>
      </c>
      <c r="C111" s="5" t="s">
        <v>11</v>
      </c>
      <c r="D111" s="5" t="s">
        <v>11</v>
      </c>
      <c r="E111" s="5" t="s">
        <v>11</v>
      </c>
      <c r="F111" s="5" t="s">
        <v>11</v>
      </c>
      <c r="G111" s="5"/>
      <c r="H111" s="5"/>
      <c r="I111" s="5"/>
      <c r="J111" s="2"/>
      <c r="K111" s="2"/>
      <c r="L111" s="2"/>
      <c r="M111" s="2"/>
      <c r="N111" s="2"/>
      <c r="O111" s="2"/>
    </row>
    <row r="112" spans="1:15" x14ac:dyDescent="0.2">
      <c r="A112" s="2">
        <v>110</v>
      </c>
      <c r="B112" s="5" t="s">
        <v>32</v>
      </c>
      <c r="C112" s="5" t="s">
        <v>32</v>
      </c>
      <c r="D112" s="5" t="s">
        <v>32</v>
      </c>
      <c r="E112" s="5" t="s">
        <v>32</v>
      </c>
      <c r="F112" s="5" t="s">
        <v>32</v>
      </c>
      <c r="G112" s="5" t="s">
        <v>33</v>
      </c>
      <c r="H112" s="5"/>
      <c r="I112" s="5"/>
      <c r="J112" s="2"/>
      <c r="K112" s="2"/>
      <c r="L112" s="2"/>
      <c r="M112" s="2"/>
      <c r="N112" s="2"/>
      <c r="O112" s="2"/>
    </row>
    <row r="113" spans="1:15" x14ac:dyDescent="0.2">
      <c r="A113" s="2">
        <v>111</v>
      </c>
      <c r="B113" s="5" t="s">
        <v>12</v>
      </c>
      <c r="C113" s="5" t="s">
        <v>12</v>
      </c>
      <c r="D113" s="5" t="s">
        <v>12</v>
      </c>
      <c r="E113" s="5" t="s">
        <v>11</v>
      </c>
      <c r="F113" s="5" t="s">
        <v>11</v>
      </c>
      <c r="G113" s="5"/>
      <c r="H113" s="5">
        <v>1</v>
      </c>
      <c r="I113" s="5" t="s">
        <v>9</v>
      </c>
      <c r="J113" s="2"/>
      <c r="K113" s="2"/>
      <c r="L113" s="2">
        <v>1</v>
      </c>
      <c r="M113" s="2"/>
      <c r="N113" s="2"/>
      <c r="O113" s="2"/>
    </row>
    <row r="114" spans="1:15" x14ac:dyDescent="0.2">
      <c r="A114" s="2">
        <v>112</v>
      </c>
      <c r="B114" s="5" t="s">
        <v>12</v>
      </c>
      <c r="C114" s="5" t="s">
        <v>11</v>
      </c>
      <c r="D114" s="5" t="s">
        <v>11</v>
      </c>
      <c r="E114" s="5" t="s">
        <v>11</v>
      </c>
      <c r="F114" s="5" t="s">
        <v>11</v>
      </c>
      <c r="G114" s="5"/>
      <c r="H114" s="5">
        <v>1</v>
      </c>
      <c r="I114" s="5" t="s">
        <v>7</v>
      </c>
      <c r="J114" s="2">
        <v>1</v>
      </c>
      <c r="K114" s="2"/>
      <c r="L114" s="2"/>
      <c r="M114" s="2"/>
      <c r="N114" s="2"/>
      <c r="O114" s="2"/>
    </row>
    <row r="115" spans="1:15" x14ac:dyDescent="0.2">
      <c r="A115" s="2">
        <v>113</v>
      </c>
      <c r="B115" s="5" t="s">
        <v>11</v>
      </c>
      <c r="C115" s="5" t="s">
        <v>11</v>
      </c>
      <c r="D115" s="5" t="s">
        <v>11</v>
      </c>
      <c r="E115" s="5" t="s">
        <v>12</v>
      </c>
      <c r="F115" s="5" t="s">
        <v>11</v>
      </c>
      <c r="G115" s="5"/>
      <c r="H115" s="5">
        <v>2</v>
      </c>
      <c r="I115" s="5" t="s">
        <v>17</v>
      </c>
      <c r="J115" s="2"/>
      <c r="K115" s="2"/>
      <c r="L115" s="2">
        <v>1</v>
      </c>
      <c r="M115" s="2">
        <v>1</v>
      </c>
      <c r="N115" s="2"/>
      <c r="O115" s="2"/>
    </row>
    <row r="116" spans="1:15" x14ac:dyDescent="0.2">
      <c r="A116" s="2">
        <v>114</v>
      </c>
      <c r="B116" s="5" t="s">
        <v>12</v>
      </c>
      <c r="C116" s="5" t="s">
        <v>12</v>
      </c>
      <c r="D116" s="5" t="s">
        <v>11</v>
      </c>
      <c r="E116" s="5" t="s">
        <v>11</v>
      </c>
      <c r="F116" s="5" t="s">
        <v>11</v>
      </c>
      <c r="G116" s="5"/>
      <c r="H116" s="5">
        <v>1</v>
      </c>
      <c r="I116" s="5" t="s">
        <v>8</v>
      </c>
      <c r="J116" s="2"/>
      <c r="K116" s="2">
        <v>1</v>
      </c>
      <c r="L116" s="2"/>
      <c r="M116" s="2"/>
      <c r="N116" s="2"/>
      <c r="O116" s="2"/>
    </row>
    <row r="117" spans="1:15" x14ac:dyDescent="0.2">
      <c r="A117" s="2">
        <v>115</v>
      </c>
      <c r="B117" s="5" t="s">
        <v>11</v>
      </c>
      <c r="C117" s="5" t="s">
        <v>11</v>
      </c>
      <c r="D117" s="5" t="s">
        <v>11</v>
      </c>
      <c r="E117" s="5" t="s">
        <v>11</v>
      </c>
      <c r="F117" s="5" t="s">
        <v>11</v>
      </c>
      <c r="G117" s="5"/>
      <c r="H117" s="5"/>
      <c r="I117" s="5"/>
      <c r="J117" s="2"/>
      <c r="K117" s="2"/>
      <c r="L117" s="2"/>
      <c r="M117" s="2"/>
      <c r="N117" s="2"/>
      <c r="O117" s="2"/>
    </row>
    <row r="118" spans="1:15" x14ac:dyDescent="0.2">
      <c r="A118" s="2">
        <v>116</v>
      </c>
      <c r="B118" s="5" t="s">
        <v>12</v>
      </c>
      <c r="C118" s="5" t="s">
        <v>12</v>
      </c>
      <c r="D118" s="5" t="s">
        <v>12</v>
      </c>
      <c r="E118" s="5" t="s">
        <v>12</v>
      </c>
      <c r="F118" s="5" t="s">
        <v>12</v>
      </c>
      <c r="G118" s="5"/>
      <c r="H118" s="5"/>
      <c r="I118" s="5"/>
      <c r="J118" s="2"/>
      <c r="K118" s="2"/>
      <c r="L118" s="2"/>
      <c r="M118" s="2"/>
      <c r="N118" s="2"/>
      <c r="O118" s="2"/>
    </row>
    <row r="119" spans="1:15" x14ac:dyDescent="0.2">
      <c r="A119" s="2">
        <v>117</v>
      </c>
      <c r="B119" s="5" t="s">
        <v>11</v>
      </c>
      <c r="C119" s="5" t="s">
        <v>11</v>
      </c>
      <c r="D119" s="5" t="s">
        <v>12</v>
      </c>
      <c r="E119" s="5" t="s">
        <v>12</v>
      </c>
      <c r="F119" s="5" t="s">
        <v>12</v>
      </c>
      <c r="G119" s="5"/>
      <c r="H119" s="5">
        <v>1</v>
      </c>
      <c r="I119" s="5" t="s">
        <v>8</v>
      </c>
      <c r="J119" s="2"/>
      <c r="K119" s="2">
        <v>1</v>
      </c>
      <c r="L119" s="2"/>
      <c r="M119" s="2"/>
      <c r="N119" s="2"/>
      <c r="O119" s="2"/>
    </row>
    <row r="120" spans="1:15" x14ac:dyDescent="0.2">
      <c r="A120" s="2">
        <v>118</v>
      </c>
      <c r="B120" s="5" t="s">
        <v>11</v>
      </c>
      <c r="C120" s="5" t="s">
        <v>11</v>
      </c>
      <c r="D120" s="5" t="s">
        <v>12</v>
      </c>
      <c r="E120" s="5" t="s">
        <v>12</v>
      </c>
      <c r="F120" s="5" t="s">
        <v>12</v>
      </c>
      <c r="G120" s="5"/>
      <c r="H120" s="5">
        <v>1</v>
      </c>
      <c r="I120" s="5" t="s">
        <v>8</v>
      </c>
      <c r="J120" s="2"/>
      <c r="K120" s="2">
        <v>1</v>
      </c>
      <c r="L120" s="2"/>
      <c r="M120" s="2"/>
      <c r="N120" s="2"/>
      <c r="O120" s="2"/>
    </row>
    <row r="121" spans="1:15" x14ac:dyDescent="0.2">
      <c r="A121" s="2">
        <v>119</v>
      </c>
      <c r="B121" s="5" t="s">
        <v>12</v>
      </c>
      <c r="C121" s="5" t="s">
        <v>12</v>
      </c>
      <c r="D121" s="5" t="s">
        <v>11</v>
      </c>
      <c r="E121" s="5" t="s">
        <v>11</v>
      </c>
      <c r="F121" s="5" t="s">
        <v>12</v>
      </c>
      <c r="G121" s="5"/>
      <c r="H121" s="5">
        <v>2</v>
      </c>
      <c r="I121" s="5" t="s">
        <v>39</v>
      </c>
      <c r="J121" s="2"/>
      <c r="K121" s="2">
        <v>1</v>
      </c>
      <c r="L121" s="2"/>
      <c r="M121" s="2">
        <v>1</v>
      </c>
      <c r="N121" s="2"/>
      <c r="O121" s="2"/>
    </row>
    <row r="122" spans="1:15" x14ac:dyDescent="0.2">
      <c r="A122" s="2">
        <v>120</v>
      </c>
      <c r="B122" s="5" t="s">
        <v>12</v>
      </c>
      <c r="C122" s="5" t="s">
        <v>12</v>
      </c>
      <c r="D122" s="5" t="s">
        <v>12</v>
      </c>
      <c r="E122" s="5" t="s">
        <v>12</v>
      </c>
      <c r="F122" s="5" t="s">
        <v>12</v>
      </c>
      <c r="G122" s="5"/>
      <c r="H122" s="5"/>
      <c r="I122" s="5"/>
      <c r="J122" s="2"/>
      <c r="K122" s="2"/>
      <c r="L122" s="2"/>
      <c r="M122" s="2"/>
      <c r="N122" s="2"/>
      <c r="O122" s="2"/>
    </row>
    <row r="123" spans="1:15" x14ac:dyDescent="0.2">
      <c r="A123" s="2">
        <v>121</v>
      </c>
      <c r="B123" s="5" t="s">
        <v>12</v>
      </c>
      <c r="C123" s="5" t="s">
        <v>12</v>
      </c>
      <c r="D123" s="5" t="s">
        <v>12</v>
      </c>
      <c r="E123" s="5" t="s">
        <v>12</v>
      </c>
      <c r="F123" s="5" t="s">
        <v>12</v>
      </c>
      <c r="G123" s="5"/>
      <c r="H123" s="5"/>
      <c r="I123" s="5"/>
      <c r="J123" s="2"/>
      <c r="K123" s="2"/>
      <c r="L123" s="2"/>
      <c r="M123" s="2"/>
      <c r="N123" s="2"/>
      <c r="O123" s="2"/>
    </row>
    <row r="124" spans="1:15" x14ac:dyDescent="0.2">
      <c r="A124" s="2">
        <v>122</v>
      </c>
      <c r="B124" s="5" t="s">
        <v>12</v>
      </c>
      <c r="C124" s="5" t="s">
        <v>12</v>
      </c>
      <c r="D124" s="5" t="s">
        <v>12</v>
      </c>
      <c r="E124" s="5" t="s">
        <v>12</v>
      </c>
      <c r="F124" s="5" t="s">
        <v>12</v>
      </c>
      <c r="G124" s="5"/>
      <c r="H124" s="5"/>
      <c r="I124" s="5"/>
      <c r="J124" s="2"/>
      <c r="K124" s="2"/>
      <c r="L124" s="2"/>
      <c r="M124" s="2"/>
      <c r="N124" s="2"/>
      <c r="O124" s="2"/>
    </row>
    <row r="125" spans="1:15" x14ac:dyDescent="0.2">
      <c r="A125" s="2">
        <v>123</v>
      </c>
      <c r="B125" s="5" t="s">
        <v>11</v>
      </c>
      <c r="C125" s="5" t="s">
        <v>11</v>
      </c>
      <c r="D125" s="5" t="s">
        <v>11</v>
      </c>
      <c r="E125" s="5" t="s">
        <v>11</v>
      </c>
      <c r="F125" s="5" t="s">
        <v>11</v>
      </c>
      <c r="G125" s="5"/>
      <c r="H125" s="5"/>
      <c r="I125" s="5"/>
      <c r="J125" s="2"/>
      <c r="K125" s="2"/>
      <c r="L125" s="2"/>
      <c r="M125" s="2"/>
      <c r="N125" s="2"/>
      <c r="O125" s="2"/>
    </row>
    <row r="126" spans="1:15" x14ac:dyDescent="0.2">
      <c r="A126" s="2">
        <v>124</v>
      </c>
      <c r="B126" s="5" t="s">
        <v>12</v>
      </c>
      <c r="C126" s="5" t="s">
        <v>12</v>
      </c>
      <c r="D126" s="5" t="s">
        <v>12</v>
      </c>
      <c r="E126" s="5" t="s">
        <v>11</v>
      </c>
      <c r="F126" s="5" t="s">
        <v>11</v>
      </c>
      <c r="G126" s="5"/>
      <c r="H126" s="5">
        <v>1</v>
      </c>
      <c r="I126" s="5" t="s">
        <v>9</v>
      </c>
      <c r="J126" s="2"/>
      <c r="K126" s="2"/>
      <c r="L126" s="2">
        <v>1</v>
      </c>
      <c r="M126" s="2"/>
      <c r="N126" s="2"/>
      <c r="O126" s="2"/>
    </row>
    <row r="127" spans="1:15" x14ac:dyDescent="0.2">
      <c r="A127" s="2">
        <v>125</v>
      </c>
      <c r="B127" s="5" t="s">
        <v>11</v>
      </c>
      <c r="C127" s="5" t="s">
        <v>11</v>
      </c>
      <c r="D127" s="5" t="s">
        <v>11</v>
      </c>
      <c r="E127" s="5" t="s">
        <v>11</v>
      </c>
      <c r="F127" s="5" t="s">
        <v>11</v>
      </c>
      <c r="G127" s="5"/>
      <c r="H127" s="5"/>
      <c r="I127" s="5"/>
      <c r="J127" s="2"/>
      <c r="K127" s="2"/>
      <c r="L127" s="2"/>
      <c r="M127" s="2"/>
      <c r="N127" s="2"/>
      <c r="O127" s="2"/>
    </row>
    <row r="128" spans="1:15" x14ac:dyDescent="0.2">
      <c r="A128" s="2">
        <v>126</v>
      </c>
      <c r="B128" s="5" t="s">
        <v>11</v>
      </c>
      <c r="C128" s="5" t="s">
        <v>11</v>
      </c>
      <c r="D128" s="5" t="s">
        <v>11</v>
      </c>
      <c r="E128" s="5" t="s">
        <v>12</v>
      </c>
      <c r="F128" s="5" t="s">
        <v>12</v>
      </c>
      <c r="G128" s="5"/>
      <c r="H128" s="5">
        <v>1</v>
      </c>
      <c r="I128" s="5" t="s">
        <v>9</v>
      </c>
      <c r="J128" s="2"/>
      <c r="K128" s="2"/>
      <c r="L128" s="2">
        <v>1</v>
      </c>
      <c r="M128" s="2"/>
      <c r="N128" s="2"/>
      <c r="O128" s="2"/>
    </row>
    <row r="129" spans="1:15" x14ac:dyDescent="0.2">
      <c r="A129" s="2">
        <v>127</v>
      </c>
      <c r="B129" s="5" t="s">
        <v>11</v>
      </c>
      <c r="C129" s="5" t="s">
        <v>11</v>
      </c>
      <c r="D129" s="5" t="s">
        <v>11</v>
      </c>
      <c r="E129" s="5" t="s">
        <v>11</v>
      </c>
      <c r="F129" s="5" t="s">
        <v>11</v>
      </c>
      <c r="G129" s="5"/>
      <c r="H129" s="5"/>
      <c r="I129" s="5"/>
      <c r="J129" s="2"/>
      <c r="K129" s="2"/>
      <c r="L129" s="2"/>
      <c r="M129" s="2"/>
      <c r="N129" s="2"/>
      <c r="O129" s="2"/>
    </row>
    <row r="130" spans="1:15" x14ac:dyDescent="0.2">
      <c r="A130" s="2">
        <v>128</v>
      </c>
      <c r="B130" s="5" t="s">
        <v>11</v>
      </c>
      <c r="C130" s="5" t="s">
        <v>11</v>
      </c>
      <c r="D130" s="5" t="s">
        <v>11</v>
      </c>
      <c r="E130" s="5" t="s">
        <v>11</v>
      </c>
      <c r="F130" s="5" t="s">
        <v>11</v>
      </c>
      <c r="G130" s="5"/>
      <c r="H130" s="5"/>
      <c r="I130" s="5"/>
      <c r="J130" s="2"/>
      <c r="K130" s="2"/>
      <c r="L130" s="2"/>
      <c r="M130" s="2"/>
      <c r="N130" s="2"/>
      <c r="O130" s="2"/>
    </row>
    <row r="131" spans="1:15" x14ac:dyDescent="0.2">
      <c r="A131" s="2">
        <v>129</v>
      </c>
      <c r="B131" s="5" t="s">
        <v>12</v>
      </c>
      <c r="C131" s="5" t="s">
        <v>12</v>
      </c>
      <c r="D131" s="5" t="s">
        <v>12</v>
      </c>
      <c r="E131" s="5" t="s">
        <v>12</v>
      </c>
      <c r="F131" s="5" t="s">
        <v>12</v>
      </c>
      <c r="G131" s="5"/>
      <c r="H131" s="5"/>
      <c r="I131" s="5"/>
      <c r="J131" s="2"/>
      <c r="K131" s="2"/>
      <c r="L131" s="2"/>
      <c r="M131" s="2"/>
      <c r="N131" s="2"/>
      <c r="O131" s="2"/>
    </row>
    <row r="132" spans="1:15" x14ac:dyDescent="0.2">
      <c r="A132" s="2">
        <v>130</v>
      </c>
      <c r="B132" s="5" t="s">
        <v>11</v>
      </c>
      <c r="C132" s="5" t="s">
        <v>11</v>
      </c>
      <c r="D132" s="5" t="s">
        <v>12</v>
      </c>
      <c r="E132" s="5" t="s">
        <v>12</v>
      </c>
      <c r="F132" s="5" t="s">
        <v>12</v>
      </c>
      <c r="G132" s="5"/>
      <c r="H132" s="5">
        <v>1</v>
      </c>
      <c r="I132" s="5" t="s">
        <v>8</v>
      </c>
      <c r="J132" s="2"/>
      <c r="K132" s="2">
        <v>1</v>
      </c>
      <c r="L132" s="2"/>
      <c r="M132" s="2"/>
      <c r="N132" s="2"/>
      <c r="O132" s="2"/>
    </row>
    <row r="133" spans="1:15" x14ac:dyDescent="0.2">
      <c r="A133" s="2">
        <v>131</v>
      </c>
      <c r="B133" s="5" t="s">
        <v>11</v>
      </c>
      <c r="C133" s="5" t="s">
        <v>12</v>
      </c>
      <c r="D133" s="5" t="s">
        <v>12</v>
      </c>
      <c r="E133" s="5" t="s">
        <v>12</v>
      </c>
      <c r="F133" s="5" t="s">
        <v>12</v>
      </c>
      <c r="G133" s="5"/>
      <c r="H133" s="5">
        <v>1</v>
      </c>
      <c r="I133" s="5" t="s">
        <v>7</v>
      </c>
      <c r="J133" s="2">
        <v>1</v>
      </c>
      <c r="K133" s="2"/>
      <c r="L133" s="2"/>
      <c r="M133" s="2"/>
      <c r="N133" s="2"/>
      <c r="O133" s="2"/>
    </row>
    <row r="134" spans="1:15" x14ac:dyDescent="0.2">
      <c r="A134" s="2">
        <v>132</v>
      </c>
      <c r="B134" s="5" t="s">
        <v>12</v>
      </c>
      <c r="C134" s="5" t="s">
        <v>12</v>
      </c>
      <c r="D134" s="5" t="s">
        <v>11</v>
      </c>
      <c r="E134" s="5" t="s">
        <v>11</v>
      </c>
      <c r="F134" s="5" t="s">
        <v>11</v>
      </c>
      <c r="G134" s="5"/>
      <c r="H134" s="5">
        <v>1</v>
      </c>
      <c r="I134" s="5" t="s">
        <v>8</v>
      </c>
      <c r="J134" s="2"/>
      <c r="K134" s="2">
        <v>1</v>
      </c>
      <c r="L134" s="2"/>
      <c r="M134" s="2"/>
      <c r="N134" s="2"/>
      <c r="O134" s="2"/>
    </row>
    <row r="135" spans="1:15" x14ac:dyDescent="0.2">
      <c r="A135" s="2">
        <v>133</v>
      </c>
      <c r="B135" s="5" t="s">
        <v>11</v>
      </c>
      <c r="C135" s="5" t="s">
        <v>11</v>
      </c>
      <c r="D135" s="5" t="s">
        <v>11</v>
      </c>
      <c r="E135" s="5" t="s">
        <v>12</v>
      </c>
      <c r="F135" s="5" t="s">
        <v>12</v>
      </c>
      <c r="G135" s="5"/>
      <c r="H135" s="5">
        <v>1</v>
      </c>
      <c r="I135" s="5" t="s">
        <v>9</v>
      </c>
      <c r="J135" s="2"/>
      <c r="K135" s="2"/>
      <c r="L135" s="2">
        <v>1</v>
      </c>
      <c r="M135" s="2"/>
      <c r="N135" s="2"/>
      <c r="O135" s="2"/>
    </row>
    <row r="136" spans="1:15" x14ac:dyDescent="0.2">
      <c r="A136" s="2">
        <v>134</v>
      </c>
      <c r="B136" s="5" t="s">
        <v>11</v>
      </c>
      <c r="C136" s="5" t="s">
        <v>11</v>
      </c>
      <c r="D136" s="5" t="s">
        <v>12</v>
      </c>
      <c r="E136" s="5" t="s">
        <v>12</v>
      </c>
      <c r="F136" s="5" t="s">
        <v>12</v>
      </c>
      <c r="G136" s="5"/>
      <c r="H136" s="5">
        <v>1</v>
      </c>
      <c r="I136" s="5" t="s">
        <v>8</v>
      </c>
      <c r="J136" s="2"/>
      <c r="K136" s="2">
        <v>1</v>
      </c>
      <c r="L136" s="2"/>
      <c r="M136" s="2"/>
      <c r="N136" s="2"/>
      <c r="O136" s="2"/>
    </row>
    <row r="137" spans="1:15" x14ac:dyDescent="0.2">
      <c r="A137" s="2">
        <v>135</v>
      </c>
      <c r="B137" s="5" t="s">
        <v>12</v>
      </c>
      <c r="C137" s="5" t="s">
        <v>12</v>
      </c>
      <c r="D137" s="5" t="s">
        <v>11</v>
      </c>
      <c r="E137" s="5" t="s">
        <v>11</v>
      </c>
      <c r="F137" s="5" t="s">
        <v>11</v>
      </c>
      <c r="G137" s="5"/>
      <c r="H137" s="5">
        <v>1</v>
      </c>
      <c r="I137" s="5" t="s">
        <v>8</v>
      </c>
      <c r="J137" s="2"/>
      <c r="K137" s="2">
        <v>1</v>
      </c>
      <c r="L137" s="2"/>
      <c r="M137" s="2"/>
      <c r="N137" s="2"/>
      <c r="O137" s="2"/>
    </row>
    <row r="138" spans="1:15" x14ac:dyDescent="0.2">
      <c r="A138" s="2">
        <v>136</v>
      </c>
      <c r="B138" s="5" t="s">
        <v>12</v>
      </c>
      <c r="C138" s="5" t="s">
        <v>11</v>
      </c>
      <c r="D138" s="5" t="s">
        <v>11</v>
      </c>
      <c r="E138" s="5" t="s">
        <v>11</v>
      </c>
      <c r="F138" s="5" t="s">
        <v>11</v>
      </c>
      <c r="G138" s="5"/>
      <c r="H138" s="5">
        <v>1</v>
      </c>
      <c r="I138" s="5" t="s">
        <v>7</v>
      </c>
      <c r="J138" s="2">
        <v>1</v>
      </c>
      <c r="K138" s="2"/>
      <c r="L138" s="2"/>
      <c r="M138" s="2"/>
      <c r="N138" s="2"/>
      <c r="O138" s="2"/>
    </row>
    <row r="139" spans="1:15" x14ac:dyDescent="0.2">
      <c r="A139" s="2">
        <v>137</v>
      </c>
      <c r="B139" s="5" t="s">
        <v>12</v>
      </c>
      <c r="C139" s="5" t="s">
        <v>12</v>
      </c>
      <c r="D139" s="5" t="s">
        <v>11</v>
      </c>
      <c r="E139" s="5" t="s">
        <v>11</v>
      </c>
      <c r="F139" s="5" t="s">
        <v>11</v>
      </c>
      <c r="G139" s="5"/>
      <c r="H139" s="5">
        <v>1</v>
      </c>
      <c r="I139" s="5" t="s">
        <v>8</v>
      </c>
      <c r="J139" s="2"/>
      <c r="K139" s="2">
        <v>1</v>
      </c>
      <c r="L139" s="2"/>
      <c r="M139" s="2"/>
      <c r="N139" s="2"/>
      <c r="O139" s="2"/>
    </row>
    <row r="140" spans="1:15" x14ac:dyDescent="0.2">
      <c r="A140" s="2">
        <v>138</v>
      </c>
      <c r="B140" s="5" t="s">
        <v>11</v>
      </c>
      <c r="C140" s="5" t="s">
        <v>12</v>
      </c>
      <c r="D140" s="5" t="s">
        <v>11</v>
      </c>
      <c r="E140" s="5" t="s">
        <v>11</v>
      </c>
      <c r="F140" s="5" t="s">
        <v>11</v>
      </c>
      <c r="G140" s="5"/>
      <c r="H140" s="5">
        <v>2</v>
      </c>
      <c r="I140" s="5" t="s">
        <v>29</v>
      </c>
      <c r="J140" s="2">
        <v>1</v>
      </c>
      <c r="K140" s="2">
        <v>1</v>
      </c>
      <c r="L140" s="2"/>
      <c r="M140" s="2"/>
      <c r="N140" s="2"/>
      <c r="O140" s="2"/>
    </row>
    <row r="141" spans="1:15" x14ac:dyDescent="0.2">
      <c r="A141" s="2">
        <v>139</v>
      </c>
      <c r="B141" s="5" t="s">
        <v>11</v>
      </c>
      <c r="C141" s="5" t="s">
        <v>11</v>
      </c>
      <c r="D141" s="5" t="s">
        <v>11</v>
      </c>
      <c r="E141" s="5" t="s">
        <v>11</v>
      </c>
      <c r="F141" s="5" t="s">
        <v>11</v>
      </c>
      <c r="G141" s="5"/>
      <c r="H141" s="5"/>
      <c r="I141" s="5"/>
      <c r="J141" s="2"/>
      <c r="K141" s="2"/>
      <c r="L141" s="2"/>
      <c r="M141" s="2"/>
      <c r="N141" s="2"/>
      <c r="O141" s="2"/>
    </row>
    <row r="142" spans="1:15" x14ac:dyDescent="0.2">
      <c r="A142" s="2">
        <v>140</v>
      </c>
      <c r="B142" s="5" t="s">
        <v>11</v>
      </c>
      <c r="C142" s="5" t="s">
        <v>11</v>
      </c>
      <c r="D142" s="5" t="s">
        <v>11</v>
      </c>
      <c r="E142" s="5" t="s">
        <v>11</v>
      </c>
      <c r="F142" s="5" t="s">
        <v>11</v>
      </c>
      <c r="G142" s="5"/>
      <c r="H142" s="5"/>
      <c r="I142" s="5"/>
      <c r="J142" s="2"/>
      <c r="K142" s="2"/>
      <c r="L142" s="2"/>
      <c r="M142" s="2"/>
      <c r="N142" s="2"/>
      <c r="O142" s="2"/>
    </row>
    <row r="143" spans="1:15" x14ac:dyDescent="0.2">
      <c r="A143" s="2">
        <v>141</v>
      </c>
      <c r="B143" s="5" t="s">
        <v>12</v>
      </c>
      <c r="C143" s="5" t="s">
        <v>12</v>
      </c>
      <c r="D143" s="5" t="s">
        <v>12</v>
      </c>
      <c r="E143" s="5" t="s">
        <v>12</v>
      </c>
      <c r="F143" s="5" t="s">
        <v>12</v>
      </c>
      <c r="G143" s="5"/>
      <c r="H143" s="5"/>
      <c r="I143" s="5"/>
      <c r="J143" s="2"/>
      <c r="K143" s="2"/>
      <c r="L143" s="2"/>
      <c r="M143" s="2"/>
      <c r="N143" s="2"/>
      <c r="O143" s="2"/>
    </row>
    <row r="144" spans="1:15" x14ac:dyDescent="0.2">
      <c r="A144" s="2">
        <v>142</v>
      </c>
      <c r="B144" s="5" t="s">
        <v>11</v>
      </c>
      <c r="C144" s="5" t="s">
        <v>12</v>
      </c>
      <c r="D144" s="5" t="s">
        <v>12</v>
      </c>
      <c r="E144" s="5" t="s">
        <v>12</v>
      </c>
      <c r="F144" s="5" t="s">
        <v>11</v>
      </c>
      <c r="G144" s="5"/>
      <c r="H144" s="5">
        <v>2</v>
      </c>
      <c r="I144" s="5" t="s">
        <v>13</v>
      </c>
      <c r="J144" s="2">
        <v>1</v>
      </c>
      <c r="K144" s="2"/>
      <c r="L144" s="2"/>
      <c r="M144" s="2">
        <v>1</v>
      </c>
      <c r="N144" s="2"/>
      <c r="O144" s="2"/>
    </row>
    <row r="145" spans="1:15" x14ac:dyDescent="0.2">
      <c r="A145" s="2">
        <v>143</v>
      </c>
      <c r="B145" s="5" t="s">
        <v>12</v>
      </c>
      <c r="C145" s="5" t="s">
        <v>12</v>
      </c>
      <c r="D145" s="5" t="s">
        <v>12</v>
      </c>
      <c r="E145" s="5" t="s">
        <v>12</v>
      </c>
      <c r="F145" s="5" t="s">
        <v>12</v>
      </c>
      <c r="G145" s="5"/>
      <c r="H145" s="5"/>
      <c r="I145" s="5"/>
      <c r="J145" s="2"/>
      <c r="K145" s="2"/>
      <c r="L145" s="2"/>
      <c r="M145" s="2"/>
      <c r="N145" s="2"/>
      <c r="O145" s="2"/>
    </row>
    <row r="146" spans="1:15" x14ac:dyDescent="0.2">
      <c r="A146" s="2">
        <v>144</v>
      </c>
      <c r="B146" s="5" t="s">
        <v>12</v>
      </c>
      <c r="C146" s="5" t="s">
        <v>12</v>
      </c>
      <c r="D146" s="5" t="s">
        <v>11</v>
      </c>
      <c r="E146" s="5" t="s">
        <v>11</v>
      </c>
      <c r="F146" s="5" t="s">
        <v>11</v>
      </c>
      <c r="G146" s="5"/>
      <c r="H146" s="5">
        <v>1</v>
      </c>
      <c r="I146" s="5" t="s">
        <v>8</v>
      </c>
      <c r="J146" s="2"/>
      <c r="K146" s="2">
        <v>1</v>
      </c>
      <c r="L146" s="2"/>
      <c r="M146" s="2"/>
      <c r="N146" s="2"/>
      <c r="O146" s="2"/>
    </row>
    <row r="147" spans="1:15" x14ac:dyDescent="0.2">
      <c r="A147" s="2">
        <v>145</v>
      </c>
      <c r="B147" s="5" t="s">
        <v>12</v>
      </c>
      <c r="C147" s="5" t="s">
        <v>12</v>
      </c>
      <c r="D147" s="5" t="s">
        <v>12</v>
      </c>
      <c r="E147" s="5" t="s">
        <v>12</v>
      </c>
      <c r="F147" s="5" t="s">
        <v>11</v>
      </c>
      <c r="G147" s="5"/>
      <c r="H147" s="5">
        <v>1</v>
      </c>
      <c r="I147" s="5" t="s">
        <v>10</v>
      </c>
      <c r="J147" s="2"/>
      <c r="K147" s="2"/>
      <c r="L147" s="2"/>
      <c r="M147" s="2">
        <v>1</v>
      </c>
      <c r="N147" s="2"/>
      <c r="O147" s="2"/>
    </row>
    <row r="148" spans="1:15" x14ac:dyDescent="0.2">
      <c r="A148" s="2">
        <v>146</v>
      </c>
      <c r="B148" s="5" t="s">
        <v>11</v>
      </c>
      <c r="C148" s="5" t="s">
        <v>11</v>
      </c>
      <c r="D148" s="5" t="s">
        <v>11</v>
      </c>
      <c r="E148" s="5" t="s">
        <v>11</v>
      </c>
      <c r="F148" s="5" t="s">
        <v>11</v>
      </c>
      <c r="G148" s="5"/>
      <c r="H148" s="5"/>
      <c r="I148" s="5"/>
      <c r="J148" s="2"/>
      <c r="K148" s="2"/>
      <c r="L148" s="2"/>
      <c r="M148" s="2"/>
      <c r="N148" s="2"/>
      <c r="O148" s="2"/>
    </row>
    <row r="149" spans="1:15" x14ac:dyDescent="0.2">
      <c r="A149" s="2">
        <v>147</v>
      </c>
      <c r="B149" s="5" t="s">
        <v>11</v>
      </c>
      <c r="C149" s="5" t="s">
        <v>12</v>
      </c>
      <c r="D149" s="5" t="s">
        <v>12</v>
      </c>
      <c r="E149" s="5" t="s">
        <v>12</v>
      </c>
      <c r="F149" s="5" t="s">
        <v>12</v>
      </c>
      <c r="G149" s="5"/>
      <c r="H149" s="5">
        <v>1</v>
      </c>
      <c r="I149" s="5" t="s">
        <v>7</v>
      </c>
      <c r="J149" s="2">
        <v>1</v>
      </c>
      <c r="K149" s="2"/>
      <c r="L149" s="2"/>
      <c r="M149" s="2"/>
      <c r="N149" s="2"/>
      <c r="O149" s="2"/>
    </row>
    <row r="150" spans="1:15" x14ac:dyDescent="0.2">
      <c r="A150" s="2">
        <v>148</v>
      </c>
      <c r="B150" s="5" t="s">
        <v>12</v>
      </c>
      <c r="C150" s="5" t="s">
        <v>12</v>
      </c>
      <c r="D150" s="5" t="s">
        <v>12</v>
      </c>
      <c r="E150" s="5" t="s">
        <v>12</v>
      </c>
      <c r="F150" s="5" t="s">
        <v>11</v>
      </c>
      <c r="G150" s="5"/>
      <c r="H150" s="5">
        <v>1</v>
      </c>
      <c r="I150" s="5" t="s">
        <v>10</v>
      </c>
      <c r="J150" s="2"/>
      <c r="K150" s="2"/>
      <c r="L150" s="2"/>
      <c r="M150" s="2">
        <v>1</v>
      </c>
      <c r="N150" s="2"/>
      <c r="O150" s="2"/>
    </row>
    <row r="151" spans="1:15" x14ac:dyDescent="0.2">
      <c r="A151" s="2">
        <v>149</v>
      </c>
      <c r="B151" s="5" t="s">
        <v>11</v>
      </c>
      <c r="C151" s="5" t="s">
        <v>12</v>
      </c>
      <c r="D151" s="5" t="s">
        <v>12</v>
      </c>
      <c r="E151" s="5" t="s">
        <v>11</v>
      </c>
      <c r="F151" s="5" t="s">
        <v>11</v>
      </c>
      <c r="G151" s="5"/>
      <c r="H151" s="5">
        <v>2</v>
      </c>
      <c r="I151" s="5" t="s">
        <v>36</v>
      </c>
      <c r="J151" s="2">
        <v>1</v>
      </c>
      <c r="K151" s="2"/>
      <c r="L151" s="2">
        <v>1</v>
      </c>
      <c r="M151" s="2"/>
      <c r="N151" s="2"/>
      <c r="O151" s="2"/>
    </row>
    <row r="152" spans="1:15" x14ac:dyDescent="0.2">
      <c r="A152" s="2">
        <v>150</v>
      </c>
      <c r="B152" s="5" t="s">
        <v>11</v>
      </c>
      <c r="C152" s="5" t="s">
        <v>12</v>
      </c>
      <c r="D152" s="5" t="s">
        <v>12</v>
      </c>
      <c r="E152" s="5" t="s">
        <v>12</v>
      </c>
      <c r="F152" s="5" t="s">
        <v>12</v>
      </c>
      <c r="G152" s="5"/>
      <c r="H152" s="5">
        <v>1</v>
      </c>
      <c r="I152" s="5" t="s">
        <v>7</v>
      </c>
      <c r="J152" s="2">
        <v>1</v>
      </c>
      <c r="K152" s="2"/>
      <c r="L152" s="2"/>
      <c r="M152" s="2"/>
      <c r="N152" s="2"/>
      <c r="O152" s="2"/>
    </row>
    <row r="153" spans="1:15" x14ac:dyDescent="0.2">
      <c r="A153" s="2">
        <v>151</v>
      </c>
      <c r="B153" s="5" t="s">
        <v>12</v>
      </c>
      <c r="C153" s="5" t="s">
        <v>11</v>
      </c>
      <c r="D153" s="5" t="s">
        <v>12</v>
      </c>
      <c r="E153" s="5" t="s">
        <v>12</v>
      </c>
      <c r="F153" s="5" t="s">
        <v>12</v>
      </c>
      <c r="G153" s="5"/>
      <c r="H153" s="5">
        <v>2</v>
      </c>
      <c r="I153" s="5" t="s">
        <v>29</v>
      </c>
      <c r="J153" s="2">
        <v>1</v>
      </c>
      <c r="K153" s="2">
        <v>1</v>
      </c>
      <c r="L153" s="2"/>
      <c r="M153" s="2"/>
      <c r="N153" s="2"/>
      <c r="O153" s="2"/>
    </row>
    <row r="154" spans="1:15" x14ac:dyDescent="0.2">
      <c r="A154" s="2">
        <v>152</v>
      </c>
      <c r="B154" s="5" t="s">
        <v>12</v>
      </c>
      <c r="C154" s="5" t="s">
        <v>11</v>
      </c>
      <c r="D154" s="5" t="s">
        <v>11</v>
      </c>
      <c r="E154" s="5" t="s">
        <v>11</v>
      </c>
      <c r="F154" s="5" t="s">
        <v>11</v>
      </c>
      <c r="G154" s="5"/>
      <c r="H154" s="5">
        <v>1</v>
      </c>
      <c r="I154" s="5" t="s">
        <v>7</v>
      </c>
      <c r="J154" s="2">
        <v>1</v>
      </c>
      <c r="K154" s="2"/>
      <c r="L154" s="2"/>
      <c r="M154" s="2"/>
      <c r="N154" s="2"/>
      <c r="O154" s="2"/>
    </row>
    <row r="155" spans="1:15" x14ac:dyDescent="0.2">
      <c r="A155" s="2">
        <v>153</v>
      </c>
      <c r="B155" s="5" t="s">
        <v>12</v>
      </c>
      <c r="C155" s="5" t="s">
        <v>12</v>
      </c>
      <c r="D155" s="5" t="s">
        <v>12</v>
      </c>
      <c r="E155" s="5" t="s">
        <v>11</v>
      </c>
      <c r="F155" s="5" t="s">
        <v>11</v>
      </c>
      <c r="G155" s="5"/>
      <c r="H155" s="5">
        <v>1</v>
      </c>
      <c r="I155" s="5" t="s">
        <v>9</v>
      </c>
      <c r="J155" s="2"/>
      <c r="K155" s="2"/>
      <c r="L155" s="2">
        <v>1</v>
      </c>
      <c r="M155" s="2"/>
      <c r="N155" s="2"/>
      <c r="O155" s="2"/>
    </row>
    <row r="156" spans="1:15" x14ac:dyDescent="0.2">
      <c r="A156" s="2">
        <v>154</v>
      </c>
      <c r="B156" s="5" t="s">
        <v>12</v>
      </c>
      <c r="C156" s="5" t="s">
        <v>12</v>
      </c>
      <c r="D156" s="5" t="s">
        <v>12</v>
      </c>
      <c r="E156" s="5" t="s">
        <v>12</v>
      </c>
      <c r="F156" s="5" t="s">
        <v>12</v>
      </c>
      <c r="G156" s="5"/>
      <c r="H156" s="5"/>
      <c r="I156" s="5"/>
      <c r="J156" s="2"/>
      <c r="K156" s="2"/>
      <c r="L156" s="2"/>
      <c r="M156" s="2"/>
      <c r="N156" s="2"/>
      <c r="O156" s="2"/>
    </row>
    <row r="157" spans="1:15" x14ac:dyDescent="0.2">
      <c r="A157" s="2">
        <v>155</v>
      </c>
      <c r="B157" s="5" t="s">
        <v>12</v>
      </c>
      <c r="C157" s="5" t="s">
        <v>12</v>
      </c>
      <c r="D157" s="5" t="s">
        <v>11</v>
      </c>
      <c r="E157" s="5" t="s">
        <v>11</v>
      </c>
      <c r="F157" s="5" t="s">
        <v>11</v>
      </c>
      <c r="G157" s="5"/>
      <c r="H157" s="5">
        <v>1</v>
      </c>
      <c r="I157" s="5" t="s">
        <v>8</v>
      </c>
      <c r="J157" s="2"/>
      <c r="K157" s="2">
        <v>1</v>
      </c>
      <c r="L157" s="2"/>
      <c r="M157" s="2"/>
      <c r="N157" s="2"/>
      <c r="O157" s="2"/>
    </row>
    <row r="158" spans="1:15" x14ac:dyDescent="0.2">
      <c r="A158" s="2">
        <v>156</v>
      </c>
      <c r="B158" s="5" t="s">
        <v>11</v>
      </c>
      <c r="C158" s="5" t="s">
        <v>11</v>
      </c>
      <c r="D158" s="5" t="s">
        <v>11</v>
      </c>
      <c r="E158" s="5" t="s">
        <v>12</v>
      </c>
      <c r="F158" s="5" t="s">
        <v>12</v>
      </c>
      <c r="G158" s="5"/>
      <c r="H158" s="5">
        <v>1</v>
      </c>
      <c r="I158" s="5" t="s">
        <v>9</v>
      </c>
      <c r="J158" s="2"/>
      <c r="K158" s="2"/>
      <c r="L158" s="2">
        <v>1</v>
      </c>
      <c r="M158" s="2"/>
      <c r="N158" s="2"/>
      <c r="O158" s="2"/>
    </row>
    <row r="159" spans="1:15" x14ac:dyDescent="0.2">
      <c r="A159" s="2">
        <v>157</v>
      </c>
      <c r="B159" s="5" t="s">
        <v>12</v>
      </c>
      <c r="C159" s="5" t="s">
        <v>12</v>
      </c>
      <c r="D159" s="5" t="s">
        <v>12</v>
      </c>
      <c r="E159" s="5" t="s">
        <v>12</v>
      </c>
      <c r="F159" s="5" t="s">
        <v>11</v>
      </c>
      <c r="G159" s="5"/>
      <c r="H159" s="5">
        <v>1</v>
      </c>
      <c r="I159" s="5" t="s">
        <v>10</v>
      </c>
      <c r="J159" s="2"/>
      <c r="K159" s="2"/>
      <c r="L159" s="2"/>
      <c r="M159" s="2">
        <v>1</v>
      </c>
      <c r="N159" s="2"/>
      <c r="O159" s="2"/>
    </row>
    <row r="160" spans="1:15" x14ac:dyDescent="0.2">
      <c r="A160" s="2">
        <v>158</v>
      </c>
      <c r="B160" s="5" t="s">
        <v>12</v>
      </c>
      <c r="C160" s="5" t="s">
        <v>12</v>
      </c>
      <c r="D160" s="5" t="s">
        <v>12</v>
      </c>
      <c r="E160" s="5" t="s">
        <v>12</v>
      </c>
      <c r="F160" s="5" t="s">
        <v>12</v>
      </c>
      <c r="G160" s="5"/>
      <c r="H160" s="5"/>
      <c r="I160" s="5"/>
      <c r="J160" s="2"/>
      <c r="K160" s="2"/>
      <c r="L160" s="2"/>
      <c r="M160" s="2"/>
      <c r="N160" s="2"/>
      <c r="O160" s="2"/>
    </row>
    <row r="161" spans="1:27" x14ac:dyDescent="0.2">
      <c r="A161" s="2">
        <v>159</v>
      </c>
      <c r="B161" s="5" t="s">
        <v>12</v>
      </c>
      <c r="C161" s="5" t="s">
        <v>12</v>
      </c>
      <c r="D161" s="5" t="s">
        <v>12</v>
      </c>
      <c r="E161" s="5" t="s">
        <v>12</v>
      </c>
      <c r="F161" s="5" t="s">
        <v>12</v>
      </c>
      <c r="G161" s="5"/>
      <c r="H161" s="5"/>
      <c r="I161" s="5"/>
      <c r="J161" s="2"/>
      <c r="K161" s="2"/>
      <c r="L161" s="2"/>
      <c r="M161" s="2"/>
      <c r="N161" s="2"/>
      <c r="O161" s="2"/>
    </row>
    <row r="162" spans="1:27" x14ac:dyDescent="0.2">
      <c r="A162" s="2">
        <v>160</v>
      </c>
      <c r="B162" s="5" t="s">
        <v>12</v>
      </c>
      <c r="C162" s="5" t="s">
        <v>12</v>
      </c>
      <c r="D162" s="5" t="s">
        <v>11</v>
      </c>
      <c r="E162" s="5" t="s">
        <v>11</v>
      </c>
      <c r="F162" s="5" t="s">
        <v>11</v>
      </c>
      <c r="G162" s="5"/>
      <c r="H162" s="5">
        <v>1</v>
      </c>
      <c r="I162" s="5" t="s">
        <v>8</v>
      </c>
      <c r="J162" s="2"/>
      <c r="K162" s="2">
        <v>1</v>
      </c>
      <c r="L162" s="2"/>
      <c r="M162" s="2"/>
      <c r="N162" s="2"/>
      <c r="O162" s="2"/>
    </row>
    <row r="163" spans="1:27" x14ac:dyDescent="0.2">
      <c r="A163" s="2">
        <v>161</v>
      </c>
      <c r="B163" s="5" t="s">
        <v>12</v>
      </c>
      <c r="C163" s="5" t="s">
        <v>12</v>
      </c>
      <c r="D163" s="5" t="s">
        <v>12</v>
      </c>
      <c r="E163" s="5" t="s">
        <v>11</v>
      </c>
      <c r="F163" s="5" t="s">
        <v>11</v>
      </c>
      <c r="G163" s="5"/>
      <c r="H163" s="5">
        <v>1</v>
      </c>
      <c r="I163" s="5" t="s">
        <v>9</v>
      </c>
      <c r="J163" s="2"/>
      <c r="K163" s="2"/>
      <c r="L163" s="2">
        <v>1</v>
      </c>
      <c r="M163" s="2"/>
      <c r="N163" s="2"/>
      <c r="O163" s="2"/>
    </row>
    <row r="164" spans="1:27" x14ac:dyDescent="0.2">
      <c r="A164" s="2">
        <v>162</v>
      </c>
      <c r="B164" s="5" t="s">
        <v>11</v>
      </c>
      <c r="C164" s="5" t="s">
        <v>12</v>
      </c>
      <c r="D164" s="5" t="s">
        <v>12</v>
      </c>
      <c r="E164" s="5" t="s">
        <v>12</v>
      </c>
      <c r="F164" s="5" t="s">
        <v>12</v>
      </c>
      <c r="G164" s="5"/>
      <c r="H164" s="5">
        <v>1</v>
      </c>
      <c r="I164" s="5" t="s">
        <v>7</v>
      </c>
      <c r="J164" s="2">
        <v>1</v>
      </c>
      <c r="K164" s="2"/>
      <c r="L164" s="2"/>
      <c r="M164" s="2"/>
      <c r="N164" s="2"/>
      <c r="O164" s="2"/>
    </row>
    <row r="165" spans="1:27" x14ac:dyDescent="0.2">
      <c r="A165" s="2">
        <v>163</v>
      </c>
      <c r="B165" s="5" t="s">
        <v>11</v>
      </c>
      <c r="C165" s="5" t="s">
        <v>11</v>
      </c>
      <c r="D165" s="5" t="s">
        <v>11</v>
      </c>
      <c r="E165" s="5" t="s">
        <v>11</v>
      </c>
      <c r="F165" s="5" t="s">
        <v>11</v>
      </c>
      <c r="G165" s="5"/>
      <c r="H165" s="5"/>
      <c r="I165" s="5"/>
      <c r="J165" s="2"/>
      <c r="K165" s="2"/>
      <c r="L165" s="2"/>
      <c r="M165" s="2"/>
      <c r="N165" s="2"/>
      <c r="O165" s="2"/>
    </row>
    <row r="166" spans="1:27" x14ac:dyDescent="0.2">
      <c r="A166" s="2">
        <v>164</v>
      </c>
      <c r="B166" s="5" t="s">
        <v>12</v>
      </c>
      <c r="C166" s="5" t="s">
        <v>12</v>
      </c>
      <c r="D166" s="5" t="s">
        <v>11</v>
      </c>
      <c r="E166" s="5" t="s">
        <v>12</v>
      </c>
      <c r="F166" s="5" t="s">
        <v>12</v>
      </c>
      <c r="G166" s="5"/>
      <c r="H166" s="5">
        <v>2</v>
      </c>
      <c r="I166" s="5" t="s">
        <v>40</v>
      </c>
      <c r="J166" s="2"/>
      <c r="K166" s="2">
        <v>1</v>
      </c>
      <c r="L166" s="2">
        <v>1</v>
      </c>
      <c r="M166" s="2"/>
      <c r="N166" s="2"/>
      <c r="O166" s="2"/>
    </row>
    <row r="167" spans="1:27" x14ac:dyDescent="0.2">
      <c r="A167" s="2">
        <v>165</v>
      </c>
      <c r="B167" s="5" t="s">
        <v>11</v>
      </c>
      <c r="C167" s="5" t="s">
        <v>11</v>
      </c>
      <c r="D167" s="5" t="s">
        <v>11</v>
      </c>
      <c r="E167" s="5" t="s">
        <v>11</v>
      </c>
      <c r="F167" s="5" t="s">
        <v>11</v>
      </c>
      <c r="G167" s="5"/>
      <c r="H167" s="5"/>
      <c r="I167" s="5"/>
      <c r="J167" s="2"/>
      <c r="K167" s="2"/>
      <c r="L167" s="2"/>
      <c r="M167" s="2"/>
      <c r="N167" s="2"/>
      <c r="O167" s="2"/>
    </row>
    <row r="168" spans="1:27" x14ac:dyDescent="0.2">
      <c r="A168" s="2">
        <v>166</v>
      </c>
      <c r="B168" s="5" t="s">
        <v>11</v>
      </c>
      <c r="C168" s="5" t="s">
        <v>11</v>
      </c>
      <c r="D168" s="5" t="s">
        <v>11</v>
      </c>
      <c r="E168" s="5" t="s">
        <v>12</v>
      </c>
      <c r="F168" s="5" t="s">
        <v>12</v>
      </c>
      <c r="G168" s="5"/>
      <c r="H168" s="5">
        <v>1</v>
      </c>
      <c r="I168" s="5" t="s">
        <v>9</v>
      </c>
      <c r="J168" s="2"/>
      <c r="K168" s="2"/>
      <c r="L168" s="2">
        <v>1</v>
      </c>
      <c r="M168" s="2"/>
      <c r="N168" s="2"/>
      <c r="O168" s="2"/>
    </row>
    <row r="169" spans="1:27" x14ac:dyDescent="0.2">
      <c r="A169" s="2">
        <v>167</v>
      </c>
      <c r="B169" s="5" t="s">
        <v>12</v>
      </c>
      <c r="C169" s="5" t="s">
        <v>11</v>
      </c>
      <c r="D169" s="5" t="s">
        <v>11</v>
      </c>
      <c r="E169" s="5" t="s">
        <v>11</v>
      </c>
      <c r="F169" s="5" t="s">
        <v>11</v>
      </c>
      <c r="G169" s="5"/>
      <c r="H169" s="5">
        <v>1</v>
      </c>
      <c r="I169" s="5" t="s">
        <v>7</v>
      </c>
      <c r="J169" s="2">
        <v>1</v>
      </c>
      <c r="K169" s="2"/>
      <c r="L169" s="2"/>
      <c r="M169" s="2"/>
      <c r="N169" s="2"/>
      <c r="O169" s="2"/>
    </row>
    <row r="170" spans="1:27" x14ac:dyDescent="0.2">
      <c r="A170" s="2">
        <v>168</v>
      </c>
      <c r="B170" s="5" t="s">
        <v>11</v>
      </c>
      <c r="C170" s="5" t="s">
        <v>12</v>
      </c>
      <c r="D170" s="5" t="s">
        <v>12</v>
      </c>
      <c r="E170" s="5" t="s">
        <v>12</v>
      </c>
      <c r="F170" s="5" t="s">
        <v>12</v>
      </c>
      <c r="G170" s="5"/>
      <c r="H170" s="5">
        <v>1</v>
      </c>
      <c r="I170" s="5" t="s">
        <v>7</v>
      </c>
      <c r="J170" s="2">
        <v>1</v>
      </c>
      <c r="K170" s="2"/>
      <c r="L170" s="2"/>
      <c r="M170" s="2"/>
      <c r="N170" s="2"/>
      <c r="O170" s="2"/>
    </row>
    <row r="171" spans="1:27" x14ac:dyDescent="0.2">
      <c r="A171" s="2">
        <v>169</v>
      </c>
      <c r="B171" s="5" t="s">
        <v>11</v>
      </c>
      <c r="C171" s="5" t="s">
        <v>11</v>
      </c>
      <c r="D171" s="5" t="s">
        <v>12</v>
      </c>
      <c r="E171" s="5" t="s">
        <v>12</v>
      </c>
      <c r="F171" s="5" t="s">
        <v>12</v>
      </c>
      <c r="G171" s="5"/>
      <c r="H171" s="5">
        <v>1</v>
      </c>
      <c r="I171" s="5" t="s">
        <v>8</v>
      </c>
      <c r="J171" s="2"/>
      <c r="K171" s="2">
        <v>1</v>
      </c>
      <c r="L171" s="2"/>
      <c r="M171" s="2"/>
      <c r="N171" s="2"/>
      <c r="O171" s="2"/>
    </row>
    <row r="172" spans="1:27" x14ac:dyDescent="0.2">
      <c r="A172" s="2">
        <v>170</v>
      </c>
      <c r="B172" s="5" t="s">
        <v>11</v>
      </c>
      <c r="C172" s="5" t="s">
        <v>11</v>
      </c>
      <c r="D172" s="5" t="s">
        <v>12</v>
      </c>
      <c r="E172" s="5" t="s">
        <v>12</v>
      </c>
      <c r="F172" s="5" t="s">
        <v>12</v>
      </c>
      <c r="G172" s="5"/>
      <c r="H172" s="5">
        <v>1</v>
      </c>
      <c r="I172" s="5" t="s">
        <v>8</v>
      </c>
      <c r="J172" s="2"/>
      <c r="K172" s="2">
        <v>1</v>
      </c>
      <c r="L172" s="2"/>
      <c r="M172" s="2"/>
      <c r="N172" s="2"/>
      <c r="O172" s="2"/>
    </row>
    <row r="173" spans="1:27" x14ac:dyDescent="0.2">
      <c r="A173" s="2">
        <v>171</v>
      </c>
      <c r="B173" s="5" t="s">
        <v>12</v>
      </c>
      <c r="C173" s="5" t="s">
        <v>12</v>
      </c>
      <c r="D173" s="5" t="s">
        <v>12</v>
      </c>
      <c r="E173" s="5" t="s">
        <v>12</v>
      </c>
      <c r="F173" s="5" t="s">
        <v>12</v>
      </c>
      <c r="G173" s="5"/>
      <c r="H173" s="5"/>
      <c r="I173" s="5"/>
      <c r="J173" s="2"/>
      <c r="K173" s="2"/>
      <c r="L173" s="2"/>
      <c r="M173" s="2"/>
      <c r="N173" s="2"/>
      <c r="O173" s="2"/>
    </row>
    <row r="174" spans="1:27" x14ac:dyDescent="0.2">
      <c r="A174" s="2">
        <v>172</v>
      </c>
      <c r="B174" s="5" t="s">
        <v>11</v>
      </c>
      <c r="C174" s="5" t="s">
        <v>11</v>
      </c>
      <c r="D174" s="5" t="s">
        <v>11</v>
      </c>
      <c r="E174" s="5" t="s">
        <v>12</v>
      </c>
      <c r="F174" s="5" t="s">
        <v>12</v>
      </c>
      <c r="G174" s="5"/>
      <c r="H174" s="5">
        <v>1</v>
      </c>
      <c r="I174" s="5" t="s">
        <v>9</v>
      </c>
      <c r="J174" s="2"/>
      <c r="K174" s="2"/>
      <c r="L174" s="2">
        <v>1</v>
      </c>
      <c r="M174" s="2"/>
      <c r="N174" s="2"/>
      <c r="O174" s="2"/>
    </row>
    <row r="175" spans="1:27" x14ac:dyDescent="0.2">
      <c r="A175" s="2">
        <v>173</v>
      </c>
      <c r="B175" s="5" t="s">
        <v>11</v>
      </c>
      <c r="C175" s="5" t="s">
        <v>11</v>
      </c>
      <c r="D175" s="5" t="s">
        <v>12</v>
      </c>
      <c r="E175" s="5" t="s">
        <v>11</v>
      </c>
      <c r="F175" s="5" t="s">
        <v>11</v>
      </c>
      <c r="G175" s="5"/>
      <c r="H175" s="5">
        <v>2</v>
      </c>
      <c r="I175" s="5" t="s">
        <v>40</v>
      </c>
      <c r="J175" s="2"/>
      <c r="K175" s="2">
        <v>1</v>
      </c>
      <c r="L175" s="2">
        <v>1</v>
      </c>
      <c r="M175" s="2"/>
      <c r="N175" s="2"/>
      <c r="O175" s="2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x14ac:dyDescent="0.2">
      <c r="A176" s="2">
        <v>174</v>
      </c>
      <c r="B176" s="5" t="s">
        <v>11</v>
      </c>
      <c r="C176" s="5" t="s">
        <v>12</v>
      </c>
      <c r="D176" s="5" t="s">
        <v>12</v>
      </c>
      <c r="E176" s="5" t="s">
        <v>12</v>
      </c>
      <c r="F176" s="5" t="s">
        <v>12</v>
      </c>
      <c r="G176" s="5"/>
      <c r="H176" s="5">
        <v>1</v>
      </c>
      <c r="I176" s="5" t="s">
        <v>7</v>
      </c>
      <c r="J176" s="2">
        <v>1</v>
      </c>
      <c r="K176" s="2"/>
      <c r="L176" s="2"/>
      <c r="M176" s="2"/>
      <c r="N176" s="2"/>
      <c r="O176" s="2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36" x14ac:dyDescent="0.2">
      <c r="A177" s="2">
        <v>175</v>
      </c>
      <c r="B177" s="5" t="s">
        <v>11</v>
      </c>
      <c r="C177" s="5" t="s">
        <v>11</v>
      </c>
      <c r="D177" s="5" t="s">
        <v>11</v>
      </c>
      <c r="E177" s="5" t="s">
        <v>12</v>
      </c>
      <c r="F177" s="5" t="s">
        <v>11</v>
      </c>
      <c r="G177" s="5"/>
      <c r="H177" s="5">
        <v>2</v>
      </c>
      <c r="I177" s="5" t="s">
        <v>17</v>
      </c>
      <c r="J177" s="2"/>
      <c r="K177" s="2"/>
      <c r="L177" s="2">
        <v>1</v>
      </c>
      <c r="M177" s="2">
        <v>1</v>
      </c>
      <c r="N177" s="2"/>
      <c r="O177" s="11"/>
      <c r="P177" s="78"/>
      <c r="Q177" s="78"/>
      <c r="R177" s="13"/>
      <c r="S177" s="13"/>
      <c r="T177" s="13"/>
      <c r="U177" s="13"/>
      <c r="V177" s="13"/>
      <c r="W177" s="13"/>
      <c r="X177" s="13"/>
      <c r="Y177" s="5"/>
      <c r="Z177" s="5"/>
      <c r="AA177" s="5"/>
    </row>
    <row r="178" spans="1:36" x14ac:dyDescent="0.2">
      <c r="A178" s="2">
        <v>176</v>
      </c>
      <c r="B178" s="5" t="s">
        <v>12</v>
      </c>
      <c r="C178" s="5" t="s">
        <v>12</v>
      </c>
      <c r="D178" s="5" t="s">
        <v>12</v>
      </c>
      <c r="E178" s="5" t="s">
        <v>12</v>
      </c>
      <c r="F178" s="5" t="s">
        <v>12</v>
      </c>
      <c r="G178" s="5"/>
      <c r="H178" s="5"/>
      <c r="I178" s="5"/>
      <c r="J178" s="2"/>
      <c r="K178" s="2"/>
      <c r="L178" s="2"/>
      <c r="M178" s="2"/>
      <c r="N178" s="2"/>
      <c r="O178" s="158"/>
      <c r="P178" s="158"/>
      <c r="Q178" s="158"/>
      <c r="R178" s="13"/>
      <c r="S178" s="13"/>
      <c r="T178" s="13"/>
      <c r="U178" s="13"/>
      <c r="V178" s="13"/>
      <c r="W178" s="13"/>
      <c r="X178" s="13"/>
      <c r="Y178" s="5"/>
      <c r="Z178" s="5"/>
      <c r="AA178" s="5"/>
    </row>
    <row r="179" spans="1:36" x14ac:dyDescent="0.2">
      <c r="A179" s="2">
        <v>177</v>
      </c>
      <c r="B179" s="5" t="s">
        <v>11</v>
      </c>
      <c r="C179" s="5" t="s">
        <v>11</v>
      </c>
      <c r="D179" s="5" t="s">
        <v>12</v>
      </c>
      <c r="E179" s="5" t="s">
        <v>12</v>
      </c>
      <c r="F179" s="5" t="s">
        <v>12</v>
      </c>
      <c r="G179" s="5"/>
      <c r="H179" s="5">
        <v>1</v>
      </c>
      <c r="I179" s="5" t="s">
        <v>8</v>
      </c>
      <c r="J179" s="2"/>
      <c r="K179" s="2">
        <v>1</v>
      </c>
      <c r="L179" s="2"/>
      <c r="M179" s="2"/>
      <c r="N179" s="2"/>
      <c r="O179" s="11"/>
      <c r="P179" s="152"/>
      <c r="Q179" s="152"/>
      <c r="R179" s="13"/>
      <c r="S179" s="156"/>
      <c r="T179" s="13"/>
      <c r="U179" s="13"/>
      <c r="V179" s="13"/>
      <c r="W179" s="13"/>
      <c r="X179" s="13"/>
      <c r="Y179" s="5"/>
      <c r="Z179" s="5"/>
      <c r="AA179" s="5"/>
      <c r="AB179" s="5"/>
    </row>
    <row r="180" spans="1:36" x14ac:dyDescent="0.2">
      <c r="A180" s="2">
        <v>178</v>
      </c>
      <c r="B180" s="5" t="s">
        <v>12</v>
      </c>
      <c r="C180" s="5" t="s">
        <v>12</v>
      </c>
      <c r="D180" s="5" t="s">
        <v>12</v>
      </c>
      <c r="E180" s="5" t="s">
        <v>12</v>
      </c>
      <c r="F180" s="5" t="s">
        <v>12</v>
      </c>
      <c r="G180" s="5"/>
      <c r="H180" s="5"/>
      <c r="I180" s="5"/>
      <c r="J180" s="2"/>
      <c r="K180" s="2"/>
      <c r="L180" s="2"/>
      <c r="M180" s="2"/>
      <c r="N180" s="2"/>
      <c r="O180" s="11"/>
      <c r="P180" s="152"/>
      <c r="Q180" s="152"/>
      <c r="R180" s="13"/>
      <c r="S180" s="156"/>
      <c r="T180" s="13"/>
      <c r="U180" s="13"/>
      <c r="V180" s="13"/>
      <c r="W180" s="13"/>
      <c r="X180" s="13"/>
      <c r="Y180" s="5"/>
      <c r="Z180" s="5"/>
      <c r="AA180" s="5"/>
      <c r="AB180" s="5"/>
    </row>
    <row r="181" spans="1:36" x14ac:dyDescent="0.2">
      <c r="A181" s="2">
        <v>179</v>
      </c>
      <c r="B181" s="5" t="s">
        <v>11</v>
      </c>
      <c r="C181" s="5" t="s">
        <v>11</v>
      </c>
      <c r="D181" s="5" t="s">
        <v>12</v>
      </c>
      <c r="E181" s="5" t="s">
        <v>12</v>
      </c>
      <c r="F181" s="5" t="s">
        <v>12</v>
      </c>
      <c r="G181" s="5"/>
      <c r="H181" s="5">
        <v>1</v>
      </c>
      <c r="I181" s="5" t="s">
        <v>8</v>
      </c>
      <c r="J181" s="2"/>
      <c r="K181" s="2">
        <v>1</v>
      </c>
      <c r="L181" s="2"/>
      <c r="M181" s="2"/>
      <c r="N181" s="2"/>
      <c r="O181" s="11"/>
      <c r="P181" s="152"/>
      <c r="Q181" s="152"/>
      <c r="R181" s="13"/>
      <c r="S181" s="156"/>
      <c r="T181" s="13"/>
      <c r="U181" s="13"/>
      <c r="V181" s="13"/>
      <c r="W181" s="13"/>
      <c r="X181" s="13"/>
      <c r="Y181" s="5"/>
      <c r="Z181" s="5"/>
      <c r="AA181" s="5"/>
      <c r="AB181" s="5"/>
    </row>
    <row r="182" spans="1:36" x14ac:dyDescent="0.2">
      <c r="A182" s="2">
        <v>180</v>
      </c>
      <c r="B182" s="5" t="s">
        <v>12</v>
      </c>
      <c r="C182" s="5" t="s">
        <v>12</v>
      </c>
      <c r="D182" s="5" t="s">
        <v>12</v>
      </c>
      <c r="E182" s="5" t="s">
        <v>12</v>
      </c>
      <c r="F182" s="5" t="s">
        <v>12</v>
      </c>
      <c r="G182" s="5"/>
      <c r="H182" s="5"/>
      <c r="I182" s="5"/>
      <c r="J182" s="2"/>
      <c r="K182" s="2"/>
      <c r="L182" s="2"/>
      <c r="M182" s="2"/>
      <c r="N182" s="2"/>
      <c r="O182" s="11"/>
      <c r="P182" s="152"/>
      <c r="Q182" s="152"/>
      <c r="R182" s="13"/>
      <c r="S182" s="13"/>
      <c r="T182" s="13"/>
      <c r="U182" s="13"/>
      <c r="V182" s="13"/>
      <c r="W182" s="13"/>
      <c r="X182" s="13"/>
      <c r="Y182" s="5"/>
      <c r="Z182" s="5"/>
      <c r="AA182" s="5"/>
      <c r="AB182" s="5"/>
    </row>
    <row r="183" spans="1:36" x14ac:dyDescent="0.2">
      <c r="A183" s="2">
        <v>181</v>
      </c>
      <c r="B183" s="5" t="s">
        <v>11</v>
      </c>
      <c r="C183" s="5" t="s">
        <v>11</v>
      </c>
      <c r="D183" s="5" t="s">
        <v>12</v>
      </c>
      <c r="E183" s="5" t="s">
        <v>12</v>
      </c>
      <c r="F183" s="5" t="s">
        <v>12</v>
      </c>
      <c r="G183" s="5"/>
      <c r="H183" s="5">
        <v>1</v>
      </c>
      <c r="I183" s="5" t="s">
        <v>8</v>
      </c>
      <c r="J183" s="2"/>
      <c r="K183" s="2">
        <v>1</v>
      </c>
      <c r="L183" s="2"/>
      <c r="M183" s="2"/>
      <c r="N183" s="2"/>
      <c r="O183" s="11"/>
      <c r="P183" s="152"/>
      <c r="Q183" s="152"/>
      <c r="R183" s="13"/>
      <c r="S183" s="13"/>
      <c r="T183" s="13"/>
      <c r="U183" s="13"/>
      <c r="V183" s="13"/>
      <c r="W183" s="13"/>
      <c r="X183" s="13"/>
      <c r="Y183" s="5"/>
      <c r="Z183" s="5"/>
      <c r="AA183" s="5"/>
      <c r="AB183" s="5"/>
    </row>
    <row r="184" spans="1:36" x14ac:dyDescent="0.2">
      <c r="A184" s="2">
        <v>182</v>
      </c>
      <c r="B184" s="5" t="s">
        <v>11</v>
      </c>
      <c r="C184" s="5" t="s">
        <v>11</v>
      </c>
      <c r="D184" s="5" t="s">
        <v>11</v>
      </c>
      <c r="E184" s="5" t="s">
        <v>11</v>
      </c>
      <c r="F184" s="5" t="s">
        <v>11</v>
      </c>
      <c r="G184" s="5"/>
      <c r="H184" s="5"/>
      <c r="I184" s="5"/>
      <c r="J184" s="2"/>
      <c r="K184" s="2"/>
      <c r="L184" s="2"/>
      <c r="M184" s="2"/>
      <c r="N184" s="2"/>
      <c r="O184" s="11"/>
      <c r="P184" s="152"/>
      <c r="Q184" s="152"/>
      <c r="R184" s="13"/>
      <c r="S184" s="13"/>
      <c r="T184" s="13"/>
      <c r="U184" s="13"/>
      <c r="V184" s="13"/>
      <c r="W184" s="13"/>
      <c r="X184" s="13"/>
      <c r="Y184" s="5"/>
      <c r="Z184" s="5"/>
      <c r="AA184" s="5"/>
      <c r="AB184" s="5"/>
    </row>
    <row r="185" spans="1:36" x14ac:dyDescent="0.2">
      <c r="A185" s="2">
        <v>183</v>
      </c>
      <c r="B185" s="5" t="s">
        <v>11</v>
      </c>
      <c r="C185" s="5" t="s">
        <v>12</v>
      </c>
      <c r="D185" s="5" t="s">
        <v>11</v>
      </c>
      <c r="E185" s="5" t="s">
        <v>12</v>
      </c>
      <c r="F185" s="5" t="s">
        <v>12</v>
      </c>
      <c r="G185" s="5"/>
      <c r="H185" s="5">
        <v>3</v>
      </c>
      <c r="I185" s="5" t="s">
        <v>51</v>
      </c>
      <c r="J185" s="2">
        <v>1</v>
      </c>
      <c r="K185" s="2">
        <v>1</v>
      </c>
      <c r="L185" s="2">
        <v>1</v>
      </c>
      <c r="M185" s="2"/>
      <c r="N185" s="2"/>
      <c r="O185" s="11"/>
      <c r="P185" s="152"/>
      <c r="Q185" s="152"/>
      <c r="R185" s="13"/>
      <c r="S185" s="13"/>
      <c r="T185" s="13"/>
      <c r="U185" s="13"/>
      <c r="V185" s="13"/>
      <c r="W185" s="13"/>
      <c r="X185" s="13"/>
      <c r="Y185" s="5"/>
      <c r="Z185" s="5"/>
      <c r="AA185" s="5"/>
      <c r="AB185" s="5"/>
    </row>
    <row r="186" spans="1:36" x14ac:dyDescent="0.2">
      <c r="A186" s="11">
        <v>184</v>
      </c>
      <c r="B186" s="13" t="s">
        <v>12</v>
      </c>
      <c r="C186" s="13" t="s">
        <v>12</v>
      </c>
      <c r="D186" s="13" t="s">
        <v>12</v>
      </c>
      <c r="E186" s="13" t="s">
        <v>12</v>
      </c>
      <c r="F186" s="13" t="s">
        <v>12</v>
      </c>
      <c r="G186" s="13"/>
      <c r="H186" s="13"/>
      <c r="I186" s="13"/>
      <c r="J186" s="11"/>
      <c r="K186" s="11"/>
      <c r="L186" s="11"/>
      <c r="M186" s="11"/>
      <c r="N186" s="11"/>
      <c r="O186" s="11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</row>
    <row r="187" spans="1:36" x14ac:dyDescent="0.2">
      <c r="A187" s="11">
        <v>185</v>
      </c>
      <c r="B187" s="156" t="s">
        <v>12</v>
      </c>
      <c r="C187" s="156" t="s">
        <v>12</v>
      </c>
      <c r="D187" s="156" t="s">
        <v>12</v>
      </c>
      <c r="E187" s="156" t="s">
        <v>12</v>
      </c>
      <c r="F187" s="156" t="s">
        <v>12</v>
      </c>
      <c r="G187" s="156"/>
      <c r="H187" s="156"/>
      <c r="I187" s="156"/>
      <c r="J187" s="11"/>
      <c r="K187" s="11"/>
      <c r="L187" s="11"/>
      <c r="M187" s="11"/>
      <c r="N187" s="11"/>
      <c r="O187" s="11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78"/>
      <c r="AF187" s="78"/>
      <c r="AG187" s="78"/>
      <c r="AH187" s="78"/>
      <c r="AI187" s="78"/>
      <c r="AJ187" s="78"/>
    </row>
    <row r="188" spans="1:36" x14ac:dyDescent="0.2">
      <c r="A188" s="11">
        <v>186</v>
      </c>
      <c r="B188" s="156" t="s">
        <v>11</v>
      </c>
      <c r="C188" s="156" t="s">
        <v>11</v>
      </c>
      <c r="D188" s="156" t="s">
        <v>11</v>
      </c>
      <c r="E188" s="156" t="s">
        <v>12</v>
      </c>
      <c r="F188" s="156" t="s">
        <v>12</v>
      </c>
      <c r="G188" s="156"/>
      <c r="H188" s="156">
        <v>1</v>
      </c>
      <c r="I188" s="156" t="s">
        <v>9</v>
      </c>
      <c r="J188" s="11"/>
      <c r="K188" s="11"/>
      <c r="L188" s="11">
        <v>1</v>
      </c>
      <c r="M188" s="11"/>
      <c r="N188" s="11"/>
      <c r="O188" s="11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78"/>
      <c r="AF188" s="78"/>
      <c r="AG188" s="78"/>
      <c r="AH188" s="78"/>
      <c r="AI188" s="78"/>
      <c r="AJ188" s="78"/>
    </row>
    <row r="189" spans="1:36" x14ac:dyDescent="0.2">
      <c r="A189" s="2">
        <v>187</v>
      </c>
      <c r="B189" s="12" t="s">
        <v>12</v>
      </c>
      <c r="C189" s="12" t="s">
        <v>12</v>
      </c>
      <c r="D189" s="12" t="s">
        <v>11</v>
      </c>
      <c r="E189" s="12" t="s">
        <v>11</v>
      </c>
      <c r="F189" s="12" t="s">
        <v>12</v>
      </c>
      <c r="G189" s="12"/>
      <c r="H189" s="12">
        <v>2</v>
      </c>
      <c r="I189" s="12" t="s">
        <v>39</v>
      </c>
      <c r="J189" s="2"/>
      <c r="K189" s="2">
        <v>1</v>
      </c>
      <c r="L189" s="2"/>
      <c r="M189" s="2">
        <v>1</v>
      </c>
      <c r="N189" s="2"/>
      <c r="O189" s="2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1:36" x14ac:dyDescent="0.2">
      <c r="A190" s="2">
        <v>188</v>
      </c>
      <c r="B190" s="12" t="s">
        <v>11</v>
      </c>
      <c r="C190" s="12" t="s">
        <v>11</v>
      </c>
      <c r="D190" s="12" t="s">
        <v>11</v>
      </c>
      <c r="E190" s="12" t="s">
        <v>11</v>
      </c>
      <c r="F190" s="12" t="s">
        <v>11</v>
      </c>
      <c r="G190" s="12"/>
      <c r="H190" s="12"/>
      <c r="I190" s="12"/>
      <c r="J190" s="2"/>
      <c r="K190" s="2"/>
      <c r="L190" s="2"/>
      <c r="M190" s="2"/>
      <c r="N190" s="2"/>
      <c r="O190" s="2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1:36" x14ac:dyDescent="0.2">
      <c r="A191" s="2">
        <v>189</v>
      </c>
      <c r="B191" s="12" t="s">
        <v>11</v>
      </c>
      <c r="C191" s="12" t="s">
        <v>11</v>
      </c>
      <c r="D191" s="12" t="s">
        <v>11</v>
      </c>
      <c r="E191" s="12" t="s">
        <v>12</v>
      </c>
      <c r="F191" s="12" t="s">
        <v>12</v>
      </c>
      <c r="G191" s="12"/>
      <c r="H191" s="12">
        <v>1</v>
      </c>
      <c r="I191" s="12" t="s">
        <v>9</v>
      </c>
      <c r="J191" s="2"/>
      <c r="K191" s="2"/>
      <c r="L191" s="2">
        <v>1</v>
      </c>
      <c r="M191" s="2"/>
      <c r="N191" s="2"/>
      <c r="O191" s="2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1:36" x14ac:dyDescent="0.2">
      <c r="A192" s="2">
        <v>190</v>
      </c>
      <c r="B192" s="12" t="s">
        <v>11</v>
      </c>
      <c r="C192" s="12" t="s">
        <v>11</v>
      </c>
      <c r="D192" s="12" t="s">
        <v>11</v>
      </c>
      <c r="E192" s="12" t="s">
        <v>11</v>
      </c>
      <c r="F192" s="12" t="s">
        <v>11</v>
      </c>
      <c r="G192" s="12"/>
      <c r="H192" s="12"/>
      <c r="I192" s="12"/>
      <c r="J192" s="2"/>
      <c r="K192" s="2"/>
      <c r="L192" s="2"/>
      <c r="M192" s="2"/>
      <c r="N192" s="2"/>
      <c r="O192" s="2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1:30" x14ac:dyDescent="0.2">
      <c r="A193" s="2">
        <v>191</v>
      </c>
      <c r="B193" s="12" t="s">
        <v>11</v>
      </c>
      <c r="C193" s="12" t="s">
        <v>11</v>
      </c>
      <c r="D193" s="12" t="s">
        <v>11</v>
      </c>
      <c r="E193" s="12" t="s">
        <v>12</v>
      </c>
      <c r="F193" s="12" t="s">
        <v>12</v>
      </c>
      <c r="G193" s="12"/>
      <c r="H193" s="12">
        <v>1</v>
      </c>
      <c r="I193" s="12" t="s">
        <v>9</v>
      </c>
      <c r="J193" s="2"/>
      <c r="K193" s="2"/>
      <c r="L193" s="2">
        <v>1</v>
      </c>
      <c r="M193" s="2"/>
      <c r="N193" s="2"/>
      <c r="O193" s="2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1:30" x14ac:dyDescent="0.2">
      <c r="A194" s="2">
        <v>192</v>
      </c>
      <c r="B194" s="12" t="s">
        <v>11</v>
      </c>
      <c r="C194" s="12" t="s">
        <v>12</v>
      </c>
      <c r="D194" s="12" t="s">
        <v>12</v>
      </c>
      <c r="E194" s="12" t="s">
        <v>12</v>
      </c>
      <c r="F194" s="12" t="s">
        <v>12</v>
      </c>
      <c r="G194" s="12"/>
      <c r="H194" s="12">
        <v>1</v>
      </c>
      <c r="I194" s="12" t="s">
        <v>7</v>
      </c>
      <c r="J194" s="2">
        <v>1</v>
      </c>
      <c r="K194" s="2"/>
      <c r="L194" s="2"/>
      <c r="M194" s="2"/>
      <c r="N194" s="2"/>
      <c r="O194" s="2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1:30" x14ac:dyDescent="0.2">
      <c r="A195" s="2">
        <v>193</v>
      </c>
      <c r="B195" s="12" t="s">
        <v>11</v>
      </c>
      <c r="C195" s="12" t="s">
        <v>11</v>
      </c>
      <c r="D195" s="12" t="s">
        <v>11</v>
      </c>
      <c r="E195" s="12" t="s">
        <v>11</v>
      </c>
      <c r="F195" s="12" t="s">
        <v>11</v>
      </c>
      <c r="G195" s="12"/>
      <c r="H195" s="12"/>
      <c r="I195" s="12"/>
      <c r="J195" s="2"/>
      <c r="K195" s="2"/>
      <c r="L195" s="2"/>
      <c r="M195" s="2"/>
      <c r="N195" s="2"/>
      <c r="O195" s="2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1:30" x14ac:dyDescent="0.2">
      <c r="A196" s="2">
        <v>194</v>
      </c>
      <c r="B196" s="12" t="s">
        <v>11</v>
      </c>
      <c r="C196" s="12" t="s">
        <v>11</v>
      </c>
      <c r="D196" s="12" t="s">
        <v>11</v>
      </c>
      <c r="E196" s="12" t="s">
        <v>11</v>
      </c>
      <c r="F196" s="12" t="s">
        <v>12</v>
      </c>
      <c r="G196" s="12"/>
      <c r="H196" s="12">
        <v>1</v>
      </c>
      <c r="I196" s="12" t="s">
        <v>10</v>
      </c>
      <c r="J196" s="2"/>
      <c r="K196" s="2"/>
      <c r="L196" s="2"/>
      <c r="M196" s="2">
        <v>1</v>
      </c>
      <c r="N196" s="2"/>
      <c r="O196" s="2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1:30" x14ac:dyDescent="0.2">
      <c r="A197" s="2">
        <v>195</v>
      </c>
      <c r="B197" s="12" t="s">
        <v>12</v>
      </c>
      <c r="C197" s="12" t="s">
        <v>12</v>
      </c>
      <c r="D197" s="12" t="s">
        <v>12</v>
      </c>
      <c r="E197" s="12" t="s">
        <v>12</v>
      </c>
      <c r="F197" s="12" t="s">
        <v>11</v>
      </c>
      <c r="G197" s="12"/>
      <c r="H197" s="12">
        <v>1</v>
      </c>
      <c r="I197" s="12" t="s">
        <v>10</v>
      </c>
      <c r="J197" s="2"/>
      <c r="K197" s="2"/>
      <c r="L197" s="2"/>
      <c r="M197" s="2">
        <v>1</v>
      </c>
      <c r="N197" s="2"/>
      <c r="O197" s="2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1:30" x14ac:dyDescent="0.2">
      <c r="A198" s="2">
        <v>196</v>
      </c>
      <c r="B198" s="12" t="s">
        <v>11</v>
      </c>
      <c r="C198" s="12" t="s">
        <v>11</v>
      </c>
      <c r="D198" s="12" t="s">
        <v>11</v>
      </c>
      <c r="E198" s="12" t="s">
        <v>11</v>
      </c>
      <c r="F198" s="12" t="s">
        <v>11</v>
      </c>
      <c r="G198" s="12"/>
      <c r="H198" s="12"/>
      <c r="I198" s="12"/>
      <c r="J198" s="2"/>
      <c r="K198" s="2"/>
      <c r="L198" s="2"/>
      <c r="M198" s="2"/>
      <c r="N198" s="2"/>
      <c r="O198" s="2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1:30" x14ac:dyDescent="0.2">
      <c r="A199" s="2">
        <v>197</v>
      </c>
      <c r="B199" s="12" t="s">
        <v>11</v>
      </c>
      <c r="C199" s="12" t="s">
        <v>11</v>
      </c>
      <c r="D199" s="12" t="s">
        <v>11</v>
      </c>
      <c r="E199" s="12" t="s">
        <v>12</v>
      </c>
      <c r="F199" s="12" t="s">
        <v>12</v>
      </c>
      <c r="G199" s="12"/>
      <c r="H199" s="12">
        <v>1</v>
      </c>
      <c r="I199" s="12" t="s">
        <v>9</v>
      </c>
      <c r="J199" s="2"/>
      <c r="K199" s="2"/>
      <c r="L199" s="2">
        <v>1</v>
      </c>
      <c r="M199" s="2"/>
      <c r="N199" s="2"/>
      <c r="O199" s="2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1:30" x14ac:dyDescent="0.2">
      <c r="A200" s="2">
        <v>198</v>
      </c>
      <c r="B200" s="12" t="s">
        <v>12</v>
      </c>
      <c r="C200" s="12" t="s">
        <v>12</v>
      </c>
      <c r="D200" s="12" t="s">
        <v>12</v>
      </c>
      <c r="E200" s="12" t="s">
        <v>12</v>
      </c>
      <c r="F200" s="12" t="s">
        <v>12</v>
      </c>
      <c r="G200" s="12"/>
      <c r="H200" s="12"/>
      <c r="I200" s="12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1:30" x14ac:dyDescent="0.2">
      <c r="A201" s="2">
        <v>199</v>
      </c>
      <c r="B201" s="12" t="s">
        <v>12</v>
      </c>
      <c r="C201" s="12" t="s">
        <v>12</v>
      </c>
      <c r="D201" s="12" t="s">
        <v>11</v>
      </c>
      <c r="E201" s="12" t="s">
        <v>11</v>
      </c>
      <c r="F201" s="12" t="s">
        <v>11</v>
      </c>
      <c r="G201" s="12"/>
      <c r="H201" s="12">
        <v>1</v>
      </c>
      <c r="I201" s="12" t="s">
        <v>8</v>
      </c>
      <c r="J201" s="5"/>
      <c r="K201" s="5">
        <v>1</v>
      </c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1:30" x14ac:dyDescent="0.2">
      <c r="A202" s="2">
        <v>200</v>
      </c>
      <c r="B202" s="12" t="s">
        <v>11</v>
      </c>
      <c r="C202" s="12" t="s">
        <v>11</v>
      </c>
      <c r="D202" s="12" t="s">
        <v>12</v>
      </c>
      <c r="E202" s="12" t="s">
        <v>12</v>
      </c>
      <c r="F202" s="12" t="s">
        <v>12</v>
      </c>
      <c r="G202" s="12"/>
      <c r="H202" s="12">
        <v>1</v>
      </c>
      <c r="I202" s="12" t="s">
        <v>8</v>
      </c>
      <c r="J202" s="5"/>
      <c r="K202" s="5">
        <v>1</v>
      </c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1:30" x14ac:dyDescent="0.2">
      <c r="A203" s="2">
        <v>201</v>
      </c>
      <c r="B203" s="12" t="s">
        <v>11</v>
      </c>
      <c r="C203" s="12" t="s">
        <v>11</v>
      </c>
      <c r="D203" s="12" t="s">
        <v>11</v>
      </c>
      <c r="E203" s="12" t="s">
        <v>11</v>
      </c>
      <c r="F203" s="12" t="s">
        <v>11</v>
      </c>
      <c r="G203" s="12"/>
      <c r="H203" s="12"/>
      <c r="I203" s="12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1:30" x14ac:dyDescent="0.2">
      <c r="A204" s="2">
        <v>202</v>
      </c>
      <c r="B204" s="12" t="s">
        <v>12</v>
      </c>
      <c r="C204" s="12" t="s">
        <v>12</v>
      </c>
      <c r="D204" s="12" t="s">
        <v>11</v>
      </c>
      <c r="E204" s="12" t="s">
        <v>11</v>
      </c>
      <c r="F204" s="12" t="s">
        <v>11</v>
      </c>
      <c r="G204" s="12"/>
      <c r="H204" s="12">
        <v>1</v>
      </c>
      <c r="I204" s="12" t="s">
        <v>8</v>
      </c>
      <c r="J204" s="5"/>
      <c r="K204" s="5">
        <v>1</v>
      </c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1:30" x14ac:dyDescent="0.2">
      <c r="A205" s="2">
        <v>203</v>
      </c>
      <c r="B205" s="12" t="s">
        <v>12</v>
      </c>
      <c r="C205" s="12" t="s">
        <v>12</v>
      </c>
      <c r="D205" s="12" t="s">
        <v>12</v>
      </c>
      <c r="E205" s="12" t="s">
        <v>12</v>
      </c>
      <c r="F205" s="12" t="s">
        <v>12</v>
      </c>
      <c r="G205" s="12"/>
      <c r="H205" s="12"/>
      <c r="I205" s="12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1:30" x14ac:dyDescent="0.2">
      <c r="A206" s="2">
        <v>204</v>
      </c>
      <c r="B206" s="12" t="s">
        <v>12</v>
      </c>
      <c r="C206" s="12" t="s">
        <v>12</v>
      </c>
      <c r="D206" s="12" t="s">
        <v>11</v>
      </c>
      <c r="E206" s="12" t="s">
        <v>12</v>
      </c>
      <c r="F206" s="12" t="s">
        <v>12</v>
      </c>
      <c r="G206" s="12"/>
      <c r="H206" s="12">
        <v>2</v>
      </c>
      <c r="I206" s="12" t="s">
        <v>40</v>
      </c>
      <c r="J206" s="5"/>
      <c r="K206" s="5">
        <v>1</v>
      </c>
      <c r="L206" s="5">
        <v>1</v>
      </c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1:30" x14ac:dyDescent="0.2">
      <c r="A207" s="2">
        <v>205</v>
      </c>
      <c r="B207" s="12" t="s">
        <v>12</v>
      </c>
      <c r="C207" s="12" t="s">
        <v>12</v>
      </c>
      <c r="D207" s="12" t="s">
        <v>12</v>
      </c>
      <c r="E207" s="12" t="s">
        <v>11</v>
      </c>
      <c r="F207" s="12" t="s">
        <v>11</v>
      </c>
      <c r="G207" s="12"/>
      <c r="H207" s="12">
        <v>1</v>
      </c>
      <c r="I207" s="12" t="s">
        <v>9</v>
      </c>
      <c r="J207" s="5"/>
      <c r="K207" s="5"/>
      <c r="L207" s="5">
        <v>1</v>
      </c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1:30" x14ac:dyDescent="0.2">
      <c r="A208" s="2">
        <v>206</v>
      </c>
      <c r="B208" s="12" t="s">
        <v>12</v>
      </c>
      <c r="C208" s="12" t="s">
        <v>12</v>
      </c>
      <c r="D208" s="12" t="s">
        <v>12</v>
      </c>
      <c r="E208" s="12" t="s">
        <v>12</v>
      </c>
      <c r="F208" s="12" t="s">
        <v>12</v>
      </c>
      <c r="G208" s="12"/>
      <c r="H208" s="12"/>
      <c r="I208" s="12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1:30" x14ac:dyDescent="0.2">
      <c r="A209" s="2">
        <v>207</v>
      </c>
      <c r="B209" s="12" t="s">
        <v>12</v>
      </c>
      <c r="C209" s="12" t="s">
        <v>12</v>
      </c>
      <c r="D209" s="12" t="s">
        <v>12</v>
      </c>
      <c r="E209" s="12" t="s">
        <v>11</v>
      </c>
      <c r="F209" s="12" t="s">
        <v>11</v>
      </c>
      <c r="G209" s="12"/>
      <c r="H209" s="12">
        <v>1</v>
      </c>
      <c r="I209" s="12" t="s">
        <v>9</v>
      </c>
      <c r="J209" s="5"/>
      <c r="K209" s="5"/>
      <c r="L209" s="5">
        <v>1</v>
      </c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1:30" x14ac:dyDescent="0.2">
      <c r="A210" s="2">
        <v>208</v>
      </c>
      <c r="B210" s="12" t="s">
        <v>12</v>
      </c>
      <c r="C210" s="12" t="s">
        <v>12</v>
      </c>
      <c r="D210" s="12" t="s">
        <v>12</v>
      </c>
      <c r="E210" s="12" t="s">
        <v>12</v>
      </c>
      <c r="F210" s="12" t="s">
        <v>12</v>
      </c>
      <c r="G210" s="12"/>
      <c r="H210" s="12"/>
      <c r="I210" s="12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1:30" x14ac:dyDescent="0.2">
      <c r="A211" s="2">
        <v>209</v>
      </c>
      <c r="B211" s="12" t="s">
        <v>12</v>
      </c>
      <c r="C211" s="12" t="s">
        <v>12</v>
      </c>
      <c r="D211" s="12" t="s">
        <v>12</v>
      </c>
      <c r="E211" s="12" t="s">
        <v>12</v>
      </c>
      <c r="F211" s="12" t="s">
        <v>11</v>
      </c>
      <c r="G211" s="12"/>
      <c r="H211" s="12">
        <v>1</v>
      </c>
      <c r="I211" s="12" t="s">
        <v>10</v>
      </c>
      <c r="J211" s="5"/>
      <c r="K211" s="5"/>
      <c r="L211" s="5"/>
      <c r="M211" s="5">
        <v>1</v>
      </c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1:30" x14ac:dyDescent="0.2">
      <c r="A212" s="2">
        <v>210</v>
      </c>
      <c r="B212" s="12" t="s">
        <v>12</v>
      </c>
      <c r="C212" s="12" t="s">
        <v>12</v>
      </c>
      <c r="D212" s="12" t="s">
        <v>11</v>
      </c>
      <c r="E212" s="12" t="s">
        <v>11</v>
      </c>
      <c r="F212" s="12" t="s">
        <v>11</v>
      </c>
      <c r="G212" s="12"/>
      <c r="H212" s="12">
        <v>1</v>
      </c>
      <c r="I212" s="12" t="s">
        <v>8</v>
      </c>
      <c r="J212" s="5"/>
      <c r="K212" s="5">
        <v>1</v>
      </c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1:30" x14ac:dyDescent="0.2">
      <c r="A213" s="2">
        <v>211</v>
      </c>
      <c r="B213" s="12" t="s">
        <v>12</v>
      </c>
      <c r="C213" s="12" t="s">
        <v>12</v>
      </c>
      <c r="D213" s="12" t="s">
        <v>12</v>
      </c>
      <c r="E213" s="12" t="s">
        <v>12</v>
      </c>
      <c r="F213" s="12" t="s">
        <v>12</v>
      </c>
      <c r="G213" s="12"/>
      <c r="H213" s="12"/>
      <c r="I213" s="12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1:30" x14ac:dyDescent="0.2">
      <c r="A214" s="2">
        <v>212</v>
      </c>
      <c r="B214" s="12" t="s">
        <v>11</v>
      </c>
      <c r="C214" s="12" t="s">
        <v>11</v>
      </c>
      <c r="D214" s="12" t="s">
        <v>11</v>
      </c>
      <c r="E214" s="12" t="s">
        <v>11</v>
      </c>
      <c r="F214" s="12" t="s">
        <v>11</v>
      </c>
      <c r="G214" s="12"/>
      <c r="H214" s="12"/>
      <c r="I214" s="12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1:30" x14ac:dyDescent="0.2">
      <c r="A215" s="2">
        <v>213</v>
      </c>
      <c r="B215" s="12" t="s">
        <v>12</v>
      </c>
      <c r="C215" s="12" t="s">
        <v>12</v>
      </c>
      <c r="D215" s="12" t="s">
        <v>12</v>
      </c>
      <c r="E215" s="12" t="s">
        <v>12</v>
      </c>
      <c r="F215" s="12" t="s">
        <v>12</v>
      </c>
      <c r="G215" s="12"/>
      <c r="H215" s="12"/>
      <c r="I215" s="12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1:30" x14ac:dyDescent="0.2">
      <c r="A216" s="2">
        <v>214</v>
      </c>
      <c r="B216" s="12" t="s">
        <v>11</v>
      </c>
      <c r="C216" s="12" t="s">
        <v>11</v>
      </c>
      <c r="D216" s="12" t="s">
        <v>12</v>
      </c>
      <c r="E216" s="12" t="s">
        <v>12</v>
      </c>
      <c r="F216" s="12" t="s">
        <v>12</v>
      </c>
      <c r="G216" s="12"/>
      <c r="H216" s="12">
        <v>1</v>
      </c>
      <c r="I216" s="12" t="s">
        <v>8</v>
      </c>
      <c r="J216" s="5"/>
      <c r="K216" s="5">
        <v>1</v>
      </c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1:30" x14ac:dyDescent="0.2">
      <c r="A217" s="2">
        <v>215</v>
      </c>
      <c r="B217" s="12" t="s">
        <v>11</v>
      </c>
      <c r="C217" s="12" t="s">
        <v>11</v>
      </c>
      <c r="D217" s="12" t="s">
        <v>11</v>
      </c>
      <c r="E217" s="12" t="s">
        <v>11</v>
      </c>
      <c r="F217" s="12" t="s">
        <v>12</v>
      </c>
      <c r="G217" s="12"/>
      <c r="H217" s="12">
        <v>1</v>
      </c>
      <c r="I217" s="12" t="s">
        <v>10</v>
      </c>
      <c r="J217" s="5"/>
      <c r="K217" s="5"/>
      <c r="L217" s="5"/>
      <c r="M217" s="5">
        <v>1</v>
      </c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1:30" x14ac:dyDescent="0.2">
      <c r="A218" s="2">
        <v>216</v>
      </c>
      <c r="B218" s="12" t="s">
        <v>12</v>
      </c>
      <c r="C218" s="12" t="s">
        <v>12</v>
      </c>
      <c r="D218" s="12" t="s">
        <v>12</v>
      </c>
      <c r="E218" s="12" t="s">
        <v>12</v>
      </c>
      <c r="F218" s="12" t="s">
        <v>12</v>
      </c>
      <c r="G218" s="12"/>
      <c r="H218" s="12"/>
      <c r="I218" s="12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1:30" x14ac:dyDescent="0.2">
      <c r="A219" s="2">
        <v>217</v>
      </c>
      <c r="B219" s="12" t="s">
        <v>12</v>
      </c>
      <c r="C219" s="12" t="s">
        <v>12</v>
      </c>
      <c r="D219" s="12" t="s">
        <v>12</v>
      </c>
      <c r="E219" s="12" t="s">
        <v>12</v>
      </c>
      <c r="F219" s="12" t="s">
        <v>12</v>
      </c>
      <c r="G219" s="12"/>
      <c r="H219" s="12"/>
      <c r="I219" s="12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1:30" x14ac:dyDescent="0.2">
      <c r="A220" s="2">
        <v>218</v>
      </c>
      <c r="B220" s="12" t="s">
        <v>11</v>
      </c>
      <c r="C220" s="12" t="s">
        <v>12</v>
      </c>
      <c r="D220" s="12" t="s">
        <v>12</v>
      </c>
      <c r="E220" s="12" t="s">
        <v>12</v>
      </c>
      <c r="F220" s="12" t="s">
        <v>12</v>
      </c>
      <c r="G220" s="12"/>
      <c r="H220" s="12">
        <v>1</v>
      </c>
      <c r="I220" s="12" t="s">
        <v>7</v>
      </c>
      <c r="J220" s="5">
        <v>1</v>
      </c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1:30" x14ac:dyDescent="0.2">
      <c r="A221" s="2">
        <v>219</v>
      </c>
      <c r="B221" s="12" t="s">
        <v>11</v>
      </c>
      <c r="C221" s="12" t="s">
        <v>11</v>
      </c>
      <c r="D221" s="12" t="s">
        <v>11</v>
      </c>
      <c r="E221" s="12" t="s">
        <v>11</v>
      </c>
      <c r="F221" s="12" t="s">
        <v>12</v>
      </c>
      <c r="G221" s="12"/>
      <c r="H221" s="12">
        <v>1</v>
      </c>
      <c r="I221" s="12" t="s">
        <v>10</v>
      </c>
      <c r="J221" s="5"/>
      <c r="K221" s="5"/>
      <c r="L221" s="5"/>
      <c r="M221" s="5">
        <v>1</v>
      </c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1:30" x14ac:dyDescent="0.2">
      <c r="A222" s="2">
        <v>220</v>
      </c>
      <c r="B222" s="12" t="s">
        <v>12</v>
      </c>
      <c r="C222" s="12" t="s">
        <v>11</v>
      </c>
      <c r="D222" s="12" t="s">
        <v>11</v>
      </c>
      <c r="E222" s="12" t="s">
        <v>11</v>
      </c>
      <c r="F222" s="12" t="s">
        <v>11</v>
      </c>
      <c r="G222" s="12"/>
      <c r="H222" s="12">
        <v>1</v>
      </c>
      <c r="I222" s="12" t="s">
        <v>7</v>
      </c>
      <c r="J222" s="5">
        <v>1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spans="1:30" x14ac:dyDescent="0.2">
      <c r="A223" s="2">
        <v>221</v>
      </c>
      <c r="B223" s="12" t="s">
        <v>11</v>
      </c>
      <c r="C223" s="12" t="s">
        <v>11</v>
      </c>
      <c r="D223" s="12" t="s">
        <v>11</v>
      </c>
      <c r="E223" s="12" t="s">
        <v>12</v>
      </c>
      <c r="F223" s="12" t="s">
        <v>12</v>
      </c>
      <c r="G223" s="12"/>
      <c r="H223" s="12">
        <v>1</v>
      </c>
      <c r="I223" s="12" t="s">
        <v>9</v>
      </c>
      <c r="J223" s="5"/>
      <c r="K223" s="5"/>
      <c r="L223" s="5">
        <v>1</v>
      </c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1:30" x14ac:dyDescent="0.2">
      <c r="A224" s="2">
        <v>222</v>
      </c>
      <c r="B224" s="12" t="s">
        <v>11</v>
      </c>
      <c r="C224" s="12" t="s">
        <v>11</v>
      </c>
      <c r="D224" s="12" t="s">
        <v>11</v>
      </c>
      <c r="E224" s="12" t="s">
        <v>11</v>
      </c>
      <c r="F224" s="12" t="s">
        <v>11</v>
      </c>
      <c r="G224" s="12"/>
      <c r="H224" s="12"/>
      <c r="I224" s="12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1:30" x14ac:dyDescent="0.2">
      <c r="A225" s="2">
        <v>223</v>
      </c>
      <c r="B225" s="12" t="s">
        <v>12</v>
      </c>
      <c r="C225" s="12" t="s">
        <v>12</v>
      </c>
      <c r="D225" s="12" t="s">
        <v>12</v>
      </c>
      <c r="E225" s="12" t="s">
        <v>12</v>
      </c>
      <c r="F225" s="12" t="s">
        <v>12</v>
      </c>
      <c r="G225" s="12"/>
      <c r="H225" s="12"/>
      <c r="I225" s="12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1:30" x14ac:dyDescent="0.2">
      <c r="A226" s="2">
        <v>224</v>
      </c>
      <c r="B226" s="12" t="s">
        <v>12</v>
      </c>
      <c r="C226" s="12" t="s">
        <v>12</v>
      </c>
      <c r="D226" s="12" t="s">
        <v>12</v>
      </c>
      <c r="E226" s="12" t="s">
        <v>12</v>
      </c>
      <c r="F226" s="12" t="s">
        <v>12</v>
      </c>
      <c r="G226" s="12"/>
      <c r="H226" s="12"/>
      <c r="I226" s="12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1:30" x14ac:dyDescent="0.2">
      <c r="A227" s="2">
        <v>225</v>
      </c>
      <c r="B227" s="12" t="s">
        <v>11</v>
      </c>
      <c r="C227" s="12" t="s">
        <v>12</v>
      </c>
      <c r="D227" s="12" t="s">
        <v>12</v>
      </c>
      <c r="E227" s="12" t="s">
        <v>12</v>
      </c>
      <c r="F227" s="12" t="s">
        <v>12</v>
      </c>
      <c r="G227" s="12"/>
      <c r="H227" s="12">
        <v>1</v>
      </c>
      <c r="I227" s="12" t="s">
        <v>7</v>
      </c>
      <c r="J227" s="5">
        <v>1</v>
      </c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1:30" x14ac:dyDescent="0.2">
      <c r="A228" s="2">
        <v>226</v>
      </c>
      <c r="B228" s="12" t="s">
        <v>12</v>
      </c>
      <c r="C228" s="12" t="s">
        <v>12</v>
      </c>
      <c r="D228" s="12" t="s">
        <v>11</v>
      </c>
      <c r="E228" s="12" t="s">
        <v>11</v>
      </c>
      <c r="F228" s="12" t="s">
        <v>11</v>
      </c>
      <c r="G228" s="12"/>
      <c r="H228" s="12">
        <v>1</v>
      </c>
      <c r="I228" s="12" t="s">
        <v>8</v>
      </c>
      <c r="J228" s="5"/>
      <c r="K228" s="5">
        <v>1</v>
      </c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1:30" x14ac:dyDescent="0.2">
      <c r="A229" s="2">
        <v>227</v>
      </c>
      <c r="B229" s="12" t="s">
        <v>11</v>
      </c>
      <c r="C229" s="12" t="s">
        <v>11</v>
      </c>
      <c r="D229" s="12" t="s">
        <v>11</v>
      </c>
      <c r="E229" s="12" t="s">
        <v>11</v>
      </c>
      <c r="F229" s="12" t="s">
        <v>11</v>
      </c>
      <c r="G229" s="12"/>
      <c r="H229" s="12"/>
      <c r="I229" s="12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1:30" x14ac:dyDescent="0.2">
      <c r="A230" s="2">
        <v>228</v>
      </c>
      <c r="B230" s="12" t="s">
        <v>12</v>
      </c>
      <c r="C230" s="12" t="s">
        <v>11</v>
      </c>
      <c r="D230" s="12" t="s">
        <v>11</v>
      </c>
      <c r="E230" s="12" t="s">
        <v>11</v>
      </c>
      <c r="F230" s="12" t="s">
        <v>11</v>
      </c>
      <c r="G230" s="12"/>
      <c r="H230" s="12">
        <v>1</v>
      </c>
      <c r="I230" s="12" t="s">
        <v>7</v>
      </c>
      <c r="J230" s="5">
        <v>1</v>
      </c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spans="1:30" x14ac:dyDescent="0.2">
      <c r="A231" s="2">
        <v>229</v>
      </c>
      <c r="B231" s="12" t="s">
        <v>12</v>
      </c>
      <c r="C231" s="12" t="s">
        <v>12</v>
      </c>
      <c r="D231" s="12" t="s">
        <v>11</v>
      </c>
      <c r="E231" s="12" t="s">
        <v>11</v>
      </c>
      <c r="F231" s="12" t="s">
        <v>11</v>
      </c>
      <c r="G231" s="12"/>
      <c r="H231" s="12">
        <v>1</v>
      </c>
      <c r="I231" s="12" t="s">
        <v>8</v>
      </c>
      <c r="J231" s="5"/>
      <c r="K231" s="5">
        <v>1</v>
      </c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spans="1:30" x14ac:dyDescent="0.2">
      <c r="A232" s="2">
        <v>230</v>
      </c>
      <c r="B232" s="12" t="s">
        <v>12</v>
      </c>
      <c r="C232" s="12" t="s">
        <v>12</v>
      </c>
      <c r="D232" s="12" t="s">
        <v>12</v>
      </c>
      <c r="E232" s="12" t="s">
        <v>12</v>
      </c>
      <c r="F232" s="12" t="s">
        <v>12</v>
      </c>
      <c r="G232" s="12"/>
      <c r="H232" s="12"/>
      <c r="I232" s="12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1:30" x14ac:dyDescent="0.2">
      <c r="A233" s="2">
        <v>231</v>
      </c>
      <c r="B233" s="5" t="s">
        <v>12</v>
      </c>
      <c r="C233" s="5" t="s">
        <v>12</v>
      </c>
      <c r="D233" s="5" t="s">
        <v>12</v>
      </c>
      <c r="E233" s="5" t="s">
        <v>11</v>
      </c>
      <c r="F233" s="5" t="s">
        <v>11</v>
      </c>
      <c r="G233" s="5"/>
      <c r="H233" s="5">
        <v>1</v>
      </c>
      <c r="I233" s="5" t="s">
        <v>9</v>
      </c>
      <c r="J233" s="5"/>
      <c r="K233" s="5"/>
      <c r="L233" s="5">
        <v>1</v>
      </c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1:30" x14ac:dyDescent="0.2">
      <c r="A234" s="2">
        <v>232</v>
      </c>
      <c r="B234" s="5" t="s">
        <v>11</v>
      </c>
      <c r="C234" s="5" t="s">
        <v>11</v>
      </c>
      <c r="D234" s="5" t="s">
        <v>12</v>
      </c>
      <c r="E234" s="5" t="s">
        <v>12</v>
      </c>
      <c r="F234" s="5" t="s">
        <v>12</v>
      </c>
      <c r="G234" s="5"/>
      <c r="H234" s="5">
        <v>1</v>
      </c>
      <c r="I234" s="5" t="s">
        <v>8</v>
      </c>
      <c r="J234" s="5"/>
      <c r="K234" s="5">
        <v>1</v>
      </c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1:30" x14ac:dyDescent="0.2">
      <c r="A235" s="2">
        <v>233</v>
      </c>
      <c r="B235" s="5" t="s">
        <v>11</v>
      </c>
      <c r="C235" s="5" t="s">
        <v>11</v>
      </c>
      <c r="D235" s="5" t="s">
        <v>12</v>
      </c>
      <c r="E235" s="5" t="s">
        <v>12</v>
      </c>
      <c r="F235" s="5" t="s">
        <v>12</v>
      </c>
      <c r="G235" s="5"/>
      <c r="H235" s="5">
        <v>1</v>
      </c>
      <c r="I235" s="5" t="s">
        <v>8</v>
      </c>
      <c r="J235" s="5"/>
      <c r="K235" s="5">
        <v>1</v>
      </c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1:30" x14ac:dyDescent="0.2">
      <c r="A236" s="2">
        <v>234</v>
      </c>
      <c r="B236" s="5" t="s">
        <v>12</v>
      </c>
      <c r="C236" s="5" t="s">
        <v>12</v>
      </c>
      <c r="D236" s="5" t="s">
        <v>12</v>
      </c>
      <c r="E236" s="5" t="s">
        <v>12</v>
      </c>
      <c r="F236" s="5" t="s">
        <v>11</v>
      </c>
      <c r="G236" s="5"/>
      <c r="H236" s="5">
        <v>1</v>
      </c>
      <c r="I236" s="5" t="s">
        <v>10</v>
      </c>
      <c r="J236" s="5"/>
      <c r="K236" s="5"/>
      <c r="L236" s="5"/>
      <c r="M236" s="5">
        <v>1</v>
      </c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1:30" x14ac:dyDescent="0.2">
      <c r="A237" s="2">
        <v>235</v>
      </c>
      <c r="B237" s="5" t="s">
        <v>12</v>
      </c>
      <c r="C237" s="5" t="s">
        <v>12</v>
      </c>
      <c r="D237" s="5" t="s">
        <v>11</v>
      </c>
      <c r="E237" s="5" t="s">
        <v>12</v>
      </c>
      <c r="F237" s="5" t="s">
        <v>11</v>
      </c>
      <c r="G237" s="5"/>
      <c r="H237" s="5">
        <v>3</v>
      </c>
      <c r="I237" s="5" t="s">
        <v>43</v>
      </c>
      <c r="J237" s="5"/>
      <c r="K237" s="5">
        <v>1</v>
      </c>
      <c r="L237" s="5">
        <v>1</v>
      </c>
      <c r="M237" s="5">
        <v>1</v>
      </c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1:30" x14ac:dyDescent="0.2">
      <c r="A238" s="2">
        <v>236</v>
      </c>
      <c r="B238" s="5" t="s">
        <v>12</v>
      </c>
      <c r="C238" s="5" t="s">
        <v>12</v>
      </c>
      <c r="D238" s="5" t="s">
        <v>12</v>
      </c>
      <c r="E238" s="5" t="s">
        <v>11</v>
      </c>
      <c r="F238" s="5" t="s">
        <v>11</v>
      </c>
      <c r="G238" s="5"/>
      <c r="H238" s="5">
        <v>1</v>
      </c>
      <c r="I238" s="5" t="s">
        <v>9</v>
      </c>
      <c r="J238" s="5"/>
      <c r="K238" s="5"/>
      <c r="L238" s="5">
        <v>1</v>
      </c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1:30" x14ac:dyDescent="0.2">
      <c r="A239" s="2">
        <v>237</v>
      </c>
      <c r="B239" s="5" t="s">
        <v>11</v>
      </c>
      <c r="C239" s="5" t="s">
        <v>11</v>
      </c>
      <c r="D239" s="5" t="s">
        <v>11</v>
      </c>
      <c r="E239" s="5" t="s">
        <v>11</v>
      </c>
      <c r="F239" s="5" t="s">
        <v>11</v>
      </c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spans="1:30" x14ac:dyDescent="0.2">
      <c r="A240" s="2">
        <v>238</v>
      </c>
      <c r="B240" s="5" t="s">
        <v>12</v>
      </c>
      <c r="C240" s="5" t="s">
        <v>11</v>
      </c>
      <c r="D240" s="5" t="s">
        <v>11</v>
      </c>
      <c r="E240" s="5" t="s">
        <v>11</v>
      </c>
      <c r="F240" s="5" t="s">
        <v>11</v>
      </c>
      <c r="G240" s="5"/>
      <c r="H240" s="5">
        <v>1</v>
      </c>
      <c r="I240" s="5" t="s">
        <v>7</v>
      </c>
      <c r="J240" s="5">
        <v>1</v>
      </c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spans="1:30" x14ac:dyDescent="0.2">
      <c r="A241" s="2">
        <v>239</v>
      </c>
      <c r="B241" s="5" t="s">
        <v>11</v>
      </c>
      <c r="C241" s="5" t="s">
        <v>11</v>
      </c>
      <c r="D241" s="5" t="s">
        <v>12</v>
      </c>
      <c r="E241" s="5" t="s">
        <v>12</v>
      </c>
      <c r="F241" s="5" t="s">
        <v>11</v>
      </c>
      <c r="G241" s="5"/>
      <c r="H241" s="5">
        <v>2</v>
      </c>
      <c r="I241" s="5" t="s">
        <v>39</v>
      </c>
      <c r="J241" s="5"/>
      <c r="K241" s="5">
        <v>1</v>
      </c>
      <c r="L241" s="5"/>
      <c r="M241" s="5">
        <v>1</v>
      </c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1:30" x14ac:dyDescent="0.2">
      <c r="A242" s="2">
        <v>240</v>
      </c>
      <c r="B242" s="5" t="s">
        <v>12</v>
      </c>
      <c r="C242" s="5" t="s">
        <v>11</v>
      </c>
      <c r="D242" s="5" t="s">
        <v>11</v>
      </c>
      <c r="E242" s="5" t="s">
        <v>11</v>
      </c>
      <c r="F242" s="5" t="s">
        <v>12</v>
      </c>
      <c r="G242" s="5"/>
      <c r="H242" s="5">
        <v>2</v>
      </c>
      <c r="I242" s="5" t="s">
        <v>13</v>
      </c>
      <c r="J242" s="5">
        <v>1</v>
      </c>
      <c r="K242" s="5"/>
      <c r="L242" s="5"/>
      <c r="M242" s="5">
        <v>1</v>
      </c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1:30" x14ac:dyDescent="0.2">
      <c r="A243" s="2">
        <v>241</v>
      </c>
      <c r="B243" s="5" t="s">
        <v>11</v>
      </c>
      <c r="C243" s="5" t="s">
        <v>12</v>
      </c>
      <c r="D243" s="5" t="s">
        <v>12</v>
      </c>
      <c r="E243" s="5" t="s">
        <v>11</v>
      </c>
      <c r="F243" s="5" t="s">
        <v>11</v>
      </c>
      <c r="G243" s="5"/>
      <c r="H243" s="5">
        <v>2</v>
      </c>
      <c r="I243" s="5" t="s">
        <v>36</v>
      </c>
      <c r="J243" s="5">
        <v>1</v>
      </c>
      <c r="K243" s="5"/>
      <c r="L243" s="5">
        <v>1</v>
      </c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1:30" x14ac:dyDescent="0.2">
      <c r="A244" s="2">
        <v>242</v>
      </c>
      <c r="B244" s="5" t="s">
        <v>11</v>
      </c>
      <c r="C244" s="5" t="s">
        <v>11</v>
      </c>
      <c r="D244" s="5" t="s">
        <v>11</v>
      </c>
      <c r="E244" s="5" t="s">
        <v>11</v>
      </c>
      <c r="F244" s="5" t="s">
        <v>11</v>
      </c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1:30" x14ac:dyDescent="0.2">
      <c r="A245" s="2">
        <v>243</v>
      </c>
      <c r="B245" s="5" t="s">
        <v>11</v>
      </c>
      <c r="C245" s="5" t="s">
        <v>11</v>
      </c>
      <c r="D245" s="5" t="s">
        <v>11</v>
      </c>
      <c r="E245" s="5" t="s">
        <v>11</v>
      </c>
      <c r="F245" s="5" t="s">
        <v>11</v>
      </c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1:30" x14ac:dyDescent="0.2">
      <c r="A246" s="2">
        <v>244</v>
      </c>
      <c r="B246" s="5" t="s">
        <v>12</v>
      </c>
      <c r="C246" s="5" t="s">
        <v>12</v>
      </c>
      <c r="D246" s="5" t="s">
        <v>11</v>
      </c>
      <c r="E246" s="5" t="s">
        <v>11</v>
      </c>
      <c r="F246" s="5" t="s">
        <v>11</v>
      </c>
      <c r="G246" s="5"/>
      <c r="H246" s="5">
        <v>1</v>
      </c>
      <c r="I246" s="5" t="s">
        <v>8</v>
      </c>
      <c r="J246" s="5"/>
      <c r="K246" s="5">
        <v>1</v>
      </c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1:30" x14ac:dyDescent="0.2">
      <c r="A247" s="2">
        <v>245</v>
      </c>
      <c r="B247" s="5" t="s">
        <v>12</v>
      </c>
      <c r="C247" s="5" t="s">
        <v>12</v>
      </c>
      <c r="D247" s="5" t="s">
        <v>12</v>
      </c>
      <c r="E247" s="5" t="s">
        <v>11</v>
      </c>
      <c r="F247" s="5" t="s">
        <v>11</v>
      </c>
      <c r="G247" s="5"/>
      <c r="H247" s="5">
        <v>1</v>
      </c>
      <c r="I247" s="5" t="s">
        <v>9</v>
      </c>
      <c r="J247" s="5"/>
      <c r="K247" s="5"/>
      <c r="L247" s="5">
        <v>1</v>
      </c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1:30" x14ac:dyDescent="0.2">
      <c r="A248" s="2">
        <v>246</v>
      </c>
      <c r="B248" s="5" t="s">
        <v>12</v>
      </c>
      <c r="C248" s="5" t="s">
        <v>12</v>
      </c>
      <c r="D248" s="5" t="s">
        <v>12</v>
      </c>
      <c r="E248" s="5" t="s">
        <v>12</v>
      </c>
      <c r="F248" s="5" t="s">
        <v>12</v>
      </c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1:30" x14ac:dyDescent="0.2">
      <c r="A249" s="2">
        <v>247</v>
      </c>
      <c r="B249" s="5" t="s">
        <v>11</v>
      </c>
      <c r="C249" s="5" t="s">
        <v>11</v>
      </c>
      <c r="D249" s="5" t="s">
        <v>11</v>
      </c>
      <c r="E249" s="5" t="s">
        <v>12</v>
      </c>
      <c r="F249" s="5" t="s">
        <v>12</v>
      </c>
      <c r="G249" s="5"/>
      <c r="H249" s="5">
        <v>1</v>
      </c>
      <c r="I249" s="5" t="s">
        <v>9</v>
      </c>
      <c r="J249" s="5"/>
      <c r="K249" s="5"/>
      <c r="L249" s="5">
        <v>1</v>
      </c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1:30" x14ac:dyDescent="0.2">
      <c r="A250" s="2">
        <v>248</v>
      </c>
      <c r="B250" s="5" t="s">
        <v>12</v>
      </c>
      <c r="C250" s="5" t="s">
        <v>12</v>
      </c>
      <c r="D250" s="5" t="s">
        <v>12</v>
      </c>
      <c r="E250" s="5" t="s">
        <v>12</v>
      </c>
      <c r="F250" s="5" t="s">
        <v>12</v>
      </c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1:30" x14ac:dyDescent="0.2">
      <c r="A251" s="2">
        <v>249</v>
      </c>
      <c r="B251" s="5" t="s">
        <v>11</v>
      </c>
      <c r="C251" s="5" t="s">
        <v>11</v>
      </c>
      <c r="D251" s="5" t="s">
        <v>11</v>
      </c>
      <c r="E251" s="5" t="s">
        <v>12</v>
      </c>
      <c r="F251" s="5" t="s">
        <v>12</v>
      </c>
      <c r="G251" s="5"/>
      <c r="H251" s="5">
        <v>1</v>
      </c>
      <c r="I251" s="5" t="s">
        <v>9</v>
      </c>
      <c r="J251" s="5"/>
      <c r="K251" s="5"/>
      <c r="L251" s="5">
        <v>1</v>
      </c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1:30" x14ac:dyDescent="0.2">
      <c r="A252" s="2">
        <v>250</v>
      </c>
      <c r="B252" s="5" t="s">
        <v>11</v>
      </c>
      <c r="C252" s="5" t="s">
        <v>12</v>
      </c>
      <c r="D252" s="5" t="s">
        <v>12</v>
      </c>
      <c r="E252" s="5" t="s">
        <v>12</v>
      </c>
      <c r="F252" s="5" t="s">
        <v>12</v>
      </c>
      <c r="G252" s="5"/>
      <c r="H252" s="5">
        <v>1</v>
      </c>
      <c r="I252" s="5" t="s">
        <v>7</v>
      </c>
      <c r="J252" s="5">
        <v>1</v>
      </c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1:30" x14ac:dyDescent="0.2">
      <c r="A253" s="2">
        <v>251</v>
      </c>
      <c r="B253" s="5" t="s">
        <v>12</v>
      </c>
      <c r="C253" s="5" t="s">
        <v>12</v>
      </c>
      <c r="D253" s="5" t="s">
        <v>12</v>
      </c>
      <c r="E253" s="5" t="s">
        <v>11</v>
      </c>
      <c r="F253" s="5" t="s">
        <v>11</v>
      </c>
      <c r="G253" s="5"/>
      <c r="H253" s="5">
        <v>1</v>
      </c>
      <c r="I253" s="5" t="s">
        <v>9</v>
      </c>
      <c r="J253" s="5"/>
      <c r="K253" s="5"/>
      <c r="L253" s="5">
        <v>1</v>
      </c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1:30" x14ac:dyDescent="0.2">
      <c r="A254" s="2">
        <v>252</v>
      </c>
      <c r="B254" s="5" t="s">
        <v>12</v>
      </c>
      <c r="C254" s="5" t="s">
        <v>12</v>
      </c>
      <c r="D254" s="5" t="s">
        <v>12</v>
      </c>
      <c r="E254" s="5" t="s">
        <v>12</v>
      </c>
      <c r="F254" s="5" t="s">
        <v>12</v>
      </c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1:30" x14ac:dyDescent="0.2">
      <c r="A255" s="2">
        <v>253</v>
      </c>
      <c r="B255" s="5" t="s">
        <v>11</v>
      </c>
      <c r="C255" s="5" t="s">
        <v>11</v>
      </c>
      <c r="D255" s="5" t="s">
        <v>12</v>
      </c>
      <c r="E255" s="5" t="s">
        <v>12</v>
      </c>
      <c r="F255" s="5" t="s">
        <v>12</v>
      </c>
      <c r="G255" s="5"/>
      <c r="H255" s="5">
        <v>1</v>
      </c>
      <c r="I255" s="5" t="s">
        <v>8</v>
      </c>
      <c r="J255" s="5"/>
      <c r="K255" s="5">
        <v>1</v>
      </c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1:30" x14ac:dyDescent="0.2">
      <c r="A256" s="2">
        <v>254</v>
      </c>
      <c r="B256" s="5" t="s">
        <v>11</v>
      </c>
      <c r="C256" s="5" t="s">
        <v>11</v>
      </c>
      <c r="D256" s="5" t="s">
        <v>11</v>
      </c>
      <c r="E256" s="5" t="s">
        <v>12</v>
      </c>
      <c r="F256" s="5" t="s">
        <v>12</v>
      </c>
      <c r="G256" s="5"/>
      <c r="H256" s="5">
        <v>1</v>
      </c>
      <c r="I256" s="5" t="s">
        <v>9</v>
      </c>
      <c r="J256" s="5"/>
      <c r="K256" s="5"/>
      <c r="L256" s="5">
        <v>1</v>
      </c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1:30" x14ac:dyDescent="0.2">
      <c r="A257" s="2">
        <v>255</v>
      </c>
      <c r="B257" s="5" t="s">
        <v>12</v>
      </c>
      <c r="C257" s="5" t="s">
        <v>11</v>
      </c>
      <c r="D257" s="5" t="s">
        <v>11</v>
      </c>
      <c r="E257" s="5" t="s">
        <v>11</v>
      </c>
      <c r="F257" s="5" t="s">
        <v>11</v>
      </c>
      <c r="G257" s="5"/>
      <c r="H257" s="5">
        <v>1</v>
      </c>
      <c r="I257" s="5" t="s">
        <v>7</v>
      </c>
      <c r="J257" s="5">
        <v>1</v>
      </c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1:30" x14ac:dyDescent="0.2">
      <c r="A258" s="2">
        <v>256</v>
      </c>
      <c r="B258" s="5" t="s">
        <v>11</v>
      </c>
      <c r="C258" s="5" t="s">
        <v>11</v>
      </c>
      <c r="D258" s="5" t="s">
        <v>11</v>
      </c>
      <c r="E258" s="5" t="s">
        <v>11</v>
      </c>
      <c r="F258" s="5" t="s">
        <v>12</v>
      </c>
      <c r="G258" s="5"/>
      <c r="H258" s="5">
        <v>1</v>
      </c>
      <c r="I258" s="5" t="s">
        <v>10</v>
      </c>
      <c r="J258" s="5"/>
      <c r="K258" s="5"/>
      <c r="L258" s="5"/>
      <c r="M258" s="5">
        <v>1</v>
      </c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1:30" x14ac:dyDescent="0.2">
      <c r="A259" s="2">
        <v>257</v>
      </c>
      <c r="B259" s="5" t="s">
        <v>11</v>
      </c>
      <c r="C259" s="5" t="s">
        <v>11</v>
      </c>
      <c r="D259" s="5" t="s">
        <v>12</v>
      </c>
      <c r="E259" s="5" t="s">
        <v>12</v>
      </c>
      <c r="F259" s="5" t="s">
        <v>12</v>
      </c>
      <c r="G259" s="5"/>
      <c r="H259" s="5">
        <v>1</v>
      </c>
      <c r="I259" s="5" t="s">
        <v>8</v>
      </c>
      <c r="J259" s="5"/>
      <c r="K259" s="5">
        <v>1</v>
      </c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1:30" x14ac:dyDescent="0.2">
      <c r="A260" s="2">
        <v>258</v>
      </c>
      <c r="B260" s="5" t="s">
        <v>11</v>
      </c>
      <c r="C260" s="5" t="s">
        <v>11</v>
      </c>
      <c r="D260" s="5" t="s">
        <v>11</v>
      </c>
      <c r="E260" s="5" t="s">
        <v>11</v>
      </c>
      <c r="F260" s="5" t="s">
        <v>11</v>
      </c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1:30" x14ac:dyDescent="0.2">
      <c r="A261" s="2">
        <v>259</v>
      </c>
      <c r="B261" s="5" t="s">
        <v>11</v>
      </c>
      <c r="C261" s="5" t="s">
        <v>11</v>
      </c>
      <c r="D261" s="5" t="s">
        <v>11</v>
      </c>
      <c r="E261" s="5" t="s">
        <v>11</v>
      </c>
      <c r="F261" s="5" t="s">
        <v>11</v>
      </c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1:30" x14ac:dyDescent="0.2">
      <c r="A262" s="2">
        <v>260</v>
      </c>
      <c r="B262" s="5" t="s">
        <v>12</v>
      </c>
      <c r="C262" s="5" t="s">
        <v>12</v>
      </c>
      <c r="D262" s="5" t="s">
        <v>12</v>
      </c>
      <c r="E262" s="5" t="s">
        <v>11</v>
      </c>
      <c r="F262" s="5" t="s">
        <v>11</v>
      </c>
      <c r="G262" s="5"/>
      <c r="H262" s="5">
        <v>1</v>
      </c>
      <c r="I262" s="5" t="s">
        <v>9</v>
      </c>
      <c r="J262" s="5"/>
      <c r="K262" s="5"/>
      <c r="L262" s="5">
        <v>1</v>
      </c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1:30" x14ac:dyDescent="0.2">
      <c r="A263" s="2">
        <v>261</v>
      </c>
      <c r="B263" s="5" t="s">
        <v>12</v>
      </c>
      <c r="C263" s="5" t="s">
        <v>11</v>
      </c>
      <c r="D263" s="5" t="s">
        <v>11</v>
      </c>
      <c r="E263" s="5" t="s">
        <v>12</v>
      </c>
      <c r="F263" s="5" t="s">
        <v>12</v>
      </c>
      <c r="G263" s="5"/>
      <c r="H263" s="5">
        <v>2</v>
      </c>
      <c r="I263" s="5" t="s">
        <v>36</v>
      </c>
      <c r="J263" s="5">
        <v>1</v>
      </c>
      <c r="K263" s="5"/>
      <c r="L263" s="5">
        <v>1</v>
      </c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1:30" x14ac:dyDescent="0.2">
      <c r="A264" s="2">
        <v>262</v>
      </c>
      <c r="B264" s="5" t="s">
        <v>11</v>
      </c>
      <c r="C264" s="5" t="s">
        <v>12</v>
      </c>
      <c r="D264" s="5" t="s">
        <v>12</v>
      </c>
      <c r="E264" s="5" t="s">
        <v>12</v>
      </c>
      <c r="F264" s="5" t="s">
        <v>12</v>
      </c>
      <c r="G264" s="5"/>
      <c r="H264" s="5">
        <v>1</v>
      </c>
      <c r="I264" s="5" t="s">
        <v>7</v>
      </c>
      <c r="J264" s="5">
        <v>1</v>
      </c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1:30" x14ac:dyDescent="0.2">
      <c r="A265" s="2">
        <v>263</v>
      </c>
      <c r="B265" s="5" t="s">
        <v>12</v>
      </c>
      <c r="C265" s="5" t="s">
        <v>12</v>
      </c>
      <c r="D265" s="5" t="s">
        <v>12</v>
      </c>
      <c r="E265" s="5" t="s">
        <v>11</v>
      </c>
      <c r="F265" s="5" t="s">
        <v>11</v>
      </c>
      <c r="G265" s="5"/>
      <c r="H265" s="5">
        <v>1</v>
      </c>
      <c r="I265" s="5" t="s">
        <v>9</v>
      </c>
      <c r="J265" s="5"/>
      <c r="K265" s="5"/>
      <c r="L265" s="5">
        <v>1</v>
      </c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1:30" x14ac:dyDescent="0.2">
      <c r="A266" s="2">
        <v>264</v>
      </c>
      <c r="B266" s="5" t="s">
        <v>12</v>
      </c>
      <c r="C266" s="5" t="s">
        <v>11</v>
      </c>
      <c r="D266" s="5" t="s">
        <v>11</v>
      </c>
      <c r="E266" s="5" t="s">
        <v>32</v>
      </c>
      <c r="F266" s="5" t="s">
        <v>11</v>
      </c>
      <c r="G266" s="5" t="s">
        <v>33</v>
      </c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1:30" x14ac:dyDescent="0.2">
      <c r="A267" s="2">
        <v>265</v>
      </c>
      <c r="B267" s="5" t="s">
        <v>12</v>
      </c>
      <c r="C267" s="5" t="s">
        <v>12</v>
      </c>
      <c r="D267" s="5" t="s">
        <v>11</v>
      </c>
      <c r="E267" s="5" t="s">
        <v>11</v>
      </c>
      <c r="F267" s="5" t="s">
        <v>11</v>
      </c>
      <c r="G267" s="5"/>
      <c r="H267" s="5">
        <v>1</v>
      </c>
      <c r="I267" s="5" t="s">
        <v>8</v>
      </c>
      <c r="J267" s="5"/>
      <c r="K267" s="5">
        <v>1</v>
      </c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spans="1:30" x14ac:dyDescent="0.2">
      <c r="A268" s="2">
        <v>266</v>
      </c>
      <c r="B268" s="5" t="s">
        <v>12</v>
      </c>
      <c r="C268" s="5" t="s">
        <v>12</v>
      </c>
      <c r="D268" s="5" t="s">
        <v>12</v>
      </c>
      <c r="E268" s="5" t="s">
        <v>12</v>
      </c>
      <c r="F268" s="5" t="s">
        <v>12</v>
      </c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1:30" x14ac:dyDescent="0.2">
      <c r="A269" s="2">
        <v>267</v>
      </c>
      <c r="B269" s="5" t="s">
        <v>12</v>
      </c>
      <c r="C269" s="5" t="s">
        <v>12</v>
      </c>
      <c r="D269" s="5" t="s">
        <v>12</v>
      </c>
      <c r="E269" s="5" t="s">
        <v>12</v>
      </c>
      <c r="F269" s="5" t="s">
        <v>11</v>
      </c>
      <c r="G269" s="5"/>
      <c r="H269" s="5">
        <v>1</v>
      </c>
      <c r="I269" s="5" t="s">
        <v>10</v>
      </c>
      <c r="J269" s="5"/>
      <c r="K269" s="5"/>
      <c r="L269" s="5"/>
      <c r="M269" s="5">
        <v>1</v>
      </c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1:30" x14ac:dyDescent="0.2">
      <c r="A270" s="2">
        <v>268</v>
      </c>
      <c r="B270" s="5" t="s">
        <v>11</v>
      </c>
      <c r="C270" s="5" t="s">
        <v>11</v>
      </c>
      <c r="D270" s="5" t="s">
        <v>12</v>
      </c>
      <c r="E270" s="5" t="s">
        <v>12</v>
      </c>
      <c r="F270" s="5" t="s">
        <v>11</v>
      </c>
      <c r="G270" s="5"/>
      <c r="H270" s="5">
        <v>2</v>
      </c>
      <c r="I270" s="5" t="s">
        <v>39</v>
      </c>
      <c r="J270" s="5"/>
      <c r="K270" s="5">
        <v>1</v>
      </c>
      <c r="L270" s="5"/>
      <c r="M270" s="5">
        <v>1</v>
      </c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1:30" x14ac:dyDescent="0.2">
      <c r="A271" s="2">
        <v>269</v>
      </c>
      <c r="B271" s="5" t="s">
        <v>12</v>
      </c>
      <c r="C271" s="5" t="s">
        <v>12</v>
      </c>
      <c r="D271" s="5" t="s">
        <v>12</v>
      </c>
      <c r="E271" s="5" t="s">
        <v>12</v>
      </c>
      <c r="F271" s="5" t="s">
        <v>12</v>
      </c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1:30" x14ac:dyDescent="0.2">
      <c r="A272" s="2">
        <v>270</v>
      </c>
      <c r="B272" s="5" t="s">
        <v>12</v>
      </c>
      <c r="C272" s="5" t="s">
        <v>12</v>
      </c>
      <c r="D272" s="5" t="s">
        <v>12</v>
      </c>
      <c r="E272" s="5" t="s">
        <v>12</v>
      </c>
      <c r="F272" s="5" t="s">
        <v>12</v>
      </c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1:30" x14ac:dyDescent="0.2">
      <c r="A273" s="2">
        <v>271</v>
      </c>
      <c r="B273" s="5" t="s">
        <v>11</v>
      </c>
      <c r="C273" s="5" t="s">
        <v>11</v>
      </c>
      <c r="D273" s="5" t="s">
        <v>11</v>
      </c>
      <c r="E273" s="5" t="s">
        <v>11</v>
      </c>
      <c r="F273" s="5" t="s">
        <v>11</v>
      </c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1:30" x14ac:dyDescent="0.2">
      <c r="A274" s="2">
        <v>272</v>
      </c>
      <c r="B274" s="5" t="s">
        <v>11</v>
      </c>
      <c r="C274" s="5" t="s">
        <v>11</v>
      </c>
      <c r="D274" s="5" t="s">
        <v>11</v>
      </c>
      <c r="E274" s="5" t="s">
        <v>11</v>
      </c>
      <c r="F274" s="5" t="s">
        <v>11</v>
      </c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spans="1:30" x14ac:dyDescent="0.2">
      <c r="A275" s="2">
        <v>273</v>
      </c>
      <c r="B275" s="5" t="s">
        <v>12</v>
      </c>
      <c r="C275" s="5" t="s">
        <v>12</v>
      </c>
      <c r="D275" s="5" t="s">
        <v>12</v>
      </c>
      <c r="E275" s="5" t="s">
        <v>12</v>
      </c>
      <c r="F275" s="5" t="s">
        <v>12</v>
      </c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spans="1:30" x14ac:dyDescent="0.2">
      <c r="A276" s="2">
        <v>274</v>
      </c>
      <c r="B276" s="5" t="s">
        <v>11</v>
      </c>
      <c r="C276" s="5" t="s">
        <v>11</v>
      </c>
      <c r="D276" s="5" t="s">
        <v>11</v>
      </c>
      <c r="E276" s="5" t="s">
        <v>11</v>
      </c>
      <c r="F276" s="5" t="s">
        <v>11</v>
      </c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</row>
    <row r="277" spans="1:30" x14ac:dyDescent="0.2">
      <c r="A277" s="2">
        <v>275</v>
      </c>
      <c r="B277" s="5" t="s">
        <v>12</v>
      </c>
      <c r="C277" s="5" t="s">
        <v>12</v>
      </c>
      <c r="D277" s="5" t="s">
        <v>12</v>
      </c>
      <c r="E277" s="5" t="s">
        <v>12</v>
      </c>
      <c r="F277" s="5" t="s">
        <v>12</v>
      </c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spans="1:30" x14ac:dyDescent="0.2">
      <c r="A278" s="2">
        <v>276</v>
      </c>
      <c r="B278" s="5" t="s">
        <v>11</v>
      </c>
      <c r="C278" s="5" t="s">
        <v>11</v>
      </c>
      <c r="D278" s="5" t="s">
        <v>11</v>
      </c>
      <c r="E278" s="5" t="s">
        <v>11</v>
      </c>
      <c r="F278" s="5" t="s">
        <v>11</v>
      </c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spans="1:30" x14ac:dyDescent="0.2">
      <c r="A279" s="2">
        <v>277</v>
      </c>
      <c r="B279" s="5" t="s">
        <v>12</v>
      </c>
      <c r="C279" s="5" t="s">
        <v>12</v>
      </c>
      <c r="D279" s="5" t="s">
        <v>12</v>
      </c>
      <c r="E279" s="5" t="s">
        <v>12</v>
      </c>
      <c r="F279" s="5" t="s">
        <v>12</v>
      </c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spans="1:30" x14ac:dyDescent="0.2">
      <c r="A280" s="2">
        <v>278</v>
      </c>
      <c r="B280" s="5" t="s">
        <v>12</v>
      </c>
      <c r="C280" s="5" t="s">
        <v>12</v>
      </c>
      <c r="D280" s="5" t="s">
        <v>12</v>
      </c>
      <c r="E280" s="5" t="s">
        <v>12</v>
      </c>
      <c r="F280" s="5" t="s">
        <v>12</v>
      </c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spans="1:30" x14ac:dyDescent="0.2">
      <c r="A281" s="2">
        <v>279</v>
      </c>
      <c r="B281" s="5" t="s">
        <v>11</v>
      </c>
      <c r="C281" s="5" t="s">
        <v>11</v>
      </c>
      <c r="D281" s="5" t="s">
        <v>11</v>
      </c>
      <c r="E281" s="5" t="s">
        <v>11</v>
      </c>
      <c r="F281" s="5" t="s">
        <v>12</v>
      </c>
      <c r="G281" s="5"/>
      <c r="H281" s="5">
        <v>1</v>
      </c>
      <c r="I281" s="5" t="s">
        <v>10</v>
      </c>
      <c r="J281" s="5"/>
      <c r="K281" s="5"/>
      <c r="L281" s="5"/>
      <c r="M281" s="5">
        <v>1</v>
      </c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1:30" x14ac:dyDescent="0.2">
      <c r="A282" s="2">
        <v>280</v>
      </c>
      <c r="B282" s="5" t="s">
        <v>11</v>
      </c>
      <c r="C282" s="5" t="s">
        <v>11</v>
      </c>
      <c r="D282" s="5" t="s">
        <v>11</v>
      </c>
      <c r="E282" s="5" t="s">
        <v>11</v>
      </c>
      <c r="F282" s="5" t="s">
        <v>11</v>
      </c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1:30" x14ac:dyDescent="0.2">
      <c r="A283" s="2">
        <v>281</v>
      </c>
      <c r="B283" s="5" t="s">
        <v>12</v>
      </c>
      <c r="C283" s="5" t="s">
        <v>12</v>
      </c>
      <c r="D283" s="5" t="s">
        <v>11</v>
      </c>
      <c r="E283" s="5" t="s">
        <v>12</v>
      </c>
      <c r="F283" s="5" t="s">
        <v>12</v>
      </c>
      <c r="G283" s="5"/>
      <c r="H283" s="5">
        <v>2</v>
      </c>
      <c r="I283" s="5" t="s">
        <v>40</v>
      </c>
      <c r="J283" s="5"/>
      <c r="K283" s="5">
        <v>1</v>
      </c>
      <c r="L283" s="5">
        <v>1</v>
      </c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1:30" x14ac:dyDescent="0.2">
      <c r="A284" s="2">
        <v>282</v>
      </c>
      <c r="B284" s="5" t="s">
        <v>12</v>
      </c>
      <c r="C284" s="5" t="s">
        <v>12</v>
      </c>
      <c r="D284" s="5" t="s">
        <v>11</v>
      </c>
      <c r="E284" s="5" t="s">
        <v>11</v>
      </c>
      <c r="F284" s="5" t="s">
        <v>11</v>
      </c>
      <c r="G284" s="5"/>
      <c r="H284" s="5">
        <v>1</v>
      </c>
      <c r="I284" s="5" t="s">
        <v>8</v>
      </c>
      <c r="J284" s="5"/>
      <c r="K284" s="5">
        <v>1</v>
      </c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spans="1:30" x14ac:dyDescent="0.2">
      <c r="A285" s="2">
        <v>283</v>
      </c>
      <c r="B285" s="5" t="s">
        <v>12</v>
      </c>
      <c r="C285" s="5" t="s">
        <v>11</v>
      </c>
      <c r="D285" s="5" t="s">
        <v>12</v>
      </c>
      <c r="E285" s="5" t="s">
        <v>12</v>
      </c>
      <c r="F285" s="5" t="s">
        <v>12</v>
      </c>
      <c r="G285" s="5"/>
      <c r="H285" s="5">
        <v>2</v>
      </c>
      <c r="I285" s="5" t="s">
        <v>29</v>
      </c>
      <c r="J285" s="5">
        <v>1</v>
      </c>
      <c r="K285" s="5">
        <v>1</v>
      </c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spans="1:30" x14ac:dyDescent="0.2">
      <c r="A286" s="2">
        <v>284</v>
      </c>
      <c r="B286" s="5" t="s">
        <v>12</v>
      </c>
      <c r="C286" s="5" t="s">
        <v>12</v>
      </c>
      <c r="D286" s="5" t="s">
        <v>12</v>
      </c>
      <c r="E286" s="5" t="s">
        <v>11</v>
      </c>
      <c r="F286" s="5" t="s">
        <v>11</v>
      </c>
      <c r="G286" s="5"/>
      <c r="H286" s="5">
        <v>1</v>
      </c>
      <c r="I286" s="5" t="s">
        <v>9</v>
      </c>
      <c r="J286" s="5"/>
      <c r="K286" s="5"/>
      <c r="L286" s="5">
        <v>1</v>
      </c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spans="1:30" x14ac:dyDescent="0.2">
      <c r="A287" s="2">
        <v>285</v>
      </c>
      <c r="B287" s="5" t="s">
        <v>11</v>
      </c>
      <c r="C287" s="5" t="s">
        <v>11</v>
      </c>
      <c r="D287" s="5" t="s">
        <v>11</v>
      </c>
      <c r="E287" s="5" t="s">
        <v>11</v>
      </c>
      <c r="F287" s="5" t="s">
        <v>11</v>
      </c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spans="1:30" x14ac:dyDescent="0.2">
      <c r="A288" s="2">
        <v>286</v>
      </c>
      <c r="B288" s="5" t="s">
        <v>11</v>
      </c>
      <c r="C288" s="5" t="s">
        <v>12</v>
      </c>
      <c r="D288" s="5" t="s">
        <v>12</v>
      </c>
      <c r="E288" s="5" t="s">
        <v>12</v>
      </c>
      <c r="F288" s="5" t="s">
        <v>12</v>
      </c>
      <c r="G288" s="5"/>
      <c r="H288" s="5">
        <v>1</v>
      </c>
      <c r="I288" s="5" t="s">
        <v>7</v>
      </c>
      <c r="J288" s="5">
        <v>1</v>
      </c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1:30" x14ac:dyDescent="0.2">
      <c r="A289" s="2">
        <v>287</v>
      </c>
      <c r="B289" s="5" t="s">
        <v>12</v>
      </c>
      <c r="C289" s="5" t="s">
        <v>12</v>
      </c>
      <c r="D289" s="5" t="s">
        <v>12</v>
      </c>
      <c r="E289" s="5" t="s">
        <v>11</v>
      </c>
      <c r="F289" s="5" t="s">
        <v>11</v>
      </c>
      <c r="G289" s="5"/>
      <c r="H289" s="5">
        <v>1</v>
      </c>
      <c r="I289" s="5" t="s">
        <v>9</v>
      </c>
      <c r="J289" s="5"/>
      <c r="K289" s="5"/>
      <c r="L289" s="5">
        <v>1</v>
      </c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spans="1:30" x14ac:dyDescent="0.2">
      <c r="A290" s="2">
        <v>288</v>
      </c>
      <c r="B290" s="5" t="s">
        <v>11</v>
      </c>
      <c r="C290" s="5" t="s">
        <v>11</v>
      </c>
      <c r="D290" s="5" t="s">
        <v>12</v>
      </c>
      <c r="E290" s="5" t="s">
        <v>12</v>
      </c>
      <c r="F290" s="5" t="s">
        <v>12</v>
      </c>
      <c r="G290" s="5"/>
      <c r="H290" s="5">
        <v>1</v>
      </c>
      <c r="I290" s="5" t="s">
        <v>8</v>
      </c>
      <c r="J290" s="5"/>
      <c r="K290" s="5">
        <v>1</v>
      </c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1:30" x14ac:dyDescent="0.2">
      <c r="A291" s="2">
        <v>289</v>
      </c>
      <c r="B291" s="5" t="s">
        <v>12</v>
      </c>
      <c r="C291" s="5" t="s">
        <v>12</v>
      </c>
      <c r="D291" s="5" t="s">
        <v>12</v>
      </c>
      <c r="E291" s="5" t="s">
        <v>12</v>
      </c>
      <c r="F291" s="5" t="s">
        <v>12</v>
      </c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1:30" x14ac:dyDescent="0.2">
      <c r="A292" s="2">
        <v>290</v>
      </c>
      <c r="B292" s="5" t="s">
        <v>11</v>
      </c>
      <c r="C292" s="5" t="s">
        <v>11</v>
      </c>
      <c r="D292" s="5" t="s">
        <v>11</v>
      </c>
      <c r="E292" s="5" t="s">
        <v>12</v>
      </c>
      <c r="F292" s="5" t="s">
        <v>12</v>
      </c>
      <c r="G292" s="5"/>
      <c r="H292" s="5">
        <v>1</v>
      </c>
      <c r="I292" s="5" t="s">
        <v>9</v>
      </c>
      <c r="J292" s="5"/>
      <c r="K292" s="5"/>
      <c r="L292" s="5">
        <v>1</v>
      </c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1:30" x14ac:dyDescent="0.2">
      <c r="A293" s="2">
        <v>291</v>
      </c>
      <c r="B293" s="5" t="s">
        <v>11</v>
      </c>
      <c r="C293" s="5" t="s">
        <v>11</v>
      </c>
      <c r="D293" s="5" t="s">
        <v>11</v>
      </c>
      <c r="E293" s="5" t="s">
        <v>11</v>
      </c>
      <c r="F293" s="5" t="s">
        <v>11</v>
      </c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spans="1:30" x14ac:dyDescent="0.2">
      <c r="A294" s="2">
        <v>292</v>
      </c>
      <c r="B294" s="5" t="s">
        <v>11</v>
      </c>
      <c r="C294" s="5" t="s">
        <v>11</v>
      </c>
      <c r="D294" s="5" t="s">
        <v>11</v>
      </c>
      <c r="E294" s="5" t="s">
        <v>12</v>
      </c>
      <c r="F294" s="5" t="s">
        <v>12</v>
      </c>
      <c r="G294" s="5"/>
      <c r="H294" s="5">
        <v>1</v>
      </c>
      <c r="I294" s="5" t="s">
        <v>9</v>
      </c>
      <c r="J294" s="5"/>
      <c r="K294" s="5"/>
      <c r="L294" s="5">
        <v>1</v>
      </c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spans="1:30" x14ac:dyDescent="0.2">
      <c r="A295" s="2">
        <v>293</v>
      </c>
      <c r="B295" s="5" t="s">
        <v>11</v>
      </c>
      <c r="C295" s="5" t="s">
        <v>11</v>
      </c>
      <c r="D295" s="5" t="s">
        <v>12</v>
      </c>
      <c r="E295" s="5" t="s">
        <v>12</v>
      </c>
      <c r="F295" s="5" t="s">
        <v>12</v>
      </c>
      <c r="G295" s="5"/>
      <c r="H295" s="5">
        <v>1</v>
      </c>
      <c r="I295" s="5" t="s">
        <v>8</v>
      </c>
      <c r="J295" s="5"/>
      <c r="K295" s="5">
        <v>1</v>
      </c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</row>
    <row r="296" spans="1:30" x14ac:dyDescent="0.2">
      <c r="A296" s="2">
        <v>294</v>
      </c>
      <c r="B296" s="5" t="s">
        <v>12</v>
      </c>
      <c r="C296" s="5" t="s">
        <v>12</v>
      </c>
      <c r="D296" s="5" t="s">
        <v>12</v>
      </c>
      <c r="E296" s="5" t="s">
        <v>12</v>
      </c>
      <c r="F296" s="5" t="s">
        <v>12</v>
      </c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spans="1:30" x14ac:dyDescent="0.2">
      <c r="A297" s="2">
        <v>295</v>
      </c>
      <c r="B297" s="5" t="s">
        <v>12</v>
      </c>
      <c r="C297" s="5" t="s">
        <v>12</v>
      </c>
      <c r="D297" s="5" t="s">
        <v>12</v>
      </c>
      <c r="E297" s="5" t="s">
        <v>11</v>
      </c>
      <c r="F297" s="5" t="s">
        <v>11</v>
      </c>
      <c r="G297" s="5"/>
      <c r="H297" s="5">
        <v>1</v>
      </c>
      <c r="I297" s="5" t="s">
        <v>9</v>
      </c>
      <c r="J297" s="5"/>
      <c r="K297" s="5"/>
      <c r="L297" s="5">
        <v>1</v>
      </c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1:30" x14ac:dyDescent="0.2">
      <c r="A298" s="2">
        <v>296</v>
      </c>
      <c r="B298" s="5" t="s">
        <v>11</v>
      </c>
      <c r="C298" s="5" t="s">
        <v>11</v>
      </c>
      <c r="D298" s="5" t="s">
        <v>11</v>
      </c>
      <c r="E298" s="5" t="s">
        <v>11</v>
      </c>
      <c r="F298" s="5" t="s">
        <v>12</v>
      </c>
      <c r="G298" s="5"/>
      <c r="H298" s="5">
        <v>1</v>
      </c>
      <c r="I298" s="5" t="s">
        <v>10</v>
      </c>
      <c r="J298" s="5"/>
      <c r="K298" s="5"/>
      <c r="L298" s="5"/>
      <c r="M298" s="5">
        <v>1</v>
      </c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1:30" x14ac:dyDescent="0.2">
      <c r="A299" s="2">
        <v>297</v>
      </c>
      <c r="B299" s="5" t="s">
        <v>11</v>
      </c>
      <c r="C299" s="5" t="s">
        <v>11</v>
      </c>
      <c r="D299" s="5" t="s">
        <v>11</v>
      </c>
      <c r="E299" s="5" t="s">
        <v>11</v>
      </c>
      <c r="F299" s="5" t="s">
        <v>11</v>
      </c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spans="1:30" x14ac:dyDescent="0.2">
      <c r="A300" s="2">
        <v>298</v>
      </c>
      <c r="B300" s="5" t="s">
        <v>12</v>
      </c>
      <c r="C300" s="5" t="s">
        <v>12</v>
      </c>
      <c r="D300" s="5" t="s">
        <v>12</v>
      </c>
      <c r="E300" s="5" t="s">
        <v>12</v>
      </c>
      <c r="F300" s="5" t="s">
        <v>12</v>
      </c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spans="1:30" x14ac:dyDescent="0.2">
      <c r="A301" s="2">
        <v>299</v>
      </c>
      <c r="B301" s="5" t="s">
        <v>11</v>
      </c>
      <c r="C301" s="5" t="s">
        <v>11</v>
      </c>
      <c r="D301" s="5" t="s">
        <v>12</v>
      </c>
      <c r="E301" s="5" t="s">
        <v>12</v>
      </c>
      <c r="F301" s="5" t="s">
        <v>12</v>
      </c>
      <c r="G301" s="5"/>
      <c r="H301" s="5">
        <v>1</v>
      </c>
      <c r="I301" s="5" t="s">
        <v>8</v>
      </c>
      <c r="J301" s="5"/>
      <c r="K301" s="5">
        <v>1</v>
      </c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spans="1:30" x14ac:dyDescent="0.2">
      <c r="A302" s="2">
        <v>300</v>
      </c>
      <c r="B302" s="5" t="s">
        <v>11</v>
      </c>
      <c r="C302" s="5" t="s">
        <v>11</v>
      </c>
      <c r="D302" s="5" t="s">
        <v>11</v>
      </c>
      <c r="E302" s="5" t="s">
        <v>11</v>
      </c>
      <c r="F302" s="5" t="s">
        <v>11</v>
      </c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spans="1:30" x14ac:dyDescent="0.2">
      <c r="A303" s="2">
        <v>301</v>
      </c>
      <c r="B303" s="5" t="s">
        <v>11</v>
      </c>
      <c r="C303" s="5" t="s">
        <v>11</v>
      </c>
      <c r="D303" s="5" t="s">
        <v>11</v>
      </c>
      <c r="E303" s="5" t="s">
        <v>11</v>
      </c>
      <c r="F303" s="5" t="s">
        <v>11</v>
      </c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spans="1:30" x14ac:dyDescent="0.2">
      <c r="A304" s="2">
        <v>302</v>
      </c>
      <c r="B304" s="5" t="s">
        <v>11</v>
      </c>
      <c r="C304" s="5" t="s">
        <v>11</v>
      </c>
      <c r="D304" s="5" t="s">
        <v>11</v>
      </c>
      <c r="E304" s="5" t="s">
        <v>11</v>
      </c>
      <c r="F304" s="5" t="s">
        <v>12</v>
      </c>
      <c r="G304" s="5"/>
      <c r="H304" s="5">
        <v>1</v>
      </c>
      <c r="I304" s="5" t="s">
        <v>10</v>
      </c>
      <c r="J304" s="5"/>
      <c r="K304" s="5"/>
      <c r="L304" s="5"/>
      <c r="M304" s="5">
        <v>1</v>
      </c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spans="1:30" x14ac:dyDescent="0.2">
      <c r="A305" s="2">
        <v>303</v>
      </c>
      <c r="B305" s="5" t="s">
        <v>12</v>
      </c>
      <c r="C305" s="5" t="s">
        <v>12</v>
      </c>
      <c r="D305" s="5" t="s">
        <v>12</v>
      </c>
      <c r="E305" s="5" t="s">
        <v>12</v>
      </c>
      <c r="F305" s="5" t="s">
        <v>11</v>
      </c>
      <c r="G305" s="5"/>
      <c r="H305" s="5">
        <v>1</v>
      </c>
      <c r="I305" s="5" t="s">
        <v>10</v>
      </c>
      <c r="J305" s="5"/>
      <c r="K305" s="5"/>
      <c r="L305" s="5"/>
      <c r="M305" s="5">
        <v>1</v>
      </c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</row>
    <row r="306" spans="1:30" x14ac:dyDescent="0.2">
      <c r="A306" s="2">
        <v>304</v>
      </c>
      <c r="B306" s="5" t="s">
        <v>11</v>
      </c>
      <c r="C306" s="5" t="s">
        <v>11</v>
      </c>
      <c r="D306" s="5" t="s">
        <v>11</v>
      </c>
      <c r="E306" s="5" t="s">
        <v>11</v>
      </c>
      <c r="F306" s="5" t="s">
        <v>11</v>
      </c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</row>
    <row r="307" spans="1:30" x14ac:dyDescent="0.2">
      <c r="A307" s="2">
        <v>305</v>
      </c>
      <c r="B307" s="5" t="s">
        <v>12</v>
      </c>
      <c r="C307" s="5" t="s">
        <v>12</v>
      </c>
      <c r="D307" s="5" t="s">
        <v>12</v>
      </c>
      <c r="E307" s="5" t="s">
        <v>11</v>
      </c>
      <c r="F307" s="5" t="s">
        <v>11</v>
      </c>
      <c r="G307" s="5"/>
      <c r="H307" s="5">
        <v>1</v>
      </c>
      <c r="I307" s="5" t="s">
        <v>9</v>
      </c>
      <c r="J307" s="5"/>
      <c r="K307" s="5"/>
      <c r="L307" s="5">
        <v>1</v>
      </c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</row>
    <row r="308" spans="1:30" x14ac:dyDescent="0.2">
      <c r="A308" s="2">
        <v>306</v>
      </c>
      <c r="B308" s="5" t="s">
        <v>12</v>
      </c>
      <c r="C308" s="5" t="s">
        <v>12</v>
      </c>
      <c r="D308" s="5" t="s">
        <v>11</v>
      </c>
      <c r="E308" s="5" t="s">
        <v>11</v>
      </c>
      <c r="F308" s="5" t="s">
        <v>11</v>
      </c>
      <c r="G308" s="5"/>
      <c r="H308" s="5">
        <v>1</v>
      </c>
      <c r="I308" s="5" t="s">
        <v>8</v>
      </c>
      <c r="J308" s="5"/>
      <c r="K308" s="5">
        <v>1</v>
      </c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spans="1:30" x14ac:dyDescent="0.2">
      <c r="A309" s="2">
        <v>307</v>
      </c>
      <c r="B309" s="5" t="s">
        <v>12</v>
      </c>
      <c r="C309" s="5" t="s">
        <v>12</v>
      </c>
      <c r="D309" s="5" t="s">
        <v>12</v>
      </c>
      <c r="E309" s="5" t="s">
        <v>12</v>
      </c>
      <c r="F309" s="5" t="s">
        <v>12</v>
      </c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spans="1:30" x14ac:dyDescent="0.2">
      <c r="A310" s="2">
        <v>308</v>
      </c>
      <c r="B310" s="5" t="s">
        <v>11</v>
      </c>
      <c r="C310" s="5" t="s">
        <v>12</v>
      </c>
      <c r="D310" s="5" t="s">
        <v>12</v>
      </c>
      <c r="E310" s="5" t="s">
        <v>12</v>
      </c>
      <c r="F310" s="5" t="s">
        <v>11</v>
      </c>
      <c r="G310" s="5"/>
      <c r="H310" s="5">
        <v>2</v>
      </c>
      <c r="I310" s="5" t="s">
        <v>13</v>
      </c>
      <c r="J310" s="5">
        <v>1</v>
      </c>
      <c r="K310" s="5"/>
      <c r="L310" s="5"/>
      <c r="M310" s="5">
        <v>1</v>
      </c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spans="1:30" x14ac:dyDescent="0.2">
      <c r="A311" s="2">
        <v>309</v>
      </c>
      <c r="B311" s="5" t="s">
        <v>11</v>
      </c>
      <c r="C311" s="5" t="s">
        <v>12</v>
      </c>
      <c r="D311" s="5" t="s">
        <v>12</v>
      </c>
      <c r="E311" s="5" t="s">
        <v>12</v>
      </c>
      <c r="F311" s="5" t="s">
        <v>12</v>
      </c>
      <c r="G311" s="5"/>
      <c r="H311" s="5">
        <v>1</v>
      </c>
      <c r="I311" s="5" t="s">
        <v>7</v>
      </c>
      <c r="J311" s="5">
        <v>1</v>
      </c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1:30" x14ac:dyDescent="0.2">
      <c r="A312" s="2">
        <v>310</v>
      </c>
      <c r="B312" s="5" t="s">
        <v>12</v>
      </c>
      <c r="C312" s="5" t="s">
        <v>12</v>
      </c>
      <c r="D312" s="5" t="s">
        <v>12</v>
      </c>
      <c r="E312" s="5" t="s">
        <v>11</v>
      </c>
      <c r="F312" s="5" t="s">
        <v>11</v>
      </c>
      <c r="G312" s="5"/>
      <c r="H312" s="5">
        <v>1</v>
      </c>
      <c r="I312" s="5" t="s">
        <v>9</v>
      </c>
      <c r="J312" s="5"/>
      <c r="K312" s="5"/>
      <c r="L312" s="5">
        <v>1</v>
      </c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1:30" x14ac:dyDescent="0.2">
      <c r="A313" s="2">
        <v>311</v>
      </c>
      <c r="B313" s="5" t="s">
        <v>11</v>
      </c>
      <c r="C313" s="5" t="s">
        <v>11</v>
      </c>
      <c r="D313" s="5" t="s">
        <v>11</v>
      </c>
      <c r="E313" s="5" t="s">
        <v>11</v>
      </c>
      <c r="F313" s="5" t="s">
        <v>11</v>
      </c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</row>
    <row r="314" spans="1:30" x14ac:dyDescent="0.2">
      <c r="A314" s="2">
        <v>312</v>
      </c>
      <c r="B314" s="5" t="s">
        <v>12</v>
      </c>
      <c r="C314" s="5" t="s">
        <v>12</v>
      </c>
      <c r="D314" s="5" t="s">
        <v>12</v>
      </c>
      <c r="E314" s="5" t="s">
        <v>11</v>
      </c>
      <c r="F314" s="5" t="s">
        <v>11</v>
      </c>
      <c r="G314" s="5"/>
      <c r="H314" s="5">
        <v>1</v>
      </c>
      <c r="I314" s="5" t="s">
        <v>9</v>
      </c>
      <c r="J314" s="5"/>
      <c r="K314" s="5"/>
      <c r="L314" s="5">
        <v>1</v>
      </c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spans="1:30" x14ac:dyDescent="0.2">
      <c r="A315" s="2">
        <v>313</v>
      </c>
      <c r="B315" s="5" t="s">
        <v>11</v>
      </c>
      <c r="C315" s="5" t="s">
        <v>12</v>
      </c>
      <c r="D315" s="5" t="s">
        <v>12</v>
      </c>
      <c r="E315" s="5" t="s">
        <v>11</v>
      </c>
      <c r="F315" s="5" t="s">
        <v>11</v>
      </c>
      <c r="G315" s="5"/>
      <c r="H315" s="5">
        <v>2</v>
      </c>
      <c r="I315" s="5" t="s">
        <v>36</v>
      </c>
      <c r="J315" s="5">
        <v>1</v>
      </c>
      <c r="K315" s="5"/>
      <c r="L315" s="5">
        <v>1</v>
      </c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</row>
    <row r="316" spans="1:30" x14ac:dyDescent="0.2">
      <c r="A316" s="2">
        <v>314</v>
      </c>
      <c r="B316" s="5" t="s">
        <v>12</v>
      </c>
      <c r="C316" s="5" t="s">
        <v>12</v>
      </c>
      <c r="D316" s="5" t="s">
        <v>12</v>
      </c>
      <c r="E316" s="5" t="s">
        <v>12</v>
      </c>
      <c r="F316" s="5" t="s">
        <v>12</v>
      </c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</row>
    <row r="317" spans="1:30" x14ac:dyDescent="0.2">
      <c r="A317" s="2">
        <v>315</v>
      </c>
      <c r="B317" s="5" t="s">
        <v>11</v>
      </c>
      <c r="C317" s="5" t="s">
        <v>11</v>
      </c>
      <c r="D317" s="5" t="s">
        <v>11</v>
      </c>
      <c r="E317" s="5" t="s">
        <v>11</v>
      </c>
      <c r="F317" s="5" t="s">
        <v>11</v>
      </c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</row>
    <row r="318" spans="1:30" x14ac:dyDescent="0.2">
      <c r="A318" s="2">
        <v>316</v>
      </c>
      <c r="B318" s="5" t="s">
        <v>11</v>
      </c>
      <c r="C318" s="5" t="s">
        <v>11</v>
      </c>
      <c r="D318" s="5" t="s">
        <v>11</v>
      </c>
      <c r="E318" s="5" t="s">
        <v>11</v>
      </c>
      <c r="F318" s="5" t="s">
        <v>12</v>
      </c>
      <c r="G318" s="5"/>
      <c r="H318" s="5">
        <v>1</v>
      </c>
      <c r="I318" s="5" t="s">
        <v>10</v>
      </c>
      <c r="J318" s="5"/>
      <c r="K318" s="5"/>
      <c r="L318" s="5"/>
      <c r="M318" s="5">
        <v>1</v>
      </c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</row>
    <row r="319" spans="1:30" x14ac:dyDescent="0.2">
      <c r="A319" s="2">
        <v>317</v>
      </c>
      <c r="B319" s="5" t="s">
        <v>11</v>
      </c>
      <c r="C319" s="5" t="s">
        <v>11</v>
      </c>
      <c r="D319" s="5" t="s">
        <v>11</v>
      </c>
      <c r="E319" s="5" t="s">
        <v>11</v>
      </c>
      <c r="F319" s="5" t="s">
        <v>11</v>
      </c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</row>
    <row r="320" spans="1:30" x14ac:dyDescent="0.2">
      <c r="A320" s="2">
        <v>318</v>
      </c>
      <c r="B320" s="5" t="s">
        <v>11</v>
      </c>
      <c r="C320" s="5" t="s">
        <v>11</v>
      </c>
      <c r="D320" s="5" t="s">
        <v>11</v>
      </c>
      <c r="E320" s="5" t="s">
        <v>11</v>
      </c>
      <c r="F320" s="5" t="s">
        <v>11</v>
      </c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</row>
    <row r="321" spans="1:30" x14ac:dyDescent="0.2">
      <c r="A321" s="2">
        <v>319</v>
      </c>
      <c r="B321" s="5" t="s">
        <v>11</v>
      </c>
      <c r="C321" s="5" t="s">
        <v>11</v>
      </c>
      <c r="D321" s="5" t="s">
        <v>11</v>
      </c>
      <c r="E321" s="5" t="s">
        <v>11</v>
      </c>
      <c r="F321" s="5" t="s">
        <v>11</v>
      </c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</row>
    <row r="322" spans="1:30" x14ac:dyDescent="0.2">
      <c r="A322" s="2">
        <v>320</v>
      </c>
      <c r="B322" s="5" t="s">
        <v>12</v>
      </c>
      <c r="C322" s="5" t="s">
        <v>11</v>
      </c>
      <c r="D322" s="5" t="s">
        <v>11</v>
      </c>
      <c r="E322" s="5" t="s">
        <v>12</v>
      </c>
      <c r="F322" s="5" t="s">
        <v>12</v>
      </c>
      <c r="G322" s="5"/>
      <c r="H322" s="5">
        <v>2</v>
      </c>
      <c r="I322" s="5" t="s">
        <v>36</v>
      </c>
      <c r="J322" s="5">
        <v>1</v>
      </c>
      <c r="K322" s="5"/>
      <c r="L322" s="5">
        <v>1</v>
      </c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spans="1:30" x14ac:dyDescent="0.2">
      <c r="A323" s="2">
        <v>321</v>
      </c>
      <c r="B323" s="5" t="s">
        <v>11</v>
      </c>
      <c r="C323" s="5" t="s">
        <v>11</v>
      </c>
      <c r="D323" s="5" t="s">
        <v>11</v>
      </c>
      <c r="E323" s="5" t="s">
        <v>11</v>
      </c>
      <c r="F323" s="5" t="s">
        <v>11</v>
      </c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</row>
    <row r="324" spans="1:30" x14ac:dyDescent="0.2">
      <c r="A324" s="2">
        <v>322</v>
      </c>
      <c r="B324" s="5" t="s">
        <v>11</v>
      </c>
      <c r="C324" s="5" t="s">
        <v>11</v>
      </c>
      <c r="D324" s="5" t="s">
        <v>11</v>
      </c>
      <c r="E324" s="5" t="s">
        <v>12</v>
      </c>
      <c r="F324" s="5" t="s">
        <v>12</v>
      </c>
      <c r="G324" s="5"/>
      <c r="H324" s="5">
        <v>1</v>
      </c>
      <c r="I324" s="5" t="s">
        <v>9</v>
      </c>
      <c r="J324" s="5"/>
      <c r="K324" s="5"/>
      <c r="L324" s="5">
        <v>1</v>
      </c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</row>
    <row r="325" spans="1:30" x14ac:dyDescent="0.2">
      <c r="A325" s="2">
        <v>323</v>
      </c>
      <c r="B325" s="5" t="s">
        <v>12</v>
      </c>
      <c r="C325" s="5" t="s">
        <v>12</v>
      </c>
      <c r="D325" s="5" t="s">
        <v>12</v>
      </c>
      <c r="E325" s="5" t="s">
        <v>12</v>
      </c>
      <c r="F325" s="5" t="s">
        <v>12</v>
      </c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</row>
    <row r="326" spans="1:30" x14ac:dyDescent="0.2">
      <c r="A326" s="2">
        <v>324</v>
      </c>
      <c r="B326" s="5" t="s">
        <v>11</v>
      </c>
      <c r="C326" s="5" t="s">
        <v>11</v>
      </c>
      <c r="D326" s="5" t="s">
        <v>11</v>
      </c>
      <c r="E326" s="5" t="s">
        <v>11</v>
      </c>
      <c r="F326" s="5" t="s">
        <v>11</v>
      </c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</row>
    <row r="327" spans="1:30" x14ac:dyDescent="0.2">
      <c r="A327" s="2">
        <v>325</v>
      </c>
      <c r="B327" s="5" t="s">
        <v>12</v>
      </c>
      <c r="C327" s="5" t="s">
        <v>12</v>
      </c>
      <c r="D327" s="5" t="s">
        <v>12</v>
      </c>
      <c r="E327" s="5" t="s">
        <v>12</v>
      </c>
      <c r="F327" s="5" t="s">
        <v>12</v>
      </c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spans="1:30" x14ac:dyDescent="0.2">
      <c r="A328" s="2">
        <v>326</v>
      </c>
      <c r="B328" s="5" t="s">
        <v>12</v>
      </c>
      <c r="C328" s="5" t="s">
        <v>12</v>
      </c>
      <c r="D328" s="5" t="s">
        <v>11</v>
      </c>
      <c r="E328" s="5" t="s">
        <v>12</v>
      </c>
      <c r="F328" s="5" t="s">
        <v>12</v>
      </c>
      <c r="G328" s="5"/>
      <c r="H328" s="5">
        <v>2</v>
      </c>
      <c r="I328" s="5" t="s">
        <v>40</v>
      </c>
      <c r="J328" s="5"/>
      <c r="K328" s="5">
        <v>1</v>
      </c>
      <c r="L328" s="5">
        <v>1</v>
      </c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</row>
    <row r="329" spans="1:30" x14ac:dyDescent="0.2">
      <c r="A329" s="2">
        <v>327</v>
      </c>
      <c r="B329" s="5" t="s">
        <v>11</v>
      </c>
      <c r="C329" s="5" t="s">
        <v>11</v>
      </c>
      <c r="D329" s="5" t="s">
        <v>11</v>
      </c>
      <c r="E329" s="5" t="s">
        <v>12</v>
      </c>
      <c r="F329" s="5" t="s">
        <v>12</v>
      </c>
      <c r="G329" s="5"/>
      <c r="H329" s="5">
        <v>1</v>
      </c>
      <c r="I329" s="5" t="s">
        <v>9</v>
      </c>
      <c r="J329" s="5"/>
      <c r="K329" s="5"/>
      <c r="L329" s="5">
        <v>1</v>
      </c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</row>
    <row r="330" spans="1:30" x14ac:dyDescent="0.2">
      <c r="A330" s="2">
        <v>328</v>
      </c>
      <c r="B330" s="5" t="s">
        <v>11</v>
      </c>
      <c r="C330" s="5" t="s">
        <v>11</v>
      </c>
      <c r="D330" s="5" t="s">
        <v>12</v>
      </c>
      <c r="E330" s="5" t="s">
        <v>12</v>
      </c>
      <c r="F330" s="5" t="s">
        <v>12</v>
      </c>
      <c r="G330" s="5"/>
      <c r="H330" s="5">
        <v>1</v>
      </c>
      <c r="I330" s="5" t="s">
        <v>8</v>
      </c>
      <c r="J330" s="5"/>
      <c r="K330" s="5">
        <v>1</v>
      </c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</row>
    <row r="331" spans="1:30" x14ac:dyDescent="0.2">
      <c r="A331" s="2">
        <v>329</v>
      </c>
      <c r="B331" s="5" t="s">
        <v>11</v>
      </c>
      <c r="C331" s="5" t="s">
        <v>11</v>
      </c>
      <c r="D331" s="5" t="s">
        <v>11</v>
      </c>
      <c r="E331" s="5" t="s">
        <v>12</v>
      </c>
      <c r="F331" s="5" t="s">
        <v>12</v>
      </c>
      <c r="G331" s="5"/>
      <c r="H331" s="5">
        <v>1</v>
      </c>
      <c r="I331" s="5" t="s">
        <v>9</v>
      </c>
      <c r="J331" s="5"/>
      <c r="K331" s="5"/>
      <c r="L331" s="5">
        <v>1</v>
      </c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</row>
    <row r="332" spans="1:30" x14ac:dyDescent="0.2">
      <c r="A332" s="2">
        <v>330</v>
      </c>
      <c r="B332" s="5" t="s">
        <v>12</v>
      </c>
      <c r="C332" s="5" t="s">
        <v>12</v>
      </c>
      <c r="D332" s="5" t="s">
        <v>12</v>
      </c>
      <c r="E332" s="5" t="s">
        <v>12</v>
      </c>
      <c r="F332" s="5" t="s">
        <v>12</v>
      </c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</row>
    <row r="333" spans="1:30" x14ac:dyDescent="0.2">
      <c r="A333" s="2">
        <v>331</v>
      </c>
      <c r="B333" s="5" t="s">
        <v>11</v>
      </c>
      <c r="C333" s="5" t="s">
        <v>11</v>
      </c>
      <c r="D333" s="5" t="s">
        <v>12</v>
      </c>
      <c r="E333" s="5" t="s">
        <v>12</v>
      </c>
      <c r="F333" s="5" t="s">
        <v>12</v>
      </c>
      <c r="G333" s="5"/>
      <c r="H333" s="5">
        <v>1</v>
      </c>
      <c r="I333" s="5" t="s">
        <v>8</v>
      </c>
      <c r="J333" s="5"/>
      <c r="K333" s="5">
        <v>1</v>
      </c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</row>
    <row r="334" spans="1:30" x14ac:dyDescent="0.2">
      <c r="A334" s="2">
        <v>332</v>
      </c>
      <c r="B334" s="5" t="s">
        <v>12</v>
      </c>
      <c r="C334" s="5" t="s">
        <v>12</v>
      </c>
      <c r="D334" s="5" t="s">
        <v>12</v>
      </c>
      <c r="E334" s="5" t="s">
        <v>12</v>
      </c>
      <c r="F334" s="5" t="s">
        <v>12</v>
      </c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</row>
    <row r="335" spans="1:30" x14ac:dyDescent="0.2">
      <c r="A335" s="2">
        <v>333</v>
      </c>
      <c r="B335" s="5" t="s">
        <v>12</v>
      </c>
      <c r="C335" s="5" t="s">
        <v>12</v>
      </c>
      <c r="D335" s="5" t="s">
        <v>12</v>
      </c>
      <c r="E335" s="5" t="s">
        <v>12</v>
      </c>
      <c r="F335" s="5" t="s">
        <v>12</v>
      </c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</row>
    <row r="336" spans="1:30" x14ac:dyDescent="0.2">
      <c r="A336" s="2">
        <v>334</v>
      </c>
      <c r="B336" s="5" t="s">
        <v>12</v>
      </c>
      <c r="C336" s="5" t="s">
        <v>12</v>
      </c>
      <c r="D336" s="5" t="s">
        <v>12</v>
      </c>
      <c r="E336" s="5" t="s">
        <v>12</v>
      </c>
      <c r="F336" s="5" t="s">
        <v>12</v>
      </c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</row>
    <row r="337" spans="1:30" x14ac:dyDescent="0.2">
      <c r="A337" s="2">
        <v>335</v>
      </c>
      <c r="B337" s="5" t="s">
        <v>11</v>
      </c>
      <c r="C337" s="5" t="s">
        <v>11</v>
      </c>
      <c r="D337" s="5" t="s">
        <v>11</v>
      </c>
      <c r="E337" s="5" t="s">
        <v>11</v>
      </c>
      <c r="F337" s="5" t="s">
        <v>11</v>
      </c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</row>
    <row r="338" spans="1:30" x14ac:dyDescent="0.2">
      <c r="A338" s="2">
        <v>336</v>
      </c>
      <c r="B338" s="5" t="s">
        <v>11</v>
      </c>
      <c r="C338" s="5" t="s">
        <v>11</v>
      </c>
      <c r="D338" s="5" t="s">
        <v>12</v>
      </c>
      <c r="E338" s="5" t="s">
        <v>12</v>
      </c>
      <c r="F338" s="5" t="s">
        <v>12</v>
      </c>
      <c r="G338" s="5"/>
      <c r="H338" s="5">
        <v>1</v>
      </c>
      <c r="I338" s="5" t="s">
        <v>8</v>
      </c>
      <c r="J338" s="5"/>
      <c r="K338" s="5">
        <v>1</v>
      </c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</row>
    <row r="339" spans="1:30" x14ac:dyDescent="0.2">
      <c r="A339" s="2">
        <v>337</v>
      </c>
      <c r="B339" s="5" t="s">
        <v>11</v>
      </c>
      <c r="C339" s="5" t="s">
        <v>11</v>
      </c>
      <c r="D339" s="5" t="s">
        <v>11</v>
      </c>
      <c r="E339" s="5" t="s">
        <v>11</v>
      </c>
      <c r="F339" s="5" t="s">
        <v>11</v>
      </c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</row>
    <row r="340" spans="1:30" x14ac:dyDescent="0.2">
      <c r="A340" s="2">
        <v>338</v>
      </c>
      <c r="B340" s="5" t="s">
        <v>11</v>
      </c>
      <c r="C340" s="5" t="s">
        <v>11</v>
      </c>
      <c r="D340" s="5" t="s">
        <v>12</v>
      </c>
      <c r="E340" s="5" t="s">
        <v>12</v>
      </c>
      <c r="F340" s="5" t="s">
        <v>11</v>
      </c>
      <c r="G340" s="5"/>
      <c r="H340" s="5">
        <v>2</v>
      </c>
      <c r="I340" s="5" t="s">
        <v>39</v>
      </c>
      <c r="J340" s="5"/>
      <c r="K340" s="5">
        <v>1</v>
      </c>
      <c r="L340" s="5"/>
      <c r="M340" s="5">
        <v>1</v>
      </c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</row>
    <row r="341" spans="1:30" x14ac:dyDescent="0.2">
      <c r="A341" s="2">
        <v>339</v>
      </c>
      <c r="B341" s="5" t="s">
        <v>11</v>
      </c>
      <c r="C341" s="5" t="s">
        <v>11</v>
      </c>
      <c r="D341" s="5" t="s">
        <v>11</v>
      </c>
      <c r="E341" s="5" t="s">
        <v>11</v>
      </c>
      <c r="F341" s="5" t="s">
        <v>11</v>
      </c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</row>
    <row r="342" spans="1:30" x14ac:dyDescent="0.2">
      <c r="A342" s="2">
        <v>340</v>
      </c>
      <c r="B342" s="5" t="s">
        <v>11</v>
      </c>
      <c r="C342" s="5" t="s">
        <v>11</v>
      </c>
      <c r="D342" s="5" t="s">
        <v>11</v>
      </c>
      <c r="E342" s="5" t="s">
        <v>11</v>
      </c>
      <c r="F342" s="5" t="s">
        <v>11</v>
      </c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spans="1:30" x14ac:dyDescent="0.2">
      <c r="A343" s="2">
        <v>341</v>
      </c>
      <c r="B343" s="5" t="s">
        <v>11</v>
      </c>
      <c r="C343" s="5" t="s">
        <v>11</v>
      </c>
      <c r="D343" s="5" t="s">
        <v>11</v>
      </c>
      <c r="E343" s="5" t="s">
        <v>11</v>
      </c>
      <c r="F343" s="5" t="s">
        <v>11</v>
      </c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</row>
    <row r="344" spans="1:30" x14ac:dyDescent="0.2">
      <c r="A344" s="2">
        <v>342</v>
      </c>
      <c r="B344" s="5" t="s">
        <v>12</v>
      </c>
      <c r="C344" s="5" t="s">
        <v>12</v>
      </c>
      <c r="D344" s="5" t="s">
        <v>12</v>
      </c>
      <c r="E344" s="5" t="s">
        <v>12</v>
      </c>
      <c r="F344" s="5" t="s">
        <v>12</v>
      </c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</row>
    <row r="345" spans="1:30" x14ac:dyDescent="0.2">
      <c r="A345" s="2">
        <v>343</v>
      </c>
      <c r="B345" s="5" t="s">
        <v>11</v>
      </c>
      <c r="C345" s="5" t="s">
        <v>11</v>
      </c>
      <c r="D345" s="5" t="s">
        <v>11</v>
      </c>
      <c r="E345" s="5" t="s">
        <v>11</v>
      </c>
      <c r="F345" s="5" t="s">
        <v>11</v>
      </c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</row>
    <row r="346" spans="1:30" x14ac:dyDescent="0.2">
      <c r="A346" s="2">
        <v>344</v>
      </c>
      <c r="B346" s="5" t="s">
        <v>11</v>
      </c>
      <c r="C346" s="5" t="s">
        <v>12</v>
      </c>
      <c r="D346" s="5" t="s">
        <v>12</v>
      </c>
      <c r="E346" s="5" t="s">
        <v>12</v>
      </c>
      <c r="F346" s="5" t="s">
        <v>12</v>
      </c>
      <c r="G346" s="5"/>
      <c r="H346" s="5">
        <v>1</v>
      </c>
      <c r="I346" s="5" t="s">
        <v>7</v>
      </c>
      <c r="J346" s="5">
        <v>1</v>
      </c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</row>
    <row r="347" spans="1:30" x14ac:dyDescent="0.2">
      <c r="A347" s="2">
        <v>345</v>
      </c>
      <c r="B347" s="5" t="s">
        <v>12</v>
      </c>
      <c r="C347" s="5" t="s">
        <v>12</v>
      </c>
      <c r="D347" s="5" t="s">
        <v>12</v>
      </c>
      <c r="E347" s="5" t="s">
        <v>11</v>
      </c>
      <c r="F347" s="5" t="s">
        <v>11</v>
      </c>
      <c r="G347" s="5"/>
      <c r="H347" s="5">
        <v>1</v>
      </c>
      <c r="I347" s="5" t="s">
        <v>9</v>
      </c>
      <c r="J347" s="5"/>
      <c r="K347" s="5"/>
      <c r="L347" s="5">
        <v>1</v>
      </c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spans="1:30" x14ac:dyDescent="0.2">
      <c r="A348" s="2">
        <v>346</v>
      </c>
      <c r="B348" s="5" t="s">
        <v>11</v>
      </c>
      <c r="C348" s="5" t="s">
        <v>11</v>
      </c>
      <c r="D348" s="5" t="s">
        <v>11</v>
      </c>
      <c r="E348" s="5" t="s">
        <v>11</v>
      </c>
      <c r="F348" s="5" t="s">
        <v>11</v>
      </c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spans="1:30" x14ac:dyDescent="0.2">
      <c r="A349" s="2">
        <v>347</v>
      </c>
      <c r="B349" s="5" t="s">
        <v>11</v>
      </c>
      <c r="C349" s="5" t="s">
        <v>11</v>
      </c>
      <c r="D349" s="5" t="s">
        <v>11</v>
      </c>
      <c r="E349" s="5" t="s">
        <v>12</v>
      </c>
      <c r="F349" s="5" t="s">
        <v>12</v>
      </c>
      <c r="G349" s="5"/>
      <c r="H349" s="5">
        <v>1</v>
      </c>
      <c r="I349" s="5" t="s">
        <v>9</v>
      </c>
      <c r="J349" s="5"/>
      <c r="K349" s="5"/>
      <c r="L349" s="5">
        <v>1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</row>
    <row r="350" spans="1:30" x14ac:dyDescent="0.2">
      <c r="A350" s="2">
        <v>348</v>
      </c>
      <c r="B350" s="5" t="s">
        <v>12</v>
      </c>
      <c r="C350" s="5" t="s">
        <v>12</v>
      </c>
      <c r="D350" s="5" t="s">
        <v>12</v>
      </c>
      <c r="E350" s="5" t="s">
        <v>12</v>
      </c>
      <c r="F350" s="5" t="s">
        <v>12</v>
      </c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spans="1:30" x14ac:dyDescent="0.2">
      <c r="A351" s="2">
        <v>349</v>
      </c>
      <c r="B351" s="5" t="s">
        <v>11</v>
      </c>
      <c r="C351" s="5" t="s">
        <v>11</v>
      </c>
      <c r="D351" s="5" t="s">
        <v>11</v>
      </c>
      <c r="E351" s="5" t="s">
        <v>11</v>
      </c>
      <c r="F351" s="5" t="s">
        <v>12</v>
      </c>
      <c r="G351" s="5"/>
      <c r="H351" s="5">
        <v>1</v>
      </c>
      <c r="I351" s="5" t="s">
        <v>10</v>
      </c>
      <c r="J351" s="5"/>
      <c r="K351" s="5"/>
      <c r="L351" s="5"/>
      <c r="M351" s="5">
        <v>1</v>
      </c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2" spans="1:30" x14ac:dyDescent="0.2">
      <c r="A352" s="2">
        <v>350</v>
      </c>
      <c r="B352" s="5" t="s">
        <v>12</v>
      </c>
      <c r="C352" s="5" t="s">
        <v>12</v>
      </c>
      <c r="D352" s="5" t="s">
        <v>12</v>
      </c>
      <c r="E352" s="5" t="s">
        <v>12</v>
      </c>
      <c r="F352" s="5" t="s">
        <v>12</v>
      </c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</row>
    <row r="353" spans="1:30" x14ac:dyDescent="0.2">
      <c r="A353" s="2">
        <v>351</v>
      </c>
      <c r="B353" s="5" t="s">
        <v>11</v>
      </c>
      <c r="C353" s="5" t="s">
        <v>11</v>
      </c>
      <c r="D353" s="5" t="s">
        <v>11</v>
      </c>
      <c r="E353" s="5" t="s">
        <v>12</v>
      </c>
      <c r="F353" s="5" t="s">
        <v>12</v>
      </c>
      <c r="G353" s="5"/>
      <c r="H353" s="5">
        <v>1</v>
      </c>
      <c r="I353" s="5" t="s">
        <v>9</v>
      </c>
      <c r="J353" s="5"/>
      <c r="K353" s="5"/>
      <c r="L353" s="5">
        <v>1</v>
      </c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spans="1:30" x14ac:dyDescent="0.2">
      <c r="A354" s="2">
        <v>352</v>
      </c>
      <c r="B354" s="5" t="s">
        <v>12</v>
      </c>
      <c r="C354" s="5" t="s">
        <v>12</v>
      </c>
      <c r="D354" s="5" t="s">
        <v>12</v>
      </c>
      <c r="E354" s="5" t="s">
        <v>12</v>
      </c>
      <c r="F354" s="5" t="s">
        <v>12</v>
      </c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spans="1:30" x14ac:dyDescent="0.2">
      <c r="A355" s="2">
        <v>353</v>
      </c>
      <c r="B355" s="5" t="s">
        <v>12</v>
      </c>
      <c r="C355" s="5" t="s">
        <v>11</v>
      </c>
      <c r="D355" s="5" t="s">
        <v>11</v>
      </c>
      <c r="E355" s="5" t="s">
        <v>12</v>
      </c>
      <c r="F355" s="5" t="s">
        <v>12</v>
      </c>
      <c r="G355" s="5"/>
      <c r="H355" s="5">
        <v>2</v>
      </c>
      <c r="I355" s="5" t="s">
        <v>36</v>
      </c>
      <c r="J355" s="5">
        <v>1</v>
      </c>
      <c r="K355" s="5"/>
      <c r="L355" s="5">
        <v>1</v>
      </c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spans="1:30" x14ac:dyDescent="0.2">
      <c r="A356" s="2">
        <v>354</v>
      </c>
      <c r="B356" s="5" t="s">
        <v>12</v>
      </c>
      <c r="C356" s="5" t="s">
        <v>11</v>
      </c>
      <c r="D356" s="5" t="s">
        <v>11</v>
      </c>
      <c r="E356" s="5" t="s">
        <v>11</v>
      </c>
      <c r="F356" s="5" t="s">
        <v>11</v>
      </c>
      <c r="G356" s="5"/>
      <c r="H356" s="5">
        <v>1</v>
      </c>
      <c r="I356" s="5" t="s">
        <v>7</v>
      </c>
      <c r="J356" s="5">
        <v>1</v>
      </c>
      <c r="K356" s="5"/>
      <c r="L356" s="5"/>
      <c r="M356" s="5"/>
      <c r="N356" s="5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5"/>
      <c r="AA356" s="5"/>
      <c r="AB356" s="5"/>
      <c r="AC356" s="5"/>
      <c r="AD356" s="5"/>
    </row>
    <row r="357" spans="1:30" x14ac:dyDescent="0.2">
      <c r="A357" s="2">
        <v>355</v>
      </c>
      <c r="B357" s="5" t="s">
        <v>11</v>
      </c>
      <c r="C357" s="5" t="s">
        <v>12</v>
      </c>
      <c r="D357" s="5" t="s">
        <v>12</v>
      </c>
      <c r="E357" s="5" t="s">
        <v>12</v>
      </c>
      <c r="F357" s="5" t="s">
        <v>12</v>
      </c>
      <c r="G357" s="5"/>
      <c r="H357" s="5">
        <v>1</v>
      </c>
      <c r="I357" s="5" t="s">
        <v>7</v>
      </c>
      <c r="J357" s="5">
        <v>1</v>
      </c>
      <c r="K357" s="5"/>
      <c r="L357" s="5"/>
      <c r="M357" s="5"/>
      <c r="N357" s="5"/>
      <c r="O357" s="158"/>
      <c r="P357" s="158"/>
      <c r="Q357" s="158"/>
      <c r="R357" s="13"/>
      <c r="S357" s="13"/>
      <c r="T357" s="13"/>
      <c r="U357" s="13"/>
      <c r="V357" s="13"/>
      <c r="W357" s="13"/>
      <c r="X357" s="13"/>
      <c r="Y357" s="13"/>
      <c r="Z357" s="5"/>
      <c r="AA357" s="5"/>
      <c r="AB357" s="5"/>
      <c r="AC357" s="5"/>
      <c r="AD357" s="5"/>
    </row>
    <row r="358" spans="1:30" x14ac:dyDescent="0.2">
      <c r="A358" s="2">
        <v>356</v>
      </c>
      <c r="B358" s="5" t="s">
        <v>11</v>
      </c>
      <c r="C358" s="5" t="s">
        <v>11</v>
      </c>
      <c r="D358" s="5" t="s">
        <v>11</v>
      </c>
      <c r="E358" s="5" t="s">
        <v>11</v>
      </c>
      <c r="F358" s="5" t="s">
        <v>11</v>
      </c>
      <c r="G358" s="5"/>
      <c r="H358" s="5"/>
      <c r="I358" s="5"/>
      <c r="J358" s="5"/>
      <c r="K358" s="5"/>
      <c r="L358" s="5"/>
      <c r="M358" s="5"/>
      <c r="N358" s="5"/>
      <c r="O358" s="152"/>
      <c r="P358" s="152"/>
      <c r="Q358" s="152"/>
      <c r="R358" s="13"/>
      <c r="S358" s="156"/>
      <c r="T358" s="13"/>
      <c r="U358" s="13"/>
      <c r="V358" s="13"/>
      <c r="W358" s="13"/>
      <c r="X358" s="13"/>
      <c r="Y358" s="13"/>
      <c r="Z358" s="5"/>
      <c r="AA358" s="5"/>
      <c r="AB358" s="5"/>
      <c r="AC358" s="5"/>
      <c r="AD358" s="5"/>
    </row>
    <row r="359" spans="1:30" x14ac:dyDescent="0.2">
      <c r="A359" s="2">
        <v>357</v>
      </c>
      <c r="B359" s="5" t="s">
        <v>12</v>
      </c>
      <c r="C359" s="5" t="s">
        <v>12</v>
      </c>
      <c r="D359" s="5" t="s">
        <v>12</v>
      </c>
      <c r="E359" s="5" t="s">
        <v>12</v>
      </c>
      <c r="F359" s="5" t="s">
        <v>12</v>
      </c>
      <c r="G359" s="5"/>
      <c r="H359" s="5"/>
      <c r="I359" s="5"/>
      <c r="J359" s="5"/>
      <c r="K359" s="5"/>
      <c r="L359" s="5"/>
      <c r="M359" s="5"/>
      <c r="N359" s="5"/>
      <c r="O359" s="152"/>
      <c r="P359" s="152"/>
      <c r="Q359" s="152"/>
      <c r="R359" s="13"/>
      <c r="S359" s="156"/>
      <c r="T359" s="13"/>
      <c r="U359" s="13"/>
      <c r="V359" s="13"/>
      <c r="W359" s="13"/>
      <c r="X359" s="13"/>
      <c r="Y359" s="13"/>
      <c r="Z359" s="5"/>
      <c r="AA359" s="5"/>
      <c r="AB359" s="5"/>
      <c r="AC359" s="5"/>
      <c r="AD359" s="5"/>
    </row>
    <row r="360" spans="1:30" x14ac:dyDescent="0.2">
      <c r="A360" s="2">
        <v>358</v>
      </c>
      <c r="B360" s="5" t="s">
        <v>11</v>
      </c>
      <c r="C360" s="5" t="s">
        <v>11</v>
      </c>
      <c r="D360" s="5" t="s">
        <v>11</v>
      </c>
      <c r="E360" s="5" t="s">
        <v>11</v>
      </c>
      <c r="F360" s="5" t="s">
        <v>11</v>
      </c>
      <c r="G360" s="5"/>
      <c r="H360" s="5"/>
      <c r="I360" s="5"/>
      <c r="J360" s="5"/>
      <c r="K360" s="5"/>
      <c r="L360" s="5"/>
      <c r="M360" s="5"/>
      <c r="N360" s="5"/>
      <c r="O360" s="152"/>
      <c r="P360" s="152"/>
      <c r="Q360" s="152"/>
      <c r="R360" s="13"/>
      <c r="S360" s="156"/>
      <c r="T360" s="13"/>
      <c r="U360" s="13"/>
      <c r="V360" s="13"/>
      <c r="W360" s="13"/>
      <c r="X360" s="13"/>
      <c r="Y360" s="13"/>
      <c r="Z360" s="5"/>
      <c r="AA360" s="5"/>
      <c r="AB360" s="5"/>
      <c r="AC360" s="5"/>
      <c r="AD360" s="5"/>
    </row>
    <row r="361" spans="1:30" x14ac:dyDescent="0.2">
      <c r="A361" s="2">
        <v>359</v>
      </c>
      <c r="B361" s="5" t="s">
        <v>12</v>
      </c>
      <c r="C361" s="5" t="s">
        <v>12</v>
      </c>
      <c r="D361" s="5" t="s">
        <v>12</v>
      </c>
      <c r="E361" s="5" t="s">
        <v>12</v>
      </c>
      <c r="F361" s="5" t="s">
        <v>11</v>
      </c>
      <c r="G361" s="5"/>
      <c r="H361" s="5">
        <v>1</v>
      </c>
      <c r="I361" s="5" t="s">
        <v>10</v>
      </c>
      <c r="J361" s="5"/>
      <c r="K361" s="5"/>
      <c r="L361" s="5"/>
      <c r="M361" s="5">
        <v>1</v>
      </c>
      <c r="N361" s="5"/>
      <c r="O361" s="152"/>
      <c r="P361" s="152"/>
      <c r="Q361" s="152"/>
      <c r="R361" s="13"/>
      <c r="S361" s="13"/>
      <c r="T361" s="13"/>
      <c r="U361" s="13"/>
      <c r="V361" s="13"/>
      <c r="W361" s="13"/>
      <c r="X361" s="13"/>
      <c r="Y361" s="13"/>
      <c r="Z361" s="5"/>
      <c r="AA361" s="5"/>
      <c r="AB361" s="5"/>
      <c r="AC361" s="5"/>
      <c r="AD361" s="5"/>
    </row>
    <row r="362" spans="1:30" x14ac:dyDescent="0.2">
      <c r="A362" s="2">
        <v>360</v>
      </c>
      <c r="B362" s="5" t="s">
        <v>11</v>
      </c>
      <c r="C362" s="5" t="s">
        <v>12</v>
      </c>
      <c r="D362" s="5" t="s">
        <v>12</v>
      </c>
      <c r="E362" s="5" t="s">
        <v>12</v>
      </c>
      <c r="F362" s="5" t="s">
        <v>12</v>
      </c>
      <c r="G362" s="5"/>
      <c r="H362" s="5">
        <v>1</v>
      </c>
      <c r="I362" s="5" t="s">
        <v>7</v>
      </c>
      <c r="J362" s="5">
        <v>1</v>
      </c>
      <c r="K362" s="5"/>
      <c r="L362" s="5"/>
      <c r="M362" s="5"/>
      <c r="N362" s="5"/>
      <c r="O362" s="152"/>
      <c r="P362" s="152"/>
      <c r="Q362" s="152"/>
      <c r="R362" s="13"/>
      <c r="S362" s="13"/>
      <c r="T362" s="13"/>
      <c r="U362" s="13"/>
      <c r="V362" s="13"/>
      <c r="W362" s="13"/>
      <c r="X362" s="13"/>
      <c r="Y362" s="13"/>
      <c r="Z362" s="5"/>
      <c r="AA362" s="5"/>
      <c r="AB362" s="5"/>
      <c r="AC362" s="5"/>
      <c r="AD362" s="5"/>
    </row>
    <row r="363" spans="1:30" x14ac:dyDescent="0.2">
      <c r="A363" s="2">
        <v>361</v>
      </c>
      <c r="B363" s="5" t="s">
        <v>11</v>
      </c>
      <c r="C363" s="5" t="s">
        <v>11</v>
      </c>
      <c r="D363" s="5" t="s">
        <v>11</v>
      </c>
      <c r="E363" s="5" t="s">
        <v>11</v>
      </c>
      <c r="F363" s="5" t="s">
        <v>11</v>
      </c>
      <c r="G363" s="5"/>
      <c r="H363" s="5"/>
      <c r="I363" s="5"/>
      <c r="J363" s="5"/>
      <c r="K363" s="5"/>
      <c r="L363" s="5"/>
      <c r="M363" s="5"/>
      <c r="N363" s="5"/>
      <c r="O363" s="152"/>
      <c r="P363" s="152"/>
      <c r="Q363" s="152"/>
      <c r="R363" s="13"/>
      <c r="S363" s="13"/>
      <c r="T363" s="13"/>
      <c r="U363" s="13"/>
      <c r="V363" s="13"/>
      <c r="W363" s="13"/>
      <c r="X363" s="13"/>
      <c r="Y363" s="13"/>
      <c r="Z363" s="5"/>
      <c r="AA363" s="5"/>
      <c r="AB363" s="5"/>
      <c r="AC363" s="5"/>
      <c r="AD363" s="5"/>
    </row>
    <row r="364" spans="1:30" x14ac:dyDescent="0.2">
      <c r="A364" s="2">
        <v>362</v>
      </c>
      <c r="B364" s="5" t="s">
        <v>11</v>
      </c>
      <c r="C364" s="5" t="s">
        <v>11</v>
      </c>
      <c r="D364" s="5" t="s">
        <v>12</v>
      </c>
      <c r="E364" s="5" t="s">
        <v>12</v>
      </c>
      <c r="F364" s="5" t="s">
        <v>12</v>
      </c>
      <c r="G364" s="5"/>
      <c r="H364" s="5">
        <v>1</v>
      </c>
      <c r="I364" s="5" t="s">
        <v>8</v>
      </c>
      <c r="J364" s="5"/>
      <c r="K364" s="5">
        <v>1</v>
      </c>
      <c r="L364" s="5"/>
      <c r="M364" s="5"/>
      <c r="N364" s="5"/>
      <c r="O364" s="152"/>
      <c r="P364" s="152"/>
      <c r="Q364" s="152"/>
      <c r="R364" s="13"/>
      <c r="S364" s="13"/>
      <c r="T364" s="13"/>
      <c r="U364" s="13"/>
      <c r="V364" s="13"/>
      <c r="W364" s="13"/>
      <c r="X364" s="13"/>
      <c r="Y364" s="13"/>
      <c r="Z364" s="5"/>
      <c r="AA364" s="5"/>
      <c r="AB364" s="5"/>
      <c r="AC364" s="5"/>
      <c r="AD364" s="5"/>
    </row>
    <row r="365" spans="1:30" x14ac:dyDescent="0.2">
      <c r="A365" s="2">
        <v>363</v>
      </c>
      <c r="B365" s="5" t="s">
        <v>12</v>
      </c>
      <c r="C365" s="5" t="s">
        <v>12</v>
      </c>
      <c r="D365" s="5" t="s">
        <v>12</v>
      </c>
      <c r="E365" s="5" t="s">
        <v>11</v>
      </c>
      <c r="F365" s="5" t="s">
        <v>11</v>
      </c>
      <c r="G365" s="5"/>
      <c r="H365" s="5">
        <v>1</v>
      </c>
      <c r="I365" s="5" t="s">
        <v>9</v>
      </c>
      <c r="J365" s="5"/>
      <c r="K365" s="5"/>
      <c r="L365" s="5">
        <v>1</v>
      </c>
      <c r="M365" s="5"/>
      <c r="N365" s="5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5"/>
      <c r="AA365" s="5"/>
      <c r="AB365" s="5"/>
      <c r="AC365" s="5"/>
      <c r="AD365" s="5"/>
    </row>
    <row r="366" spans="1:30" x14ac:dyDescent="0.2">
      <c r="A366" s="2">
        <v>364</v>
      </c>
      <c r="B366" s="5" t="s">
        <v>12</v>
      </c>
      <c r="C366" s="5" t="s">
        <v>12</v>
      </c>
      <c r="D366" s="5" t="s">
        <v>12</v>
      </c>
      <c r="E366" s="5" t="s">
        <v>12</v>
      </c>
      <c r="F366" s="5" t="s">
        <v>12</v>
      </c>
      <c r="G366" s="5"/>
      <c r="H366" s="5"/>
      <c r="I366" s="5"/>
      <c r="J366" s="5"/>
      <c r="K366" s="5"/>
      <c r="L366" s="5"/>
      <c r="M366" s="5"/>
      <c r="N366" s="5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5"/>
      <c r="AA366" s="5"/>
      <c r="AB366" s="5"/>
      <c r="AC366" s="5"/>
      <c r="AD366" s="5"/>
    </row>
    <row r="367" spans="1:30" x14ac:dyDescent="0.2">
      <c r="A367" s="2">
        <v>365</v>
      </c>
      <c r="B367" s="5" t="s">
        <v>11</v>
      </c>
      <c r="C367" s="5" t="s">
        <v>11</v>
      </c>
      <c r="D367" s="5" t="s">
        <v>11</v>
      </c>
      <c r="E367" s="5" t="s">
        <v>12</v>
      </c>
      <c r="F367" s="5" t="s">
        <v>12</v>
      </c>
      <c r="G367" s="5"/>
      <c r="H367" s="5">
        <v>1</v>
      </c>
      <c r="I367" s="5" t="s">
        <v>9</v>
      </c>
      <c r="J367" s="5"/>
      <c r="K367" s="5"/>
      <c r="L367" s="5">
        <v>1</v>
      </c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</row>
    <row r="368" spans="1:30" x14ac:dyDescent="0.2">
      <c r="A368" s="2">
        <v>366</v>
      </c>
      <c r="B368" s="5" t="s">
        <v>12</v>
      </c>
      <c r="C368" s="5" t="s">
        <v>12</v>
      </c>
      <c r="D368" s="5" t="s">
        <v>12</v>
      </c>
      <c r="E368" s="5" t="s">
        <v>12</v>
      </c>
      <c r="F368" s="5" t="s">
        <v>12</v>
      </c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</row>
    <row r="369" spans="1:30" x14ac:dyDescent="0.2">
      <c r="A369" s="2">
        <v>367</v>
      </c>
      <c r="B369" s="5" t="s">
        <v>11</v>
      </c>
      <c r="C369" s="5" t="s">
        <v>12</v>
      </c>
      <c r="D369" s="5" t="s">
        <v>12</v>
      </c>
      <c r="E369" s="5" t="s">
        <v>12</v>
      </c>
      <c r="F369" s="5" t="s">
        <v>11</v>
      </c>
      <c r="G369" s="5"/>
      <c r="H369" s="5">
        <v>2</v>
      </c>
      <c r="I369" s="5" t="s">
        <v>13</v>
      </c>
      <c r="J369" s="5">
        <v>1</v>
      </c>
      <c r="K369" s="5"/>
      <c r="L369" s="5"/>
      <c r="M369" s="5">
        <v>1</v>
      </c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</row>
    <row r="370" spans="1:30" ht="17" thickBot="1" x14ac:dyDescent="0.25">
      <c r="A370" s="2">
        <v>368</v>
      </c>
      <c r="B370" s="5" t="s">
        <v>11</v>
      </c>
      <c r="C370" s="5" t="s">
        <v>11</v>
      </c>
      <c r="D370" s="5" t="s">
        <v>11</v>
      </c>
      <c r="E370" s="5" t="s">
        <v>11</v>
      </c>
      <c r="F370" s="5" t="s">
        <v>11</v>
      </c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</row>
    <row r="371" spans="1:30" ht="17" thickTop="1" x14ac:dyDescent="0.2">
      <c r="A371" s="29" t="s">
        <v>34</v>
      </c>
      <c r="B371" s="23"/>
      <c r="C371" s="23"/>
      <c r="D371" s="23"/>
      <c r="E371" s="23"/>
      <c r="F371" s="23"/>
      <c r="G371" s="23"/>
      <c r="H371" s="29">
        <f>368-6</f>
        <v>362</v>
      </c>
      <c r="I371" s="23"/>
      <c r="J371" s="23"/>
      <c r="K371" s="23"/>
      <c r="L371" s="23"/>
      <c r="M371" s="23"/>
      <c r="N371" s="23"/>
      <c r="O371" s="23"/>
      <c r="P371" s="23"/>
      <c r="Q371" s="30"/>
      <c r="R371" s="30" t="s">
        <v>7</v>
      </c>
      <c r="S371" s="30" t="s">
        <v>8</v>
      </c>
      <c r="T371" s="30" t="s">
        <v>9</v>
      </c>
      <c r="U371" s="30" t="s">
        <v>10</v>
      </c>
      <c r="V371" s="23" t="s">
        <v>28</v>
      </c>
      <c r="W371" s="23"/>
      <c r="X371" s="23"/>
      <c r="Y371" s="23"/>
      <c r="Z371" s="23"/>
      <c r="AA371" s="5"/>
      <c r="AB371" s="5"/>
      <c r="AC371" s="5"/>
      <c r="AD371" s="5"/>
    </row>
    <row r="372" spans="1:30" x14ac:dyDescent="0.2">
      <c r="A372" s="17" t="s">
        <v>19</v>
      </c>
      <c r="B372" s="5"/>
      <c r="C372" s="5"/>
      <c r="D372" s="5"/>
      <c r="E372" s="5"/>
      <c r="F372" s="5"/>
      <c r="G372" s="5"/>
      <c r="H372" s="17">
        <f>SUM(H3:H370)</f>
        <v>250</v>
      </c>
      <c r="I372" s="5"/>
      <c r="J372" s="17">
        <f>SUM(J3:J370)</f>
        <v>55</v>
      </c>
      <c r="K372" s="17">
        <f t="shared" ref="K372:M372" si="0">SUM(K3:K370)</f>
        <v>79</v>
      </c>
      <c r="L372" s="17">
        <f t="shared" si="0"/>
        <v>74</v>
      </c>
      <c r="M372" s="17">
        <f t="shared" si="0"/>
        <v>42</v>
      </c>
      <c r="N372" s="33">
        <f>SUM(J372:M372)</f>
        <v>250</v>
      </c>
      <c r="O372" s="137" t="s">
        <v>50</v>
      </c>
      <c r="P372" s="137"/>
      <c r="Q372" s="18" t="s">
        <v>24</v>
      </c>
      <c r="R372" s="18">
        <f>J372/H372*100</f>
        <v>22</v>
      </c>
      <c r="S372" s="18">
        <f>K372/H372*100</f>
        <v>31.6</v>
      </c>
      <c r="T372" s="18">
        <f>L372/H372*100</f>
        <v>29.599999999999998</v>
      </c>
      <c r="U372" s="18">
        <f>M372/H372*100</f>
        <v>16.8</v>
      </c>
      <c r="V372" s="5">
        <f>SUM(R372:U372)</f>
        <v>100</v>
      </c>
      <c r="W372" s="5"/>
      <c r="X372" s="5"/>
      <c r="Y372" s="5"/>
      <c r="Z372" s="5"/>
      <c r="AA372" s="5"/>
      <c r="AB372" s="5"/>
      <c r="AC372" s="5"/>
      <c r="AD372" s="5"/>
    </row>
    <row r="373" spans="1:30" x14ac:dyDescent="0.2">
      <c r="A373" s="17" t="s">
        <v>42</v>
      </c>
      <c r="B373" s="5"/>
      <c r="C373" s="5"/>
      <c r="D373" s="5"/>
      <c r="E373" s="5"/>
      <c r="F373" s="5"/>
      <c r="G373" s="5"/>
      <c r="H373" s="17">
        <f>COUNTIF(H3:H370,3)</f>
        <v>2</v>
      </c>
      <c r="I373" s="5"/>
      <c r="J373" s="5"/>
      <c r="K373" s="5"/>
      <c r="L373" s="5"/>
      <c r="M373" s="5"/>
      <c r="N373" s="5"/>
      <c r="O373" s="5"/>
      <c r="P373" s="5"/>
      <c r="Q373" s="18" t="s">
        <v>25</v>
      </c>
      <c r="R373" s="18">
        <f>J372/H371*100</f>
        <v>15.193370165745856</v>
      </c>
      <c r="S373" s="18">
        <f>K372/H371*100</f>
        <v>21.823204419889503</v>
      </c>
      <c r="T373" s="18">
        <f>L372/H371*100</f>
        <v>20.441988950276244</v>
      </c>
      <c r="U373" s="18">
        <f>M372/H371*100</f>
        <v>11.602209944751381</v>
      </c>
      <c r="V373" s="5">
        <f>SUM(R373:U373)</f>
        <v>69.060773480662988</v>
      </c>
      <c r="W373" s="5"/>
      <c r="X373" s="5"/>
      <c r="Y373" s="5"/>
      <c r="Z373" s="5"/>
      <c r="AA373" s="5"/>
      <c r="AB373" s="5"/>
      <c r="AC373" s="5"/>
      <c r="AD373" s="5"/>
    </row>
    <row r="374" spans="1:30" x14ac:dyDescent="0.2">
      <c r="A374" s="17" t="s">
        <v>20</v>
      </c>
      <c r="B374" s="5"/>
      <c r="C374" s="5"/>
      <c r="D374" s="5"/>
      <c r="E374" s="5"/>
      <c r="F374" s="5"/>
      <c r="G374" s="5"/>
      <c r="H374" s="17">
        <f>COUNTIF(H3:H370,2)</f>
        <v>37</v>
      </c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</row>
    <row r="375" spans="1:30" x14ac:dyDescent="0.2">
      <c r="A375" s="17" t="s">
        <v>22</v>
      </c>
      <c r="B375" s="5"/>
      <c r="C375" s="5"/>
      <c r="D375" s="5"/>
      <c r="E375" s="5"/>
      <c r="F375" s="5"/>
      <c r="G375" s="5"/>
      <c r="H375" s="17">
        <f>COUNTIF(H3:H370,1)</f>
        <v>170</v>
      </c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</row>
    <row r="376" spans="1:30" x14ac:dyDescent="0.2">
      <c r="A376" s="17" t="s">
        <v>21</v>
      </c>
      <c r="B376" s="5"/>
      <c r="C376" s="5"/>
      <c r="D376" s="5"/>
      <c r="E376" s="5"/>
      <c r="F376" s="5"/>
      <c r="G376" s="5"/>
      <c r="H376" s="17">
        <f>362-2-37-170</f>
        <v>153</v>
      </c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</row>
    <row r="377" spans="1:30" x14ac:dyDescent="0.2">
      <c r="A377" s="17" t="s">
        <v>23</v>
      </c>
      <c r="B377" s="5"/>
      <c r="C377" s="5"/>
      <c r="D377" s="5"/>
      <c r="E377" s="5"/>
      <c r="F377" s="5"/>
      <c r="G377" s="5"/>
      <c r="H377" s="17">
        <f>H372/H371*100</f>
        <v>69.060773480662988</v>
      </c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</row>
    <row r="378" spans="1:30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</row>
    <row r="379" spans="1:30" x14ac:dyDescent="0.2">
      <c r="A379" s="5"/>
      <c r="B379" s="5"/>
      <c r="C379" s="5"/>
      <c r="D379" s="5"/>
      <c r="E379" s="5"/>
      <c r="F379" s="5"/>
      <c r="G379" s="5"/>
      <c r="H379" s="12" t="s">
        <v>145</v>
      </c>
      <c r="I379" s="128" t="s">
        <v>149</v>
      </c>
      <c r="J379" s="5">
        <f>COUNTIF(I3:I370, "L")</f>
        <v>36</v>
      </c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</row>
    <row r="380" spans="1:30" x14ac:dyDescent="0.2">
      <c r="A380" s="5"/>
      <c r="B380" s="5"/>
      <c r="C380" s="5"/>
      <c r="D380" s="5"/>
      <c r="E380" s="5"/>
      <c r="F380" s="5"/>
      <c r="G380" s="5"/>
      <c r="H380" s="12"/>
      <c r="I380" s="12" t="s">
        <v>150</v>
      </c>
      <c r="J380" s="5">
        <f>COUNTIF(I3:I370, "LC")</f>
        <v>57</v>
      </c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</row>
    <row r="381" spans="1:30" x14ac:dyDescent="0.2">
      <c r="A381" s="5"/>
      <c r="B381" s="5"/>
      <c r="C381" s="5"/>
      <c r="D381" s="5"/>
      <c r="E381" s="5"/>
      <c r="F381" s="5"/>
      <c r="G381" s="5"/>
      <c r="H381" s="12"/>
      <c r="I381" s="12" t="s">
        <v>151</v>
      </c>
      <c r="J381" s="5">
        <f>COUNTIF(I3:I370, "RC")</f>
        <v>49</v>
      </c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</row>
    <row r="382" spans="1:30" x14ac:dyDescent="0.2">
      <c r="A382" s="5"/>
      <c r="B382" s="5"/>
      <c r="C382" s="5"/>
      <c r="D382" s="5"/>
      <c r="E382" s="5"/>
      <c r="F382" s="5"/>
      <c r="G382" s="5"/>
      <c r="H382" s="12"/>
      <c r="I382" s="128" t="s">
        <v>152</v>
      </c>
      <c r="J382" s="5">
        <f>COUNTIF(I3:I370, "R")</f>
        <v>28</v>
      </c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</row>
    <row r="383" spans="1:30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</row>
    <row r="384" spans="1:30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</row>
    <row r="385" spans="1:30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</row>
    <row r="386" spans="1:30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30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30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30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30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30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30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30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</sheetData>
  <mergeCells count="3">
    <mergeCell ref="O178:Q178"/>
    <mergeCell ref="O357:Q357"/>
    <mergeCell ref="O372:P37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C5E8B-7FC0-594F-8F8C-CCC1D927F623}">
  <dimension ref="B2:AT105"/>
  <sheetViews>
    <sheetView tabSelected="1" topLeftCell="A65" zoomScaleNormal="100" workbookViewId="0">
      <selection activeCell="Q87" sqref="Q87"/>
    </sheetView>
  </sheetViews>
  <sheetFormatPr baseColWidth="10" defaultRowHeight="16" x14ac:dyDescent="0.2"/>
  <cols>
    <col min="2" max="2" width="17.33203125" customWidth="1"/>
    <col min="3" max="3" width="17.5" customWidth="1"/>
    <col min="11" max="11" width="6.5" customWidth="1"/>
    <col min="12" max="12" width="11" customWidth="1"/>
    <col min="13" max="13" width="7.6640625" customWidth="1"/>
    <col min="14" max="14" width="9" customWidth="1"/>
    <col min="15" max="15" width="8.1640625" customWidth="1"/>
    <col min="16" max="16" width="8.6640625" customWidth="1"/>
    <col min="17" max="17" width="9.6640625" customWidth="1"/>
    <col min="18" max="18" width="7" customWidth="1"/>
    <col min="19" max="20" width="6.6640625" customWidth="1"/>
    <col min="22" max="22" width="7.1640625" customWidth="1"/>
    <col min="23" max="23" width="8.33203125" customWidth="1"/>
    <col min="24" max="24" width="7.33203125" customWidth="1"/>
    <col min="25" max="25" width="8.5" customWidth="1"/>
    <col min="26" max="26" width="7.1640625" customWidth="1"/>
    <col min="27" max="27" width="6.83203125" customWidth="1"/>
    <col min="28" max="28" width="5.83203125" customWidth="1"/>
    <col min="29" max="29" width="6" customWidth="1"/>
    <col min="31" max="31" width="7.33203125" customWidth="1"/>
    <col min="32" max="32" width="7.83203125" customWidth="1"/>
    <col min="33" max="33" width="6.83203125" customWidth="1"/>
    <col min="34" max="34" width="8.6640625" customWidth="1"/>
    <col min="35" max="35" width="7.6640625" customWidth="1"/>
    <col min="36" max="37" width="7.33203125" customWidth="1"/>
    <col min="38" max="38" width="6.5" customWidth="1"/>
    <col min="40" max="40" width="8.5" customWidth="1"/>
    <col min="41" max="41" width="8.33203125" customWidth="1"/>
    <col min="42" max="43" width="8.1640625" customWidth="1"/>
    <col min="44" max="45" width="7.6640625" customWidth="1"/>
  </cols>
  <sheetData>
    <row r="2" spans="2:46" x14ac:dyDescent="0.2"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66"/>
      <c r="AH2" s="66"/>
      <c r="AI2" s="66"/>
      <c r="AJ2" s="66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2:46" x14ac:dyDescent="0.2">
      <c r="J3" s="5"/>
      <c r="K3" s="5"/>
      <c r="L3" s="5" t="s">
        <v>72</v>
      </c>
      <c r="M3" s="5"/>
      <c r="N3" s="5"/>
      <c r="O3" s="5"/>
      <c r="P3" s="137" t="s">
        <v>74</v>
      </c>
      <c r="Q3" s="137"/>
      <c r="R3" s="5"/>
      <c r="S3" s="5"/>
      <c r="T3" s="5"/>
      <c r="U3" s="5" t="s">
        <v>72</v>
      </c>
      <c r="V3" s="5"/>
      <c r="W3" s="5"/>
      <c r="X3" s="5"/>
      <c r="Y3" s="5" t="s">
        <v>77</v>
      </c>
      <c r="Z3" s="5"/>
      <c r="AA3" s="5"/>
      <c r="AB3" s="5"/>
      <c r="AC3" s="5"/>
      <c r="AD3" s="5" t="s">
        <v>72</v>
      </c>
      <c r="AE3" s="5"/>
      <c r="AF3" s="5"/>
      <c r="AG3" s="66"/>
      <c r="AH3" s="66"/>
      <c r="AI3" s="66"/>
      <c r="AJ3" s="66"/>
      <c r="AK3" s="5"/>
      <c r="AL3" s="5"/>
      <c r="AM3" s="5" t="s">
        <v>72</v>
      </c>
      <c r="AN3" s="5"/>
      <c r="AO3" s="5"/>
      <c r="AP3" s="5"/>
      <c r="AQ3" s="5"/>
      <c r="AR3" s="5"/>
      <c r="AS3" s="5"/>
      <c r="AT3" s="5"/>
    </row>
    <row r="4" spans="2:46" x14ac:dyDescent="0.2">
      <c r="J4" s="5"/>
      <c r="K4" s="5" t="s">
        <v>67</v>
      </c>
      <c r="L4" s="18" t="s">
        <v>68</v>
      </c>
      <c r="M4" s="18" t="s">
        <v>69</v>
      </c>
      <c r="N4" s="18" t="s">
        <v>70</v>
      </c>
      <c r="O4" s="18" t="s">
        <v>19</v>
      </c>
      <c r="P4" s="35" t="s">
        <v>71</v>
      </c>
      <c r="Q4" s="36" t="s">
        <v>55</v>
      </c>
      <c r="R4" s="37" t="s">
        <v>54</v>
      </c>
      <c r="S4" s="5"/>
      <c r="T4" s="27" t="s">
        <v>67</v>
      </c>
      <c r="U4" s="18" t="s">
        <v>75</v>
      </c>
      <c r="V4" s="28" t="s">
        <v>76</v>
      </c>
      <c r="W4" s="28" t="s">
        <v>70</v>
      </c>
      <c r="X4" s="45" t="s">
        <v>19</v>
      </c>
      <c r="Y4" s="46" t="s">
        <v>71</v>
      </c>
      <c r="Z4" s="47" t="s">
        <v>55</v>
      </c>
      <c r="AA4" s="48" t="s">
        <v>54</v>
      </c>
      <c r="AB4" s="5"/>
      <c r="AC4" s="27" t="s">
        <v>67</v>
      </c>
      <c r="AD4" s="18" t="s">
        <v>78</v>
      </c>
      <c r="AE4" s="28" t="s">
        <v>79</v>
      </c>
      <c r="AF4" s="28" t="s">
        <v>70</v>
      </c>
      <c r="AG4" s="28" t="s">
        <v>19</v>
      </c>
      <c r="AH4" s="46" t="s">
        <v>71</v>
      </c>
      <c r="AI4" s="47" t="s">
        <v>80</v>
      </c>
      <c r="AJ4" s="48" t="s">
        <v>54</v>
      </c>
      <c r="AK4" s="5"/>
      <c r="AL4" s="27" t="s">
        <v>67</v>
      </c>
      <c r="AM4" s="18" t="s">
        <v>81</v>
      </c>
      <c r="AN4" s="28" t="s">
        <v>82</v>
      </c>
      <c r="AO4" s="28" t="s">
        <v>70</v>
      </c>
      <c r="AP4" s="45" t="s">
        <v>19</v>
      </c>
      <c r="AQ4" s="46" t="s">
        <v>71</v>
      </c>
      <c r="AR4" s="47" t="s">
        <v>80</v>
      </c>
      <c r="AS4" s="48" t="s">
        <v>54</v>
      </c>
      <c r="AT4" s="5"/>
    </row>
    <row r="5" spans="2:46" x14ac:dyDescent="0.2">
      <c r="D5" t="s">
        <v>57</v>
      </c>
      <c r="J5" s="5"/>
      <c r="K5" s="5">
        <f>M5/O5*100</f>
        <v>41.17647058823529</v>
      </c>
      <c r="L5" s="18" t="s">
        <v>56</v>
      </c>
      <c r="M5" s="18">
        <v>35</v>
      </c>
      <c r="N5" s="18">
        <v>50</v>
      </c>
      <c r="O5" s="18">
        <f>SUM(M5:N5)</f>
        <v>85</v>
      </c>
      <c r="P5" s="38"/>
      <c r="Q5" s="13"/>
      <c r="R5" s="39"/>
      <c r="S5" s="5"/>
      <c r="T5" s="5">
        <f>V5/X5*100</f>
        <v>3.5294117647058822</v>
      </c>
      <c r="U5" s="18" t="s">
        <v>56</v>
      </c>
      <c r="V5" s="18">
        <v>3</v>
      </c>
      <c r="W5" s="18">
        <v>82</v>
      </c>
      <c r="X5" s="31">
        <f>SUM(V5:W5)</f>
        <v>85</v>
      </c>
      <c r="Y5" s="38"/>
      <c r="Z5" s="13"/>
      <c r="AA5" s="39"/>
      <c r="AB5" s="5"/>
      <c r="AC5" s="5">
        <f>AE5/AG5*100</f>
        <v>16.470588235294116</v>
      </c>
      <c r="AD5" s="18" t="s">
        <v>56</v>
      </c>
      <c r="AE5" s="18">
        <v>14</v>
      </c>
      <c r="AF5" s="18">
        <v>71</v>
      </c>
      <c r="AG5" s="18">
        <f>SUM(AE5:AF5)</f>
        <v>85</v>
      </c>
      <c r="AH5" s="38"/>
      <c r="AI5" s="13"/>
      <c r="AJ5" s="39"/>
      <c r="AK5" s="5"/>
      <c r="AL5" s="5">
        <f>AN5/AP5*100</f>
        <v>38.82352941176471</v>
      </c>
      <c r="AM5" s="18" t="s">
        <v>56</v>
      </c>
      <c r="AN5" s="18">
        <v>33</v>
      </c>
      <c r="AO5" s="18">
        <v>52</v>
      </c>
      <c r="AP5" s="31">
        <f>SUM(AN5:AO5)</f>
        <v>85</v>
      </c>
      <c r="AQ5" s="38"/>
      <c r="AR5" s="13"/>
      <c r="AS5" s="39"/>
      <c r="AT5" s="5"/>
    </row>
    <row r="6" spans="2:46" x14ac:dyDescent="0.2">
      <c r="D6" s="69" t="s">
        <v>68</v>
      </c>
      <c r="E6" s="69" t="s">
        <v>75</v>
      </c>
      <c r="F6" s="69" t="s">
        <v>85</v>
      </c>
      <c r="G6" s="69" t="s">
        <v>84</v>
      </c>
      <c r="H6" s="5" t="s">
        <v>28</v>
      </c>
      <c r="J6" s="5"/>
      <c r="K6" s="5">
        <f>M6/O6*100</f>
        <v>41.935483870967744</v>
      </c>
      <c r="L6" s="18" t="s">
        <v>55</v>
      </c>
      <c r="M6" s="18">
        <v>39</v>
      </c>
      <c r="N6" s="18">
        <v>54</v>
      </c>
      <c r="O6" s="18">
        <f t="shared" ref="O6:O8" si="0">SUM(M6:N6)</f>
        <v>93</v>
      </c>
      <c r="P6" s="52">
        <v>1</v>
      </c>
      <c r="Q6" s="13"/>
      <c r="R6" s="39"/>
      <c r="S6" s="5"/>
      <c r="T6" s="5">
        <f>V6/X6*100</f>
        <v>12.903225806451612</v>
      </c>
      <c r="U6" s="18" t="s">
        <v>55</v>
      </c>
      <c r="V6" s="18">
        <v>12</v>
      </c>
      <c r="W6" s="18">
        <v>81</v>
      </c>
      <c r="X6" s="31">
        <f t="shared" ref="X6:X8" si="1">SUM(V6:W6)</f>
        <v>93</v>
      </c>
      <c r="Y6" s="53">
        <v>3.04E-2</v>
      </c>
      <c r="Z6" s="13"/>
      <c r="AA6" s="39"/>
      <c r="AB6" s="5"/>
      <c r="AC6" s="5">
        <f>AE6/AG6*100</f>
        <v>12.903225806451612</v>
      </c>
      <c r="AD6" s="18" t="s">
        <v>55</v>
      </c>
      <c r="AE6" s="18">
        <v>12</v>
      </c>
      <c r="AF6" s="18">
        <v>81</v>
      </c>
      <c r="AG6" s="18">
        <f t="shared" ref="AG6:AG8" si="2">SUM(AE6:AF6)</f>
        <v>93</v>
      </c>
      <c r="AH6" s="52">
        <v>0.53049999999999997</v>
      </c>
      <c r="AI6" s="13"/>
      <c r="AJ6" s="39"/>
      <c r="AK6" s="5"/>
      <c r="AL6" s="5">
        <f>AN6/AP6*100</f>
        <v>32.258064516129032</v>
      </c>
      <c r="AM6" s="18" t="s">
        <v>55</v>
      </c>
      <c r="AN6" s="18">
        <v>30</v>
      </c>
      <c r="AO6" s="18">
        <v>63</v>
      </c>
      <c r="AP6" s="31">
        <f t="shared" ref="AP6:AP8" si="3">SUM(AN6:AO6)</f>
        <v>93</v>
      </c>
      <c r="AQ6" s="52">
        <v>0.433</v>
      </c>
      <c r="AR6" s="13"/>
      <c r="AS6" s="39"/>
      <c r="AT6" s="5"/>
    </row>
    <row r="7" spans="2:46" x14ac:dyDescent="0.2">
      <c r="B7" s="63" t="s">
        <v>52</v>
      </c>
      <c r="C7" s="19" t="s">
        <v>86</v>
      </c>
      <c r="D7" s="100">
        <v>28.767123287671232</v>
      </c>
      <c r="E7" s="100">
        <v>21.461187214611872</v>
      </c>
      <c r="F7" s="100">
        <v>22.831050228310502</v>
      </c>
      <c r="G7" s="100">
        <v>26.94063926940639</v>
      </c>
      <c r="H7" s="34">
        <f>SUM(D7:G7)</f>
        <v>100</v>
      </c>
      <c r="J7" s="5"/>
      <c r="K7" s="5">
        <f>M7/O7*100</f>
        <v>32.727272727272727</v>
      </c>
      <c r="L7" s="18" t="s">
        <v>73</v>
      </c>
      <c r="M7" s="18">
        <v>54</v>
      </c>
      <c r="N7" s="18">
        <v>111</v>
      </c>
      <c r="O7" s="18">
        <f t="shared" si="0"/>
        <v>165</v>
      </c>
      <c r="P7" s="40">
        <v>0.2104</v>
      </c>
      <c r="Q7" s="41">
        <v>0.1767</v>
      </c>
      <c r="R7" s="39"/>
      <c r="S7" s="5"/>
      <c r="T7" s="5">
        <f>V7/X7*100</f>
        <v>15.151515151515152</v>
      </c>
      <c r="U7" s="18" t="s">
        <v>73</v>
      </c>
      <c r="V7" s="18">
        <v>25</v>
      </c>
      <c r="W7" s="18">
        <v>140</v>
      </c>
      <c r="X7" s="31">
        <f t="shared" si="1"/>
        <v>165</v>
      </c>
      <c r="Y7" s="53">
        <v>5.3E-3</v>
      </c>
      <c r="Z7" s="54">
        <v>0.71299999999999997</v>
      </c>
      <c r="AA7" s="39"/>
      <c r="AB7" s="5"/>
      <c r="AC7" s="5">
        <f>AE7/AG7*100</f>
        <v>20.606060606060606</v>
      </c>
      <c r="AD7" s="18" t="s">
        <v>73</v>
      </c>
      <c r="AE7" s="18">
        <v>34</v>
      </c>
      <c r="AF7" s="18">
        <v>131</v>
      </c>
      <c r="AG7" s="18">
        <f t="shared" si="2"/>
        <v>165</v>
      </c>
      <c r="AH7" s="52">
        <v>0.49969999999999998</v>
      </c>
      <c r="AI7" s="54">
        <v>0.1308</v>
      </c>
      <c r="AJ7" s="39"/>
      <c r="AK7" s="5"/>
      <c r="AL7" s="5">
        <f>AN7/AP7*100</f>
        <v>31.515151515151512</v>
      </c>
      <c r="AM7" s="18" t="s">
        <v>73</v>
      </c>
      <c r="AN7" s="18">
        <v>52</v>
      </c>
      <c r="AO7" s="18">
        <v>113</v>
      </c>
      <c r="AP7" s="31">
        <f t="shared" si="3"/>
        <v>165</v>
      </c>
      <c r="AQ7" s="52">
        <v>0.2621</v>
      </c>
      <c r="AR7" s="55">
        <v>1</v>
      </c>
      <c r="AS7" s="39"/>
      <c r="AT7" s="5"/>
    </row>
    <row r="8" spans="2:46" x14ac:dyDescent="0.2">
      <c r="B8" s="64"/>
      <c r="C8" s="19" t="s">
        <v>87</v>
      </c>
      <c r="D8" s="100">
        <v>32.727272727272727</v>
      </c>
      <c r="E8" s="100">
        <v>15.151515151515152</v>
      </c>
      <c r="F8" s="100">
        <v>20.606060606060606</v>
      </c>
      <c r="G8" s="100">
        <v>31.515151515151512</v>
      </c>
      <c r="H8" s="34">
        <f t="shared" ref="H8:H10" si="4">SUM(D8:G8)</f>
        <v>100</v>
      </c>
      <c r="J8" s="5"/>
      <c r="K8" s="5">
        <f>M8/O8*100</f>
        <v>28.767123287671232</v>
      </c>
      <c r="L8" s="18" t="s">
        <v>53</v>
      </c>
      <c r="M8" s="18">
        <v>63</v>
      </c>
      <c r="N8" s="18">
        <v>156</v>
      </c>
      <c r="O8" s="18">
        <f t="shared" si="0"/>
        <v>219</v>
      </c>
      <c r="P8" s="42">
        <v>4.1200000000000001E-2</v>
      </c>
      <c r="Q8" s="43">
        <v>2.5499999999999998E-2</v>
      </c>
      <c r="R8" s="44">
        <v>0.43390000000000001</v>
      </c>
      <c r="S8" s="5"/>
      <c r="T8" s="5">
        <f>V8/X8*100</f>
        <v>21.461187214611872</v>
      </c>
      <c r="U8" s="18" t="s">
        <v>53</v>
      </c>
      <c r="V8" s="18">
        <v>47</v>
      </c>
      <c r="W8" s="18">
        <v>172</v>
      </c>
      <c r="X8" s="31">
        <f t="shared" si="1"/>
        <v>219</v>
      </c>
      <c r="Y8" s="56">
        <v>1E-4</v>
      </c>
      <c r="Z8" s="57">
        <v>8.3799999999999999E-2</v>
      </c>
      <c r="AA8" s="58">
        <v>0.14599999999999999</v>
      </c>
      <c r="AB8" s="5"/>
      <c r="AC8" s="5">
        <f>AE8/AG8*100</f>
        <v>22.831050228310502</v>
      </c>
      <c r="AD8" s="18" t="s">
        <v>53</v>
      </c>
      <c r="AE8" s="18">
        <v>50</v>
      </c>
      <c r="AF8" s="18">
        <v>169</v>
      </c>
      <c r="AG8" s="18">
        <f t="shared" si="2"/>
        <v>219</v>
      </c>
      <c r="AH8" s="59">
        <v>0.27300000000000002</v>
      </c>
      <c r="AI8" s="60">
        <v>4.5199999999999997E-2</v>
      </c>
      <c r="AJ8" s="58">
        <v>0.62029999999999996</v>
      </c>
      <c r="AK8" s="5"/>
      <c r="AL8" s="5">
        <f>AN8/AP8*100</f>
        <v>26.94063926940639</v>
      </c>
      <c r="AM8" s="18" t="s">
        <v>53</v>
      </c>
      <c r="AN8" s="18">
        <v>59</v>
      </c>
      <c r="AO8" s="18">
        <v>160</v>
      </c>
      <c r="AP8" s="31">
        <f t="shared" si="3"/>
        <v>219</v>
      </c>
      <c r="AQ8" s="59">
        <v>5.1499999999999997E-2</v>
      </c>
      <c r="AR8" s="57">
        <v>0.34129999999999999</v>
      </c>
      <c r="AS8" s="58">
        <v>0.3634</v>
      </c>
      <c r="AT8" s="5"/>
    </row>
    <row r="9" spans="2:46" x14ac:dyDescent="0.2">
      <c r="B9" s="64"/>
      <c r="C9" s="19" t="s">
        <v>88</v>
      </c>
      <c r="D9" s="100">
        <v>41.935483870967744</v>
      </c>
      <c r="E9" s="100">
        <v>12.903225806451612</v>
      </c>
      <c r="F9" s="100">
        <v>12.903225806451612</v>
      </c>
      <c r="G9" s="100">
        <v>32.258064516129032</v>
      </c>
      <c r="H9" s="34">
        <f t="shared" si="4"/>
        <v>100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66"/>
      <c r="AH9" s="66"/>
      <c r="AI9" s="66"/>
      <c r="AJ9" s="66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2:46" x14ac:dyDescent="0.2">
      <c r="B10" s="65"/>
      <c r="C10" s="19" t="s">
        <v>89</v>
      </c>
      <c r="D10" s="100">
        <v>41.17647058823529</v>
      </c>
      <c r="E10" s="100">
        <v>3.5294117647058822</v>
      </c>
      <c r="F10" s="100">
        <v>16.470588235294116</v>
      </c>
      <c r="G10" s="100">
        <v>38.82352941176471</v>
      </c>
      <c r="H10" s="34">
        <f t="shared" si="4"/>
        <v>100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66"/>
      <c r="AH10" s="66"/>
      <c r="AI10" s="66"/>
      <c r="AJ10" s="66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2:46" x14ac:dyDescent="0.2">
      <c r="D11" s="69"/>
      <c r="E11" s="69"/>
      <c r="F11" s="69"/>
      <c r="G11" s="69"/>
      <c r="H11" s="5"/>
      <c r="J11" s="5"/>
      <c r="K11" s="5"/>
      <c r="L11" s="5" t="s">
        <v>83</v>
      </c>
      <c r="M11" s="5"/>
      <c r="N11" s="5"/>
      <c r="O11" s="5"/>
      <c r="P11" s="5"/>
      <c r="Q11" s="5"/>
      <c r="R11" s="5"/>
      <c r="S11" s="5"/>
      <c r="T11" s="5"/>
      <c r="U11" s="5" t="s">
        <v>83</v>
      </c>
      <c r="V11" s="5"/>
      <c r="W11" s="5"/>
      <c r="X11" s="5"/>
      <c r="Y11" s="5"/>
      <c r="Z11" s="5"/>
      <c r="AA11" s="5"/>
      <c r="AB11" s="5"/>
      <c r="AC11" s="5"/>
      <c r="AD11" s="5" t="s">
        <v>83</v>
      </c>
      <c r="AE11" s="5"/>
      <c r="AF11" s="5"/>
      <c r="AG11" s="66"/>
      <c r="AH11" s="66"/>
      <c r="AI11" s="66"/>
      <c r="AJ11" s="66"/>
      <c r="AK11" s="5"/>
      <c r="AL11" s="5"/>
      <c r="AM11" s="5" t="s">
        <v>83</v>
      </c>
      <c r="AN11" s="5"/>
      <c r="AO11" s="5"/>
      <c r="AP11" s="5"/>
      <c r="AQ11" s="5"/>
      <c r="AR11" s="5"/>
      <c r="AS11" s="5"/>
      <c r="AT11" s="5"/>
    </row>
    <row r="12" spans="2:46" x14ac:dyDescent="0.2">
      <c r="B12" s="146" t="s">
        <v>66</v>
      </c>
      <c r="C12" s="19" t="s">
        <v>90</v>
      </c>
      <c r="D12" s="100">
        <v>22</v>
      </c>
      <c r="E12" s="100">
        <v>31.6</v>
      </c>
      <c r="F12" s="100">
        <v>29.599999999999998</v>
      </c>
      <c r="G12" s="100">
        <v>16.8</v>
      </c>
      <c r="H12" s="34">
        <f>SUM(D12:G12)</f>
        <v>100</v>
      </c>
      <c r="J12" s="5"/>
      <c r="K12" s="5" t="s">
        <v>67</v>
      </c>
      <c r="L12" s="18" t="s">
        <v>68</v>
      </c>
      <c r="M12" s="18" t="s">
        <v>69</v>
      </c>
      <c r="N12" s="18" t="s">
        <v>70</v>
      </c>
      <c r="O12" s="18" t="s">
        <v>19</v>
      </c>
      <c r="P12" s="35" t="s">
        <v>71</v>
      </c>
      <c r="Q12" s="36" t="s">
        <v>55</v>
      </c>
      <c r="R12" s="37" t="s">
        <v>54</v>
      </c>
      <c r="S12" s="5"/>
      <c r="T12" s="5" t="s">
        <v>67</v>
      </c>
      <c r="U12" s="18" t="s">
        <v>75</v>
      </c>
      <c r="V12" s="18" t="s">
        <v>76</v>
      </c>
      <c r="W12" s="18" t="s">
        <v>70</v>
      </c>
      <c r="X12" s="18" t="s">
        <v>19</v>
      </c>
      <c r="Y12" s="35" t="s">
        <v>71</v>
      </c>
      <c r="Z12" s="36" t="s">
        <v>55</v>
      </c>
      <c r="AA12" s="37" t="s">
        <v>54</v>
      </c>
      <c r="AB12" s="5"/>
      <c r="AC12" s="5" t="s">
        <v>67</v>
      </c>
      <c r="AD12" s="18" t="s">
        <v>78</v>
      </c>
      <c r="AE12" s="18" t="s">
        <v>79</v>
      </c>
      <c r="AF12" s="18" t="s">
        <v>70</v>
      </c>
      <c r="AG12" s="18" t="s">
        <v>19</v>
      </c>
      <c r="AH12" s="35" t="s">
        <v>71</v>
      </c>
      <c r="AI12" s="36" t="s">
        <v>55</v>
      </c>
      <c r="AJ12" s="37" t="s">
        <v>54</v>
      </c>
      <c r="AK12" s="5"/>
      <c r="AL12" s="5" t="s">
        <v>67</v>
      </c>
      <c r="AM12" s="18" t="s">
        <v>84</v>
      </c>
      <c r="AN12" s="18" t="s">
        <v>82</v>
      </c>
      <c r="AO12" s="18" t="s">
        <v>70</v>
      </c>
      <c r="AP12" s="18" t="s">
        <v>19</v>
      </c>
      <c r="AQ12" s="35" t="s">
        <v>71</v>
      </c>
      <c r="AR12" s="36" t="s">
        <v>55</v>
      </c>
      <c r="AS12" s="37" t="s">
        <v>54</v>
      </c>
      <c r="AT12" s="5"/>
    </row>
    <row r="13" spans="2:46" x14ac:dyDescent="0.2">
      <c r="B13" s="147"/>
      <c r="C13" s="19" t="s">
        <v>87</v>
      </c>
      <c r="D13" s="100">
        <v>34.545454545454547</v>
      </c>
      <c r="E13" s="100">
        <v>20.606060606060606</v>
      </c>
      <c r="F13" s="100">
        <v>24.242424242424242</v>
      </c>
      <c r="G13" s="100">
        <v>20.606060606060606</v>
      </c>
      <c r="H13" s="34">
        <f t="shared" ref="H13:H15" si="5">SUM(D13:G13)</f>
        <v>100.00000000000001</v>
      </c>
      <c r="J13" s="5"/>
      <c r="K13" s="5">
        <f>M13/O13*100</f>
        <v>33.720930232558139</v>
      </c>
      <c r="L13" s="18" t="s">
        <v>56</v>
      </c>
      <c r="M13" s="18">
        <v>29</v>
      </c>
      <c r="N13" s="18">
        <v>57</v>
      </c>
      <c r="O13" s="18">
        <f>SUM(M13:N13)</f>
        <v>86</v>
      </c>
      <c r="P13" s="38"/>
      <c r="Q13" s="13"/>
      <c r="R13" s="39"/>
      <c r="S13" s="5"/>
      <c r="T13" s="5">
        <f>V13/X13*100</f>
        <v>20.930232558139537</v>
      </c>
      <c r="U13" s="18" t="s">
        <v>56</v>
      </c>
      <c r="V13" s="18">
        <v>18</v>
      </c>
      <c r="W13" s="18">
        <v>68</v>
      </c>
      <c r="X13" s="18">
        <f>SUM(V13:W13)</f>
        <v>86</v>
      </c>
      <c r="Y13" s="38"/>
      <c r="Z13" s="13"/>
      <c r="AA13" s="39"/>
      <c r="AB13" s="5"/>
      <c r="AC13" s="5">
        <f>AE13/AG13*100</f>
        <v>13.953488372093023</v>
      </c>
      <c r="AD13" s="18" t="s">
        <v>56</v>
      </c>
      <c r="AE13" s="18">
        <v>12</v>
      </c>
      <c r="AF13" s="18">
        <v>74</v>
      </c>
      <c r="AG13" s="18">
        <f>SUM(AE13:AF13)</f>
        <v>86</v>
      </c>
      <c r="AH13" s="38"/>
      <c r="AI13" s="13"/>
      <c r="AJ13" s="39"/>
      <c r="AK13" s="5"/>
      <c r="AL13" s="5">
        <f>AN13/AP13*100</f>
        <v>31.395348837209301</v>
      </c>
      <c r="AM13" s="18" t="s">
        <v>56</v>
      </c>
      <c r="AN13" s="18">
        <v>27</v>
      </c>
      <c r="AO13" s="18">
        <v>59</v>
      </c>
      <c r="AP13" s="18">
        <f>SUM(AN13:AO13)</f>
        <v>86</v>
      </c>
      <c r="AQ13" s="38"/>
      <c r="AR13" s="13"/>
      <c r="AS13" s="39"/>
      <c r="AT13" s="5"/>
    </row>
    <row r="14" spans="2:46" x14ac:dyDescent="0.2">
      <c r="B14" s="147"/>
      <c r="C14" s="19" t="s">
        <v>91</v>
      </c>
      <c r="D14" s="100">
        <v>26.041666666666668</v>
      </c>
      <c r="E14" s="100">
        <v>20.833333333333336</v>
      </c>
      <c r="F14" s="100">
        <v>30.208333333333332</v>
      </c>
      <c r="G14" s="100">
        <v>22.916666666666664</v>
      </c>
      <c r="H14" s="34">
        <f t="shared" si="5"/>
        <v>100</v>
      </c>
      <c r="J14" s="5"/>
      <c r="K14" s="5">
        <f>M14/O14*100</f>
        <v>26.041666666666668</v>
      </c>
      <c r="L14" s="18" t="s">
        <v>55</v>
      </c>
      <c r="M14" s="18">
        <v>25</v>
      </c>
      <c r="N14" s="18">
        <v>71</v>
      </c>
      <c r="O14" s="18">
        <f t="shared" ref="O14:O16" si="6">SUM(M14:N14)</f>
        <v>96</v>
      </c>
      <c r="P14" s="52">
        <v>0.3296</v>
      </c>
      <c r="Q14" s="13"/>
      <c r="R14" s="39"/>
      <c r="S14" s="5"/>
      <c r="T14" s="5">
        <f>V14/X14*100</f>
        <v>20.833333333333336</v>
      </c>
      <c r="U14" s="18" t="s">
        <v>55</v>
      </c>
      <c r="V14" s="18">
        <v>20</v>
      </c>
      <c r="W14" s="18">
        <v>76</v>
      </c>
      <c r="X14" s="18">
        <f t="shared" ref="X14:X16" si="7">SUM(V14:W14)</f>
        <v>96</v>
      </c>
      <c r="Y14" s="52">
        <v>1</v>
      </c>
      <c r="Z14" s="13"/>
      <c r="AA14" s="39"/>
      <c r="AB14" s="5"/>
      <c r="AC14" s="5">
        <f>AE14/AG14*100</f>
        <v>30.208333333333332</v>
      </c>
      <c r="AD14" s="18" t="s">
        <v>55</v>
      </c>
      <c r="AE14" s="18">
        <v>29</v>
      </c>
      <c r="AF14" s="18">
        <v>67</v>
      </c>
      <c r="AG14" s="18">
        <f t="shared" ref="AG14:AG16" si="8">SUM(AE14:AF14)</f>
        <v>96</v>
      </c>
      <c r="AH14" s="53">
        <v>1.23E-2</v>
      </c>
      <c r="AI14" s="13"/>
      <c r="AJ14" s="39"/>
      <c r="AK14" s="5"/>
      <c r="AL14" s="5">
        <f>AN14/AP14*100</f>
        <v>22.916666666666664</v>
      </c>
      <c r="AM14" s="18" t="s">
        <v>55</v>
      </c>
      <c r="AN14" s="18">
        <v>22</v>
      </c>
      <c r="AO14" s="18">
        <v>74</v>
      </c>
      <c r="AP14" s="18">
        <f t="shared" ref="AP14:AP16" si="9">SUM(AN14:AO14)</f>
        <v>96</v>
      </c>
      <c r="AQ14" s="40">
        <v>0.24179999999999999</v>
      </c>
      <c r="AR14" s="13"/>
      <c r="AS14" s="39"/>
      <c r="AT14" s="5"/>
    </row>
    <row r="15" spans="2:46" x14ac:dyDescent="0.2">
      <c r="B15" s="148"/>
      <c r="C15" s="19" t="s">
        <v>92</v>
      </c>
      <c r="D15" s="100">
        <v>33.720930232558139</v>
      </c>
      <c r="E15" s="100">
        <v>20.930232558139537</v>
      </c>
      <c r="F15" s="100">
        <v>13.953488372093023</v>
      </c>
      <c r="G15" s="100">
        <v>31.395348837209301</v>
      </c>
      <c r="H15" s="34">
        <f t="shared" si="5"/>
        <v>100</v>
      </c>
      <c r="J15" s="5"/>
      <c r="K15" s="5">
        <f>M15/O15*100</f>
        <v>34.545454545454547</v>
      </c>
      <c r="L15" s="18" t="s">
        <v>73</v>
      </c>
      <c r="M15" s="18">
        <v>57</v>
      </c>
      <c r="N15" s="18">
        <v>108</v>
      </c>
      <c r="O15" s="18">
        <f t="shared" si="6"/>
        <v>165</v>
      </c>
      <c r="P15" s="52">
        <v>1</v>
      </c>
      <c r="Q15" s="54">
        <v>0.1686</v>
      </c>
      <c r="R15" s="39"/>
      <c r="S15" s="5"/>
      <c r="T15" s="5">
        <f>V15/X15*100</f>
        <v>20.606060606060606</v>
      </c>
      <c r="U15" s="18" t="s">
        <v>73</v>
      </c>
      <c r="V15" s="18">
        <v>34</v>
      </c>
      <c r="W15" s="18">
        <v>131</v>
      </c>
      <c r="X15" s="18">
        <f t="shared" si="7"/>
        <v>165</v>
      </c>
      <c r="Y15" s="52">
        <v>1</v>
      </c>
      <c r="Z15" s="54">
        <v>1</v>
      </c>
      <c r="AA15" s="39"/>
      <c r="AB15" s="5"/>
      <c r="AC15" s="5">
        <f>AE15/AG15*100</f>
        <v>24.242424242424242</v>
      </c>
      <c r="AD15" s="18" t="s">
        <v>73</v>
      </c>
      <c r="AE15" s="18">
        <v>40</v>
      </c>
      <c r="AF15" s="18">
        <v>125</v>
      </c>
      <c r="AG15" s="18">
        <f t="shared" si="8"/>
        <v>165</v>
      </c>
      <c r="AH15" s="52">
        <v>7.0699999999999999E-2</v>
      </c>
      <c r="AI15" s="54">
        <v>0.31059999999999999</v>
      </c>
      <c r="AJ15" s="39"/>
      <c r="AK15" s="5"/>
      <c r="AL15" s="5">
        <f>AN15/AP15*100</f>
        <v>20.606060606060606</v>
      </c>
      <c r="AM15" s="18" t="s">
        <v>73</v>
      </c>
      <c r="AN15" s="18">
        <v>34</v>
      </c>
      <c r="AO15" s="18">
        <v>131</v>
      </c>
      <c r="AP15" s="18">
        <f t="shared" si="9"/>
        <v>165</v>
      </c>
      <c r="AQ15" s="40">
        <v>6.4299999999999996E-2</v>
      </c>
      <c r="AR15" s="41">
        <v>0.75470000000000004</v>
      </c>
      <c r="AS15" s="39"/>
      <c r="AT15" s="5"/>
    </row>
    <row r="16" spans="2:46" x14ac:dyDescent="0.2">
      <c r="J16" s="5"/>
      <c r="K16" s="5">
        <f>M16/O16*100</f>
        <v>22</v>
      </c>
      <c r="L16" s="18" t="s">
        <v>53</v>
      </c>
      <c r="M16" s="18">
        <v>55</v>
      </c>
      <c r="N16" s="18">
        <v>195</v>
      </c>
      <c r="O16" s="18">
        <f t="shared" si="6"/>
        <v>250</v>
      </c>
      <c r="P16" s="56">
        <v>4.2599999999999999E-2</v>
      </c>
      <c r="Q16" s="57">
        <v>0.47670000000000001</v>
      </c>
      <c r="R16" s="61">
        <v>6.4999999999999997E-3</v>
      </c>
      <c r="S16" s="5"/>
      <c r="T16" s="5">
        <f>V16/X16*100</f>
        <v>31.6</v>
      </c>
      <c r="U16" s="18" t="s">
        <v>53</v>
      </c>
      <c r="V16" s="18">
        <v>79</v>
      </c>
      <c r="W16" s="18">
        <v>171</v>
      </c>
      <c r="X16" s="18">
        <f t="shared" si="7"/>
        <v>250</v>
      </c>
      <c r="Y16" s="51">
        <v>7.2599999999999998E-2</v>
      </c>
      <c r="Z16" s="57">
        <v>6.2399999999999997E-2</v>
      </c>
      <c r="AA16" s="61">
        <v>1.77E-2</v>
      </c>
      <c r="AB16" s="5"/>
      <c r="AC16" s="5">
        <f>AE16/AG16*100</f>
        <v>29.599999999999998</v>
      </c>
      <c r="AD16" s="18" t="s">
        <v>53</v>
      </c>
      <c r="AE16" s="18">
        <v>74</v>
      </c>
      <c r="AF16" s="18">
        <v>176</v>
      </c>
      <c r="AG16" s="18">
        <f t="shared" si="8"/>
        <v>250</v>
      </c>
      <c r="AH16" s="56">
        <v>4.0000000000000001E-3</v>
      </c>
      <c r="AI16" s="57">
        <v>0.89639999999999997</v>
      </c>
      <c r="AJ16" s="58">
        <v>0.2616</v>
      </c>
      <c r="AK16" s="5"/>
      <c r="AL16" s="5">
        <f>AN16/AP16*100</f>
        <v>16.8</v>
      </c>
      <c r="AM16" s="18" t="s">
        <v>53</v>
      </c>
      <c r="AN16" s="18">
        <v>42</v>
      </c>
      <c r="AO16" s="18">
        <v>208</v>
      </c>
      <c r="AP16" s="18">
        <f t="shared" si="9"/>
        <v>250</v>
      </c>
      <c r="AQ16" s="62">
        <v>5.3E-3</v>
      </c>
      <c r="AR16" s="50">
        <v>0.21629999999999999</v>
      </c>
      <c r="AS16" s="44">
        <v>0.36449999999999999</v>
      </c>
      <c r="AT16" s="5"/>
    </row>
    <row r="17" spans="10:46" x14ac:dyDescent="0.2"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66"/>
      <c r="AH17" s="66"/>
      <c r="AI17" s="66"/>
      <c r="AJ17" s="66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0:46" x14ac:dyDescent="0.2"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66"/>
      <c r="AH18" s="66"/>
      <c r="AI18" s="66"/>
      <c r="AJ18" s="66"/>
      <c r="AK18" s="5"/>
      <c r="AL18" s="5"/>
      <c r="AM18" s="5"/>
      <c r="AN18" s="5"/>
      <c r="AO18" s="5"/>
      <c r="AP18" s="5"/>
      <c r="AQ18" s="5"/>
      <c r="AR18" s="5"/>
      <c r="AS18" s="5"/>
      <c r="AT18" s="5"/>
    </row>
    <row r="19" spans="10:46" x14ac:dyDescent="0.2"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66"/>
      <c r="AH19" s="66"/>
      <c r="AI19" s="66"/>
      <c r="AJ19" s="66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0:46" x14ac:dyDescent="0.2"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0:46" x14ac:dyDescent="0.2"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0:46" x14ac:dyDescent="0.2"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0:46" x14ac:dyDescent="0.2"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0:46" x14ac:dyDescent="0.2"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0:46" x14ac:dyDescent="0.2"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0:46" x14ac:dyDescent="0.2"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0:46" x14ac:dyDescent="0.2"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0:46" x14ac:dyDescent="0.2"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0:46" x14ac:dyDescent="0.2"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0:46" x14ac:dyDescent="0.2"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0:46" x14ac:dyDescent="0.2"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0:46" x14ac:dyDescent="0.2"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2:46" x14ac:dyDescent="0.2"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2:46" x14ac:dyDescent="0.2"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2:46" x14ac:dyDescent="0.2"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2:46" x14ac:dyDescent="0.2"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2:46" x14ac:dyDescent="0.2"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2:46" x14ac:dyDescent="0.2">
      <c r="O38" s="66"/>
      <c r="P38" s="66"/>
      <c r="Q38" s="66"/>
      <c r="R38" s="66"/>
      <c r="S38" s="66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2:46" x14ac:dyDescent="0.2">
      <c r="O39" s="66"/>
      <c r="P39" s="66"/>
      <c r="Q39" s="66"/>
      <c r="R39" s="66"/>
      <c r="S39" s="66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2:46" x14ac:dyDescent="0.2">
      <c r="O40" s="66"/>
      <c r="P40" s="66"/>
      <c r="Q40" s="66"/>
      <c r="R40" s="66"/>
      <c r="S40" s="66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2:46" x14ac:dyDescent="0.2">
      <c r="O41" s="66"/>
      <c r="P41" s="66"/>
      <c r="Q41" s="66"/>
      <c r="R41" s="66"/>
      <c r="S41" s="66"/>
      <c r="Y41" s="66"/>
      <c r="Z41" s="66"/>
      <c r="AA41" s="66"/>
      <c r="AB41" s="66"/>
    </row>
    <row r="42" spans="2:46" x14ac:dyDescent="0.2">
      <c r="O42" s="66"/>
      <c r="P42" s="66"/>
      <c r="Q42" s="66"/>
      <c r="R42" s="66"/>
      <c r="S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</row>
    <row r="43" spans="2:46" x14ac:dyDescent="0.2">
      <c r="B43" s="76"/>
      <c r="C43" s="76"/>
      <c r="D43" s="76"/>
      <c r="E43" s="76"/>
      <c r="F43" s="76"/>
      <c r="G43" s="76"/>
      <c r="H43" s="76"/>
      <c r="I43" s="76"/>
      <c r="J43" s="7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</row>
    <row r="44" spans="2:46" x14ac:dyDescent="0.2">
      <c r="D44" t="s">
        <v>93</v>
      </c>
      <c r="K44" s="66"/>
      <c r="L44" s="66" t="s">
        <v>94</v>
      </c>
      <c r="M44" s="66"/>
      <c r="N44" s="66"/>
      <c r="O44" s="66"/>
      <c r="Q44" s="66" t="s">
        <v>97</v>
      </c>
      <c r="R44" s="66"/>
      <c r="S44" s="66"/>
      <c r="T44" s="66"/>
      <c r="U44" s="66" t="s">
        <v>94</v>
      </c>
      <c r="V44" s="66"/>
      <c r="W44" s="66"/>
      <c r="X44" s="66"/>
      <c r="Y44" s="66"/>
      <c r="Z44" s="66" t="s">
        <v>97</v>
      </c>
      <c r="AA44" s="66"/>
      <c r="AB44" s="66"/>
      <c r="AC44" s="66"/>
      <c r="AD44" s="66" t="s">
        <v>94</v>
      </c>
      <c r="AE44" s="66"/>
      <c r="AF44" s="66"/>
      <c r="AG44" s="66"/>
      <c r="AH44" s="66"/>
      <c r="AI44" s="66" t="s">
        <v>97</v>
      </c>
      <c r="AJ44" s="66"/>
      <c r="AK44" s="66"/>
      <c r="AL44" s="66"/>
      <c r="AM44" s="66" t="s">
        <v>94</v>
      </c>
      <c r="AN44" s="66"/>
      <c r="AO44" s="66"/>
      <c r="AP44" s="66"/>
      <c r="AQ44" s="66"/>
      <c r="AR44" s="66" t="s">
        <v>97</v>
      </c>
      <c r="AS44" s="66"/>
      <c r="AT44" s="66"/>
    </row>
    <row r="45" spans="2:46" x14ac:dyDescent="0.2">
      <c r="D45" s="69" t="s">
        <v>68</v>
      </c>
      <c r="E45" s="69" t="s">
        <v>75</v>
      </c>
      <c r="F45" s="69" t="s">
        <v>78</v>
      </c>
      <c r="G45" s="69" t="s">
        <v>84</v>
      </c>
      <c r="H45" t="s">
        <v>28</v>
      </c>
      <c r="K45" s="66" t="s">
        <v>23</v>
      </c>
      <c r="L45" s="18" t="s">
        <v>68</v>
      </c>
      <c r="M45" s="18" t="s">
        <v>69</v>
      </c>
      <c r="N45" s="18" t="s">
        <v>95</v>
      </c>
      <c r="O45" s="31" t="s">
        <v>96</v>
      </c>
      <c r="P45" s="46" t="s">
        <v>71</v>
      </c>
      <c r="Q45" s="47" t="s">
        <v>80</v>
      </c>
      <c r="R45" s="48" t="s">
        <v>54</v>
      </c>
      <c r="S45" s="66"/>
      <c r="T45" s="66" t="s">
        <v>23</v>
      </c>
      <c r="U45" s="18" t="s">
        <v>75</v>
      </c>
      <c r="V45" s="18" t="s">
        <v>76</v>
      </c>
      <c r="W45" s="18" t="s">
        <v>95</v>
      </c>
      <c r="X45" s="18" t="s">
        <v>96</v>
      </c>
      <c r="Y45" s="35" t="s">
        <v>71</v>
      </c>
      <c r="Z45" s="36" t="s">
        <v>55</v>
      </c>
      <c r="AA45" s="37" t="s">
        <v>54</v>
      </c>
      <c r="AB45" s="66"/>
      <c r="AC45" s="66" t="s">
        <v>23</v>
      </c>
      <c r="AD45" s="18" t="s">
        <v>78</v>
      </c>
      <c r="AE45" s="28" t="s">
        <v>79</v>
      </c>
      <c r="AF45" s="28" t="s">
        <v>95</v>
      </c>
      <c r="AG45" s="28" t="s">
        <v>96</v>
      </c>
      <c r="AH45" s="35" t="s">
        <v>71</v>
      </c>
      <c r="AI45" s="36" t="s">
        <v>55</v>
      </c>
      <c r="AJ45" s="37" t="s">
        <v>54</v>
      </c>
      <c r="AK45" s="66"/>
      <c r="AL45" s="66" t="s">
        <v>23</v>
      </c>
      <c r="AM45" s="18" t="s">
        <v>84</v>
      </c>
      <c r="AN45" s="18" t="s">
        <v>82</v>
      </c>
      <c r="AO45" s="18" t="s">
        <v>95</v>
      </c>
      <c r="AP45" s="18" t="s">
        <v>96</v>
      </c>
      <c r="AQ45" s="35" t="s">
        <v>71</v>
      </c>
      <c r="AR45" s="36" t="s">
        <v>55</v>
      </c>
      <c r="AS45" s="37" t="s">
        <v>54</v>
      </c>
      <c r="AT45" s="66"/>
    </row>
    <row r="46" spans="2:46" x14ac:dyDescent="0.2">
      <c r="B46" s="63" t="s">
        <v>52</v>
      </c>
      <c r="C46" s="19" t="s">
        <v>59</v>
      </c>
      <c r="D46" s="100">
        <v>17.847025495750707</v>
      </c>
      <c r="E46" s="100">
        <v>13.314447592067987</v>
      </c>
      <c r="F46" s="100">
        <v>14.164305949008499</v>
      </c>
      <c r="G46" s="100">
        <v>16.71388101983003</v>
      </c>
      <c r="H46" s="34">
        <f>SUM(D46:G46)</f>
        <v>62.039660056657226</v>
      </c>
      <c r="K46" s="66">
        <f>M46/O46*100</f>
        <v>18.617021276595743</v>
      </c>
      <c r="L46" s="18" t="s">
        <v>56</v>
      </c>
      <c r="M46" s="18">
        <v>35</v>
      </c>
      <c r="N46" s="18">
        <v>153</v>
      </c>
      <c r="O46" s="31">
        <f>SUM(M46:N46)</f>
        <v>188</v>
      </c>
      <c r="P46" s="38"/>
      <c r="Q46" s="13"/>
      <c r="R46" s="39"/>
      <c r="S46" s="66"/>
      <c r="T46" s="66">
        <f>V46/X46*100</f>
        <v>1.5957446808510638</v>
      </c>
      <c r="U46" s="18" t="s">
        <v>56</v>
      </c>
      <c r="V46" s="18">
        <v>3</v>
      </c>
      <c r="W46" s="18">
        <v>185</v>
      </c>
      <c r="X46" s="18">
        <f>SUM(V46:W46)</f>
        <v>188</v>
      </c>
      <c r="Y46" s="38"/>
      <c r="Z46" s="13"/>
      <c r="AA46" s="39"/>
      <c r="AB46" s="66"/>
      <c r="AC46" s="66">
        <f>AE46/AG46*100</f>
        <v>7.4468085106382977</v>
      </c>
      <c r="AD46" s="18" t="s">
        <v>56</v>
      </c>
      <c r="AE46" s="18">
        <v>14</v>
      </c>
      <c r="AF46" s="18">
        <v>174</v>
      </c>
      <c r="AG46" s="18">
        <f>SUM(AE46:AF46)</f>
        <v>188</v>
      </c>
      <c r="AH46" s="38"/>
      <c r="AI46" s="13"/>
      <c r="AJ46" s="39"/>
      <c r="AK46" s="66"/>
      <c r="AL46" s="66">
        <f>AN46/AP46*100</f>
        <v>17.553191489361701</v>
      </c>
      <c r="AM46" s="18" t="s">
        <v>56</v>
      </c>
      <c r="AN46" s="18">
        <v>33</v>
      </c>
      <c r="AO46" s="18">
        <v>155</v>
      </c>
      <c r="AP46" s="18">
        <f>SUM(AN46:AO46)</f>
        <v>188</v>
      </c>
      <c r="AQ46" s="38"/>
      <c r="AR46" s="13"/>
      <c r="AS46" s="39"/>
      <c r="AT46" s="66"/>
    </row>
    <row r="47" spans="2:46" x14ac:dyDescent="0.2">
      <c r="B47" s="64"/>
      <c r="C47" s="19" t="s">
        <v>60</v>
      </c>
      <c r="D47" s="100">
        <v>20</v>
      </c>
      <c r="E47" s="100">
        <v>9.2592592592592595</v>
      </c>
      <c r="F47" s="100">
        <v>12.592592592592592</v>
      </c>
      <c r="G47" s="100">
        <v>19.25925925925926</v>
      </c>
      <c r="H47" s="34">
        <f t="shared" ref="H47:H49" si="10">SUM(D47:G47)</f>
        <v>61.111111111111107</v>
      </c>
      <c r="K47" s="66">
        <f>M47/O47*100</f>
        <v>21.311475409836063</v>
      </c>
      <c r="L47" s="18" t="s">
        <v>55</v>
      </c>
      <c r="M47" s="18">
        <v>39</v>
      </c>
      <c r="N47" s="18">
        <v>144</v>
      </c>
      <c r="O47" s="31">
        <f t="shared" ref="O47:O49" si="11">SUM(M47:N47)</f>
        <v>183</v>
      </c>
      <c r="P47" s="52">
        <v>0.51959999999999995</v>
      </c>
      <c r="Q47" s="13"/>
      <c r="R47" s="39"/>
      <c r="S47" s="66"/>
      <c r="T47" s="66">
        <f>V47/X47*100</f>
        <v>6.557377049180328</v>
      </c>
      <c r="U47" s="18" t="s">
        <v>55</v>
      </c>
      <c r="V47" s="18">
        <v>12</v>
      </c>
      <c r="W47" s="18">
        <v>171</v>
      </c>
      <c r="X47" s="18">
        <f t="shared" ref="X47:X49" si="12">SUM(V47:W47)</f>
        <v>183</v>
      </c>
      <c r="Y47" s="53">
        <v>1.7500000000000002E-2</v>
      </c>
      <c r="Z47" s="13"/>
      <c r="AA47" s="39"/>
      <c r="AB47" s="66"/>
      <c r="AC47" s="66">
        <f>AE47/AG47*100</f>
        <v>6.557377049180328</v>
      </c>
      <c r="AD47" s="18" t="s">
        <v>55</v>
      </c>
      <c r="AE47" s="18">
        <v>12</v>
      </c>
      <c r="AF47" s="18">
        <v>171</v>
      </c>
      <c r="AG47" s="18">
        <f t="shared" ref="AG47:AG49" si="13">SUM(AE47:AF47)</f>
        <v>183</v>
      </c>
      <c r="AH47" s="40">
        <v>0.8397</v>
      </c>
      <c r="AI47" s="13"/>
      <c r="AJ47" s="39"/>
      <c r="AK47" s="66"/>
      <c r="AL47" s="66">
        <f>AN47/AP47*100</f>
        <v>16.393442622950818</v>
      </c>
      <c r="AM47" s="18" t="s">
        <v>55</v>
      </c>
      <c r="AN47" s="18">
        <v>30</v>
      </c>
      <c r="AO47" s="18">
        <v>153</v>
      </c>
      <c r="AP47" s="18">
        <f t="shared" ref="AP47:AP49" si="14">SUM(AN47:AO47)</f>
        <v>183</v>
      </c>
      <c r="AQ47" s="52">
        <v>0.78380000000000005</v>
      </c>
      <c r="AR47" s="13"/>
      <c r="AS47" s="39"/>
      <c r="AT47" s="66"/>
    </row>
    <row r="48" spans="2:46" x14ac:dyDescent="0.2">
      <c r="B48" s="64"/>
      <c r="C48" s="19" t="s">
        <v>61</v>
      </c>
      <c r="D48" s="100">
        <v>21.311475409836063</v>
      </c>
      <c r="E48" s="100">
        <v>6.557377049180328</v>
      </c>
      <c r="F48" s="100">
        <v>6.557377049180328</v>
      </c>
      <c r="G48" s="100">
        <v>16.393442622950818</v>
      </c>
      <c r="H48" s="34">
        <f t="shared" si="10"/>
        <v>50.819672131147541</v>
      </c>
      <c r="K48" s="66">
        <f>M48/O48*100</f>
        <v>20</v>
      </c>
      <c r="L48" s="18" t="s">
        <v>73</v>
      </c>
      <c r="M48" s="18">
        <v>54</v>
      </c>
      <c r="N48" s="18">
        <v>216</v>
      </c>
      <c r="O48" s="31">
        <f t="shared" si="11"/>
        <v>270</v>
      </c>
      <c r="P48" s="52">
        <v>0.81040000000000001</v>
      </c>
      <c r="Q48" s="54">
        <v>0.81269999999999998</v>
      </c>
      <c r="R48" s="39"/>
      <c r="S48" s="66"/>
      <c r="T48" s="66">
        <f>V48/X48*100</f>
        <v>9.2592592592592595</v>
      </c>
      <c r="U48" s="18" t="s">
        <v>73</v>
      </c>
      <c r="V48" s="18">
        <v>25</v>
      </c>
      <c r="W48" s="18">
        <v>245</v>
      </c>
      <c r="X48" s="18">
        <f t="shared" si="12"/>
        <v>270</v>
      </c>
      <c r="Y48" s="70">
        <v>5.0000000000000001E-4</v>
      </c>
      <c r="Z48" s="54">
        <v>0.3826</v>
      </c>
      <c r="AA48" s="39"/>
      <c r="AB48" s="66"/>
      <c r="AC48" s="66">
        <f>AE48/AG48*100</f>
        <v>12.592592592592592</v>
      </c>
      <c r="AD48" s="18" t="s">
        <v>73</v>
      </c>
      <c r="AE48" s="18">
        <v>34</v>
      </c>
      <c r="AF48" s="18">
        <v>236</v>
      </c>
      <c r="AG48" s="18">
        <f t="shared" si="13"/>
        <v>270</v>
      </c>
      <c r="AH48" s="40">
        <v>8.8499999999999995E-2</v>
      </c>
      <c r="AI48" s="72">
        <v>3.9800000000000002E-2</v>
      </c>
      <c r="AJ48" s="39"/>
      <c r="AK48" s="66"/>
      <c r="AL48" s="66">
        <f>AN48/AP48*100</f>
        <v>19.25925925925926</v>
      </c>
      <c r="AM48" s="18" t="s">
        <v>73</v>
      </c>
      <c r="AN48" s="18">
        <v>52</v>
      </c>
      <c r="AO48" s="18">
        <v>218</v>
      </c>
      <c r="AP48" s="18">
        <f t="shared" si="14"/>
        <v>270</v>
      </c>
      <c r="AQ48" s="52">
        <v>0.71440000000000003</v>
      </c>
      <c r="AR48" s="54">
        <v>0.4582</v>
      </c>
      <c r="AS48" s="39"/>
      <c r="AT48" s="66"/>
    </row>
    <row r="49" spans="2:46" x14ac:dyDescent="0.2">
      <c r="B49" s="65"/>
      <c r="C49" s="19" t="s">
        <v>58</v>
      </c>
      <c r="D49" s="100">
        <v>18.617021276595743</v>
      </c>
      <c r="E49" s="100">
        <v>1.5957446808510638</v>
      </c>
      <c r="F49" s="100">
        <v>7.4468085106382977</v>
      </c>
      <c r="G49" s="100">
        <v>17.553191489361701</v>
      </c>
      <c r="H49" s="34">
        <f t="shared" si="10"/>
        <v>45.212765957446805</v>
      </c>
      <c r="K49" s="66">
        <f>M49/O49*100</f>
        <v>17.847025495750707</v>
      </c>
      <c r="L49" s="18" t="s">
        <v>53</v>
      </c>
      <c r="M49" s="18">
        <v>63</v>
      </c>
      <c r="N49" s="18">
        <v>290</v>
      </c>
      <c r="O49" s="31">
        <f t="shared" si="11"/>
        <v>353</v>
      </c>
      <c r="P49" s="59">
        <v>0.81579999999999997</v>
      </c>
      <c r="Q49" s="57">
        <v>0.35410000000000003</v>
      </c>
      <c r="R49" s="58">
        <v>0.53490000000000004</v>
      </c>
      <c r="S49" s="66"/>
      <c r="T49" s="66">
        <f>V49/X49*100</f>
        <v>13.314447592067987</v>
      </c>
      <c r="U49" s="18" t="s">
        <v>53</v>
      </c>
      <c r="V49" s="18">
        <v>47</v>
      </c>
      <c r="W49" s="18">
        <v>306</v>
      </c>
      <c r="X49" s="18">
        <f t="shared" si="12"/>
        <v>353</v>
      </c>
      <c r="Y49" s="62" t="s">
        <v>98</v>
      </c>
      <c r="Z49" s="60">
        <v>1.95E-2</v>
      </c>
      <c r="AA49" s="58">
        <v>0.12989999999999999</v>
      </c>
      <c r="AB49" s="66"/>
      <c r="AC49" s="66">
        <f>AE49/AG49*100</f>
        <v>14.164305949008499</v>
      </c>
      <c r="AD49" s="18" t="s">
        <v>53</v>
      </c>
      <c r="AE49" s="18">
        <v>50</v>
      </c>
      <c r="AF49" s="18">
        <v>303</v>
      </c>
      <c r="AG49" s="18">
        <f t="shared" si="13"/>
        <v>353</v>
      </c>
      <c r="AH49" s="42">
        <v>2.4799999999999999E-2</v>
      </c>
      <c r="AI49" s="73">
        <v>9.9000000000000008E-3</v>
      </c>
      <c r="AJ49" s="44">
        <v>0.63629999999999998</v>
      </c>
      <c r="AK49" s="66"/>
      <c r="AL49" s="66">
        <f>AN49/AP49*100</f>
        <v>16.71388101983003</v>
      </c>
      <c r="AM49" s="18" t="s">
        <v>53</v>
      </c>
      <c r="AN49" s="18">
        <v>59</v>
      </c>
      <c r="AO49" s="18">
        <v>294</v>
      </c>
      <c r="AP49" s="18">
        <f t="shared" si="14"/>
        <v>353</v>
      </c>
      <c r="AQ49" s="59">
        <v>0.81089999999999995</v>
      </c>
      <c r="AR49" s="57">
        <v>1</v>
      </c>
      <c r="AS49" s="58">
        <v>0.45979999999999999</v>
      </c>
      <c r="AT49" s="66"/>
    </row>
    <row r="50" spans="2:46" x14ac:dyDescent="0.2">
      <c r="D50" s="69"/>
      <c r="E50" s="69"/>
      <c r="F50" s="69"/>
      <c r="G50" s="69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</row>
    <row r="51" spans="2:46" x14ac:dyDescent="0.2">
      <c r="B51" s="146" t="s">
        <v>66</v>
      </c>
      <c r="C51" s="19" t="s">
        <v>64</v>
      </c>
      <c r="D51" s="100">
        <v>15.193370165745856</v>
      </c>
      <c r="E51" s="100">
        <v>21.823204419889503</v>
      </c>
      <c r="F51" s="100">
        <v>20.441988950276244</v>
      </c>
      <c r="G51" s="100">
        <v>11.602209944751381</v>
      </c>
      <c r="H51" s="67">
        <f>SUM(D51:G51)</f>
        <v>69.060773480662988</v>
      </c>
      <c r="K51" s="66"/>
      <c r="L51" s="66" t="s">
        <v>101</v>
      </c>
      <c r="M51" s="66"/>
      <c r="N51" s="66"/>
      <c r="O51" s="66"/>
      <c r="P51" s="66"/>
      <c r="Q51" s="66"/>
      <c r="R51" s="66"/>
      <c r="S51" s="66"/>
      <c r="T51" s="66"/>
      <c r="U51" s="12" t="s">
        <v>101</v>
      </c>
      <c r="V51" s="66"/>
      <c r="W51" s="66"/>
      <c r="X51" s="66"/>
      <c r="Y51" s="66"/>
      <c r="Z51" s="66"/>
      <c r="AA51" s="66"/>
      <c r="AB51" s="66"/>
      <c r="AC51" s="66"/>
      <c r="AD51" s="12" t="s">
        <v>101</v>
      </c>
      <c r="AE51" s="66"/>
      <c r="AF51" s="66"/>
      <c r="AG51" s="66"/>
      <c r="AH51" s="66"/>
      <c r="AI51" s="66"/>
      <c r="AJ51" s="66"/>
      <c r="AK51" s="66"/>
      <c r="AL51" s="66"/>
      <c r="AM51" s="12" t="s">
        <v>101</v>
      </c>
      <c r="AN51" s="66"/>
      <c r="AO51" s="66"/>
      <c r="AP51" s="66"/>
      <c r="AQ51" s="66"/>
      <c r="AR51" s="66"/>
      <c r="AS51" s="66"/>
      <c r="AT51" s="66"/>
    </row>
    <row r="52" spans="2:46" x14ac:dyDescent="0.2">
      <c r="B52" s="147"/>
      <c r="C52" s="19" t="s">
        <v>65</v>
      </c>
      <c r="D52" s="100">
        <v>21.268656716417912</v>
      </c>
      <c r="E52" s="100">
        <v>12.686567164179104</v>
      </c>
      <c r="F52" s="100">
        <v>14.925373134328357</v>
      </c>
      <c r="G52" s="100">
        <v>12.686567164179104</v>
      </c>
      <c r="H52" s="67">
        <f t="shared" ref="H52:H54" si="15">SUM(D52:G52)</f>
        <v>61.567164179104473</v>
      </c>
      <c r="K52" s="66" t="s">
        <v>23</v>
      </c>
      <c r="L52" s="18" t="s">
        <v>68</v>
      </c>
      <c r="M52" s="18" t="s">
        <v>69</v>
      </c>
      <c r="N52" s="18" t="s">
        <v>95</v>
      </c>
      <c r="O52" s="18" t="s">
        <v>96</v>
      </c>
      <c r="P52" s="35" t="s">
        <v>71</v>
      </c>
      <c r="Q52" s="36" t="s">
        <v>80</v>
      </c>
      <c r="R52" s="37" t="s">
        <v>54</v>
      </c>
      <c r="S52" s="66"/>
      <c r="T52" s="66" t="s">
        <v>23</v>
      </c>
      <c r="U52" s="25" t="s">
        <v>75</v>
      </c>
      <c r="V52" s="18" t="s">
        <v>76</v>
      </c>
      <c r="W52" s="18" t="s">
        <v>99</v>
      </c>
      <c r="X52" s="18" t="s">
        <v>96</v>
      </c>
      <c r="Y52" s="35" t="s">
        <v>71</v>
      </c>
      <c r="Z52" s="36" t="s">
        <v>55</v>
      </c>
      <c r="AA52" s="37" t="s">
        <v>54</v>
      </c>
      <c r="AB52" s="66"/>
      <c r="AC52" s="66" t="s">
        <v>23</v>
      </c>
      <c r="AD52" s="25" t="s">
        <v>78</v>
      </c>
      <c r="AE52" s="18" t="s">
        <v>79</v>
      </c>
      <c r="AF52" s="18" t="s">
        <v>99</v>
      </c>
      <c r="AG52" s="18" t="s">
        <v>96</v>
      </c>
      <c r="AH52" s="35" t="s">
        <v>71</v>
      </c>
      <c r="AI52" s="36" t="s">
        <v>55</v>
      </c>
      <c r="AJ52" s="37" t="s">
        <v>100</v>
      </c>
      <c r="AK52" s="66"/>
      <c r="AL52" s="66" t="s">
        <v>23</v>
      </c>
      <c r="AM52" s="25" t="s">
        <v>84</v>
      </c>
      <c r="AN52" s="18" t="s">
        <v>82</v>
      </c>
      <c r="AO52" s="18" t="s">
        <v>99</v>
      </c>
      <c r="AP52" s="18" t="s">
        <v>96</v>
      </c>
      <c r="AQ52" s="35" t="s">
        <v>71</v>
      </c>
      <c r="AR52" s="36" t="s">
        <v>80</v>
      </c>
      <c r="AS52" s="37" t="s">
        <v>54</v>
      </c>
      <c r="AT52" s="66"/>
    </row>
    <row r="53" spans="2:46" x14ac:dyDescent="0.2">
      <c r="B53" s="147"/>
      <c r="C53" s="19" t="s">
        <v>63</v>
      </c>
      <c r="D53" s="100">
        <v>13.586956521739129</v>
      </c>
      <c r="E53" s="100">
        <v>10.869565217391305</v>
      </c>
      <c r="F53" s="100">
        <v>15.760869565217392</v>
      </c>
      <c r="G53" s="100">
        <v>11.956521739130435</v>
      </c>
      <c r="H53" s="67">
        <f t="shared" si="15"/>
        <v>52.173913043478265</v>
      </c>
      <c r="K53" s="66">
        <f>M53/O53*100</f>
        <v>15.425531914893616</v>
      </c>
      <c r="L53" s="18" t="s">
        <v>56</v>
      </c>
      <c r="M53" s="18">
        <v>29</v>
      </c>
      <c r="N53" s="18">
        <v>159</v>
      </c>
      <c r="O53" s="18">
        <f>SUM(M53:N53)</f>
        <v>188</v>
      </c>
      <c r="P53" s="38"/>
      <c r="Q53" s="13"/>
      <c r="R53" s="39"/>
      <c r="S53" s="66"/>
      <c r="T53" s="66">
        <f>V53/X53*100</f>
        <v>9.5744680851063837</v>
      </c>
      <c r="U53" s="25" t="s">
        <v>56</v>
      </c>
      <c r="V53" s="18">
        <v>18</v>
      </c>
      <c r="W53" s="18">
        <v>170</v>
      </c>
      <c r="X53" s="18">
        <f>SUM(V53:W53)</f>
        <v>188</v>
      </c>
      <c r="Y53" s="38"/>
      <c r="Z53" s="13"/>
      <c r="AA53" s="39"/>
      <c r="AB53" s="66"/>
      <c r="AC53" s="66">
        <f>AE53/AG53*100</f>
        <v>6.3829787234042552</v>
      </c>
      <c r="AD53" s="25" t="s">
        <v>56</v>
      </c>
      <c r="AE53" s="18">
        <v>12</v>
      </c>
      <c r="AF53" s="18">
        <v>176</v>
      </c>
      <c r="AG53" s="18">
        <f>SUM(AE53:AF53)</f>
        <v>188</v>
      </c>
      <c r="AH53" s="38"/>
      <c r="AI53" s="13"/>
      <c r="AJ53" s="39"/>
      <c r="AK53" s="66"/>
      <c r="AL53" s="66">
        <f>AN53/AP53*100</f>
        <v>14.361702127659576</v>
      </c>
      <c r="AM53" s="25" t="s">
        <v>56</v>
      </c>
      <c r="AN53" s="18">
        <v>27</v>
      </c>
      <c r="AO53" s="18">
        <v>161</v>
      </c>
      <c r="AP53" s="18">
        <f>SUM(AN53:AO53)</f>
        <v>188</v>
      </c>
      <c r="AQ53" s="38"/>
      <c r="AR53" s="13"/>
      <c r="AS53" s="39"/>
      <c r="AT53" s="66"/>
    </row>
    <row r="54" spans="2:46" x14ac:dyDescent="0.2">
      <c r="B54" s="148"/>
      <c r="C54" s="19" t="s">
        <v>62</v>
      </c>
      <c r="D54" s="100">
        <v>15.425531914893616</v>
      </c>
      <c r="E54" s="100">
        <v>9.5744680851063837</v>
      </c>
      <c r="F54" s="100">
        <v>6.3829787234042552</v>
      </c>
      <c r="G54" s="100">
        <v>14.361702127659576</v>
      </c>
      <c r="H54" s="67">
        <f t="shared" si="15"/>
        <v>45.744680851063833</v>
      </c>
      <c r="K54" s="66">
        <f>M54/O54*100</f>
        <v>13.586956521739129</v>
      </c>
      <c r="L54" s="18" t="s">
        <v>55</v>
      </c>
      <c r="M54" s="18">
        <v>25</v>
      </c>
      <c r="N54" s="18">
        <v>159</v>
      </c>
      <c r="O54" s="18">
        <f t="shared" ref="O54:O56" si="16">SUM(M54:N54)</f>
        <v>184</v>
      </c>
      <c r="P54" s="52">
        <v>0.6603</v>
      </c>
      <c r="Q54" s="13"/>
      <c r="R54" s="39"/>
      <c r="S54" s="66"/>
      <c r="T54" s="66">
        <f>V54/X54*100</f>
        <v>10.869565217391305</v>
      </c>
      <c r="U54" s="25" t="s">
        <v>55</v>
      </c>
      <c r="V54" s="18">
        <v>20</v>
      </c>
      <c r="W54" s="18">
        <v>164</v>
      </c>
      <c r="X54" s="18">
        <f t="shared" ref="X54:X56" si="17">SUM(V54:W54)</f>
        <v>184</v>
      </c>
      <c r="Y54" s="40">
        <v>0.73370000000000002</v>
      </c>
      <c r="Z54" s="13"/>
      <c r="AA54" s="39"/>
      <c r="AB54" s="66"/>
      <c r="AC54" s="66">
        <f>AE54/AG54*100</f>
        <v>15.760869565217392</v>
      </c>
      <c r="AD54" s="25" t="s">
        <v>55</v>
      </c>
      <c r="AE54" s="18">
        <v>29</v>
      </c>
      <c r="AF54" s="18">
        <v>155</v>
      </c>
      <c r="AG54" s="18">
        <f t="shared" ref="AG54:AG56" si="18">SUM(AE54:AF54)</f>
        <v>184</v>
      </c>
      <c r="AH54" s="70">
        <v>4.5999999999999999E-3</v>
      </c>
      <c r="AI54" s="13"/>
      <c r="AJ54" s="39"/>
      <c r="AK54" s="66"/>
      <c r="AL54" s="66">
        <f>AN54/AP54*100</f>
        <v>11.956521739130435</v>
      </c>
      <c r="AM54" s="25" t="s">
        <v>55</v>
      </c>
      <c r="AN54" s="18">
        <v>22</v>
      </c>
      <c r="AO54" s="18">
        <v>162</v>
      </c>
      <c r="AP54" s="18">
        <f t="shared" ref="AP54:AP56" si="19">SUM(AN54:AO54)</f>
        <v>184</v>
      </c>
      <c r="AQ54" s="52">
        <v>0.54139999999999999</v>
      </c>
      <c r="AR54" s="13"/>
      <c r="AS54" s="39"/>
      <c r="AT54" s="66"/>
    </row>
    <row r="55" spans="2:46" x14ac:dyDescent="0.2">
      <c r="K55" s="66">
        <f>M55/O55*100</f>
        <v>21.268656716417912</v>
      </c>
      <c r="L55" s="18" t="s">
        <v>73</v>
      </c>
      <c r="M55" s="18">
        <v>57</v>
      </c>
      <c r="N55" s="18">
        <v>211</v>
      </c>
      <c r="O55" s="18">
        <f t="shared" si="16"/>
        <v>268</v>
      </c>
      <c r="P55" s="52">
        <v>0.14419999999999999</v>
      </c>
      <c r="Q55" s="74">
        <v>4.6399999999999997E-2</v>
      </c>
      <c r="R55" s="39"/>
      <c r="S55" s="66"/>
      <c r="T55" s="66">
        <f>V55/X55*100</f>
        <v>12.686567164179104</v>
      </c>
      <c r="U55" s="25" t="s">
        <v>73</v>
      </c>
      <c r="V55" s="18">
        <v>34</v>
      </c>
      <c r="W55" s="18">
        <v>234</v>
      </c>
      <c r="X55" s="18">
        <f t="shared" si="17"/>
        <v>268</v>
      </c>
      <c r="Y55" s="40">
        <v>0.36959999999999998</v>
      </c>
      <c r="Z55" s="41">
        <v>0.6583</v>
      </c>
      <c r="AA55" s="39"/>
      <c r="AB55" s="66"/>
      <c r="AC55" s="66">
        <f>AE55/AG55*100</f>
        <v>14.925373134328357</v>
      </c>
      <c r="AD55" s="25" t="s">
        <v>73</v>
      </c>
      <c r="AE55" s="18">
        <v>40</v>
      </c>
      <c r="AF55" s="18">
        <v>228</v>
      </c>
      <c r="AG55" s="18">
        <f t="shared" si="18"/>
        <v>268</v>
      </c>
      <c r="AH55" s="49">
        <v>4.4000000000000003E-3</v>
      </c>
      <c r="AI55" s="41">
        <v>0.89419999999999999</v>
      </c>
      <c r="AJ55" s="39"/>
      <c r="AK55" s="66"/>
      <c r="AL55" s="66">
        <f>AN55/AP55*100</f>
        <v>12.686567164179104</v>
      </c>
      <c r="AM55" s="25" t="s">
        <v>73</v>
      </c>
      <c r="AN55" s="18">
        <v>34</v>
      </c>
      <c r="AO55" s="18">
        <v>234</v>
      </c>
      <c r="AP55" s="18">
        <f t="shared" si="19"/>
        <v>268</v>
      </c>
      <c r="AQ55" s="40">
        <v>0.6754</v>
      </c>
      <c r="AR55" s="41">
        <v>0.88500000000000001</v>
      </c>
      <c r="AS55" s="39"/>
      <c r="AT55" s="66"/>
    </row>
    <row r="56" spans="2:46" x14ac:dyDescent="0.2">
      <c r="K56" s="66">
        <f>M56/O56*100</f>
        <v>15.193370165745856</v>
      </c>
      <c r="L56" s="18" t="s">
        <v>53</v>
      </c>
      <c r="M56" s="18">
        <v>55</v>
      </c>
      <c r="N56" s="18">
        <v>307</v>
      </c>
      <c r="O56" s="18">
        <f t="shared" si="16"/>
        <v>362</v>
      </c>
      <c r="P56" s="59">
        <v>1</v>
      </c>
      <c r="Q56" s="57">
        <v>0.70130000000000003</v>
      </c>
      <c r="R56" s="58">
        <v>5.7599999999999998E-2</v>
      </c>
      <c r="S56" s="66"/>
      <c r="T56" s="66">
        <f>V56/X56*100</f>
        <v>21.823204419889503</v>
      </c>
      <c r="U56" s="25" t="s">
        <v>53</v>
      </c>
      <c r="V56" s="18">
        <v>79</v>
      </c>
      <c r="W56" s="18">
        <v>283</v>
      </c>
      <c r="X56" s="18">
        <f t="shared" si="17"/>
        <v>362</v>
      </c>
      <c r="Y56" s="42">
        <v>2.0000000000000001E-4</v>
      </c>
      <c r="Z56" s="43">
        <v>1.5E-3</v>
      </c>
      <c r="AA56" s="75">
        <v>3.2000000000000002E-3</v>
      </c>
      <c r="AB56" s="66"/>
      <c r="AC56" s="66">
        <f>AE56/AG56*100</f>
        <v>20.441988950276244</v>
      </c>
      <c r="AD56" s="25" t="s">
        <v>53</v>
      </c>
      <c r="AE56" s="18">
        <v>74</v>
      </c>
      <c r="AF56" s="18">
        <v>288</v>
      </c>
      <c r="AG56" s="18">
        <f t="shared" si="18"/>
        <v>362</v>
      </c>
      <c r="AH56" s="42" t="s">
        <v>98</v>
      </c>
      <c r="AI56" s="50">
        <v>0.20419999999999999</v>
      </c>
      <c r="AJ56" s="44">
        <v>9.3700000000000006E-2</v>
      </c>
      <c r="AK56" s="66"/>
      <c r="AL56" s="66">
        <f>AN56/AP56*100</f>
        <v>11.602209944751381</v>
      </c>
      <c r="AM56" s="25" t="s">
        <v>53</v>
      </c>
      <c r="AN56" s="18">
        <v>42</v>
      </c>
      <c r="AO56" s="18">
        <v>320</v>
      </c>
      <c r="AP56" s="18">
        <f t="shared" si="19"/>
        <v>362</v>
      </c>
      <c r="AQ56" s="51">
        <v>0.41549999999999998</v>
      </c>
      <c r="AR56" s="50">
        <v>0.88900000000000001</v>
      </c>
      <c r="AS56" s="44">
        <v>0.71140000000000003</v>
      </c>
      <c r="AT56" s="66"/>
    </row>
    <row r="57" spans="2:46" x14ac:dyDescent="0.2"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</row>
    <row r="58" spans="2:46" x14ac:dyDescent="0.2"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</row>
    <row r="59" spans="2:46" x14ac:dyDescent="0.2">
      <c r="K59" s="66"/>
      <c r="L59" s="66"/>
      <c r="M59" s="66" t="s">
        <v>52</v>
      </c>
      <c r="N59" s="66"/>
      <c r="O59" s="71" t="s">
        <v>77</v>
      </c>
      <c r="P59" s="71"/>
      <c r="Q59" s="71"/>
      <c r="S59" s="66"/>
      <c r="T59" s="66"/>
      <c r="U59" s="66" t="s">
        <v>52</v>
      </c>
      <c r="V59" s="66"/>
      <c r="W59" s="66"/>
      <c r="X59" s="66"/>
      <c r="Y59" s="66" t="s">
        <v>77</v>
      </c>
      <c r="Z59" s="66"/>
      <c r="AA59" s="66"/>
      <c r="AB59" s="66"/>
      <c r="AC59" s="66"/>
    </row>
    <row r="60" spans="2:46" x14ac:dyDescent="0.2">
      <c r="L60" s="18"/>
      <c r="M60" s="18" t="s">
        <v>19</v>
      </c>
      <c r="N60" s="18" t="s">
        <v>102</v>
      </c>
      <c r="O60" s="35" t="s">
        <v>71</v>
      </c>
      <c r="P60" s="36" t="s">
        <v>55</v>
      </c>
      <c r="Q60" s="37" t="s">
        <v>54</v>
      </c>
      <c r="R60" s="66"/>
      <c r="S60" s="66"/>
      <c r="T60" s="66"/>
      <c r="U60" s="18"/>
      <c r="V60" s="18" t="s">
        <v>19</v>
      </c>
      <c r="W60" s="18" t="s">
        <v>103</v>
      </c>
      <c r="X60" s="18" t="s">
        <v>96</v>
      </c>
      <c r="Y60" s="35" t="s">
        <v>71</v>
      </c>
      <c r="Z60" s="36" t="s">
        <v>80</v>
      </c>
      <c r="AA60" s="37" t="s">
        <v>54</v>
      </c>
      <c r="AB60" s="66"/>
      <c r="AC60" s="66"/>
    </row>
    <row r="61" spans="2:46" x14ac:dyDescent="0.2">
      <c r="L61" s="18" t="s">
        <v>56</v>
      </c>
      <c r="M61" s="18">
        <v>85</v>
      </c>
      <c r="N61" s="18">
        <v>106</v>
      </c>
      <c r="O61" s="38"/>
      <c r="P61" s="13"/>
      <c r="Q61" s="39"/>
      <c r="R61" s="66"/>
      <c r="S61" s="66"/>
      <c r="T61" s="66"/>
      <c r="U61" s="18" t="s">
        <v>56</v>
      </c>
      <c r="V61" s="18">
        <v>85</v>
      </c>
      <c r="W61" s="18">
        <v>103</v>
      </c>
      <c r="X61" s="18">
        <f>SUM(V61:W61)</f>
        <v>188</v>
      </c>
      <c r="Y61" s="38"/>
      <c r="Z61" s="13"/>
      <c r="AA61" s="39"/>
      <c r="AB61" s="66"/>
      <c r="AC61" s="66"/>
    </row>
    <row r="62" spans="2:46" x14ac:dyDescent="0.2">
      <c r="L62" s="18" t="s">
        <v>80</v>
      </c>
      <c r="M62" s="18">
        <v>93</v>
      </c>
      <c r="N62" s="18">
        <v>91</v>
      </c>
      <c r="O62" s="40">
        <v>0.25640000000000002</v>
      </c>
      <c r="P62" s="13"/>
      <c r="Q62" s="39"/>
      <c r="R62" s="66"/>
      <c r="S62" s="66"/>
      <c r="T62" s="66"/>
      <c r="U62" s="18" t="s">
        <v>55</v>
      </c>
      <c r="V62" s="18">
        <v>93</v>
      </c>
      <c r="W62" s="18">
        <v>90</v>
      </c>
      <c r="X62" s="18">
        <f t="shared" ref="X62:X64" si="20">SUM(V62:W62)</f>
        <v>183</v>
      </c>
      <c r="Y62" s="40">
        <v>0.29959999999999998</v>
      </c>
      <c r="Z62" s="13"/>
      <c r="AA62" s="39"/>
      <c r="AB62" s="66"/>
      <c r="AC62" s="66"/>
    </row>
    <row r="63" spans="2:46" x14ac:dyDescent="0.2">
      <c r="L63" s="18" t="s">
        <v>54</v>
      </c>
      <c r="M63" s="18">
        <v>165</v>
      </c>
      <c r="N63" s="18">
        <v>124</v>
      </c>
      <c r="O63" s="70">
        <v>8.8999999999999999E-3</v>
      </c>
      <c r="P63" s="41">
        <v>0.18490000000000001</v>
      </c>
      <c r="Q63" s="39"/>
      <c r="R63" s="66"/>
      <c r="S63" s="66"/>
      <c r="T63" s="66"/>
      <c r="U63" s="18" t="s">
        <v>54</v>
      </c>
      <c r="V63" s="18">
        <v>165</v>
      </c>
      <c r="W63" s="18">
        <v>105</v>
      </c>
      <c r="X63" s="18">
        <f t="shared" si="20"/>
        <v>270</v>
      </c>
      <c r="Y63" s="49">
        <v>8.0000000000000004E-4</v>
      </c>
      <c r="Z63" s="72">
        <v>3.3500000000000002E-2</v>
      </c>
      <c r="AA63" s="39"/>
      <c r="AB63" s="66"/>
      <c r="AC63" s="66"/>
    </row>
    <row r="64" spans="2:46" x14ac:dyDescent="0.2">
      <c r="L64" s="18" t="s">
        <v>53</v>
      </c>
      <c r="M64" s="18">
        <v>219</v>
      </c>
      <c r="N64" s="18">
        <v>157</v>
      </c>
      <c r="O64" s="42">
        <v>2.3999999999999998E-3</v>
      </c>
      <c r="P64" s="50">
        <v>8.6400000000000005E-2</v>
      </c>
      <c r="Q64" s="44">
        <v>0.81230000000000002</v>
      </c>
      <c r="R64" s="66"/>
      <c r="S64" s="66"/>
      <c r="T64" s="66"/>
      <c r="U64" s="18" t="s">
        <v>53</v>
      </c>
      <c r="V64" s="18">
        <v>219</v>
      </c>
      <c r="W64" s="18">
        <v>134</v>
      </c>
      <c r="X64" s="18">
        <f t="shared" si="20"/>
        <v>353</v>
      </c>
      <c r="Y64" s="42">
        <v>2.0000000000000001E-4</v>
      </c>
      <c r="Z64" s="43">
        <v>1.6199999999999999E-2</v>
      </c>
      <c r="AA64" s="44">
        <v>0.86799999999999999</v>
      </c>
      <c r="AB64" s="66"/>
      <c r="AC64" s="66"/>
    </row>
    <row r="65" spans="2:29" x14ac:dyDescent="0.2"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</row>
    <row r="66" spans="2:29" x14ac:dyDescent="0.2"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</row>
    <row r="67" spans="2:29" x14ac:dyDescent="0.2">
      <c r="L67" s="149" t="s">
        <v>66</v>
      </c>
      <c r="M67" s="149"/>
      <c r="N67" s="149"/>
      <c r="O67" t="s">
        <v>77</v>
      </c>
      <c r="U67" s="66" t="s">
        <v>104</v>
      </c>
      <c r="Y67" t="s">
        <v>77</v>
      </c>
    </row>
    <row r="68" spans="2:29" x14ac:dyDescent="0.2">
      <c r="L68" s="18"/>
      <c r="M68" s="18" t="s">
        <v>19</v>
      </c>
      <c r="N68" s="18" t="s">
        <v>102</v>
      </c>
      <c r="O68" s="35" t="s">
        <v>71</v>
      </c>
      <c r="P68" s="36" t="s">
        <v>80</v>
      </c>
      <c r="Q68" s="37" t="s">
        <v>54</v>
      </c>
      <c r="R68" s="66"/>
      <c r="S68" s="66"/>
      <c r="T68" s="66"/>
      <c r="U68" s="18"/>
      <c r="V68" s="18" t="s">
        <v>19</v>
      </c>
      <c r="W68" s="18" t="s">
        <v>103</v>
      </c>
      <c r="X68" s="18" t="s">
        <v>96</v>
      </c>
      <c r="Y68" s="35" t="s">
        <v>71</v>
      </c>
      <c r="Z68" s="36" t="s">
        <v>80</v>
      </c>
      <c r="AA68" s="37" t="s">
        <v>54</v>
      </c>
    </row>
    <row r="69" spans="2:29" x14ac:dyDescent="0.2">
      <c r="L69" s="18" t="s">
        <v>56</v>
      </c>
      <c r="M69" s="18">
        <v>86</v>
      </c>
      <c r="N69" s="18">
        <v>107</v>
      </c>
      <c r="O69" s="38"/>
      <c r="P69" s="13"/>
      <c r="Q69" s="39"/>
      <c r="R69" s="66"/>
      <c r="S69" s="66"/>
      <c r="T69" s="66"/>
      <c r="U69" s="18" t="s">
        <v>56</v>
      </c>
      <c r="V69" s="18">
        <v>86</v>
      </c>
      <c r="W69" s="18">
        <v>102</v>
      </c>
      <c r="X69" s="18">
        <f>SUM(V69:W69)</f>
        <v>188</v>
      </c>
      <c r="Y69" s="38"/>
      <c r="Z69" s="13"/>
      <c r="AA69" s="39"/>
    </row>
    <row r="70" spans="2:29" x14ac:dyDescent="0.2">
      <c r="L70" s="18" t="s">
        <v>55</v>
      </c>
      <c r="M70" s="18">
        <v>96</v>
      </c>
      <c r="N70" s="18">
        <v>90</v>
      </c>
      <c r="O70" s="40">
        <v>0.1822</v>
      </c>
      <c r="P70" s="13"/>
      <c r="Q70" s="39"/>
      <c r="R70" s="66"/>
      <c r="S70" s="66"/>
      <c r="T70" s="66"/>
      <c r="U70" s="18" t="s">
        <v>55</v>
      </c>
      <c r="V70" s="18">
        <v>96</v>
      </c>
      <c r="W70" s="18">
        <v>88</v>
      </c>
      <c r="X70" s="18">
        <f t="shared" ref="X70:X72" si="21">SUM(V70:W70)</f>
        <v>184</v>
      </c>
      <c r="Y70" s="40">
        <v>0.25390000000000001</v>
      </c>
      <c r="Z70" s="13"/>
      <c r="AA70" s="39"/>
    </row>
    <row r="71" spans="2:29" x14ac:dyDescent="0.2">
      <c r="L71" s="18" t="s">
        <v>54</v>
      </c>
      <c r="M71" s="18">
        <v>165</v>
      </c>
      <c r="N71" s="18">
        <v>112</v>
      </c>
      <c r="O71" s="49">
        <v>1.4E-3</v>
      </c>
      <c r="P71" s="54">
        <v>0.1042</v>
      </c>
      <c r="Q71" s="39"/>
      <c r="R71" s="66"/>
      <c r="S71" s="66"/>
      <c r="T71" s="66"/>
      <c r="U71" s="18" t="s">
        <v>54</v>
      </c>
      <c r="V71" s="18">
        <v>165</v>
      </c>
      <c r="W71" s="18">
        <v>103</v>
      </c>
      <c r="X71" s="18">
        <f t="shared" si="21"/>
        <v>268</v>
      </c>
      <c r="Y71" s="49">
        <v>1.1000000000000001E-3</v>
      </c>
      <c r="Z71" s="41">
        <v>5.2699999999999997E-2</v>
      </c>
      <c r="AA71" s="39"/>
    </row>
    <row r="72" spans="2:29" x14ac:dyDescent="0.2">
      <c r="L72" s="18" t="s">
        <v>53</v>
      </c>
      <c r="M72" s="18">
        <v>250</v>
      </c>
      <c r="N72" s="18">
        <v>153</v>
      </c>
      <c r="O72" s="42">
        <v>1E-4</v>
      </c>
      <c r="P72" s="73">
        <v>1.9199999999999998E-2</v>
      </c>
      <c r="Q72" s="58">
        <v>0.52310000000000001</v>
      </c>
      <c r="R72" s="66"/>
      <c r="S72" s="66"/>
      <c r="T72" s="66"/>
      <c r="U72" s="18" t="s">
        <v>53</v>
      </c>
      <c r="V72" s="18">
        <v>250</v>
      </c>
      <c r="W72" s="18">
        <v>112</v>
      </c>
      <c r="X72" s="18">
        <f t="shared" si="21"/>
        <v>362</v>
      </c>
      <c r="Y72" s="62" t="s">
        <v>98</v>
      </c>
      <c r="Z72" s="43">
        <v>2.0000000000000001E-4</v>
      </c>
      <c r="AA72" s="44">
        <v>5.1200000000000002E-2</v>
      </c>
    </row>
    <row r="73" spans="2:29" x14ac:dyDescent="0.2">
      <c r="L73" s="66"/>
      <c r="M73" s="66"/>
      <c r="N73" s="66"/>
      <c r="O73" s="66"/>
      <c r="P73" s="66"/>
      <c r="Q73" s="66"/>
      <c r="R73" s="66"/>
      <c r="S73" s="66"/>
      <c r="T73" s="66"/>
    </row>
    <row r="74" spans="2:29" x14ac:dyDescent="0.2">
      <c r="L74" s="66"/>
      <c r="M74" s="66"/>
      <c r="N74" s="66"/>
      <c r="O74" s="66"/>
      <c r="P74" s="66"/>
      <c r="Q74" s="66"/>
      <c r="R74" s="66"/>
      <c r="S74" s="66"/>
      <c r="T74" s="66"/>
    </row>
    <row r="75" spans="2:29" x14ac:dyDescent="0.2">
      <c r="L75" s="66"/>
      <c r="M75" s="66"/>
      <c r="N75" s="66"/>
      <c r="O75" s="66"/>
      <c r="P75" s="66"/>
      <c r="Q75" s="66"/>
      <c r="R75" s="66"/>
      <c r="S75" s="66"/>
      <c r="T75" s="66"/>
    </row>
    <row r="76" spans="2:29" x14ac:dyDescent="0.2">
      <c r="L76" s="66"/>
      <c r="M76" s="66"/>
      <c r="N76" s="66"/>
      <c r="O76" s="66"/>
      <c r="P76" s="66"/>
      <c r="Q76" s="66"/>
      <c r="R76" s="66"/>
      <c r="S76" s="66"/>
      <c r="T76" s="66"/>
    </row>
    <row r="77" spans="2:29" x14ac:dyDescent="0.2">
      <c r="L77" s="66"/>
      <c r="M77" s="66"/>
      <c r="N77" s="66"/>
      <c r="O77" s="66"/>
      <c r="P77" s="66"/>
      <c r="Q77" s="66"/>
      <c r="R77" s="66"/>
      <c r="S77" s="66"/>
      <c r="T77" s="66"/>
    </row>
    <row r="79" spans="2:29" ht="17" thickBot="1" x14ac:dyDescent="0.25">
      <c r="B79" s="69" t="s">
        <v>144</v>
      </c>
      <c r="C79" s="69"/>
      <c r="D79" s="69"/>
      <c r="E79" s="69"/>
      <c r="F79" s="69"/>
      <c r="G79" s="69"/>
      <c r="H79" s="69"/>
      <c r="L79" s="78" t="s">
        <v>158</v>
      </c>
      <c r="M79" s="13"/>
      <c r="N79" s="13"/>
      <c r="O79" s="13"/>
      <c r="P79" s="69"/>
    </row>
    <row r="80" spans="2:29" x14ac:dyDescent="0.2">
      <c r="B80" s="18" t="s">
        <v>142</v>
      </c>
      <c r="C80" s="18" t="s">
        <v>145</v>
      </c>
      <c r="D80" s="18" t="s">
        <v>146</v>
      </c>
      <c r="E80" s="18" t="s">
        <v>147</v>
      </c>
      <c r="F80" s="18" t="s">
        <v>102</v>
      </c>
      <c r="G80" s="18" t="s">
        <v>148</v>
      </c>
      <c r="H80" s="18" t="s">
        <v>23</v>
      </c>
      <c r="K80" s="161" t="s">
        <v>159</v>
      </c>
      <c r="L80" s="162" t="s">
        <v>56</v>
      </c>
      <c r="M80" s="163">
        <f>D81/(C81+D81)</f>
        <v>6.1728395061728392E-2</v>
      </c>
      <c r="N80" s="13"/>
      <c r="O80" s="13"/>
      <c r="P80" s="69"/>
    </row>
    <row r="81" spans="2:17" x14ac:dyDescent="0.2">
      <c r="B81" s="18" t="s">
        <v>56</v>
      </c>
      <c r="C81" s="18">
        <v>76</v>
      </c>
      <c r="D81" s="18">
        <v>5</v>
      </c>
      <c r="E81" s="18">
        <v>0</v>
      </c>
      <c r="F81" s="18">
        <v>107</v>
      </c>
      <c r="G81" s="18">
        <v>188</v>
      </c>
      <c r="H81" s="18">
        <v>45.74</v>
      </c>
      <c r="K81" s="164"/>
      <c r="L81" s="160" t="s">
        <v>55</v>
      </c>
      <c r="M81" s="165">
        <f>D82/(C82+D82)</f>
        <v>2.1276595744680851E-2</v>
      </c>
      <c r="N81" s="78"/>
      <c r="O81" s="78"/>
    </row>
    <row r="82" spans="2:17" x14ac:dyDescent="0.2">
      <c r="B82" s="18" t="s">
        <v>80</v>
      </c>
      <c r="C82" s="18">
        <v>92</v>
      </c>
      <c r="D82" s="18">
        <v>2</v>
      </c>
      <c r="E82" s="18">
        <v>0</v>
      </c>
      <c r="F82" s="18">
        <v>90</v>
      </c>
      <c r="G82" s="18">
        <v>184</v>
      </c>
      <c r="H82" s="18">
        <v>52.17</v>
      </c>
      <c r="K82" s="164"/>
      <c r="L82" s="160" t="s">
        <v>73</v>
      </c>
      <c r="M82" s="165">
        <f>D83/(C83+D83)</f>
        <v>5.7692307692307696E-2</v>
      </c>
      <c r="N82" s="78"/>
      <c r="O82" s="78"/>
    </row>
    <row r="83" spans="2:17" x14ac:dyDescent="0.2">
      <c r="B83" s="18" t="s">
        <v>54</v>
      </c>
      <c r="C83" s="18">
        <v>147</v>
      </c>
      <c r="D83" s="18">
        <v>9</v>
      </c>
      <c r="E83" s="18">
        <v>0</v>
      </c>
      <c r="F83" s="18">
        <v>112</v>
      </c>
      <c r="G83" s="18">
        <v>268</v>
      </c>
      <c r="H83" s="18">
        <v>61.57</v>
      </c>
      <c r="K83" s="164"/>
      <c r="L83" s="160" t="s">
        <v>53</v>
      </c>
      <c r="M83" s="165">
        <f>(D84+E84)/(C84+D84+E84)</f>
        <v>0.18660287081339713</v>
      </c>
      <c r="N83" s="78"/>
      <c r="O83" s="78"/>
    </row>
    <row r="84" spans="2:17" x14ac:dyDescent="0.2">
      <c r="B84" s="18" t="s">
        <v>53</v>
      </c>
      <c r="C84" s="18">
        <v>170</v>
      </c>
      <c r="D84" s="18">
        <v>37</v>
      </c>
      <c r="E84" s="18">
        <v>2</v>
      </c>
      <c r="F84" s="18">
        <v>153</v>
      </c>
      <c r="G84" s="18">
        <v>362</v>
      </c>
      <c r="H84" s="18">
        <v>69.06</v>
      </c>
      <c r="K84" s="169" t="s">
        <v>160</v>
      </c>
      <c r="L84" s="10" t="s">
        <v>56</v>
      </c>
      <c r="M84" s="165">
        <f>D87/(C87+D87)</f>
        <v>3.6585365853658534E-2</v>
      </c>
      <c r="N84" s="78"/>
      <c r="O84" s="78"/>
    </row>
    <row r="85" spans="2:17" x14ac:dyDescent="0.2">
      <c r="B85" s="138"/>
      <c r="C85" s="150"/>
      <c r="D85" s="150"/>
      <c r="E85" s="150"/>
      <c r="F85" s="150"/>
      <c r="G85" s="150"/>
      <c r="H85" s="139"/>
      <c r="K85" s="164"/>
      <c r="L85" s="160" t="s">
        <v>55</v>
      </c>
      <c r="M85" s="165">
        <f>D88/(C88+D88)</f>
        <v>1.0869565217391304E-2</v>
      </c>
      <c r="N85" s="78"/>
      <c r="O85" s="78"/>
    </row>
    <row r="86" spans="2:17" x14ac:dyDescent="0.2">
      <c r="B86" s="18" t="s">
        <v>143</v>
      </c>
      <c r="C86" s="18"/>
      <c r="D86" s="18"/>
      <c r="E86" s="18"/>
      <c r="F86" s="18"/>
      <c r="G86" s="18"/>
      <c r="H86" s="18"/>
      <c r="K86" s="164"/>
      <c r="L86" s="160" t="s">
        <v>73</v>
      </c>
      <c r="M86" s="165">
        <f>(D89+E89)/(C89+D89+E89)</f>
        <v>0.12328767123287671</v>
      </c>
      <c r="N86" s="78"/>
      <c r="O86" s="78"/>
    </row>
    <row r="87" spans="2:17" ht="17" thickBot="1" x14ac:dyDescent="0.25">
      <c r="B87" s="18" t="s">
        <v>56</v>
      </c>
      <c r="C87" s="18">
        <v>79</v>
      </c>
      <c r="D87" s="18">
        <v>3</v>
      </c>
      <c r="E87" s="18">
        <v>0</v>
      </c>
      <c r="F87" s="18">
        <v>106</v>
      </c>
      <c r="G87" s="18">
        <v>188</v>
      </c>
      <c r="H87" s="18">
        <v>45.21</v>
      </c>
      <c r="K87" s="166"/>
      <c r="L87" s="167" t="s">
        <v>53</v>
      </c>
      <c r="M87" s="168">
        <f>D90/(C90+D90)</f>
        <v>0.11734693877551021</v>
      </c>
      <c r="N87" s="78"/>
      <c r="O87" s="78"/>
    </row>
    <row r="88" spans="2:17" x14ac:dyDescent="0.2">
      <c r="B88" s="18" t="s">
        <v>55</v>
      </c>
      <c r="C88" s="18">
        <v>91</v>
      </c>
      <c r="D88" s="18">
        <v>1</v>
      </c>
      <c r="E88" s="18">
        <v>0</v>
      </c>
      <c r="F88" s="18">
        <v>91</v>
      </c>
      <c r="G88" s="18">
        <v>183</v>
      </c>
      <c r="H88" s="18">
        <v>50.82</v>
      </c>
      <c r="L88" s="13"/>
      <c r="M88" s="78"/>
      <c r="N88" s="78"/>
      <c r="O88" s="78"/>
    </row>
    <row r="89" spans="2:17" x14ac:dyDescent="0.2">
      <c r="B89" s="18" t="s">
        <v>54</v>
      </c>
      <c r="C89" s="18">
        <v>128</v>
      </c>
      <c r="D89" s="18">
        <v>17</v>
      </c>
      <c r="E89" s="18">
        <v>1</v>
      </c>
      <c r="F89" s="18">
        <v>124</v>
      </c>
      <c r="G89" s="18">
        <v>270</v>
      </c>
      <c r="H89" s="18">
        <v>61.11</v>
      </c>
      <c r="L89" s="13"/>
      <c r="M89" s="78"/>
      <c r="N89" s="78"/>
      <c r="O89" s="78"/>
    </row>
    <row r="90" spans="2:17" x14ac:dyDescent="0.2">
      <c r="B90" s="18" t="s">
        <v>53</v>
      </c>
      <c r="C90" s="18">
        <v>173</v>
      </c>
      <c r="D90" s="18">
        <v>23</v>
      </c>
      <c r="E90" s="18">
        <v>0</v>
      </c>
      <c r="F90" s="18">
        <v>157</v>
      </c>
      <c r="G90" s="18">
        <v>353</v>
      </c>
      <c r="H90" s="18">
        <v>62.04</v>
      </c>
      <c r="L90" s="13"/>
      <c r="M90" s="78"/>
      <c r="N90" s="78"/>
      <c r="O90" s="78"/>
    </row>
    <row r="93" spans="2:17" x14ac:dyDescent="0.2">
      <c r="B93" s="77"/>
    </row>
    <row r="94" spans="2:17" ht="17" thickBot="1" x14ac:dyDescent="0.25"/>
    <row r="95" spans="2:17" x14ac:dyDescent="0.2">
      <c r="C95" s="130"/>
      <c r="D95" s="140" t="s">
        <v>145</v>
      </c>
      <c r="E95" s="141"/>
      <c r="F95" s="141"/>
      <c r="G95" s="142"/>
      <c r="H95" s="143" t="s">
        <v>146</v>
      </c>
      <c r="I95" s="144"/>
      <c r="J95" s="144"/>
      <c r="K95" s="144"/>
      <c r="L95" s="144"/>
      <c r="M95" s="145"/>
      <c r="N95" s="141" t="s">
        <v>147</v>
      </c>
      <c r="O95" s="141"/>
      <c r="P95" s="141"/>
      <c r="Q95" s="142"/>
    </row>
    <row r="96" spans="2:17" x14ac:dyDescent="0.2">
      <c r="C96" s="131" t="s">
        <v>142</v>
      </c>
      <c r="D96" s="106" t="s">
        <v>7</v>
      </c>
      <c r="E96" s="18" t="s">
        <v>8</v>
      </c>
      <c r="F96" s="18" t="s">
        <v>9</v>
      </c>
      <c r="G96" s="85" t="s">
        <v>10</v>
      </c>
      <c r="H96" s="106" t="s">
        <v>111</v>
      </c>
      <c r="I96" s="18" t="s">
        <v>112</v>
      </c>
      <c r="J96" s="18" t="s">
        <v>113</v>
      </c>
      <c r="K96" s="18" t="s">
        <v>115</v>
      </c>
      <c r="L96" s="18" t="s">
        <v>116</v>
      </c>
      <c r="M96" s="85" t="s">
        <v>153</v>
      </c>
      <c r="N96" s="129" t="s">
        <v>154</v>
      </c>
      <c r="O96" s="18" t="s">
        <v>155</v>
      </c>
      <c r="P96" s="18" t="s">
        <v>156</v>
      </c>
      <c r="Q96" s="85" t="s">
        <v>157</v>
      </c>
    </row>
    <row r="97" spans="3:17" x14ac:dyDescent="0.2">
      <c r="C97" s="131" t="s">
        <v>56</v>
      </c>
      <c r="D97" s="106">
        <v>24</v>
      </c>
      <c r="E97" s="18">
        <v>15</v>
      </c>
      <c r="F97" s="18">
        <v>12</v>
      </c>
      <c r="G97" s="85">
        <v>25</v>
      </c>
      <c r="H97" s="106">
        <v>3</v>
      </c>
      <c r="I97" s="18">
        <v>0</v>
      </c>
      <c r="J97" s="18">
        <v>2</v>
      </c>
      <c r="K97" s="18">
        <v>0</v>
      </c>
      <c r="L97" s="18">
        <v>0</v>
      </c>
      <c r="M97" s="85">
        <v>0</v>
      </c>
      <c r="N97" s="129">
        <v>0</v>
      </c>
      <c r="O97" s="18">
        <v>0</v>
      </c>
      <c r="P97" s="18">
        <v>0</v>
      </c>
      <c r="Q97" s="85">
        <v>0</v>
      </c>
    </row>
    <row r="98" spans="3:17" x14ac:dyDescent="0.2">
      <c r="C98" s="131" t="s">
        <v>80</v>
      </c>
      <c r="D98" s="106">
        <v>23</v>
      </c>
      <c r="E98" s="18">
        <v>20</v>
      </c>
      <c r="F98" s="18">
        <v>28</v>
      </c>
      <c r="G98" s="85">
        <v>21</v>
      </c>
      <c r="H98" s="106">
        <v>0</v>
      </c>
      <c r="I98" s="18">
        <v>1</v>
      </c>
      <c r="J98" s="18">
        <v>1</v>
      </c>
      <c r="K98" s="18">
        <v>0</v>
      </c>
      <c r="L98" s="18">
        <v>0</v>
      </c>
      <c r="M98" s="85">
        <v>0</v>
      </c>
      <c r="N98" s="129">
        <v>0</v>
      </c>
      <c r="O98" s="18">
        <v>0</v>
      </c>
      <c r="P98" s="18">
        <v>0</v>
      </c>
      <c r="Q98" s="85">
        <v>0</v>
      </c>
    </row>
    <row r="99" spans="3:17" x14ac:dyDescent="0.2">
      <c r="C99" s="131" t="s">
        <v>54</v>
      </c>
      <c r="D99" s="106">
        <v>50</v>
      </c>
      <c r="E99" s="18">
        <v>33</v>
      </c>
      <c r="F99" s="18">
        <v>35</v>
      </c>
      <c r="G99" s="85">
        <v>29</v>
      </c>
      <c r="H99" s="106">
        <v>0</v>
      </c>
      <c r="I99" s="18">
        <v>4</v>
      </c>
      <c r="J99" s="18">
        <v>3</v>
      </c>
      <c r="K99" s="18">
        <v>1</v>
      </c>
      <c r="L99" s="18">
        <v>1</v>
      </c>
      <c r="M99" s="85">
        <v>0</v>
      </c>
      <c r="N99" s="129">
        <v>0</v>
      </c>
      <c r="O99" s="18">
        <v>0</v>
      </c>
      <c r="P99" s="18">
        <v>0</v>
      </c>
      <c r="Q99" s="85">
        <v>0</v>
      </c>
    </row>
    <row r="100" spans="3:17" x14ac:dyDescent="0.2">
      <c r="C100" s="131" t="s">
        <v>53</v>
      </c>
      <c r="D100" s="106">
        <v>36</v>
      </c>
      <c r="E100" s="18">
        <v>57</v>
      </c>
      <c r="F100" s="18">
        <v>49</v>
      </c>
      <c r="G100" s="85">
        <v>28</v>
      </c>
      <c r="H100" s="106">
        <v>4</v>
      </c>
      <c r="I100" s="18">
        <v>10</v>
      </c>
      <c r="J100" s="18">
        <v>4</v>
      </c>
      <c r="K100" s="18">
        <v>6</v>
      </c>
      <c r="L100" s="18">
        <v>3</v>
      </c>
      <c r="M100" s="85">
        <v>10</v>
      </c>
      <c r="N100" s="129">
        <v>1</v>
      </c>
      <c r="O100" s="18">
        <v>0</v>
      </c>
      <c r="P100" s="18">
        <v>0</v>
      </c>
      <c r="Q100" s="85">
        <v>1</v>
      </c>
    </row>
    <row r="101" spans="3:17" x14ac:dyDescent="0.2">
      <c r="C101" s="131" t="s">
        <v>143</v>
      </c>
      <c r="D101" s="84"/>
      <c r="E101" s="13"/>
      <c r="F101" s="13"/>
      <c r="G101" s="87"/>
      <c r="H101" s="84"/>
      <c r="I101" s="13"/>
      <c r="J101" s="13"/>
      <c r="K101" s="13"/>
      <c r="L101" s="13"/>
      <c r="M101" s="87"/>
      <c r="N101" s="129"/>
      <c r="O101" s="18"/>
      <c r="P101" s="18"/>
      <c r="Q101" s="85"/>
    </row>
    <row r="102" spans="3:17" x14ac:dyDescent="0.2">
      <c r="C102" s="131" t="s">
        <v>56</v>
      </c>
      <c r="D102" s="106">
        <v>33</v>
      </c>
      <c r="E102" s="18">
        <v>3</v>
      </c>
      <c r="F102" s="18">
        <v>13</v>
      </c>
      <c r="G102" s="85">
        <v>30</v>
      </c>
      <c r="H102" s="106">
        <v>0</v>
      </c>
      <c r="I102" s="18">
        <v>0</v>
      </c>
      <c r="J102" s="18">
        <v>2</v>
      </c>
      <c r="K102" s="18">
        <v>0</v>
      </c>
      <c r="L102" s="18">
        <v>1</v>
      </c>
      <c r="M102" s="85">
        <v>0</v>
      </c>
      <c r="N102" s="129">
        <v>0</v>
      </c>
      <c r="O102" s="18">
        <v>0</v>
      </c>
      <c r="P102" s="18">
        <v>0</v>
      </c>
      <c r="Q102" s="85">
        <v>0</v>
      </c>
    </row>
    <row r="103" spans="3:17" x14ac:dyDescent="0.2">
      <c r="C103" s="131" t="s">
        <v>55</v>
      </c>
      <c r="D103" s="106">
        <v>38</v>
      </c>
      <c r="E103" s="18">
        <v>12</v>
      </c>
      <c r="F103" s="18">
        <v>12</v>
      </c>
      <c r="G103" s="85">
        <v>29</v>
      </c>
      <c r="H103" s="106">
        <v>0</v>
      </c>
      <c r="I103" s="18">
        <v>0</v>
      </c>
      <c r="J103" s="18">
        <v>1</v>
      </c>
      <c r="K103" s="18">
        <v>0</v>
      </c>
      <c r="L103" s="18">
        <v>0</v>
      </c>
      <c r="M103" s="85">
        <v>0</v>
      </c>
      <c r="N103" s="129">
        <v>0</v>
      </c>
      <c r="O103" s="18">
        <v>0</v>
      </c>
      <c r="P103" s="18">
        <v>0</v>
      </c>
      <c r="Q103" s="85">
        <v>0</v>
      </c>
    </row>
    <row r="104" spans="3:17" x14ac:dyDescent="0.2">
      <c r="C104" s="131" t="s">
        <v>54</v>
      </c>
      <c r="D104" s="106">
        <v>40</v>
      </c>
      <c r="E104" s="18">
        <v>20</v>
      </c>
      <c r="F104" s="18">
        <v>28</v>
      </c>
      <c r="G104" s="85">
        <v>40</v>
      </c>
      <c r="H104" s="106">
        <v>1</v>
      </c>
      <c r="I104" s="18">
        <v>4</v>
      </c>
      <c r="J104" s="18">
        <v>9</v>
      </c>
      <c r="K104" s="18">
        <v>2</v>
      </c>
      <c r="L104" s="18">
        <v>0</v>
      </c>
      <c r="M104" s="85">
        <v>1</v>
      </c>
      <c r="N104" s="129">
        <v>0</v>
      </c>
      <c r="O104" s="18">
        <v>0</v>
      </c>
      <c r="P104" s="18">
        <v>0</v>
      </c>
      <c r="Q104" s="85">
        <v>1</v>
      </c>
    </row>
    <row r="105" spans="3:17" ht="17" thickBot="1" x14ac:dyDescent="0.25">
      <c r="C105" s="132" t="s">
        <v>53</v>
      </c>
      <c r="D105" s="108">
        <v>46</v>
      </c>
      <c r="E105" s="90">
        <v>38</v>
      </c>
      <c r="F105" s="90">
        <v>43</v>
      </c>
      <c r="G105" s="93">
        <v>46</v>
      </c>
      <c r="H105" s="108">
        <v>6</v>
      </c>
      <c r="I105" s="90">
        <v>3</v>
      </c>
      <c r="J105" s="90">
        <v>8</v>
      </c>
      <c r="K105" s="90">
        <v>2</v>
      </c>
      <c r="L105" s="90">
        <v>3</v>
      </c>
      <c r="M105" s="93">
        <v>1</v>
      </c>
      <c r="N105" s="133">
        <v>0</v>
      </c>
      <c r="O105" s="90">
        <v>0</v>
      </c>
      <c r="P105" s="90">
        <v>0</v>
      </c>
      <c r="Q105" s="93">
        <v>0</v>
      </c>
    </row>
  </sheetData>
  <mergeCells count="8">
    <mergeCell ref="P3:Q3"/>
    <mergeCell ref="B51:B54"/>
    <mergeCell ref="L67:N67"/>
    <mergeCell ref="B85:H85"/>
    <mergeCell ref="D95:G95"/>
    <mergeCell ref="H95:M95"/>
    <mergeCell ref="N95:Q95"/>
    <mergeCell ref="B12:B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WT(V)</vt:lpstr>
      <vt:lpstr>WT (I)</vt:lpstr>
      <vt:lpstr>brc-1(V)</vt:lpstr>
      <vt:lpstr>brc-1 (I)</vt:lpstr>
      <vt:lpstr>zim-1(V)</vt:lpstr>
      <vt:lpstr>zim-1 (I)</vt:lpstr>
      <vt:lpstr>brc-1 zim-1(V)</vt:lpstr>
      <vt:lpstr>brc-1 zim-1 (I)</vt:lpstr>
      <vt:lpstr>all</vt:lpstr>
      <vt:lpstr>interference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2020-04-07T00:06:50Z</dcterms:created>
  <dcterms:modified xsi:type="dcterms:W3CDTF">2020-04-20T23:37:40Z</dcterms:modified>
</cp:coreProperties>
</file>