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yine\Documents\Mac\Wheat_data\Colby_data\Manuscript\Manuscript_draft_June_2019\Manuscript_v_Nov_2019\Revised_MS_G3_2019_400944_v1\Supplemental_files_rv\"/>
    </mc:Choice>
  </mc:AlternateContent>
  <xr:revisionPtr revIDLastSave="0" documentId="13_ncr:1_{E69E85E8-C7D7-403D-AC38-40DBC2807ADE}" xr6:coauthVersionLast="45" xr6:coauthVersionMax="45" xr10:uidLastSave="{00000000-0000-0000-0000-000000000000}"/>
  <bookViews>
    <workbookView xWindow="-120" yWindow="-120" windowWidth="20730" windowHeight="11160" xr2:uid="{A6ADD25C-6F3C-4177-903E-EBD6BD5F3A59}"/>
  </bookViews>
  <sheets>
    <sheet name="Sheet1" sheetId="1" r:id="rId1"/>
  </sheets>
  <definedNames>
    <definedName name="_xlnm._FilterDatabase" localSheetId="0" hidden="1">Sheet1!$A$3:$N$349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49" i="1" l="1"/>
  <c r="L349" i="1" s="1"/>
  <c r="M349" i="1" s="1"/>
  <c r="K348" i="1"/>
  <c r="L348" i="1" s="1"/>
  <c r="M348" i="1" s="1"/>
  <c r="M347" i="1"/>
  <c r="L347" i="1"/>
  <c r="K347" i="1"/>
  <c r="K346" i="1"/>
  <c r="L346" i="1" s="1"/>
  <c r="M346" i="1" s="1"/>
  <c r="K345" i="1"/>
  <c r="L345" i="1" s="1"/>
  <c r="M345" i="1" s="1"/>
  <c r="K344" i="1"/>
  <c r="L344" i="1" s="1"/>
  <c r="M344" i="1" s="1"/>
  <c r="M343" i="1"/>
  <c r="L343" i="1"/>
  <c r="K343" i="1"/>
  <c r="K342" i="1"/>
  <c r="L342" i="1" s="1"/>
  <c r="M342" i="1" s="1"/>
  <c r="K341" i="1"/>
  <c r="L341" i="1" s="1"/>
  <c r="M341" i="1" s="1"/>
  <c r="K340" i="1"/>
  <c r="L340" i="1" s="1"/>
  <c r="M340" i="1" s="1"/>
  <c r="M339" i="1"/>
  <c r="L339" i="1"/>
  <c r="K339" i="1"/>
  <c r="K338" i="1"/>
  <c r="L338" i="1" s="1"/>
  <c r="M338" i="1" s="1"/>
  <c r="K337" i="1"/>
  <c r="L337" i="1" s="1"/>
  <c r="M337" i="1" s="1"/>
  <c r="K336" i="1"/>
  <c r="L336" i="1" s="1"/>
  <c r="M336" i="1" s="1"/>
  <c r="M335" i="1"/>
  <c r="L335" i="1"/>
  <c r="K335" i="1"/>
  <c r="K334" i="1"/>
  <c r="L334" i="1" s="1"/>
  <c r="M334" i="1" s="1"/>
  <c r="K333" i="1"/>
  <c r="L333" i="1" s="1"/>
  <c r="M333" i="1" s="1"/>
  <c r="K332" i="1"/>
  <c r="L332" i="1" s="1"/>
  <c r="M332" i="1" s="1"/>
  <c r="M331" i="1"/>
  <c r="L331" i="1"/>
  <c r="K331" i="1"/>
  <c r="K330" i="1"/>
  <c r="L330" i="1" s="1"/>
  <c r="M330" i="1" s="1"/>
  <c r="K329" i="1"/>
  <c r="L329" i="1" s="1"/>
  <c r="M329" i="1" s="1"/>
  <c r="K328" i="1"/>
  <c r="L328" i="1" s="1"/>
  <c r="M328" i="1" s="1"/>
  <c r="M327" i="1"/>
  <c r="L327" i="1"/>
  <c r="K327" i="1"/>
  <c r="K326" i="1"/>
  <c r="L326" i="1" s="1"/>
  <c r="M326" i="1" s="1"/>
  <c r="K325" i="1"/>
  <c r="L325" i="1" s="1"/>
  <c r="M325" i="1" s="1"/>
  <c r="K324" i="1"/>
  <c r="L324" i="1" s="1"/>
  <c r="M324" i="1" s="1"/>
  <c r="M323" i="1"/>
  <c r="L323" i="1"/>
  <c r="K323" i="1"/>
  <c r="K322" i="1"/>
  <c r="L322" i="1" s="1"/>
  <c r="M322" i="1" s="1"/>
  <c r="K321" i="1"/>
  <c r="L321" i="1" s="1"/>
  <c r="M321" i="1" s="1"/>
  <c r="K320" i="1"/>
  <c r="L320" i="1" s="1"/>
  <c r="M320" i="1" s="1"/>
  <c r="M319" i="1"/>
  <c r="L319" i="1"/>
  <c r="K319" i="1"/>
  <c r="K318" i="1"/>
  <c r="L318" i="1" s="1"/>
  <c r="M318" i="1" s="1"/>
  <c r="K317" i="1"/>
  <c r="L317" i="1" s="1"/>
  <c r="M317" i="1" s="1"/>
  <c r="K316" i="1"/>
  <c r="L316" i="1" s="1"/>
  <c r="M316" i="1" s="1"/>
  <c r="M315" i="1"/>
  <c r="L315" i="1"/>
  <c r="K315" i="1"/>
  <c r="K314" i="1"/>
  <c r="L314" i="1" s="1"/>
  <c r="M314" i="1" s="1"/>
  <c r="K313" i="1"/>
  <c r="L313" i="1" s="1"/>
  <c r="M313" i="1" s="1"/>
  <c r="K312" i="1"/>
  <c r="L312" i="1" s="1"/>
  <c r="M312" i="1" s="1"/>
  <c r="M311" i="1"/>
  <c r="L311" i="1"/>
  <c r="K311" i="1"/>
  <c r="K310" i="1"/>
  <c r="L310" i="1" s="1"/>
  <c r="M310" i="1" s="1"/>
  <c r="K309" i="1"/>
  <c r="L309" i="1" s="1"/>
  <c r="M309" i="1" s="1"/>
  <c r="K308" i="1"/>
  <c r="L308" i="1" s="1"/>
  <c r="M308" i="1" s="1"/>
  <c r="M307" i="1"/>
  <c r="L307" i="1"/>
  <c r="K307" i="1"/>
  <c r="K306" i="1"/>
  <c r="L306" i="1" s="1"/>
  <c r="M306" i="1" s="1"/>
  <c r="K305" i="1"/>
  <c r="L305" i="1" s="1"/>
  <c r="M305" i="1" s="1"/>
  <c r="K304" i="1"/>
  <c r="L304" i="1" s="1"/>
  <c r="M304" i="1" s="1"/>
  <c r="M303" i="1"/>
  <c r="L303" i="1"/>
  <c r="K303" i="1"/>
  <c r="K302" i="1"/>
  <c r="L302" i="1" s="1"/>
  <c r="M302" i="1" s="1"/>
  <c r="K301" i="1"/>
  <c r="L301" i="1" s="1"/>
  <c r="M301" i="1" s="1"/>
  <c r="K300" i="1"/>
  <c r="L300" i="1" s="1"/>
  <c r="M300" i="1" s="1"/>
  <c r="M299" i="1"/>
  <c r="L299" i="1"/>
  <c r="K299" i="1"/>
  <c r="K298" i="1"/>
  <c r="L298" i="1" s="1"/>
  <c r="M298" i="1" s="1"/>
  <c r="K297" i="1"/>
  <c r="L297" i="1" s="1"/>
  <c r="M297" i="1" s="1"/>
  <c r="K296" i="1"/>
  <c r="L296" i="1" s="1"/>
  <c r="M296" i="1" s="1"/>
  <c r="M295" i="1"/>
  <c r="L295" i="1"/>
  <c r="K295" i="1"/>
  <c r="K294" i="1"/>
  <c r="L294" i="1" s="1"/>
  <c r="M294" i="1" s="1"/>
  <c r="K293" i="1"/>
  <c r="L293" i="1" s="1"/>
  <c r="M293" i="1" s="1"/>
  <c r="M292" i="1"/>
  <c r="L292" i="1"/>
  <c r="K292" i="1"/>
  <c r="L291" i="1"/>
  <c r="M291" i="1" s="1"/>
  <c r="K291" i="1"/>
  <c r="L290" i="1"/>
  <c r="M290" i="1" s="1"/>
  <c r="K290" i="1"/>
  <c r="K289" i="1"/>
  <c r="L289" i="1" s="1"/>
  <c r="M289" i="1" s="1"/>
  <c r="M288" i="1"/>
  <c r="L288" i="1"/>
  <c r="K288" i="1"/>
  <c r="L287" i="1"/>
  <c r="M287" i="1" s="1"/>
  <c r="K287" i="1"/>
  <c r="K286" i="1"/>
  <c r="L286" i="1" s="1"/>
  <c r="M286" i="1" s="1"/>
  <c r="K285" i="1"/>
  <c r="L285" i="1" s="1"/>
  <c r="M285" i="1" s="1"/>
  <c r="M284" i="1"/>
  <c r="L284" i="1"/>
  <c r="K284" i="1"/>
  <c r="L283" i="1"/>
  <c r="M283" i="1" s="1"/>
  <c r="K283" i="1"/>
  <c r="L282" i="1"/>
  <c r="M282" i="1" s="1"/>
  <c r="K282" i="1"/>
  <c r="K281" i="1"/>
  <c r="L281" i="1" s="1"/>
  <c r="M281" i="1" s="1"/>
  <c r="M280" i="1"/>
  <c r="L280" i="1"/>
  <c r="K280" i="1"/>
  <c r="M279" i="1"/>
  <c r="L279" i="1"/>
  <c r="K279" i="1"/>
  <c r="K278" i="1"/>
  <c r="L278" i="1" s="1"/>
  <c r="M278" i="1" s="1"/>
  <c r="K277" i="1"/>
  <c r="L277" i="1" s="1"/>
  <c r="M277" i="1" s="1"/>
  <c r="M276" i="1"/>
  <c r="L276" i="1"/>
  <c r="K276" i="1"/>
  <c r="L275" i="1"/>
  <c r="M275" i="1" s="1"/>
  <c r="K275" i="1"/>
  <c r="L274" i="1"/>
  <c r="M274" i="1" s="1"/>
  <c r="K274" i="1"/>
  <c r="K273" i="1"/>
  <c r="L273" i="1" s="1"/>
  <c r="M273" i="1" s="1"/>
  <c r="M272" i="1"/>
  <c r="L272" i="1"/>
  <c r="K272" i="1"/>
  <c r="L271" i="1"/>
  <c r="M271" i="1" s="1"/>
  <c r="K271" i="1"/>
  <c r="K270" i="1"/>
  <c r="L270" i="1" s="1"/>
  <c r="M270" i="1" s="1"/>
  <c r="K269" i="1"/>
  <c r="L269" i="1" s="1"/>
  <c r="M269" i="1" s="1"/>
  <c r="M268" i="1"/>
  <c r="L268" i="1"/>
  <c r="K268" i="1"/>
  <c r="L267" i="1"/>
  <c r="M267" i="1" s="1"/>
  <c r="K267" i="1"/>
  <c r="K266" i="1"/>
  <c r="L266" i="1" s="1"/>
  <c r="M266" i="1" s="1"/>
  <c r="K265" i="1"/>
  <c r="L265" i="1" s="1"/>
  <c r="M265" i="1" s="1"/>
  <c r="M264" i="1"/>
  <c r="L264" i="1"/>
  <c r="K264" i="1"/>
  <c r="M263" i="1"/>
  <c r="L263" i="1"/>
  <c r="K263" i="1"/>
  <c r="K262" i="1"/>
  <c r="L262" i="1" s="1"/>
  <c r="M262" i="1" s="1"/>
  <c r="K261" i="1"/>
  <c r="L261" i="1" s="1"/>
  <c r="M261" i="1" s="1"/>
  <c r="M260" i="1"/>
  <c r="L260" i="1"/>
  <c r="K260" i="1"/>
  <c r="L259" i="1"/>
  <c r="M259" i="1" s="1"/>
  <c r="K259" i="1"/>
  <c r="L258" i="1"/>
  <c r="M258" i="1" s="1"/>
  <c r="K258" i="1"/>
  <c r="K257" i="1"/>
  <c r="L257" i="1" s="1"/>
  <c r="M257" i="1" s="1"/>
  <c r="M256" i="1"/>
  <c r="L256" i="1"/>
  <c r="K256" i="1"/>
  <c r="L255" i="1"/>
  <c r="M255" i="1" s="1"/>
  <c r="K255" i="1"/>
  <c r="K254" i="1"/>
  <c r="L254" i="1" s="1"/>
  <c r="M254" i="1" s="1"/>
  <c r="K253" i="1"/>
  <c r="L253" i="1" s="1"/>
  <c r="M253" i="1" s="1"/>
  <c r="M252" i="1"/>
  <c r="L252" i="1"/>
  <c r="K252" i="1"/>
  <c r="L251" i="1"/>
  <c r="M251" i="1" s="1"/>
  <c r="K251" i="1"/>
  <c r="L250" i="1"/>
  <c r="M250" i="1" s="1"/>
  <c r="K250" i="1"/>
  <c r="K249" i="1"/>
  <c r="L249" i="1" s="1"/>
  <c r="M249" i="1" s="1"/>
  <c r="M248" i="1"/>
  <c r="L248" i="1"/>
  <c r="K248" i="1"/>
  <c r="M247" i="1"/>
  <c r="L247" i="1"/>
  <c r="K247" i="1"/>
  <c r="K246" i="1"/>
  <c r="L246" i="1" s="1"/>
  <c r="M246" i="1" s="1"/>
  <c r="K245" i="1"/>
  <c r="L245" i="1" s="1"/>
  <c r="M245" i="1" s="1"/>
  <c r="M244" i="1"/>
  <c r="L244" i="1"/>
  <c r="K244" i="1"/>
  <c r="L243" i="1"/>
  <c r="M243" i="1" s="1"/>
  <c r="K243" i="1"/>
  <c r="L242" i="1"/>
  <c r="M242" i="1" s="1"/>
  <c r="K242" i="1"/>
  <c r="K241" i="1"/>
  <c r="L241" i="1" s="1"/>
  <c r="M241" i="1" s="1"/>
  <c r="M240" i="1"/>
  <c r="L240" i="1"/>
  <c r="K240" i="1"/>
  <c r="L239" i="1"/>
  <c r="M239" i="1" s="1"/>
  <c r="K239" i="1"/>
  <c r="K238" i="1"/>
  <c r="L238" i="1" s="1"/>
  <c r="M238" i="1" s="1"/>
  <c r="K237" i="1"/>
  <c r="L237" i="1" s="1"/>
  <c r="M237" i="1" s="1"/>
  <c r="M236" i="1"/>
  <c r="L236" i="1"/>
  <c r="K236" i="1"/>
  <c r="L235" i="1"/>
  <c r="M235" i="1" s="1"/>
  <c r="K235" i="1"/>
  <c r="K234" i="1"/>
  <c r="L234" i="1" s="1"/>
  <c r="M234" i="1" s="1"/>
  <c r="K233" i="1"/>
  <c r="L233" i="1" s="1"/>
  <c r="M233" i="1" s="1"/>
  <c r="M232" i="1"/>
  <c r="L232" i="1"/>
  <c r="K232" i="1"/>
  <c r="M231" i="1"/>
  <c r="L231" i="1"/>
  <c r="K231" i="1"/>
  <c r="K230" i="1"/>
  <c r="L230" i="1" s="1"/>
  <c r="M230" i="1" s="1"/>
  <c r="K229" i="1"/>
  <c r="L229" i="1" s="1"/>
  <c r="M229" i="1" s="1"/>
  <c r="M228" i="1"/>
  <c r="L228" i="1"/>
  <c r="K228" i="1"/>
  <c r="L227" i="1"/>
  <c r="M227" i="1" s="1"/>
  <c r="K227" i="1"/>
  <c r="L226" i="1"/>
  <c r="M226" i="1" s="1"/>
  <c r="K226" i="1"/>
  <c r="K225" i="1"/>
  <c r="L225" i="1" s="1"/>
  <c r="M225" i="1" s="1"/>
  <c r="M224" i="1"/>
  <c r="L224" i="1"/>
  <c r="K224" i="1"/>
  <c r="L223" i="1"/>
  <c r="M223" i="1" s="1"/>
  <c r="K223" i="1"/>
  <c r="K222" i="1"/>
  <c r="L222" i="1" s="1"/>
  <c r="M222" i="1" s="1"/>
  <c r="K221" i="1"/>
  <c r="L221" i="1" s="1"/>
  <c r="M221" i="1" s="1"/>
  <c r="M220" i="1"/>
  <c r="L220" i="1"/>
  <c r="K220" i="1"/>
  <c r="L219" i="1"/>
  <c r="M219" i="1" s="1"/>
  <c r="K219" i="1"/>
  <c r="L218" i="1"/>
  <c r="M218" i="1" s="1"/>
  <c r="K218" i="1"/>
  <c r="K217" i="1"/>
  <c r="L217" i="1" s="1"/>
  <c r="M217" i="1" s="1"/>
  <c r="M216" i="1"/>
  <c r="L216" i="1"/>
  <c r="K216" i="1"/>
  <c r="M215" i="1"/>
  <c r="L215" i="1"/>
  <c r="K215" i="1"/>
  <c r="K214" i="1"/>
  <c r="L214" i="1" s="1"/>
  <c r="M214" i="1" s="1"/>
  <c r="K213" i="1"/>
  <c r="L213" i="1" s="1"/>
  <c r="M213" i="1" s="1"/>
  <c r="M212" i="1"/>
  <c r="L212" i="1"/>
  <c r="K212" i="1"/>
  <c r="L211" i="1"/>
  <c r="M211" i="1" s="1"/>
  <c r="K211" i="1"/>
  <c r="L210" i="1"/>
  <c r="M210" i="1" s="1"/>
  <c r="K210" i="1"/>
  <c r="K209" i="1"/>
  <c r="L209" i="1" s="1"/>
  <c r="M209" i="1" s="1"/>
  <c r="M208" i="1"/>
  <c r="L208" i="1"/>
  <c r="K208" i="1"/>
  <c r="L207" i="1"/>
  <c r="M207" i="1" s="1"/>
  <c r="K207" i="1"/>
  <c r="K206" i="1"/>
  <c r="L206" i="1" s="1"/>
  <c r="M206" i="1" s="1"/>
  <c r="K205" i="1"/>
  <c r="L205" i="1" s="1"/>
  <c r="M205" i="1" s="1"/>
  <c r="M204" i="1"/>
  <c r="L204" i="1"/>
  <c r="K204" i="1"/>
  <c r="L203" i="1"/>
  <c r="M203" i="1" s="1"/>
  <c r="K203" i="1"/>
  <c r="K202" i="1"/>
  <c r="L202" i="1" s="1"/>
  <c r="M202" i="1" s="1"/>
  <c r="K201" i="1"/>
  <c r="L201" i="1" s="1"/>
  <c r="M201" i="1" s="1"/>
  <c r="K200" i="1"/>
  <c r="L200" i="1" s="1"/>
  <c r="M200" i="1" s="1"/>
  <c r="L199" i="1"/>
  <c r="M199" i="1" s="1"/>
  <c r="K199" i="1"/>
  <c r="K198" i="1"/>
  <c r="L198" i="1" s="1"/>
  <c r="M198" i="1" s="1"/>
  <c r="K197" i="1"/>
  <c r="L197" i="1" s="1"/>
  <c r="M197" i="1" s="1"/>
  <c r="M196" i="1"/>
  <c r="L196" i="1"/>
  <c r="K196" i="1"/>
  <c r="M195" i="1"/>
  <c r="L195" i="1"/>
  <c r="K195" i="1"/>
  <c r="K194" i="1"/>
  <c r="L194" i="1" s="1"/>
  <c r="M194" i="1" s="1"/>
  <c r="K193" i="1"/>
  <c r="L193" i="1" s="1"/>
  <c r="M193" i="1" s="1"/>
  <c r="K192" i="1"/>
  <c r="L192" i="1" s="1"/>
  <c r="M192" i="1" s="1"/>
  <c r="M191" i="1"/>
  <c r="L191" i="1"/>
  <c r="K191" i="1"/>
  <c r="K190" i="1"/>
  <c r="L190" i="1" s="1"/>
  <c r="M190" i="1" s="1"/>
  <c r="K189" i="1"/>
  <c r="L189" i="1" s="1"/>
  <c r="M189" i="1" s="1"/>
  <c r="M188" i="1"/>
  <c r="L188" i="1"/>
  <c r="K188" i="1"/>
  <c r="L187" i="1"/>
  <c r="M187" i="1" s="1"/>
  <c r="K187" i="1"/>
  <c r="L186" i="1"/>
  <c r="M186" i="1" s="1"/>
  <c r="K186" i="1"/>
  <c r="K185" i="1"/>
  <c r="L185" i="1" s="1"/>
  <c r="M185" i="1" s="1"/>
  <c r="M184" i="1"/>
  <c r="L184" i="1"/>
  <c r="K184" i="1"/>
  <c r="M183" i="1"/>
  <c r="L183" i="1"/>
  <c r="K183" i="1"/>
  <c r="K182" i="1"/>
  <c r="L182" i="1" s="1"/>
  <c r="M182" i="1" s="1"/>
  <c r="M181" i="1"/>
  <c r="K181" i="1"/>
  <c r="L181" i="1" s="1"/>
  <c r="K180" i="1"/>
  <c r="L180" i="1" s="1"/>
  <c r="M180" i="1" s="1"/>
  <c r="M179" i="1"/>
  <c r="K179" i="1"/>
  <c r="L179" i="1" s="1"/>
  <c r="L178" i="1"/>
  <c r="M178" i="1" s="1"/>
  <c r="K178" i="1"/>
  <c r="K177" i="1"/>
  <c r="L177" i="1" s="1"/>
  <c r="M177" i="1" s="1"/>
  <c r="L176" i="1"/>
  <c r="M176" i="1" s="1"/>
  <c r="K176" i="1"/>
  <c r="K175" i="1"/>
  <c r="L175" i="1" s="1"/>
  <c r="M175" i="1" s="1"/>
  <c r="M174" i="1"/>
  <c r="L174" i="1"/>
  <c r="K174" i="1"/>
  <c r="L173" i="1"/>
  <c r="M173" i="1" s="1"/>
  <c r="K173" i="1"/>
  <c r="K172" i="1"/>
  <c r="L172" i="1" s="1"/>
  <c r="M172" i="1" s="1"/>
  <c r="M171" i="1"/>
  <c r="K171" i="1"/>
  <c r="L171" i="1" s="1"/>
  <c r="L170" i="1"/>
  <c r="M170" i="1" s="1"/>
  <c r="K170" i="1"/>
  <c r="K169" i="1"/>
  <c r="L169" i="1" s="1"/>
  <c r="M169" i="1" s="1"/>
  <c r="L168" i="1"/>
  <c r="M168" i="1" s="1"/>
  <c r="K168" i="1"/>
  <c r="K167" i="1"/>
  <c r="L167" i="1" s="1"/>
  <c r="M167" i="1" s="1"/>
  <c r="M166" i="1"/>
  <c r="L166" i="1"/>
  <c r="K166" i="1"/>
  <c r="L165" i="1"/>
  <c r="M165" i="1" s="1"/>
  <c r="K165" i="1"/>
  <c r="K164" i="1"/>
  <c r="L164" i="1" s="1"/>
  <c r="M164" i="1" s="1"/>
  <c r="M163" i="1"/>
  <c r="K163" i="1"/>
  <c r="L163" i="1" s="1"/>
  <c r="L162" i="1"/>
  <c r="M162" i="1" s="1"/>
  <c r="K162" i="1"/>
  <c r="K161" i="1"/>
  <c r="L161" i="1" s="1"/>
  <c r="M161" i="1" s="1"/>
  <c r="L160" i="1"/>
  <c r="M160" i="1" s="1"/>
  <c r="K160" i="1"/>
  <c r="K159" i="1"/>
  <c r="L159" i="1" s="1"/>
  <c r="M159" i="1" s="1"/>
  <c r="M158" i="1"/>
  <c r="L158" i="1"/>
  <c r="K158" i="1"/>
  <c r="L157" i="1"/>
  <c r="M157" i="1" s="1"/>
  <c r="K157" i="1"/>
  <c r="K156" i="1"/>
  <c r="L156" i="1" s="1"/>
  <c r="M156" i="1" s="1"/>
  <c r="M155" i="1"/>
  <c r="K155" i="1"/>
  <c r="L155" i="1" s="1"/>
  <c r="L154" i="1"/>
  <c r="M154" i="1" s="1"/>
  <c r="K154" i="1"/>
  <c r="K153" i="1"/>
  <c r="L153" i="1" s="1"/>
  <c r="M153" i="1" s="1"/>
  <c r="L152" i="1"/>
  <c r="M152" i="1" s="1"/>
  <c r="K152" i="1"/>
  <c r="K151" i="1"/>
  <c r="L151" i="1" s="1"/>
  <c r="M151" i="1" s="1"/>
  <c r="M150" i="1"/>
  <c r="L150" i="1"/>
  <c r="K150" i="1"/>
  <c r="L149" i="1"/>
  <c r="M149" i="1" s="1"/>
  <c r="K149" i="1"/>
  <c r="K148" i="1"/>
  <c r="L148" i="1" s="1"/>
  <c r="M148" i="1" s="1"/>
  <c r="M147" i="1"/>
  <c r="K147" i="1"/>
  <c r="L147" i="1" s="1"/>
  <c r="L146" i="1"/>
  <c r="M146" i="1" s="1"/>
  <c r="K146" i="1"/>
  <c r="K145" i="1"/>
  <c r="L145" i="1" s="1"/>
  <c r="M145" i="1" s="1"/>
  <c r="L144" i="1"/>
  <c r="M144" i="1" s="1"/>
  <c r="K144" i="1"/>
  <c r="K143" i="1"/>
  <c r="L143" i="1" s="1"/>
  <c r="M143" i="1" s="1"/>
  <c r="M142" i="1"/>
  <c r="L142" i="1"/>
  <c r="K142" i="1"/>
  <c r="L141" i="1"/>
  <c r="M141" i="1" s="1"/>
  <c r="K141" i="1"/>
  <c r="K140" i="1"/>
  <c r="L140" i="1" s="1"/>
  <c r="M140" i="1" s="1"/>
  <c r="M139" i="1"/>
  <c r="K139" i="1"/>
  <c r="L139" i="1" s="1"/>
  <c r="L138" i="1"/>
  <c r="M138" i="1" s="1"/>
  <c r="K138" i="1"/>
  <c r="K137" i="1"/>
  <c r="L137" i="1" s="1"/>
  <c r="M137" i="1" s="1"/>
  <c r="L136" i="1"/>
  <c r="M136" i="1" s="1"/>
  <c r="K136" i="1"/>
  <c r="K135" i="1"/>
  <c r="L135" i="1" s="1"/>
  <c r="M135" i="1" s="1"/>
  <c r="M134" i="1"/>
  <c r="L134" i="1"/>
  <c r="K134" i="1"/>
  <c r="L133" i="1"/>
  <c r="M133" i="1" s="1"/>
  <c r="K133" i="1"/>
  <c r="K132" i="1"/>
  <c r="L132" i="1" s="1"/>
  <c r="M132" i="1" s="1"/>
  <c r="M131" i="1"/>
  <c r="K131" i="1"/>
  <c r="L131" i="1" s="1"/>
  <c r="L130" i="1"/>
  <c r="M130" i="1" s="1"/>
  <c r="K130" i="1"/>
  <c r="K129" i="1"/>
  <c r="L129" i="1" s="1"/>
  <c r="M129" i="1" s="1"/>
  <c r="L128" i="1"/>
  <c r="M128" i="1" s="1"/>
  <c r="K128" i="1"/>
  <c r="K127" i="1"/>
  <c r="L127" i="1" s="1"/>
  <c r="M127" i="1" s="1"/>
  <c r="M126" i="1"/>
  <c r="L126" i="1"/>
  <c r="K126" i="1"/>
  <c r="L125" i="1"/>
  <c r="M125" i="1" s="1"/>
  <c r="K125" i="1"/>
  <c r="K124" i="1"/>
  <c r="L124" i="1" s="1"/>
  <c r="M124" i="1" s="1"/>
  <c r="M123" i="1"/>
  <c r="K123" i="1"/>
  <c r="L123" i="1" s="1"/>
  <c r="L122" i="1"/>
  <c r="M122" i="1" s="1"/>
  <c r="K122" i="1"/>
  <c r="K121" i="1"/>
  <c r="L121" i="1" s="1"/>
  <c r="M121" i="1" s="1"/>
  <c r="L120" i="1"/>
  <c r="M120" i="1" s="1"/>
  <c r="K120" i="1"/>
  <c r="K119" i="1"/>
  <c r="L119" i="1" s="1"/>
  <c r="M119" i="1" s="1"/>
  <c r="M118" i="1"/>
  <c r="L118" i="1"/>
  <c r="K118" i="1"/>
  <c r="L117" i="1"/>
  <c r="M117" i="1" s="1"/>
  <c r="K117" i="1"/>
  <c r="K116" i="1"/>
  <c r="L116" i="1" s="1"/>
  <c r="M116" i="1" s="1"/>
  <c r="M115" i="1"/>
  <c r="K115" i="1"/>
  <c r="L115" i="1" s="1"/>
  <c r="L114" i="1"/>
  <c r="M114" i="1" s="1"/>
  <c r="K114" i="1"/>
  <c r="K113" i="1"/>
  <c r="L113" i="1" s="1"/>
  <c r="M113" i="1" s="1"/>
  <c r="L112" i="1"/>
  <c r="M112" i="1" s="1"/>
  <c r="K112" i="1"/>
  <c r="K111" i="1"/>
  <c r="L111" i="1" s="1"/>
  <c r="M111" i="1" s="1"/>
  <c r="M110" i="1"/>
  <c r="L110" i="1"/>
  <c r="K110" i="1"/>
  <c r="L109" i="1"/>
  <c r="M109" i="1" s="1"/>
  <c r="K109" i="1"/>
  <c r="K108" i="1"/>
  <c r="L108" i="1" s="1"/>
  <c r="M108" i="1" s="1"/>
  <c r="M107" i="1"/>
  <c r="K107" i="1"/>
  <c r="L107" i="1" s="1"/>
  <c r="L106" i="1"/>
  <c r="M106" i="1" s="1"/>
  <c r="K106" i="1"/>
  <c r="K105" i="1"/>
  <c r="L105" i="1" s="1"/>
  <c r="M105" i="1" s="1"/>
  <c r="L104" i="1"/>
  <c r="M104" i="1" s="1"/>
  <c r="K104" i="1"/>
  <c r="K103" i="1"/>
  <c r="L103" i="1" s="1"/>
  <c r="M103" i="1" s="1"/>
  <c r="M102" i="1"/>
  <c r="L102" i="1"/>
  <c r="K102" i="1"/>
  <c r="L101" i="1"/>
  <c r="M101" i="1" s="1"/>
  <c r="K101" i="1"/>
  <c r="K100" i="1"/>
  <c r="L100" i="1" s="1"/>
  <c r="M100" i="1" s="1"/>
  <c r="M99" i="1"/>
  <c r="K99" i="1"/>
  <c r="L99" i="1" s="1"/>
  <c r="L98" i="1"/>
  <c r="M98" i="1" s="1"/>
  <c r="K98" i="1"/>
  <c r="K97" i="1"/>
  <c r="L97" i="1" s="1"/>
  <c r="M97" i="1" s="1"/>
  <c r="L96" i="1"/>
  <c r="M96" i="1" s="1"/>
  <c r="K96" i="1"/>
  <c r="K95" i="1"/>
  <c r="L95" i="1" s="1"/>
  <c r="M95" i="1" s="1"/>
  <c r="M94" i="1"/>
  <c r="L94" i="1"/>
  <c r="K94" i="1"/>
  <c r="L93" i="1"/>
  <c r="M93" i="1" s="1"/>
  <c r="K93" i="1"/>
  <c r="K92" i="1"/>
  <c r="L92" i="1" s="1"/>
  <c r="M92" i="1" s="1"/>
  <c r="M91" i="1"/>
  <c r="K91" i="1"/>
  <c r="L91" i="1" s="1"/>
  <c r="L90" i="1"/>
  <c r="M90" i="1" s="1"/>
  <c r="K90" i="1"/>
  <c r="K89" i="1"/>
  <c r="L89" i="1" s="1"/>
  <c r="M89" i="1" s="1"/>
  <c r="L88" i="1"/>
  <c r="M88" i="1" s="1"/>
  <c r="K88" i="1"/>
  <c r="K87" i="1"/>
  <c r="L87" i="1" s="1"/>
  <c r="M87" i="1" s="1"/>
  <c r="M86" i="1"/>
  <c r="L86" i="1"/>
  <c r="K86" i="1"/>
  <c r="L85" i="1"/>
  <c r="M85" i="1" s="1"/>
  <c r="K85" i="1"/>
  <c r="K84" i="1"/>
  <c r="L84" i="1" s="1"/>
  <c r="M84" i="1" s="1"/>
  <c r="M83" i="1"/>
  <c r="K83" i="1"/>
  <c r="L83" i="1" s="1"/>
  <c r="L82" i="1"/>
  <c r="M82" i="1" s="1"/>
  <c r="K82" i="1"/>
  <c r="K81" i="1"/>
  <c r="L81" i="1" s="1"/>
  <c r="M81" i="1" s="1"/>
  <c r="L80" i="1"/>
  <c r="M80" i="1" s="1"/>
  <c r="K80" i="1"/>
  <c r="K79" i="1"/>
  <c r="L79" i="1" s="1"/>
  <c r="M79" i="1" s="1"/>
  <c r="M78" i="1"/>
  <c r="L78" i="1"/>
  <c r="K78" i="1"/>
  <c r="L77" i="1"/>
  <c r="M77" i="1" s="1"/>
  <c r="K77" i="1"/>
  <c r="K76" i="1"/>
  <c r="L76" i="1" s="1"/>
  <c r="M76" i="1" s="1"/>
  <c r="M75" i="1"/>
  <c r="K75" i="1"/>
  <c r="L75" i="1" s="1"/>
  <c r="L74" i="1"/>
  <c r="M74" i="1" s="1"/>
  <c r="K74" i="1"/>
  <c r="K73" i="1"/>
  <c r="L73" i="1" s="1"/>
  <c r="M73" i="1" s="1"/>
  <c r="L72" i="1"/>
  <c r="M72" i="1" s="1"/>
  <c r="K72" i="1"/>
  <c r="K71" i="1"/>
  <c r="L71" i="1" s="1"/>
  <c r="M71" i="1" s="1"/>
  <c r="M70" i="1"/>
  <c r="L70" i="1"/>
  <c r="K70" i="1"/>
  <c r="L69" i="1"/>
  <c r="M69" i="1" s="1"/>
  <c r="K69" i="1"/>
  <c r="K68" i="1"/>
  <c r="L68" i="1" s="1"/>
  <c r="M68" i="1" s="1"/>
  <c r="M67" i="1"/>
  <c r="K67" i="1"/>
  <c r="L67" i="1" s="1"/>
  <c r="L66" i="1"/>
  <c r="M66" i="1" s="1"/>
  <c r="K66" i="1"/>
  <c r="K65" i="1"/>
  <c r="L65" i="1" s="1"/>
  <c r="M65" i="1" s="1"/>
  <c r="L64" i="1"/>
  <c r="M64" i="1" s="1"/>
  <c r="K64" i="1"/>
  <c r="K63" i="1"/>
  <c r="L63" i="1" s="1"/>
  <c r="M63" i="1" s="1"/>
  <c r="M62" i="1"/>
  <c r="L62" i="1"/>
  <c r="K62" i="1"/>
  <c r="L61" i="1"/>
  <c r="M61" i="1" s="1"/>
  <c r="K61" i="1"/>
  <c r="K60" i="1"/>
  <c r="L60" i="1" s="1"/>
  <c r="M60" i="1" s="1"/>
  <c r="M59" i="1"/>
  <c r="K59" i="1"/>
  <c r="L59" i="1" s="1"/>
  <c r="L58" i="1"/>
  <c r="M58" i="1" s="1"/>
  <c r="K58" i="1"/>
  <c r="K57" i="1"/>
  <c r="L57" i="1" s="1"/>
  <c r="M57" i="1" s="1"/>
  <c r="L56" i="1"/>
  <c r="M56" i="1" s="1"/>
  <c r="K56" i="1"/>
  <c r="K55" i="1"/>
  <c r="L55" i="1" s="1"/>
  <c r="M55" i="1" s="1"/>
  <c r="M54" i="1"/>
  <c r="L54" i="1"/>
  <c r="K54" i="1"/>
  <c r="L53" i="1"/>
  <c r="M53" i="1" s="1"/>
  <c r="K53" i="1"/>
  <c r="K52" i="1"/>
  <c r="L52" i="1" s="1"/>
  <c r="M52" i="1" s="1"/>
  <c r="M51" i="1"/>
  <c r="K51" i="1"/>
  <c r="L51" i="1" s="1"/>
  <c r="L50" i="1"/>
  <c r="M50" i="1" s="1"/>
  <c r="K50" i="1"/>
  <c r="K49" i="1"/>
  <c r="L49" i="1" s="1"/>
  <c r="M49" i="1" s="1"/>
  <c r="L48" i="1"/>
  <c r="M48" i="1" s="1"/>
  <c r="K48" i="1"/>
  <c r="K47" i="1"/>
  <c r="L47" i="1" s="1"/>
  <c r="M47" i="1" s="1"/>
  <c r="M46" i="1"/>
  <c r="L46" i="1"/>
  <c r="K46" i="1"/>
  <c r="L45" i="1"/>
  <c r="M45" i="1" s="1"/>
  <c r="K45" i="1"/>
  <c r="K44" i="1"/>
  <c r="L44" i="1" s="1"/>
  <c r="M44" i="1" s="1"/>
  <c r="M43" i="1"/>
  <c r="K43" i="1"/>
  <c r="L43" i="1" s="1"/>
  <c r="K42" i="1"/>
  <c r="L42" i="1" s="1"/>
  <c r="M42" i="1" s="1"/>
  <c r="K41" i="1"/>
  <c r="L41" i="1" s="1"/>
  <c r="M41" i="1" s="1"/>
  <c r="K40" i="1"/>
  <c r="L40" i="1" s="1"/>
  <c r="M40" i="1" s="1"/>
  <c r="L39" i="1"/>
  <c r="M39" i="1" s="1"/>
  <c r="K39" i="1"/>
  <c r="K38" i="1"/>
  <c r="L38" i="1" s="1"/>
  <c r="M38" i="1" s="1"/>
  <c r="K37" i="1"/>
  <c r="L37" i="1" s="1"/>
  <c r="M37" i="1" s="1"/>
  <c r="K36" i="1"/>
  <c r="L36" i="1" s="1"/>
  <c r="M36" i="1" s="1"/>
  <c r="L35" i="1"/>
  <c r="M35" i="1" s="1"/>
  <c r="K35" i="1"/>
  <c r="K34" i="1"/>
  <c r="L34" i="1" s="1"/>
  <c r="M34" i="1" s="1"/>
  <c r="K33" i="1"/>
  <c r="L33" i="1" s="1"/>
  <c r="M33" i="1" s="1"/>
  <c r="K32" i="1"/>
  <c r="L32" i="1" s="1"/>
  <c r="M32" i="1" s="1"/>
  <c r="L31" i="1"/>
  <c r="M31" i="1" s="1"/>
  <c r="K31" i="1"/>
  <c r="K30" i="1"/>
  <c r="L30" i="1" s="1"/>
  <c r="M30" i="1" s="1"/>
  <c r="K29" i="1"/>
  <c r="L29" i="1" s="1"/>
  <c r="M29" i="1" s="1"/>
  <c r="K28" i="1"/>
  <c r="L28" i="1" s="1"/>
  <c r="M28" i="1" s="1"/>
  <c r="L27" i="1"/>
  <c r="M27" i="1" s="1"/>
  <c r="K27" i="1"/>
  <c r="K26" i="1"/>
  <c r="L26" i="1" s="1"/>
  <c r="M26" i="1" s="1"/>
  <c r="K25" i="1"/>
  <c r="L25" i="1" s="1"/>
  <c r="M25" i="1" s="1"/>
  <c r="K24" i="1"/>
  <c r="L24" i="1" s="1"/>
  <c r="M24" i="1" s="1"/>
  <c r="L23" i="1"/>
  <c r="M23" i="1" s="1"/>
  <c r="K23" i="1"/>
  <c r="K22" i="1"/>
  <c r="L22" i="1" s="1"/>
  <c r="M22" i="1" s="1"/>
  <c r="K21" i="1"/>
  <c r="L21" i="1" s="1"/>
  <c r="M21" i="1" s="1"/>
  <c r="K20" i="1"/>
  <c r="L20" i="1" s="1"/>
  <c r="M20" i="1" s="1"/>
  <c r="L19" i="1"/>
  <c r="M19" i="1" s="1"/>
  <c r="K19" i="1"/>
  <c r="K18" i="1"/>
  <c r="L18" i="1" s="1"/>
  <c r="M18" i="1" s="1"/>
  <c r="K17" i="1"/>
  <c r="L17" i="1" s="1"/>
  <c r="M17" i="1" s="1"/>
  <c r="K16" i="1"/>
  <c r="L16" i="1" s="1"/>
  <c r="M16" i="1" s="1"/>
  <c r="L15" i="1"/>
  <c r="M15" i="1" s="1"/>
  <c r="K15" i="1"/>
  <c r="K14" i="1"/>
  <c r="L14" i="1" s="1"/>
  <c r="M14" i="1" s="1"/>
  <c r="K13" i="1"/>
  <c r="L13" i="1" s="1"/>
  <c r="M13" i="1" s="1"/>
  <c r="K12" i="1"/>
  <c r="L12" i="1" s="1"/>
  <c r="M12" i="1" s="1"/>
  <c r="L11" i="1"/>
  <c r="M11" i="1" s="1"/>
  <c r="K11" i="1"/>
  <c r="K10" i="1"/>
  <c r="L10" i="1" s="1"/>
  <c r="M10" i="1" s="1"/>
  <c r="K9" i="1"/>
  <c r="L9" i="1" s="1"/>
  <c r="M9" i="1" s="1"/>
  <c r="K8" i="1"/>
  <c r="L8" i="1" s="1"/>
  <c r="M8" i="1" s="1"/>
  <c r="L7" i="1"/>
  <c r="M7" i="1" s="1"/>
  <c r="K7" i="1"/>
  <c r="K6" i="1"/>
  <c r="L6" i="1" s="1"/>
  <c r="M6" i="1" s="1"/>
  <c r="K5" i="1"/>
  <c r="L5" i="1" s="1"/>
  <c r="M5" i="1" s="1"/>
  <c r="K4" i="1"/>
  <c r="L4" i="1" s="1"/>
  <c r="M4" i="1" s="1"/>
</calcChain>
</file>

<file path=xl/sharedStrings.xml><?xml version="1.0" encoding="utf-8"?>
<sst xmlns="http://schemas.openxmlformats.org/spreadsheetml/2006/main" count="1052" uniqueCount="732">
  <si>
    <t>Pedigree</t>
  </si>
  <si>
    <t>Source</t>
  </si>
  <si>
    <t>chr1D</t>
  </si>
  <si>
    <t>chr2D</t>
  </si>
  <si>
    <t>chr3D</t>
  </si>
  <si>
    <t>chr4D</t>
  </si>
  <si>
    <t>chr5D</t>
  </si>
  <si>
    <t>chr6D</t>
  </si>
  <si>
    <t>chr7D</t>
  </si>
  <si>
    <t>Danby *2/TA 10189</t>
  </si>
  <si>
    <t>17 AeTa 120-1</t>
  </si>
  <si>
    <t>120_1</t>
  </si>
  <si>
    <t>17 AeTa 120-2</t>
  </si>
  <si>
    <t>120_2</t>
  </si>
  <si>
    <t>17 AeTa 120-3</t>
  </si>
  <si>
    <t>120_3</t>
  </si>
  <si>
    <t>17 AeTa 120-4</t>
  </si>
  <si>
    <t>120_4</t>
  </si>
  <si>
    <t>Danby *2/TA 10193</t>
  </si>
  <si>
    <t>17 AeTa 121-1</t>
  </si>
  <si>
    <t>121_1</t>
  </si>
  <si>
    <t>17 AeTa 121-2</t>
  </si>
  <si>
    <t>121_2</t>
  </si>
  <si>
    <t>17 AeTa 121-4</t>
  </si>
  <si>
    <t>121_4</t>
  </si>
  <si>
    <t>17 AeTa 121-5</t>
  </si>
  <si>
    <t>121_5</t>
  </si>
  <si>
    <t>17 AeTa 121-6</t>
  </si>
  <si>
    <t>121_6</t>
  </si>
  <si>
    <t>17 AeTa 121-7</t>
  </si>
  <si>
    <t>121_7</t>
  </si>
  <si>
    <t>17 AeTa 121-8</t>
  </si>
  <si>
    <t>121_8</t>
  </si>
  <si>
    <t>Danby *2/TA 2389</t>
  </si>
  <si>
    <t>17 AeTa 100-1</t>
  </si>
  <si>
    <t>100_1</t>
  </si>
  <si>
    <t>17 AeTa 100-2</t>
  </si>
  <si>
    <t>100_2</t>
  </si>
  <si>
    <t>Danby*2/TA 2388</t>
  </si>
  <si>
    <t>17 AeTa 97-1</t>
  </si>
  <si>
    <t>97_1</t>
  </si>
  <si>
    <t>17 AeTa 97-10</t>
  </si>
  <si>
    <t>97_10</t>
  </si>
  <si>
    <t>17 AeTa 97-11</t>
  </si>
  <si>
    <t>97_11</t>
  </si>
  <si>
    <t>17 AeTa 97-12</t>
  </si>
  <si>
    <t>97_12</t>
  </si>
  <si>
    <t>17 AeTa 97-13</t>
  </si>
  <si>
    <t>97_13</t>
  </si>
  <si>
    <t>17 AeTa 97-14</t>
  </si>
  <si>
    <t>97_14</t>
  </si>
  <si>
    <t>17 AeTa 97-15</t>
  </si>
  <si>
    <t>97_15</t>
  </si>
  <si>
    <t>17 AeTa 97-16</t>
  </si>
  <si>
    <t>97_16</t>
  </si>
  <si>
    <t>17 AeTa 97-17</t>
  </si>
  <si>
    <t>97_17</t>
  </si>
  <si>
    <t>17 AeTa 97-18</t>
  </si>
  <si>
    <t>97_18</t>
  </si>
  <si>
    <t>17 AeTa 97-19</t>
  </si>
  <si>
    <t>97_19</t>
  </si>
  <si>
    <t>17 AeTa 97-2</t>
  </si>
  <si>
    <t>97_2</t>
  </si>
  <si>
    <t>17 AeTa 97-20</t>
  </si>
  <si>
    <t>97_20</t>
  </si>
  <si>
    <t>17 AeTa 97-21</t>
  </si>
  <si>
    <t>97_21</t>
  </si>
  <si>
    <t>17 AeTa 97-22</t>
  </si>
  <si>
    <t>97_22</t>
  </si>
  <si>
    <t>17 AeTa 97-23</t>
  </si>
  <si>
    <t>97_23</t>
  </si>
  <si>
    <t>17 AeTa 97-3</t>
  </si>
  <si>
    <t>97_3</t>
  </si>
  <si>
    <t>17 AeTa 97-4</t>
  </si>
  <si>
    <t>97_4</t>
  </si>
  <si>
    <t>17 AeTa 97-5</t>
  </si>
  <si>
    <t>97_5</t>
  </si>
  <si>
    <t>17 AeTa 97-6</t>
  </si>
  <si>
    <t>97_6</t>
  </si>
  <si>
    <t>17 AeTa 97-7</t>
  </si>
  <si>
    <t>97_7</t>
  </si>
  <si>
    <t>17 AeTa 97-8</t>
  </si>
  <si>
    <t>97_8</t>
  </si>
  <si>
    <t>17 AeTa 97-9</t>
  </si>
  <si>
    <t>97_9</t>
  </si>
  <si>
    <t>Danby/TA 10106</t>
  </si>
  <si>
    <t>17 AeTa 114-1</t>
  </si>
  <si>
    <t>114_1</t>
  </si>
  <si>
    <t>17 AeTa 114-10</t>
  </si>
  <si>
    <t>114_10</t>
  </si>
  <si>
    <t>17 AeTa 114-2</t>
  </si>
  <si>
    <t>114_2</t>
  </si>
  <si>
    <t>17 AeTa 114-3</t>
  </si>
  <si>
    <t>114_3</t>
  </si>
  <si>
    <t>17 AeTa 114-4</t>
  </si>
  <si>
    <t>114_4</t>
  </si>
  <si>
    <t>17 AeTa 114-5</t>
  </si>
  <si>
    <t>114_5</t>
  </si>
  <si>
    <t>17 AeTa 114-6</t>
  </si>
  <si>
    <t>114_6</t>
  </si>
  <si>
    <t>17 AeTa 114-7</t>
  </si>
  <si>
    <t>114_7</t>
  </si>
  <si>
    <t>17 AeTa 114-8</t>
  </si>
  <si>
    <t>114_8</t>
  </si>
  <si>
    <t>17 AeTa 114-9</t>
  </si>
  <si>
    <t>114_9</t>
  </si>
  <si>
    <t>Danby/TA 1634//KS061862M-17</t>
  </si>
  <si>
    <t>17 AeTa 89-1</t>
  </si>
  <si>
    <t>89_1</t>
  </si>
  <si>
    <t>17 AeTa 89-10</t>
  </si>
  <si>
    <t>89_10</t>
  </si>
  <si>
    <t>17 AeTa 89-11</t>
  </si>
  <si>
    <t>89_11</t>
  </si>
  <si>
    <t>17 AeTa 89-12</t>
  </si>
  <si>
    <t>89_12</t>
  </si>
  <si>
    <t>17 AeTa 89-13</t>
  </si>
  <si>
    <t>89_13</t>
  </si>
  <si>
    <t>17 AeTa 89-14</t>
  </si>
  <si>
    <t>89_14</t>
  </si>
  <si>
    <t>17 AeTa 89-15</t>
  </si>
  <si>
    <t>89_15</t>
  </si>
  <si>
    <t>17 AeTa 89-16</t>
  </si>
  <si>
    <t>89_16</t>
  </si>
  <si>
    <t>17 AeTa 89-17</t>
  </si>
  <si>
    <t>89_17</t>
  </si>
  <si>
    <t>17 AeTa 89-2</t>
  </si>
  <si>
    <t>89_2</t>
  </si>
  <si>
    <t>17 AeTa 89-3</t>
  </si>
  <si>
    <t>89_3</t>
  </si>
  <si>
    <t>17 AeTa 89-4</t>
  </si>
  <si>
    <t>89_4</t>
  </si>
  <si>
    <t>17 AeTa 89-5</t>
  </si>
  <si>
    <t>89_5</t>
  </si>
  <si>
    <t>17 AeTa 89-6</t>
  </si>
  <si>
    <t>89_6</t>
  </si>
  <si>
    <t>17 AeTa 89-7</t>
  </si>
  <si>
    <t>89_7</t>
  </si>
  <si>
    <t>17 AeTa 89-8</t>
  </si>
  <si>
    <t>89_8</t>
  </si>
  <si>
    <t>17 AeTa 89-9</t>
  </si>
  <si>
    <t>89_9</t>
  </si>
  <si>
    <t>KanMark *2/TA 10106</t>
  </si>
  <si>
    <t>17 AeTa 116-1</t>
  </si>
  <si>
    <t>116_1</t>
  </si>
  <si>
    <t>17 AeTa 116-10</t>
  </si>
  <si>
    <t>116_10</t>
  </si>
  <si>
    <t>17 AeTa 116-11</t>
  </si>
  <si>
    <t>116_11</t>
  </si>
  <si>
    <t>17 AeTa 116-12</t>
  </si>
  <si>
    <t>116_12</t>
  </si>
  <si>
    <t>17 AeTa 116-13</t>
  </si>
  <si>
    <t>116_13</t>
  </si>
  <si>
    <t>17 AeTa 116-14</t>
  </si>
  <si>
    <t>116_14</t>
  </si>
  <si>
    <t>17 AeTa 116-15</t>
  </si>
  <si>
    <t>116_15</t>
  </si>
  <si>
    <t>17 AeTa 116-16</t>
  </si>
  <si>
    <t>116_16</t>
  </si>
  <si>
    <t>17 AeTa 116-17</t>
  </si>
  <si>
    <t>116_17</t>
  </si>
  <si>
    <t>17 AeTa 116-18</t>
  </si>
  <si>
    <t>116_18</t>
  </si>
  <si>
    <t>17 AeTa 116-19</t>
  </si>
  <si>
    <t>116_19</t>
  </si>
  <si>
    <t>17 AeTa 116-2</t>
  </si>
  <si>
    <t>116_2</t>
  </si>
  <si>
    <t>17 AeTa 116-20</t>
  </si>
  <si>
    <t>116_20</t>
  </si>
  <si>
    <t>17 AeTa 116-21</t>
  </si>
  <si>
    <t>116_21</t>
  </si>
  <si>
    <t>17 AeTa 116-3</t>
  </si>
  <si>
    <t>116_3</t>
  </si>
  <si>
    <t>17 AeTa 116-4</t>
  </si>
  <si>
    <t>116_4</t>
  </si>
  <si>
    <t>17 AeTa 116-5</t>
  </si>
  <si>
    <t>116_5</t>
  </si>
  <si>
    <t>17 AeTa 116-6</t>
  </si>
  <si>
    <t>116_6</t>
  </si>
  <si>
    <t>17 AeTa 116-7</t>
  </si>
  <si>
    <t>116_7</t>
  </si>
  <si>
    <t>17 AeTa 116-8</t>
  </si>
  <si>
    <t>116_8</t>
  </si>
  <si>
    <t>17 AeTa 116-9</t>
  </si>
  <si>
    <t>116_9</t>
  </si>
  <si>
    <t>KanMark *2/TA 10142</t>
  </si>
  <si>
    <t>17 AeTa 117-1</t>
  </si>
  <si>
    <t>117_1</t>
  </si>
  <si>
    <t>17 AeTa 117-2</t>
  </si>
  <si>
    <t>117_2</t>
  </si>
  <si>
    <t>17 AeTa 117-3</t>
  </si>
  <si>
    <t>117_3</t>
  </si>
  <si>
    <t>KanMark *2/TA 10193</t>
  </si>
  <si>
    <t>17 AeTa 123-1</t>
  </si>
  <si>
    <t>123_1</t>
  </si>
  <si>
    <t>17 AeTa 123-3</t>
  </si>
  <si>
    <t>123_3</t>
  </si>
  <si>
    <t>KanMark *2/TA 1642</t>
  </si>
  <si>
    <t>17 AeTa 93-1</t>
  </si>
  <si>
    <t>93_1</t>
  </si>
  <si>
    <t>17 AeTa 93-10</t>
  </si>
  <si>
    <t>93_10</t>
  </si>
  <si>
    <t>17 AeTa 93-11</t>
  </si>
  <si>
    <t>93_11</t>
  </si>
  <si>
    <t>17 AeTa 93-12</t>
  </si>
  <si>
    <t>93_12</t>
  </si>
  <si>
    <t>17 AeTa 93-13</t>
  </si>
  <si>
    <t>93_13</t>
  </si>
  <si>
    <t>17 AeTa 93-14</t>
  </si>
  <si>
    <t>93_14</t>
  </si>
  <si>
    <t>17 AeTa 93-15</t>
  </si>
  <si>
    <t>93_15</t>
  </si>
  <si>
    <t>17 AeTa 93-16</t>
  </si>
  <si>
    <t>93_16</t>
  </si>
  <si>
    <t>17 AeTa 93-17</t>
  </si>
  <si>
    <t>93_17</t>
  </si>
  <si>
    <t>17 AeTa 93-18</t>
  </si>
  <si>
    <t>93_18</t>
  </si>
  <si>
    <t>17 AeTa 93-19</t>
  </si>
  <si>
    <t>93_19</t>
  </si>
  <si>
    <t>17 AeTa 93-2</t>
  </si>
  <si>
    <t>93_2</t>
  </si>
  <si>
    <t>17 AeTa 93-20</t>
  </si>
  <si>
    <t>93_20</t>
  </si>
  <si>
    <t>17 AeTa 93-21</t>
  </si>
  <si>
    <t>93_21</t>
  </si>
  <si>
    <t>17 AeTa 93-22</t>
  </si>
  <si>
    <t>93_22</t>
  </si>
  <si>
    <t>17 AeTa 93-3</t>
  </si>
  <si>
    <t>93_3</t>
  </si>
  <si>
    <t>17 AeTa 93-4</t>
  </si>
  <si>
    <t>93_4</t>
  </si>
  <si>
    <t>17 AeTa 93-5</t>
  </si>
  <si>
    <t>93_5</t>
  </si>
  <si>
    <t>17 AeTa 93-6</t>
  </si>
  <si>
    <t>93_6</t>
  </si>
  <si>
    <t>17 AeTa 93-7</t>
  </si>
  <si>
    <t>93_7</t>
  </si>
  <si>
    <t>17 AeTa 93-8</t>
  </si>
  <si>
    <t>93_8</t>
  </si>
  <si>
    <t>17 AeTa 93-9</t>
  </si>
  <si>
    <t>93_9</t>
  </si>
  <si>
    <t>KanMark *2/TA 2378</t>
  </si>
  <si>
    <t>17 AeTa 96-10</t>
  </si>
  <si>
    <t>96_10</t>
  </si>
  <si>
    <t>17 AeTa 96-11</t>
  </si>
  <si>
    <t>96_11</t>
  </si>
  <si>
    <t>17 AeTa 96-12</t>
  </si>
  <si>
    <t>96_12</t>
  </si>
  <si>
    <t>17 AeTa 96-13</t>
  </si>
  <si>
    <t>96_13</t>
  </si>
  <si>
    <t>17 AeTa 96-14</t>
  </si>
  <si>
    <t>96_14</t>
  </si>
  <si>
    <t>17 AeTa 96-15</t>
  </si>
  <si>
    <t>96_15</t>
  </si>
  <si>
    <t>17 AeTa 96-16</t>
  </si>
  <si>
    <t>96_16</t>
  </si>
  <si>
    <t>17 AeTa 96-17</t>
  </si>
  <si>
    <t>96_17</t>
  </si>
  <si>
    <t>17 AeTa 96-8</t>
  </si>
  <si>
    <t>96_8</t>
  </si>
  <si>
    <t>17 AeTa 96-9</t>
  </si>
  <si>
    <t>96_9</t>
  </si>
  <si>
    <t>KanMark *2/TA 2388</t>
  </si>
  <si>
    <t>17 AeTa 99-1</t>
  </si>
  <si>
    <t>99_1</t>
  </si>
  <si>
    <t>17 AeTa 99-10</t>
  </si>
  <si>
    <t>99_10</t>
  </si>
  <si>
    <t>17 AeTa 99-11</t>
  </si>
  <si>
    <t>99_11</t>
  </si>
  <si>
    <t>17 AeTa 99-12</t>
  </si>
  <si>
    <t>99_12</t>
  </si>
  <si>
    <t>17 AeTa 99-13</t>
  </si>
  <si>
    <t>99_13</t>
  </si>
  <si>
    <t>17 AeTa 99-14</t>
  </si>
  <si>
    <t>99_14</t>
  </si>
  <si>
    <t>17 AeTa 99-15</t>
  </si>
  <si>
    <t>99_15</t>
  </si>
  <si>
    <t>17 AeTa 99-16</t>
  </si>
  <si>
    <t>99_16</t>
  </si>
  <si>
    <t>17 AeTa 99-17</t>
  </si>
  <si>
    <t>99_17</t>
  </si>
  <si>
    <t>17 AeTa 99-18</t>
  </si>
  <si>
    <t>99_18</t>
  </si>
  <si>
    <t>17 AeTa 99-19</t>
  </si>
  <si>
    <t>99_19</t>
  </si>
  <si>
    <t>17 AeTa 99-2</t>
  </si>
  <si>
    <t>99_2</t>
  </si>
  <si>
    <t>17 AeTa 99-20</t>
  </si>
  <si>
    <t>99_20</t>
  </si>
  <si>
    <t>17 AeTa 99-21</t>
  </si>
  <si>
    <t>99_21</t>
  </si>
  <si>
    <t>17 AeTa 99-22</t>
  </si>
  <si>
    <t>99_22</t>
  </si>
  <si>
    <t>17 AeTa 99-23</t>
  </si>
  <si>
    <t>99_23</t>
  </si>
  <si>
    <t>17 AeTa 99-24</t>
  </si>
  <si>
    <t>99_24</t>
  </si>
  <si>
    <t>17 AeTa 99-25</t>
  </si>
  <si>
    <t>99_25</t>
  </si>
  <si>
    <t>17 AeTa 99-3</t>
  </si>
  <si>
    <t>99_3</t>
  </si>
  <si>
    <t>17 AeTa 99-4</t>
  </si>
  <si>
    <t>99_4</t>
  </si>
  <si>
    <t>17 AeTa 99-5</t>
  </si>
  <si>
    <t>99_5</t>
  </si>
  <si>
    <t>17 AeTa 99-6</t>
  </si>
  <si>
    <t>99_6</t>
  </si>
  <si>
    <t>17 AeTa 99-7</t>
  </si>
  <si>
    <t>99_7</t>
  </si>
  <si>
    <t>17 AeTa 99-8</t>
  </si>
  <si>
    <t>99_8</t>
  </si>
  <si>
    <t>17 AeTa 99-9</t>
  </si>
  <si>
    <t>99_9</t>
  </si>
  <si>
    <t>KanMark *2/TA 2538</t>
  </si>
  <si>
    <t>17 AeTa 106-1</t>
  </si>
  <si>
    <t>106_1</t>
  </si>
  <si>
    <t>17 AeTa 106-10</t>
  </si>
  <si>
    <t>106_10</t>
  </si>
  <si>
    <t>17 AeTa 106-11</t>
  </si>
  <si>
    <t>106_11</t>
  </si>
  <si>
    <t>17 AeTa 106-12</t>
  </si>
  <si>
    <t>106_12</t>
  </si>
  <si>
    <t>17 AeTa 106-13</t>
  </si>
  <si>
    <t>106_13</t>
  </si>
  <si>
    <t>17 AeTa 106-2</t>
  </si>
  <si>
    <t>106_2</t>
  </si>
  <si>
    <t>17 AeTa 106-3</t>
  </si>
  <si>
    <t>106_3</t>
  </si>
  <si>
    <t>17 AeTa 106-4</t>
  </si>
  <si>
    <t>106_4</t>
  </si>
  <si>
    <t>17 AeTa 106-5</t>
  </si>
  <si>
    <t>106_5</t>
  </si>
  <si>
    <t>17 AeTa 106-6</t>
  </si>
  <si>
    <t>106_6</t>
  </si>
  <si>
    <t>17 AeTa 106-7</t>
  </si>
  <si>
    <t>106_7</t>
  </si>
  <si>
    <t>17 AeTa 106-8</t>
  </si>
  <si>
    <t>106_8</t>
  </si>
  <si>
    <t>17 AeTa 106-9</t>
  </si>
  <si>
    <t>106_9</t>
  </si>
  <si>
    <t>KanMark *2/TA 2543</t>
  </si>
  <si>
    <t>17 AeTa 112-1</t>
  </si>
  <si>
    <t>112_1</t>
  </si>
  <si>
    <t>17 AeTa 112-10</t>
  </si>
  <si>
    <t>112_10</t>
  </si>
  <si>
    <t>17 AeTa 112-11</t>
  </si>
  <si>
    <t>112_11</t>
  </si>
  <si>
    <t>17 AeTa 112-12</t>
  </si>
  <si>
    <t>112_12</t>
  </si>
  <si>
    <t>17 AeTa 112-13</t>
  </si>
  <si>
    <t>112_13</t>
  </si>
  <si>
    <t>17 AeTa 112-14</t>
  </si>
  <si>
    <t>112_14</t>
  </si>
  <si>
    <t>17 AeTa 112-15</t>
  </si>
  <si>
    <t>112_15</t>
  </si>
  <si>
    <t>17 AeTa 112-16</t>
  </si>
  <si>
    <t>112_16</t>
  </si>
  <si>
    <t>17 AeTa 112-2</t>
  </si>
  <si>
    <t>112_2</t>
  </si>
  <si>
    <t>17 AeTa 112-3</t>
  </si>
  <si>
    <t>112_3</t>
  </si>
  <si>
    <t>17 AeTa 112-4</t>
  </si>
  <si>
    <t>112_4</t>
  </si>
  <si>
    <t>17 AeTa 112-5</t>
  </si>
  <si>
    <t>112_5</t>
  </si>
  <si>
    <t>17 AeTa 112-6</t>
  </si>
  <si>
    <t>112_6</t>
  </si>
  <si>
    <t>17 AeTa 112-7</t>
  </si>
  <si>
    <t>112_7</t>
  </si>
  <si>
    <t>17 AeTa 112-8</t>
  </si>
  <si>
    <t>112_8</t>
  </si>
  <si>
    <t>17 AeTa 112-9</t>
  </si>
  <si>
    <t>112_9</t>
  </si>
  <si>
    <t>KS061278M-4 *2/TA 10193</t>
  </si>
  <si>
    <t>17 AeTa 122-1</t>
  </si>
  <si>
    <t>122_1</t>
  </si>
  <si>
    <t>17 AeTa 122-2</t>
  </si>
  <si>
    <t>122_2</t>
  </si>
  <si>
    <t>17 AeTa 122-3</t>
  </si>
  <si>
    <t>122_3</t>
  </si>
  <si>
    <t>17 AeTa 122-4</t>
  </si>
  <si>
    <t>122_4</t>
  </si>
  <si>
    <t>17 AeTa 122-5</t>
  </si>
  <si>
    <t>122_5</t>
  </si>
  <si>
    <t>17 AeTa 122-6</t>
  </si>
  <si>
    <t>122_6</t>
  </si>
  <si>
    <t>17 AeTa 122-7</t>
  </si>
  <si>
    <t>122_7</t>
  </si>
  <si>
    <t>17 AeTa 122-8</t>
  </si>
  <si>
    <t>122_8</t>
  </si>
  <si>
    <t>KS061278M-4 *2/TA 2543</t>
  </si>
  <si>
    <t>17 AeTa 108-1</t>
  </si>
  <si>
    <t>108_1</t>
  </si>
  <si>
    <t>17 AeTa 108-10</t>
  </si>
  <si>
    <t>108_10</t>
  </si>
  <si>
    <t>17 AeTa 108-11</t>
  </si>
  <si>
    <t>108_11</t>
  </si>
  <si>
    <t>17 AeTa 108-2</t>
  </si>
  <si>
    <t>108_2</t>
  </si>
  <si>
    <t>17 AeTa 108-3</t>
  </si>
  <si>
    <t>108_3</t>
  </si>
  <si>
    <t>17 AeTa 108-4</t>
  </si>
  <si>
    <t>108_4</t>
  </si>
  <si>
    <t>17 AeTa 108-5</t>
  </si>
  <si>
    <t>108_5</t>
  </si>
  <si>
    <t>17 AeTa 108-6</t>
  </si>
  <si>
    <t>108_6</t>
  </si>
  <si>
    <t>17 AeTa 108-7</t>
  </si>
  <si>
    <t>108_7</t>
  </si>
  <si>
    <t>17 AeTa 108-8</t>
  </si>
  <si>
    <t>108_8</t>
  </si>
  <si>
    <t>17 AeTa 108-9</t>
  </si>
  <si>
    <t>108_9</t>
  </si>
  <si>
    <t>KS061278M-4/TA 10155//Danby</t>
  </si>
  <si>
    <t>17 AeTa 118-1</t>
  </si>
  <si>
    <t>118_1</t>
  </si>
  <si>
    <t>17 AeTa 118-10</t>
  </si>
  <si>
    <t>118_10</t>
  </si>
  <si>
    <t>17 AeTa 118-11</t>
  </si>
  <si>
    <t>118_11</t>
  </si>
  <si>
    <t>17 AeTa 118-12</t>
  </si>
  <si>
    <t>118_12</t>
  </si>
  <si>
    <t>17 AeTa 118-13</t>
  </si>
  <si>
    <t>118_13</t>
  </si>
  <si>
    <t>17 AeTa 118-14</t>
  </si>
  <si>
    <t>118_14</t>
  </si>
  <si>
    <t>17 AeTa 118-15</t>
  </si>
  <si>
    <t>118_15</t>
  </si>
  <si>
    <t>17 AeTa 118-16</t>
  </si>
  <si>
    <t>118_16</t>
  </si>
  <si>
    <t>17 AeTa 118-17</t>
  </si>
  <si>
    <t>118_17</t>
  </si>
  <si>
    <t>17 AeTa 118-18</t>
  </si>
  <si>
    <t>118_18</t>
  </si>
  <si>
    <t>17 AeTa 118-19</t>
  </si>
  <si>
    <t>118_19</t>
  </si>
  <si>
    <t>17 AeTa 118-2</t>
  </si>
  <si>
    <t>118_2</t>
  </si>
  <si>
    <t>17 AeTa 118-20</t>
  </si>
  <si>
    <t>118_20</t>
  </si>
  <si>
    <t>17 AeTa 118-3</t>
  </si>
  <si>
    <t>118_3</t>
  </si>
  <si>
    <t>17 AeTa 118-4</t>
  </si>
  <si>
    <t>118_4</t>
  </si>
  <si>
    <t>17 AeTa 118-5</t>
  </si>
  <si>
    <t>118_5</t>
  </si>
  <si>
    <t>17 AeTa 118-6</t>
  </si>
  <si>
    <t>118_6</t>
  </si>
  <si>
    <t>17 AeTa 118-7</t>
  </si>
  <si>
    <t>118_7</t>
  </si>
  <si>
    <t>17 AeTa 118-8</t>
  </si>
  <si>
    <t>118_8</t>
  </si>
  <si>
    <t>17 AeTa 118-9</t>
  </si>
  <si>
    <t>118_9</t>
  </si>
  <si>
    <t>KS061278M-4/TA 1642//Larry</t>
  </si>
  <si>
    <t>17 AeTa 92-1</t>
  </si>
  <si>
    <t>92_1</t>
  </si>
  <si>
    <t>17 AeTa 92-10</t>
  </si>
  <si>
    <t>92_10</t>
  </si>
  <si>
    <t>17 AeTa 92-11</t>
  </si>
  <si>
    <t>92_11</t>
  </si>
  <si>
    <t>17 AeTa 92-12</t>
  </si>
  <si>
    <t>92_12</t>
  </si>
  <si>
    <t>17 AeTa 92-2</t>
  </si>
  <si>
    <t>92_2</t>
  </si>
  <si>
    <t>17 AeTa 92-3</t>
  </si>
  <si>
    <t>92_3</t>
  </si>
  <si>
    <t>17 AeTa 92-4</t>
  </si>
  <si>
    <t>92_4</t>
  </si>
  <si>
    <t>17 AeTa 92-5</t>
  </si>
  <si>
    <t>92_5</t>
  </si>
  <si>
    <t>17 AeTa 92-6</t>
  </si>
  <si>
    <t>92_6</t>
  </si>
  <si>
    <t>17 AeTa 92-7</t>
  </si>
  <si>
    <t>92_7</t>
  </si>
  <si>
    <t>17 AeTa 92-8</t>
  </si>
  <si>
    <t>92_8</t>
  </si>
  <si>
    <t>17 AeTa 92-9</t>
  </si>
  <si>
    <t>92_9</t>
  </si>
  <si>
    <t>KS061406LN~26 *2/TA 2374</t>
  </si>
  <si>
    <t>17 AeTa 94-1</t>
  </si>
  <si>
    <t>94_1</t>
  </si>
  <si>
    <t>17 AeTa 94-10</t>
  </si>
  <si>
    <t>94_10</t>
  </si>
  <si>
    <t>17 AeTa 94-11</t>
  </si>
  <si>
    <t>94_11</t>
  </si>
  <si>
    <t>17 AeTa 94-12</t>
  </si>
  <si>
    <t>94_12</t>
  </si>
  <si>
    <t>17 AeTa 94-13</t>
  </si>
  <si>
    <t>94_13</t>
  </si>
  <si>
    <t>17 AeTa 94-15</t>
  </si>
  <si>
    <t>94_15</t>
  </si>
  <si>
    <t>17 AeTa 94-16</t>
  </si>
  <si>
    <t>94_16</t>
  </si>
  <si>
    <t>17 AeTa 94-18</t>
  </si>
  <si>
    <t>94_18</t>
  </si>
  <si>
    <t>17 AeTa 94-19</t>
  </si>
  <si>
    <t>94_19</t>
  </si>
  <si>
    <t>17 AeTa 94-2</t>
  </si>
  <si>
    <t>94_2</t>
  </si>
  <si>
    <t>17 AeTa 94-20</t>
  </si>
  <si>
    <t>94_20</t>
  </si>
  <si>
    <t>17 AeTa 94-21</t>
  </si>
  <si>
    <t>94_21</t>
  </si>
  <si>
    <t>17 AeTa 94-22</t>
  </si>
  <si>
    <t>94_22</t>
  </si>
  <si>
    <t>17 AeTa 94-23</t>
  </si>
  <si>
    <t>94_23</t>
  </si>
  <si>
    <t>17 AeTa 94-24</t>
  </si>
  <si>
    <t>94_24</t>
  </si>
  <si>
    <t>17 AeTa 94-25</t>
  </si>
  <si>
    <t>94_25</t>
  </si>
  <si>
    <t>17 AeTa 94-26</t>
  </si>
  <si>
    <t>94_26</t>
  </si>
  <si>
    <t>17 AeTa 94-27</t>
  </si>
  <si>
    <t>94_27</t>
  </si>
  <si>
    <t>17 AeTa 94-28</t>
  </si>
  <si>
    <t>94_28</t>
  </si>
  <si>
    <t>17 AeTa 94-3</t>
  </si>
  <si>
    <t>94_3</t>
  </si>
  <si>
    <t>17 AeTa 94-4</t>
  </si>
  <si>
    <t>94_4</t>
  </si>
  <si>
    <t>17 AeTa 94-5</t>
  </si>
  <si>
    <t>94_5</t>
  </si>
  <si>
    <t>17 AeTa 94-6</t>
  </si>
  <si>
    <t>94_6</t>
  </si>
  <si>
    <t>17 AeTa 94-7</t>
  </si>
  <si>
    <t>94_7</t>
  </si>
  <si>
    <t>17 AeTa 94-8</t>
  </si>
  <si>
    <t>94_8</t>
  </si>
  <si>
    <t>17 AeTa 94-9</t>
  </si>
  <si>
    <t>94_9</t>
  </si>
  <si>
    <t>KS061406LN~26 *2/TA 2388</t>
  </si>
  <si>
    <t>17 AeTa 98-1</t>
  </si>
  <si>
    <t>98_1</t>
  </si>
  <si>
    <t>17 AeTa 98-10</t>
  </si>
  <si>
    <t>98_10</t>
  </si>
  <si>
    <t>17 AeTa 98-11</t>
  </si>
  <si>
    <t>98_11</t>
  </si>
  <si>
    <t>17 AeTa 98-12</t>
  </si>
  <si>
    <t>98_12</t>
  </si>
  <si>
    <t>17 AeTa 98-13</t>
  </si>
  <si>
    <t>98_13</t>
  </si>
  <si>
    <t>17 AeTa 98-14</t>
  </si>
  <si>
    <t>98_14</t>
  </si>
  <si>
    <t>17 AeTa 98-15</t>
  </si>
  <si>
    <t>98_15</t>
  </si>
  <si>
    <t>17 AeTa 98-16</t>
  </si>
  <si>
    <t>98_16</t>
  </si>
  <si>
    <t>17 AeTa 98-17</t>
  </si>
  <si>
    <t>98_17</t>
  </si>
  <si>
    <t>17 AeTa 98-18</t>
  </si>
  <si>
    <t>98_18</t>
  </si>
  <si>
    <t>17 AeTa 98-19</t>
  </si>
  <si>
    <t>98_19</t>
  </si>
  <si>
    <t>17 AeTa 98-2</t>
  </si>
  <si>
    <t>98_2</t>
  </si>
  <si>
    <t>17 AeTa 98-3</t>
  </si>
  <si>
    <t>98_3</t>
  </si>
  <si>
    <t>17 AeTa 98-4</t>
  </si>
  <si>
    <t>98_4</t>
  </si>
  <si>
    <t>17 AeTa 98-5</t>
  </si>
  <si>
    <t>98_5</t>
  </si>
  <si>
    <t>17 AeTa 98-6</t>
  </si>
  <si>
    <t>98_6</t>
  </si>
  <si>
    <t>17 AeTa 98-7</t>
  </si>
  <si>
    <t>98_7</t>
  </si>
  <si>
    <t>17 AeTa 98-8</t>
  </si>
  <si>
    <t>98_8</t>
  </si>
  <si>
    <t>17 AeTa 98-9</t>
  </si>
  <si>
    <t>98_9</t>
  </si>
  <si>
    <t>KS061406LN~26 *2/TA 2521</t>
  </si>
  <si>
    <t>17 AeTa 111-10</t>
  </si>
  <si>
    <t>111_10</t>
  </si>
  <si>
    <t>17 AeTa 111-11</t>
  </si>
  <si>
    <t>111_11</t>
  </si>
  <si>
    <t>17 AeTa 111-12</t>
  </si>
  <si>
    <t>111_12</t>
  </si>
  <si>
    <t>17 AeTa 111-13</t>
  </si>
  <si>
    <t>111_13</t>
  </si>
  <si>
    <t>17 AeTa 111-14</t>
  </si>
  <si>
    <t>111_14</t>
  </si>
  <si>
    <t>17 AeTa 111-15</t>
  </si>
  <si>
    <t>111_15</t>
  </si>
  <si>
    <t>17 AeTa 111-16</t>
  </si>
  <si>
    <t>111_16</t>
  </si>
  <si>
    <t>17 AeTa 111-17</t>
  </si>
  <si>
    <t>111_17</t>
  </si>
  <si>
    <t>17 AeTa 111-18</t>
  </si>
  <si>
    <t>111_18</t>
  </si>
  <si>
    <t>17 AeTa 111-19</t>
  </si>
  <si>
    <t>111_19</t>
  </si>
  <si>
    <t>17 AeTa 111-2</t>
  </si>
  <si>
    <t>111_2</t>
  </si>
  <si>
    <t>17 AeTa 111-20</t>
  </si>
  <si>
    <t>111_20</t>
  </si>
  <si>
    <t>17 AeTa 111-3</t>
  </si>
  <si>
    <t>111_3</t>
  </si>
  <si>
    <t>17 AeTa 111-4</t>
  </si>
  <si>
    <t>111_4</t>
  </si>
  <si>
    <t>17 AeTa 111-5</t>
  </si>
  <si>
    <t>111_5</t>
  </si>
  <si>
    <t>17 AeTa 111-6</t>
  </si>
  <si>
    <t>111_6</t>
  </si>
  <si>
    <t>17 AeTa 111-7</t>
  </si>
  <si>
    <t>111_7</t>
  </si>
  <si>
    <t>17 AeTa 111-8</t>
  </si>
  <si>
    <t>111_8</t>
  </si>
  <si>
    <t>17 AeTa 111-9</t>
  </si>
  <si>
    <t>111_9</t>
  </si>
  <si>
    <t>KS061406LN~26*2/TA 2567</t>
  </si>
  <si>
    <t>17 AeTa 109-1</t>
  </si>
  <si>
    <t>109_1</t>
  </si>
  <si>
    <t>17 AeTa 109-10</t>
  </si>
  <si>
    <t>109_10</t>
  </si>
  <si>
    <t>17 AeTa 109-11</t>
  </si>
  <si>
    <t>109_11</t>
  </si>
  <si>
    <t>17 AeTa 109-12</t>
  </si>
  <si>
    <t>109_12</t>
  </si>
  <si>
    <t>17 AeTa 109-13</t>
  </si>
  <si>
    <t>109_13</t>
  </si>
  <si>
    <t>17 AeTa 109-14</t>
  </si>
  <si>
    <t>109_14</t>
  </si>
  <si>
    <t>17 AeTa 109-15</t>
  </si>
  <si>
    <t>109_15</t>
  </si>
  <si>
    <t>17 AeTa 109-16</t>
  </si>
  <si>
    <t>109_16</t>
  </si>
  <si>
    <t>17 AeTa 109-17</t>
  </si>
  <si>
    <t>109_17</t>
  </si>
  <si>
    <t>17 AeTa 109-18</t>
  </si>
  <si>
    <t>109_18</t>
  </si>
  <si>
    <t>17 AeTa 109-19</t>
  </si>
  <si>
    <t>109_19</t>
  </si>
  <si>
    <t>17 AeTa 109-2</t>
  </si>
  <si>
    <t>109_2</t>
  </si>
  <si>
    <t>17 AeTa 109-20</t>
  </si>
  <si>
    <t>109_20</t>
  </si>
  <si>
    <t>17 AeTa 109-21</t>
  </si>
  <si>
    <t>109_21</t>
  </si>
  <si>
    <t>17 AeTa 109-22</t>
  </si>
  <si>
    <t>109_22</t>
  </si>
  <si>
    <t>17 AeTa 109-23</t>
  </si>
  <si>
    <t>109_23</t>
  </si>
  <si>
    <t>17 AeTa 109-24</t>
  </si>
  <si>
    <t>109_24</t>
  </si>
  <si>
    <t>17 AeTa 109-25</t>
  </si>
  <si>
    <t>109_25</t>
  </si>
  <si>
    <t>17 AeTa 109-3</t>
  </si>
  <si>
    <t>109_3</t>
  </si>
  <si>
    <t>17 AeTa 109-4</t>
  </si>
  <si>
    <t>109_4</t>
  </si>
  <si>
    <t>17 AeTa 109-5</t>
  </si>
  <si>
    <t>109_5</t>
  </si>
  <si>
    <t>17 AeTa 109-6</t>
  </si>
  <si>
    <t>109_6</t>
  </si>
  <si>
    <t>17 AeTa 109-7</t>
  </si>
  <si>
    <t>109_7</t>
  </si>
  <si>
    <t>17 AeTa 109-8</t>
  </si>
  <si>
    <t>109_8</t>
  </si>
  <si>
    <t>17 AeTa 109-9</t>
  </si>
  <si>
    <t>109_9</t>
  </si>
  <si>
    <t>Larry *2/TA 10077</t>
  </si>
  <si>
    <t>17 AeTa 110-1</t>
  </si>
  <si>
    <t>110_1</t>
  </si>
  <si>
    <t>17 AeTa 110-2</t>
  </si>
  <si>
    <t>110_2</t>
  </si>
  <si>
    <t>17 AeTa 110-3</t>
  </si>
  <si>
    <t>110_3</t>
  </si>
  <si>
    <t>17 AeTa 110-4</t>
  </si>
  <si>
    <t>110_4</t>
  </si>
  <si>
    <t>17 AeTa 110-5</t>
  </si>
  <si>
    <t>110_5</t>
  </si>
  <si>
    <t>17 AeTa 110-6</t>
  </si>
  <si>
    <t>110_6</t>
  </si>
  <si>
    <t>17 AeTa 110-7</t>
  </si>
  <si>
    <t>110_7</t>
  </si>
  <si>
    <t>Larry *2/TA 2521</t>
  </si>
  <si>
    <t>17 AeTa 103-3</t>
  </si>
  <si>
    <t>103_3</t>
  </si>
  <si>
    <t>17 AeTa 103-4</t>
  </si>
  <si>
    <t>103_4</t>
  </si>
  <si>
    <t>17 AeTa 103-5</t>
  </si>
  <si>
    <t>103_5</t>
  </si>
  <si>
    <t>17 AeTa 103-6</t>
  </si>
  <si>
    <t>103_6</t>
  </si>
  <si>
    <t>17 AeTa 103-7</t>
  </si>
  <si>
    <t>103_7</t>
  </si>
  <si>
    <t>Larry *2/TA 2536</t>
  </si>
  <si>
    <t>17 AeTa 104-1</t>
  </si>
  <si>
    <t>104_1</t>
  </si>
  <si>
    <t>17 AeTa 104-10</t>
  </si>
  <si>
    <t>104_10</t>
  </si>
  <si>
    <t>17 AeTa 104-11</t>
  </si>
  <si>
    <t>104_11</t>
  </si>
  <si>
    <t>17 AeTa 104-12</t>
  </si>
  <si>
    <t>104_12</t>
  </si>
  <si>
    <t>17 AeTa 104-13</t>
  </si>
  <si>
    <t>104_13</t>
  </si>
  <si>
    <t>17 AeTa 104-14</t>
  </si>
  <si>
    <t>104_14</t>
  </si>
  <si>
    <t>17 AeTa 104-2</t>
  </si>
  <si>
    <t>104_2</t>
  </si>
  <si>
    <t>17 AeTa 104-3</t>
  </si>
  <si>
    <t>104_3</t>
  </si>
  <si>
    <t>17 AeTa 104-4</t>
  </si>
  <si>
    <t>104_4</t>
  </si>
  <si>
    <t>17 AeTa 104-5</t>
  </si>
  <si>
    <t>104_5</t>
  </si>
  <si>
    <t>17 AeTa 104-6</t>
  </si>
  <si>
    <t>104_6</t>
  </si>
  <si>
    <t>17 AeTa 104-7</t>
  </si>
  <si>
    <t>104_7</t>
  </si>
  <si>
    <t>17 AeTa 104-8</t>
  </si>
  <si>
    <t>104_8</t>
  </si>
  <si>
    <t>17 AeTa 104-9</t>
  </si>
  <si>
    <t>104_9</t>
  </si>
  <si>
    <t>Larry *2/TA 2543</t>
  </si>
  <si>
    <t>17 AeTa 107-1</t>
  </si>
  <si>
    <t>107_1</t>
  </si>
  <si>
    <t>17 AeTa 107-2</t>
  </si>
  <si>
    <t>107_2</t>
  </si>
  <si>
    <t>17 AeTa 107-3</t>
  </si>
  <si>
    <t>107_3</t>
  </si>
  <si>
    <t>17 AeTa 107-4</t>
  </si>
  <si>
    <t>107_4</t>
  </si>
  <si>
    <t>17 AeTa 107-5</t>
  </si>
  <si>
    <t>107_5</t>
  </si>
  <si>
    <t>Name</t>
  </si>
  <si>
    <t>Total IBD (bp)</t>
  </si>
  <si>
    <t>Introgression efficiency</t>
  </si>
  <si>
    <r>
      <rPr>
        <i/>
        <sz val="11"/>
        <color theme="1"/>
        <rFont val="Calibri"/>
        <family val="2"/>
        <scheme val="minor"/>
      </rPr>
      <t xml:space="preserve">Proportion of Ae. Tauschii </t>
    </r>
    <r>
      <rPr>
        <sz val="11"/>
        <color theme="1"/>
        <rFont val="Calibri"/>
        <family val="2"/>
        <scheme val="minor"/>
      </rPr>
      <t>genome (%)</t>
    </r>
  </si>
  <si>
    <r>
      <t xml:space="preserve">Table S6. Efficiency of </t>
    </r>
    <r>
      <rPr>
        <b/>
        <i/>
        <sz val="11"/>
        <color theme="1"/>
        <rFont val="Calibri"/>
        <family val="2"/>
        <scheme val="minor"/>
      </rPr>
      <t>Ae.tauschii</t>
    </r>
    <r>
      <rPr>
        <b/>
        <sz val="11"/>
        <color theme="1"/>
        <rFont val="Calibri"/>
        <family val="2"/>
        <scheme val="minor"/>
      </rPr>
      <t xml:space="preserve"> introgression in wheat as inferred by identity by descent.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</si>
</sst>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045DF-8593-4426-A55C-B24EE42C3BFC}">
  <dimension ref="A1:N349"/>
  <sheetViews>
    <sheetView tabSelected="1" workbookViewId="0">
      <selection activeCell="M19" sqref="M19"/>
    </sheetView>
  </sheetViews>
  <sheetFormatPr defaultRowHeight="15" x14ac:dyDescent="0.25"/>
  <cols>
    <col min="1" max="1" width="29" bestFit="1" customWidth="1"/>
    <col min="2" max="2" width="14.140625" bestFit="1" customWidth="1"/>
    <col min="4" max="10" width="10" bestFit="1" customWidth="1"/>
    <col min="11" max="11" width="13.140625" bestFit="1" customWidth="1"/>
    <col min="12" max="12" width="21.7109375" bestFit="1" customWidth="1"/>
  </cols>
  <sheetData>
    <row r="1" spans="1:13" x14ac:dyDescent="0.25">
      <c r="A1" s="1" t="s">
        <v>731</v>
      </c>
    </row>
    <row r="3" spans="1:13" x14ac:dyDescent="0.25">
      <c r="A3" t="s">
        <v>0</v>
      </c>
      <c r="B3" t="s">
        <v>1</v>
      </c>
      <c r="C3" t="s">
        <v>727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728</v>
      </c>
      <c r="L3" t="s">
        <v>730</v>
      </c>
      <c r="M3" s="2" t="s">
        <v>729</v>
      </c>
    </row>
    <row r="4" spans="1:13" x14ac:dyDescent="0.25">
      <c r="A4" t="s">
        <v>33</v>
      </c>
      <c r="B4" t="s">
        <v>34</v>
      </c>
      <c r="C4" t="s">
        <v>35</v>
      </c>
      <c r="D4">
        <v>0</v>
      </c>
      <c r="E4">
        <v>0</v>
      </c>
      <c r="F4">
        <v>0</v>
      </c>
      <c r="G4">
        <v>26890504</v>
      </c>
      <c r="H4">
        <v>0</v>
      </c>
      <c r="I4">
        <v>68376477</v>
      </c>
      <c r="J4">
        <v>0</v>
      </c>
      <c r="K4">
        <f t="shared" ref="K4:K67" si="0">SUM(D4:J4)</f>
        <v>95266981</v>
      </c>
      <c r="L4" s="3">
        <f t="shared" ref="L4:L67" si="1">100*K4/4300000000</f>
        <v>2.2155111860465118</v>
      </c>
      <c r="M4" s="2">
        <f>(L4/25)*100</f>
        <v>8.862044744186047</v>
      </c>
    </row>
    <row r="5" spans="1:13" x14ac:dyDescent="0.25">
      <c r="A5" t="s">
        <v>33</v>
      </c>
      <c r="B5" t="s">
        <v>36</v>
      </c>
      <c r="C5" t="s">
        <v>37</v>
      </c>
      <c r="D5">
        <v>0</v>
      </c>
      <c r="E5">
        <v>0</v>
      </c>
      <c r="F5">
        <v>0</v>
      </c>
      <c r="G5">
        <v>40104777</v>
      </c>
      <c r="H5">
        <v>0</v>
      </c>
      <c r="I5">
        <v>0</v>
      </c>
      <c r="J5">
        <v>0</v>
      </c>
      <c r="K5">
        <f t="shared" si="0"/>
        <v>40104777</v>
      </c>
      <c r="L5" s="3">
        <f t="shared" si="1"/>
        <v>0.93266923255813949</v>
      </c>
      <c r="M5" s="2">
        <f t="shared" ref="M5:M68" si="2">(L5/25)*100</f>
        <v>3.730676930232558</v>
      </c>
    </row>
    <row r="6" spans="1:13" x14ac:dyDescent="0.25">
      <c r="A6" t="s">
        <v>676</v>
      </c>
      <c r="B6" t="s">
        <v>677</v>
      </c>
      <c r="C6" t="s">
        <v>678</v>
      </c>
      <c r="D6">
        <v>61743465</v>
      </c>
      <c r="E6">
        <v>0</v>
      </c>
      <c r="F6">
        <v>0</v>
      </c>
      <c r="G6">
        <v>0</v>
      </c>
      <c r="H6">
        <v>0</v>
      </c>
      <c r="I6">
        <v>0</v>
      </c>
      <c r="J6">
        <v>51054298</v>
      </c>
      <c r="K6">
        <f t="shared" si="0"/>
        <v>112797763</v>
      </c>
      <c r="L6" s="3">
        <f t="shared" si="1"/>
        <v>2.6232037906976746</v>
      </c>
      <c r="M6" s="2">
        <f t="shared" si="2"/>
        <v>10.492815162790698</v>
      </c>
    </row>
    <row r="7" spans="1:13" x14ac:dyDescent="0.25">
      <c r="A7" t="s">
        <v>676</v>
      </c>
      <c r="B7" t="s">
        <v>679</v>
      </c>
      <c r="C7" t="s">
        <v>680</v>
      </c>
      <c r="D7">
        <v>55723555</v>
      </c>
      <c r="E7">
        <v>23907714</v>
      </c>
      <c r="F7">
        <v>0</v>
      </c>
      <c r="G7">
        <v>0</v>
      </c>
      <c r="H7">
        <v>0</v>
      </c>
      <c r="I7">
        <v>0</v>
      </c>
      <c r="J7">
        <v>66692825</v>
      </c>
      <c r="K7">
        <f t="shared" si="0"/>
        <v>146324094</v>
      </c>
      <c r="L7" s="3">
        <f t="shared" si="1"/>
        <v>3.4028859069767443</v>
      </c>
      <c r="M7" s="2">
        <f t="shared" si="2"/>
        <v>13.611543627906977</v>
      </c>
    </row>
    <row r="8" spans="1:13" x14ac:dyDescent="0.25">
      <c r="A8" t="s">
        <v>676</v>
      </c>
      <c r="B8" t="s">
        <v>681</v>
      </c>
      <c r="C8" t="s">
        <v>682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f t="shared" si="0"/>
        <v>0</v>
      </c>
      <c r="L8" s="3">
        <f t="shared" si="1"/>
        <v>0</v>
      </c>
      <c r="M8" s="2">
        <f t="shared" si="2"/>
        <v>0</v>
      </c>
    </row>
    <row r="9" spans="1:13" x14ac:dyDescent="0.25">
      <c r="A9" t="s">
        <v>676</v>
      </c>
      <c r="B9" t="s">
        <v>683</v>
      </c>
      <c r="C9" t="s">
        <v>684</v>
      </c>
      <c r="D9">
        <v>94485401</v>
      </c>
      <c r="E9">
        <v>17491850</v>
      </c>
      <c r="F9">
        <v>0</v>
      </c>
      <c r="G9">
        <v>37099084</v>
      </c>
      <c r="H9">
        <v>0</v>
      </c>
      <c r="I9">
        <v>0</v>
      </c>
      <c r="J9">
        <v>184123652</v>
      </c>
      <c r="K9">
        <f t="shared" si="0"/>
        <v>333199987</v>
      </c>
      <c r="L9" s="3">
        <f t="shared" si="1"/>
        <v>7.7488369069767442</v>
      </c>
      <c r="M9" s="2">
        <f t="shared" si="2"/>
        <v>30.995347627906977</v>
      </c>
    </row>
    <row r="10" spans="1:13" x14ac:dyDescent="0.25">
      <c r="A10" t="s">
        <v>676</v>
      </c>
      <c r="B10" t="s">
        <v>685</v>
      </c>
      <c r="C10" t="s">
        <v>686</v>
      </c>
      <c r="D10">
        <v>209155498</v>
      </c>
      <c r="E10">
        <v>0</v>
      </c>
      <c r="F10">
        <v>0</v>
      </c>
      <c r="G10">
        <v>0</v>
      </c>
      <c r="H10">
        <v>0</v>
      </c>
      <c r="I10">
        <v>0</v>
      </c>
      <c r="J10">
        <v>239348147</v>
      </c>
      <c r="K10">
        <f t="shared" si="0"/>
        <v>448503645</v>
      </c>
      <c r="L10" s="3">
        <f t="shared" si="1"/>
        <v>10.430317325581395</v>
      </c>
      <c r="M10" s="2">
        <f t="shared" si="2"/>
        <v>41.721269302325581</v>
      </c>
    </row>
    <row r="11" spans="1:13" x14ac:dyDescent="0.25">
      <c r="A11" t="s">
        <v>687</v>
      </c>
      <c r="B11" t="s">
        <v>688</v>
      </c>
      <c r="C11" t="s">
        <v>689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25421530</v>
      </c>
      <c r="K11">
        <f t="shared" si="0"/>
        <v>25421530</v>
      </c>
      <c r="L11" s="3">
        <f t="shared" si="1"/>
        <v>0.59119837209302328</v>
      </c>
      <c r="M11" s="2">
        <f t="shared" si="2"/>
        <v>2.3647934883720931</v>
      </c>
    </row>
    <row r="12" spans="1:13" x14ac:dyDescent="0.25">
      <c r="A12" t="s">
        <v>687</v>
      </c>
      <c r="B12" t="s">
        <v>690</v>
      </c>
      <c r="C12" t="s">
        <v>691</v>
      </c>
      <c r="D12">
        <v>4661057</v>
      </c>
      <c r="E12">
        <v>9967995</v>
      </c>
      <c r="F12">
        <v>0</v>
      </c>
      <c r="G12">
        <v>0</v>
      </c>
      <c r="H12">
        <v>40394915</v>
      </c>
      <c r="I12">
        <v>0</v>
      </c>
      <c r="J12">
        <v>0</v>
      </c>
      <c r="K12">
        <f t="shared" si="0"/>
        <v>55023967</v>
      </c>
      <c r="L12" s="3">
        <f t="shared" si="1"/>
        <v>1.2796271395348837</v>
      </c>
      <c r="M12" s="2">
        <f t="shared" si="2"/>
        <v>5.1185085581395349</v>
      </c>
    </row>
    <row r="13" spans="1:13" x14ac:dyDescent="0.25">
      <c r="A13" t="s">
        <v>687</v>
      </c>
      <c r="B13" t="s">
        <v>692</v>
      </c>
      <c r="C13" t="s">
        <v>693</v>
      </c>
      <c r="D13">
        <v>20311011</v>
      </c>
      <c r="E13">
        <v>0</v>
      </c>
      <c r="F13">
        <v>0</v>
      </c>
      <c r="G13">
        <v>5894507</v>
      </c>
      <c r="H13">
        <v>0</v>
      </c>
      <c r="I13">
        <v>0</v>
      </c>
      <c r="J13">
        <v>95961056</v>
      </c>
      <c r="K13">
        <f t="shared" si="0"/>
        <v>122166574</v>
      </c>
      <c r="L13" s="3">
        <f t="shared" si="1"/>
        <v>2.8410831162790697</v>
      </c>
      <c r="M13" s="2">
        <f t="shared" si="2"/>
        <v>11.364332465116279</v>
      </c>
    </row>
    <row r="14" spans="1:13" x14ac:dyDescent="0.25">
      <c r="A14" t="s">
        <v>687</v>
      </c>
      <c r="B14" t="s">
        <v>694</v>
      </c>
      <c r="C14" t="s">
        <v>695</v>
      </c>
      <c r="D14">
        <v>0</v>
      </c>
      <c r="E14">
        <v>4607702</v>
      </c>
      <c r="F14">
        <v>0</v>
      </c>
      <c r="G14">
        <v>0</v>
      </c>
      <c r="H14">
        <v>0</v>
      </c>
      <c r="I14">
        <v>0</v>
      </c>
      <c r="J14">
        <v>0</v>
      </c>
      <c r="K14">
        <f t="shared" si="0"/>
        <v>4607702</v>
      </c>
      <c r="L14" s="3">
        <f t="shared" si="1"/>
        <v>0.10715586046511628</v>
      </c>
      <c r="M14" s="2">
        <f t="shared" si="2"/>
        <v>0.42862344186046519</v>
      </c>
    </row>
    <row r="15" spans="1:13" x14ac:dyDescent="0.25">
      <c r="A15" t="s">
        <v>687</v>
      </c>
      <c r="B15" t="s">
        <v>696</v>
      </c>
      <c r="C15" t="s">
        <v>697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f t="shared" si="0"/>
        <v>0</v>
      </c>
      <c r="L15" s="3">
        <f t="shared" si="1"/>
        <v>0</v>
      </c>
      <c r="M15" s="2">
        <f t="shared" si="2"/>
        <v>0</v>
      </c>
    </row>
    <row r="16" spans="1:13" x14ac:dyDescent="0.25">
      <c r="A16" t="s">
        <v>687</v>
      </c>
      <c r="B16" t="s">
        <v>698</v>
      </c>
      <c r="C16" t="s">
        <v>699</v>
      </c>
      <c r="D16">
        <v>6968740</v>
      </c>
      <c r="E16">
        <v>0</v>
      </c>
      <c r="F16">
        <v>0</v>
      </c>
      <c r="G16">
        <v>0</v>
      </c>
      <c r="H16">
        <v>0</v>
      </c>
      <c r="I16">
        <v>0</v>
      </c>
      <c r="J16">
        <v>4676402</v>
      </c>
      <c r="K16">
        <f t="shared" si="0"/>
        <v>11645142</v>
      </c>
      <c r="L16" s="3">
        <f t="shared" si="1"/>
        <v>0.27081725581395349</v>
      </c>
      <c r="M16" s="2">
        <f t="shared" si="2"/>
        <v>1.083269023255814</v>
      </c>
    </row>
    <row r="17" spans="1:13" x14ac:dyDescent="0.25">
      <c r="A17" t="s">
        <v>687</v>
      </c>
      <c r="B17" t="s">
        <v>700</v>
      </c>
      <c r="C17" t="s">
        <v>701</v>
      </c>
      <c r="D17">
        <v>7987280</v>
      </c>
      <c r="E17">
        <v>4607702</v>
      </c>
      <c r="F17">
        <v>0</v>
      </c>
      <c r="G17">
        <v>0</v>
      </c>
      <c r="H17">
        <v>98815988</v>
      </c>
      <c r="I17">
        <v>0</v>
      </c>
      <c r="J17">
        <v>0</v>
      </c>
      <c r="K17">
        <f t="shared" si="0"/>
        <v>111410970</v>
      </c>
      <c r="L17" s="3">
        <f t="shared" si="1"/>
        <v>2.5909527906976746</v>
      </c>
      <c r="M17" s="2">
        <f t="shared" si="2"/>
        <v>10.363811162790698</v>
      </c>
    </row>
    <row r="18" spans="1:13" x14ac:dyDescent="0.25">
      <c r="A18" t="s">
        <v>687</v>
      </c>
      <c r="B18" t="s">
        <v>702</v>
      </c>
      <c r="C18" t="s">
        <v>703</v>
      </c>
      <c r="D18">
        <v>0</v>
      </c>
      <c r="E18">
        <v>11027422</v>
      </c>
      <c r="F18">
        <v>0</v>
      </c>
      <c r="G18">
        <v>0</v>
      </c>
      <c r="H18">
        <v>31790404</v>
      </c>
      <c r="I18">
        <v>0</v>
      </c>
      <c r="J18">
        <v>0</v>
      </c>
      <c r="K18">
        <f t="shared" si="0"/>
        <v>42817826</v>
      </c>
      <c r="L18" s="3">
        <f t="shared" si="1"/>
        <v>0.99576339534883718</v>
      </c>
      <c r="M18" s="2">
        <f t="shared" si="2"/>
        <v>3.9830535813953487</v>
      </c>
    </row>
    <row r="19" spans="1:13" x14ac:dyDescent="0.25">
      <c r="A19" t="s">
        <v>687</v>
      </c>
      <c r="B19" t="s">
        <v>704</v>
      </c>
      <c r="C19" t="s">
        <v>705</v>
      </c>
      <c r="D19">
        <v>79139739</v>
      </c>
      <c r="E19">
        <v>110543346</v>
      </c>
      <c r="F19">
        <v>0</v>
      </c>
      <c r="G19">
        <v>0</v>
      </c>
      <c r="H19">
        <v>76794886</v>
      </c>
      <c r="I19">
        <v>0</v>
      </c>
      <c r="J19">
        <v>28107691</v>
      </c>
      <c r="K19">
        <f t="shared" si="0"/>
        <v>294585662</v>
      </c>
      <c r="L19" s="3">
        <f t="shared" si="1"/>
        <v>6.850829348837209</v>
      </c>
      <c r="M19" s="2">
        <f t="shared" si="2"/>
        <v>27.403317395348836</v>
      </c>
    </row>
    <row r="20" spans="1:13" x14ac:dyDescent="0.25">
      <c r="A20" t="s">
        <v>687</v>
      </c>
      <c r="B20" t="s">
        <v>706</v>
      </c>
      <c r="C20" t="s">
        <v>707</v>
      </c>
      <c r="D20">
        <v>0</v>
      </c>
      <c r="E20">
        <v>0</v>
      </c>
      <c r="F20">
        <v>0</v>
      </c>
      <c r="G20">
        <v>0</v>
      </c>
      <c r="H20">
        <v>71390112</v>
      </c>
      <c r="I20">
        <v>12563424</v>
      </c>
      <c r="J20">
        <v>60333424</v>
      </c>
      <c r="K20">
        <f t="shared" si="0"/>
        <v>144286960</v>
      </c>
      <c r="L20" s="3">
        <f t="shared" si="1"/>
        <v>3.3555106976744185</v>
      </c>
      <c r="M20" s="2">
        <f t="shared" si="2"/>
        <v>13.422042790697674</v>
      </c>
    </row>
    <row r="21" spans="1:13" x14ac:dyDescent="0.25">
      <c r="A21" t="s">
        <v>687</v>
      </c>
      <c r="B21" t="s">
        <v>708</v>
      </c>
      <c r="C21" t="s">
        <v>709</v>
      </c>
      <c r="D21">
        <v>0</v>
      </c>
      <c r="E21">
        <v>13123622</v>
      </c>
      <c r="F21">
        <v>0</v>
      </c>
      <c r="G21">
        <v>0</v>
      </c>
      <c r="H21">
        <v>12169445</v>
      </c>
      <c r="I21">
        <v>0</v>
      </c>
      <c r="J21">
        <v>191186462</v>
      </c>
      <c r="K21">
        <f t="shared" si="0"/>
        <v>216479529</v>
      </c>
      <c r="L21" s="3">
        <f t="shared" si="1"/>
        <v>5.0344076511627911</v>
      </c>
      <c r="M21" s="2">
        <f t="shared" si="2"/>
        <v>20.137630604651164</v>
      </c>
    </row>
    <row r="22" spans="1:13" x14ac:dyDescent="0.25">
      <c r="A22" t="s">
        <v>687</v>
      </c>
      <c r="B22" t="s">
        <v>710</v>
      </c>
      <c r="C22" t="s">
        <v>711</v>
      </c>
      <c r="D22">
        <v>0</v>
      </c>
      <c r="E22">
        <v>4607702</v>
      </c>
      <c r="F22">
        <v>0</v>
      </c>
      <c r="G22">
        <v>0</v>
      </c>
      <c r="H22">
        <v>38050342</v>
      </c>
      <c r="I22">
        <v>0</v>
      </c>
      <c r="J22">
        <v>0</v>
      </c>
      <c r="K22">
        <f t="shared" si="0"/>
        <v>42658044</v>
      </c>
      <c r="L22" s="3">
        <f t="shared" si="1"/>
        <v>0.99204753488372088</v>
      </c>
      <c r="M22" s="2">
        <f t="shared" si="2"/>
        <v>3.9681901395348835</v>
      </c>
    </row>
    <row r="23" spans="1:13" x14ac:dyDescent="0.25">
      <c r="A23" t="s">
        <v>687</v>
      </c>
      <c r="B23" t="s">
        <v>712</v>
      </c>
      <c r="C23" t="s">
        <v>713</v>
      </c>
      <c r="D23">
        <v>0</v>
      </c>
      <c r="E23">
        <v>24379151</v>
      </c>
      <c r="F23">
        <v>0</v>
      </c>
      <c r="G23">
        <v>0</v>
      </c>
      <c r="H23">
        <v>51008159</v>
      </c>
      <c r="I23">
        <v>0</v>
      </c>
      <c r="J23">
        <v>0</v>
      </c>
      <c r="K23">
        <f t="shared" si="0"/>
        <v>75387310</v>
      </c>
      <c r="L23" s="3">
        <f t="shared" si="1"/>
        <v>1.7531932558139536</v>
      </c>
      <c r="M23" s="2">
        <f t="shared" si="2"/>
        <v>7.0127730232558143</v>
      </c>
    </row>
    <row r="24" spans="1:13" x14ac:dyDescent="0.25">
      <c r="A24" t="s">
        <v>687</v>
      </c>
      <c r="B24" t="s">
        <v>714</v>
      </c>
      <c r="C24" t="s">
        <v>715</v>
      </c>
      <c r="D24">
        <v>0</v>
      </c>
      <c r="E24">
        <v>0</v>
      </c>
      <c r="F24">
        <v>0</v>
      </c>
      <c r="G24">
        <v>0</v>
      </c>
      <c r="H24">
        <v>0</v>
      </c>
      <c r="I24">
        <v>5756899</v>
      </c>
      <c r="J24">
        <v>0</v>
      </c>
      <c r="K24">
        <f t="shared" si="0"/>
        <v>5756899</v>
      </c>
      <c r="L24" s="3">
        <f t="shared" si="1"/>
        <v>0.13388137209302325</v>
      </c>
      <c r="M24" s="2">
        <f t="shared" si="2"/>
        <v>0.53552548837209302</v>
      </c>
    </row>
    <row r="25" spans="1:13" x14ac:dyDescent="0.25">
      <c r="A25" t="s">
        <v>313</v>
      </c>
      <c r="B25" t="s">
        <v>314</v>
      </c>
      <c r="C25" t="s">
        <v>315</v>
      </c>
      <c r="D25">
        <v>10881080</v>
      </c>
      <c r="E25">
        <v>5923388</v>
      </c>
      <c r="F25">
        <v>0</v>
      </c>
      <c r="G25">
        <v>97189874</v>
      </c>
      <c r="H25">
        <v>0</v>
      </c>
      <c r="I25">
        <v>0</v>
      </c>
      <c r="J25">
        <v>0</v>
      </c>
      <c r="K25">
        <f t="shared" si="0"/>
        <v>113994342</v>
      </c>
      <c r="L25" s="3">
        <f t="shared" si="1"/>
        <v>2.6510312093023254</v>
      </c>
      <c r="M25" s="2">
        <f t="shared" si="2"/>
        <v>10.604124837209302</v>
      </c>
    </row>
    <row r="26" spans="1:13" x14ac:dyDescent="0.25">
      <c r="A26" t="s">
        <v>313</v>
      </c>
      <c r="B26" t="s">
        <v>316</v>
      </c>
      <c r="C26" t="s">
        <v>317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f t="shared" si="0"/>
        <v>0</v>
      </c>
      <c r="L26" s="3">
        <f t="shared" si="1"/>
        <v>0</v>
      </c>
      <c r="M26" s="2">
        <f t="shared" si="2"/>
        <v>0</v>
      </c>
    </row>
    <row r="27" spans="1:13" x14ac:dyDescent="0.25">
      <c r="A27" t="s">
        <v>313</v>
      </c>
      <c r="B27" t="s">
        <v>318</v>
      </c>
      <c r="C27" t="s">
        <v>319</v>
      </c>
      <c r="D27">
        <v>0</v>
      </c>
      <c r="E27">
        <v>0</v>
      </c>
      <c r="F27">
        <v>0</v>
      </c>
      <c r="G27">
        <v>0</v>
      </c>
      <c r="H27">
        <v>0</v>
      </c>
      <c r="I27">
        <v>17056580</v>
      </c>
      <c r="J27">
        <v>11486107</v>
      </c>
      <c r="K27">
        <f t="shared" si="0"/>
        <v>28542687</v>
      </c>
      <c r="L27" s="3">
        <f t="shared" si="1"/>
        <v>0.66378341860465118</v>
      </c>
      <c r="M27" s="2">
        <f t="shared" si="2"/>
        <v>2.6551336744186047</v>
      </c>
    </row>
    <row r="28" spans="1:13" x14ac:dyDescent="0.25">
      <c r="A28" t="s">
        <v>313</v>
      </c>
      <c r="B28" t="s">
        <v>320</v>
      </c>
      <c r="C28" t="s">
        <v>321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f t="shared" si="0"/>
        <v>0</v>
      </c>
      <c r="L28" s="3">
        <f t="shared" si="1"/>
        <v>0</v>
      </c>
      <c r="M28" s="2">
        <f t="shared" si="2"/>
        <v>0</v>
      </c>
    </row>
    <row r="29" spans="1:13" x14ac:dyDescent="0.25">
      <c r="A29" t="s">
        <v>313</v>
      </c>
      <c r="B29" t="s">
        <v>322</v>
      </c>
      <c r="C29" t="s">
        <v>323</v>
      </c>
      <c r="D29">
        <v>0</v>
      </c>
      <c r="E29">
        <v>0</v>
      </c>
      <c r="F29">
        <v>0</v>
      </c>
      <c r="G29">
        <v>47935030</v>
      </c>
      <c r="H29">
        <v>0</v>
      </c>
      <c r="I29">
        <v>0</v>
      </c>
      <c r="J29">
        <v>0</v>
      </c>
      <c r="K29">
        <f t="shared" si="0"/>
        <v>47935030</v>
      </c>
      <c r="L29" s="3">
        <f t="shared" si="1"/>
        <v>1.1147681395348836</v>
      </c>
      <c r="M29" s="2">
        <f t="shared" si="2"/>
        <v>4.4590725581395345</v>
      </c>
    </row>
    <row r="30" spans="1:13" x14ac:dyDescent="0.25">
      <c r="A30" t="s">
        <v>313</v>
      </c>
      <c r="B30" t="s">
        <v>324</v>
      </c>
      <c r="C30" t="s">
        <v>325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f t="shared" si="0"/>
        <v>0</v>
      </c>
      <c r="L30" s="3">
        <f t="shared" si="1"/>
        <v>0</v>
      </c>
      <c r="M30" s="2">
        <f t="shared" si="2"/>
        <v>0</v>
      </c>
    </row>
    <row r="31" spans="1:13" x14ac:dyDescent="0.25">
      <c r="A31" t="s">
        <v>313</v>
      </c>
      <c r="B31" t="s">
        <v>326</v>
      </c>
      <c r="C31" t="s">
        <v>327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4718544</v>
      </c>
      <c r="K31">
        <f t="shared" si="0"/>
        <v>4718544</v>
      </c>
      <c r="L31" s="3">
        <f t="shared" si="1"/>
        <v>0.10973358139534883</v>
      </c>
      <c r="M31" s="2">
        <f t="shared" si="2"/>
        <v>0.43893432558139539</v>
      </c>
    </row>
    <row r="32" spans="1:13" x14ac:dyDescent="0.25">
      <c r="A32" t="s">
        <v>313</v>
      </c>
      <c r="B32" t="s">
        <v>328</v>
      </c>
      <c r="C32" t="s">
        <v>329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f t="shared" si="0"/>
        <v>0</v>
      </c>
      <c r="L32" s="3">
        <f t="shared" si="1"/>
        <v>0</v>
      </c>
      <c r="M32" s="2">
        <f t="shared" si="2"/>
        <v>0</v>
      </c>
    </row>
    <row r="33" spans="1:13" x14ac:dyDescent="0.25">
      <c r="A33" t="s">
        <v>313</v>
      </c>
      <c r="B33" t="s">
        <v>330</v>
      </c>
      <c r="C33" t="s">
        <v>331</v>
      </c>
      <c r="D33">
        <v>0</v>
      </c>
      <c r="E33">
        <v>0</v>
      </c>
      <c r="F33">
        <v>0</v>
      </c>
      <c r="G33">
        <v>9589838</v>
      </c>
      <c r="H33">
        <v>0</v>
      </c>
      <c r="I33">
        <v>0</v>
      </c>
      <c r="J33">
        <v>0</v>
      </c>
      <c r="K33">
        <f t="shared" si="0"/>
        <v>9589838</v>
      </c>
      <c r="L33" s="3">
        <f t="shared" si="1"/>
        <v>0.22301948837209301</v>
      </c>
      <c r="M33" s="2">
        <f t="shared" si="2"/>
        <v>0.89207795348837204</v>
      </c>
    </row>
    <row r="34" spans="1:13" x14ac:dyDescent="0.25">
      <c r="A34" t="s">
        <v>313</v>
      </c>
      <c r="B34" t="s">
        <v>332</v>
      </c>
      <c r="C34" t="s">
        <v>333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f t="shared" si="0"/>
        <v>0</v>
      </c>
      <c r="L34" s="3">
        <f t="shared" si="1"/>
        <v>0</v>
      </c>
      <c r="M34" s="2">
        <f t="shared" si="2"/>
        <v>0</v>
      </c>
    </row>
    <row r="35" spans="1:13" x14ac:dyDescent="0.25">
      <c r="A35" t="s">
        <v>313</v>
      </c>
      <c r="B35" t="s">
        <v>334</v>
      </c>
      <c r="C35" t="s">
        <v>335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12889246</v>
      </c>
      <c r="K35">
        <f t="shared" si="0"/>
        <v>12889246</v>
      </c>
      <c r="L35" s="3">
        <f t="shared" si="1"/>
        <v>0.2997499069767442</v>
      </c>
      <c r="M35" s="2">
        <f t="shared" si="2"/>
        <v>1.1989996279069768</v>
      </c>
    </row>
    <row r="36" spans="1:13" x14ac:dyDescent="0.25">
      <c r="A36" t="s">
        <v>313</v>
      </c>
      <c r="B36" t="s">
        <v>336</v>
      </c>
      <c r="C36" t="s">
        <v>337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f t="shared" si="0"/>
        <v>0</v>
      </c>
      <c r="L36" s="3">
        <f t="shared" si="1"/>
        <v>0</v>
      </c>
      <c r="M36" s="2">
        <f t="shared" si="2"/>
        <v>0</v>
      </c>
    </row>
    <row r="37" spans="1:13" x14ac:dyDescent="0.25">
      <c r="A37" t="s">
        <v>313</v>
      </c>
      <c r="B37" t="s">
        <v>338</v>
      </c>
      <c r="C37" t="s">
        <v>339</v>
      </c>
      <c r="D37">
        <v>0</v>
      </c>
      <c r="E37">
        <v>0</v>
      </c>
      <c r="F37">
        <v>0</v>
      </c>
      <c r="G37">
        <v>9706344</v>
      </c>
      <c r="H37">
        <v>0</v>
      </c>
      <c r="I37">
        <v>0</v>
      </c>
      <c r="J37">
        <v>0</v>
      </c>
      <c r="K37">
        <f t="shared" si="0"/>
        <v>9706344</v>
      </c>
      <c r="L37" s="3">
        <f t="shared" si="1"/>
        <v>0.22572893023255813</v>
      </c>
      <c r="M37" s="2">
        <f t="shared" si="2"/>
        <v>0.90291572093023253</v>
      </c>
    </row>
    <row r="38" spans="1:13" x14ac:dyDescent="0.25">
      <c r="A38" t="s">
        <v>716</v>
      </c>
      <c r="B38" t="s">
        <v>717</v>
      </c>
      <c r="C38" t="s">
        <v>718</v>
      </c>
      <c r="D38">
        <v>0</v>
      </c>
      <c r="E38">
        <v>0</v>
      </c>
      <c r="F38">
        <v>0</v>
      </c>
      <c r="G38">
        <v>0</v>
      </c>
      <c r="H38">
        <v>0</v>
      </c>
      <c r="I38">
        <v>10434294</v>
      </c>
      <c r="J38">
        <v>0</v>
      </c>
      <c r="K38">
        <f t="shared" si="0"/>
        <v>10434294</v>
      </c>
      <c r="L38" s="3">
        <f t="shared" si="1"/>
        <v>0.24265800000000001</v>
      </c>
      <c r="M38" s="2">
        <f t="shared" si="2"/>
        <v>0.97063200000000005</v>
      </c>
    </row>
    <row r="39" spans="1:13" x14ac:dyDescent="0.25">
      <c r="A39" t="s">
        <v>716</v>
      </c>
      <c r="B39" t="s">
        <v>719</v>
      </c>
      <c r="C39" t="s">
        <v>720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f t="shared" si="0"/>
        <v>0</v>
      </c>
      <c r="L39" s="3">
        <f t="shared" si="1"/>
        <v>0</v>
      </c>
      <c r="M39" s="2">
        <f t="shared" si="2"/>
        <v>0</v>
      </c>
    </row>
    <row r="40" spans="1:13" x14ac:dyDescent="0.25">
      <c r="A40" t="s">
        <v>716</v>
      </c>
      <c r="B40" t="s">
        <v>721</v>
      </c>
      <c r="C40" t="s">
        <v>722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f t="shared" si="0"/>
        <v>0</v>
      </c>
      <c r="L40" s="3">
        <f t="shared" si="1"/>
        <v>0</v>
      </c>
      <c r="M40" s="2">
        <f t="shared" si="2"/>
        <v>0</v>
      </c>
    </row>
    <row r="41" spans="1:13" x14ac:dyDescent="0.25">
      <c r="A41" t="s">
        <v>716</v>
      </c>
      <c r="B41" t="s">
        <v>723</v>
      </c>
      <c r="C41" t="s">
        <v>724</v>
      </c>
      <c r="D41">
        <v>0</v>
      </c>
      <c r="E41">
        <v>0</v>
      </c>
      <c r="F41">
        <v>0</v>
      </c>
      <c r="G41">
        <v>61269695</v>
      </c>
      <c r="H41">
        <v>0</v>
      </c>
      <c r="I41">
        <v>0</v>
      </c>
      <c r="J41">
        <v>0</v>
      </c>
      <c r="K41">
        <f t="shared" si="0"/>
        <v>61269695</v>
      </c>
      <c r="L41" s="3">
        <f t="shared" si="1"/>
        <v>1.4248766279069767</v>
      </c>
      <c r="M41" s="2">
        <f t="shared" si="2"/>
        <v>5.6995065116279067</v>
      </c>
    </row>
    <row r="42" spans="1:13" x14ac:dyDescent="0.25">
      <c r="A42" t="s">
        <v>716</v>
      </c>
      <c r="B42" t="s">
        <v>725</v>
      </c>
      <c r="C42" t="s">
        <v>726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f t="shared" si="0"/>
        <v>0</v>
      </c>
      <c r="L42" s="3">
        <f t="shared" si="1"/>
        <v>0</v>
      </c>
      <c r="M42" s="2">
        <f t="shared" si="2"/>
        <v>0</v>
      </c>
    </row>
    <row r="43" spans="1:13" x14ac:dyDescent="0.25">
      <c r="A43" t="s">
        <v>390</v>
      </c>
      <c r="B43" t="s">
        <v>391</v>
      </c>
      <c r="C43" t="s">
        <v>392</v>
      </c>
      <c r="D43">
        <v>0</v>
      </c>
      <c r="E43">
        <v>0</v>
      </c>
      <c r="F43">
        <v>0</v>
      </c>
      <c r="G43">
        <v>94002722</v>
      </c>
      <c r="H43">
        <v>0</v>
      </c>
      <c r="I43">
        <v>6062438</v>
      </c>
      <c r="J43">
        <v>0</v>
      </c>
      <c r="K43">
        <f t="shared" si="0"/>
        <v>100065160</v>
      </c>
      <c r="L43" s="3">
        <f t="shared" si="1"/>
        <v>2.3270967441860466</v>
      </c>
      <c r="M43" s="2">
        <f t="shared" si="2"/>
        <v>9.3083869767441865</v>
      </c>
    </row>
    <row r="44" spans="1:13" x14ac:dyDescent="0.25">
      <c r="A44" t="s">
        <v>390</v>
      </c>
      <c r="B44" t="s">
        <v>393</v>
      </c>
      <c r="C44" t="s">
        <v>394</v>
      </c>
      <c r="D44">
        <v>0</v>
      </c>
      <c r="E44">
        <v>4162963</v>
      </c>
      <c r="F44">
        <v>0</v>
      </c>
      <c r="G44">
        <v>0</v>
      </c>
      <c r="H44">
        <v>0</v>
      </c>
      <c r="I44">
        <v>0</v>
      </c>
      <c r="J44">
        <v>8402416</v>
      </c>
      <c r="K44">
        <f t="shared" si="0"/>
        <v>12565379</v>
      </c>
      <c r="L44" s="3">
        <f t="shared" si="1"/>
        <v>0.2922181162790698</v>
      </c>
      <c r="M44" s="2">
        <f t="shared" si="2"/>
        <v>1.1688724651162792</v>
      </c>
    </row>
    <row r="45" spans="1:13" x14ac:dyDescent="0.25">
      <c r="A45" t="s">
        <v>390</v>
      </c>
      <c r="B45" t="s">
        <v>395</v>
      </c>
      <c r="C45" t="s">
        <v>396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f t="shared" si="0"/>
        <v>0</v>
      </c>
      <c r="L45" s="3">
        <f t="shared" si="1"/>
        <v>0</v>
      </c>
      <c r="M45" s="2">
        <f t="shared" si="2"/>
        <v>0</v>
      </c>
    </row>
    <row r="46" spans="1:13" x14ac:dyDescent="0.25">
      <c r="A46" t="s">
        <v>390</v>
      </c>
      <c r="B46" t="s">
        <v>397</v>
      </c>
      <c r="C46" t="s">
        <v>398</v>
      </c>
      <c r="D46">
        <v>108174909</v>
      </c>
      <c r="E46">
        <v>5464158</v>
      </c>
      <c r="F46">
        <v>0</v>
      </c>
      <c r="G46">
        <v>0</v>
      </c>
      <c r="H46">
        <v>0</v>
      </c>
      <c r="I46">
        <v>0</v>
      </c>
      <c r="J46">
        <v>30318097</v>
      </c>
      <c r="K46">
        <f t="shared" si="0"/>
        <v>143957164</v>
      </c>
      <c r="L46" s="3">
        <f t="shared" si="1"/>
        <v>3.347841023255814</v>
      </c>
      <c r="M46" s="2">
        <f t="shared" si="2"/>
        <v>13.391364093023256</v>
      </c>
    </row>
    <row r="47" spans="1:13" x14ac:dyDescent="0.25">
      <c r="A47" t="s">
        <v>390</v>
      </c>
      <c r="B47" t="s">
        <v>399</v>
      </c>
      <c r="C47" t="s">
        <v>400</v>
      </c>
      <c r="D47">
        <v>0</v>
      </c>
      <c r="E47">
        <v>8483548</v>
      </c>
      <c r="F47">
        <v>0</v>
      </c>
      <c r="G47">
        <v>0</v>
      </c>
      <c r="H47">
        <v>42496483</v>
      </c>
      <c r="I47">
        <v>37366496</v>
      </c>
      <c r="J47">
        <v>0</v>
      </c>
      <c r="K47">
        <f t="shared" si="0"/>
        <v>88346527</v>
      </c>
      <c r="L47" s="3">
        <f t="shared" si="1"/>
        <v>2.0545703953488372</v>
      </c>
      <c r="M47" s="2">
        <f t="shared" si="2"/>
        <v>8.2182815813953489</v>
      </c>
    </row>
    <row r="48" spans="1:13" x14ac:dyDescent="0.25">
      <c r="A48" t="s">
        <v>390</v>
      </c>
      <c r="B48" t="s">
        <v>401</v>
      </c>
      <c r="C48" t="s">
        <v>402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f t="shared" si="0"/>
        <v>0</v>
      </c>
      <c r="L48" s="3">
        <f t="shared" si="1"/>
        <v>0</v>
      </c>
      <c r="M48" s="2">
        <f t="shared" si="2"/>
        <v>0</v>
      </c>
    </row>
    <row r="49" spans="1:13" x14ac:dyDescent="0.25">
      <c r="A49" t="s">
        <v>390</v>
      </c>
      <c r="B49" t="s">
        <v>403</v>
      </c>
      <c r="C49" t="s">
        <v>404</v>
      </c>
      <c r="D49">
        <v>31160318</v>
      </c>
      <c r="E49">
        <v>128158038</v>
      </c>
      <c r="F49">
        <v>0</v>
      </c>
      <c r="G49">
        <v>15229122</v>
      </c>
      <c r="H49">
        <v>0</v>
      </c>
      <c r="I49">
        <v>0</v>
      </c>
      <c r="J49">
        <v>0</v>
      </c>
      <c r="K49">
        <f t="shared" si="0"/>
        <v>174547478</v>
      </c>
      <c r="L49" s="3">
        <f t="shared" si="1"/>
        <v>4.0592436744186049</v>
      </c>
      <c r="M49" s="2">
        <f t="shared" si="2"/>
        <v>16.23697469767442</v>
      </c>
    </row>
    <row r="50" spans="1:13" x14ac:dyDescent="0.25">
      <c r="A50" t="s">
        <v>390</v>
      </c>
      <c r="B50" t="s">
        <v>405</v>
      </c>
      <c r="C50" t="s">
        <v>406</v>
      </c>
      <c r="D50">
        <v>0</v>
      </c>
      <c r="E50">
        <v>0</v>
      </c>
      <c r="F50">
        <v>0</v>
      </c>
      <c r="G50">
        <v>40906858</v>
      </c>
      <c r="H50">
        <v>0</v>
      </c>
      <c r="I50">
        <v>0</v>
      </c>
      <c r="J50">
        <v>0</v>
      </c>
      <c r="K50">
        <f t="shared" si="0"/>
        <v>40906858</v>
      </c>
      <c r="L50" s="3">
        <f t="shared" si="1"/>
        <v>0.95132227906976741</v>
      </c>
      <c r="M50" s="2">
        <f t="shared" si="2"/>
        <v>3.8052891162790696</v>
      </c>
    </row>
    <row r="51" spans="1:13" x14ac:dyDescent="0.25">
      <c r="A51" t="s">
        <v>390</v>
      </c>
      <c r="B51" t="s">
        <v>407</v>
      </c>
      <c r="C51" t="s">
        <v>408</v>
      </c>
      <c r="D51">
        <v>18522625</v>
      </c>
      <c r="E51">
        <v>0</v>
      </c>
      <c r="F51">
        <v>0</v>
      </c>
      <c r="G51">
        <v>0</v>
      </c>
      <c r="H51">
        <v>0</v>
      </c>
      <c r="I51">
        <v>25280583</v>
      </c>
      <c r="J51">
        <v>33257676</v>
      </c>
      <c r="K51">
        <f t="shared" si="0"/>
        <v>77060884</v>
      </c>
      <c r="L51" s="3">
        <f t="shared" si="1"/>
        <v>1.7921135813953488</v>
      </c>
      <c r="M51" s="2">
        <f t="shared" si="2"/>
        <v>7.1684543255813953</v>
      </c>
    </row>
    <row r="52" spans="1:13" x14ac:dyDescent="0.25">
      <c r="A52" t="s">
        <v>390</v>
      </c>
      <c r="B52" t="s">
        <v>409</v>
      </c>
      <c r="C52" t="s">
        <v>410</v>
      </c>
      <c r="D52">
        <v>0</v>
      </c>
      <c r="E52">
        <v>0</v>
      </c>
      <c r="F52">
        <v>0</v>
      </c>
      <c r="G52">
        <v>0</v>
      </c>
      <c r="H52">
        <v>0</v>
      </c>
      <c r="I52">
        <v>40026662</v>
      </c>
      <c r="J52">
        <v>0</v>
      </c>
      <c r="K52">
        <f t="shared" si="0"/>
        <v>40026662</v>
      </c>
      <c r="L52" s="3">
        <f t="shared" si="1"/>
        <v>0.93085260465116282</v>
      </c>
      <c r="M52" s="2">
        <f t="shared" si="2"/>
        <v>3.7234104186046517</v>
      </c>
    </row>
    <row r="53" spans="1:13" x14ac:dyDescent="0.25">
      <c r="A53" t="s">
        <v>390</v>
      </c>
      <c r="B53" t="s">
        <v>411</v>
      </c>
      <c r="C53" t="s">
        <v>412</v>
      </c>
      <c r="D53">
        <v>0</v>
      </c>
      <c r="E53">
        <v>11344118</v>
      </c>
      <c r="F53">
        <v>0</v>
      </c>
      <c r="G53">
        <v>0</v>
      </c>
      <c r="H53">
        <v>0</v>
      </c>
      <c r="I53">
        <v>0</v>
      </c>
      <c r="J53">
        <v>0</v>
      </c>
      <c r="K53">
        <f t="shared" si="0"/>
        <v>11344118</v>
      </c>
      <c r="L53" s="3">
        <f t="shared" si="1"/>
        <v>0.26381669767441862</v>
      </c>
      <c r="M53" s="2">
        <f t="shared" si="2"/>
        <v>1.0552667906976745</v>
      </c>
    </row>
    <row r="54" spans="1:13" x14ac:dyDescent="0.25">
      <c r="A54" t="s">
        <v>610</v>
      </c>
      <c r="B54" t="s">
        <v>611</v>
      </c>
      <c r="C54" t="s">
        <v>612</v>
      </c>
      <c r="D54">
        <v>0</v>
      </c>
      <c r="E54">
        <v>0</v>
      </c>
      <c r="F54">
        <v>0</v>
      </c>
      <c r="G54">
        <v>0</v>
      </c>
      <c r="H54">
        <v>40748943</v>
      </c>
      <c r="I54">
        <v>67437350</v>
      </c>
      <c r="J54">
        <v>0</v>
      </c>
      <c r="K54">
        <f t="shared" si="0"/>
        <v>108186293</v>
      </c>
      <c r="L54" s="3">
        <f t="shared" si="1"/>
        <v>2.5159603023255812</v>
      </c>
      <c r="M54" s="2">
        <f t="shared" si="2"/>
        <v>10.063841209302325</v>
      </c>
    </row>
    <row r="55" spans="1:13" x14ac:dyDescent="0.25">
      <c r="A55" t="s">
        <v>610</v>
      </c>
      <c r="B55" t="s">
        <v>613</v>
      </c>
      <c r="C55" t="s">
        <v>614</v>
      </c>
      <c r="D55">
        <v>18799374</v>
      </c>
      <c r="E55">
        <v>0</v>
      </c>
      <c r="F55">
        <v>0</v>
      </c>
      <c r="G55">
        <v>0</v>
      </c>
      <c r="H55">
        <v>10039601</v>
      </c>
      <c r="I55">
        <v>7542274</v>
      </c>
      <c r="J55">
        <v>0</v>
      </c>
      <c r="K55">
        <f t="shared" si="0"/>
        <v>36381249</v>
      </c>
      <c r="L55" s="3">
        <f t="shared" si="1"/>
        <v>0.84607555813953483</v>
      </c>
      <c r="M55" s="2">
        <f t="shared" si="2"/>
        <v>3.3843022325581398</v>
      </c>
    </row>
    <row r="56" spans="1:13" x14ac:dyDescent="0.25">
      <c r="A56" t="s">
        <v>610</v>
      </c>
      <c r="B56" t="s">
        <v>615</v>
      </c>
      <c r="C56" t="s">
        <v>616</v>
      </c>
      <c r="D56">
        <v>0</v>
      </c>
      <c r="E56">
        <v>23764216</v>
      </c>
      <c r="F56">
        <v>0</v>
      </c>
      <c r="G56">
        <v>0</v>
      </c>
      <c r="H56">
        <v>0</v>
      </c>
      <c r="I56">
        <v>7344677</v>
      </c>
      <c r="J56">
        <v>0</v>
      </c>
      <c r="K56">
        <f t="shared" si="0"/>
        <v>31108893</v>
      </c>
      <c r="L56" s="3">
        <f t="shared" si="1"/>
        <v>0.7234626279069768</v>
      </c>
      <c r="M56" s="2">
        <f t="shared" si="2"/>
        <v>2.8938505116279072</v>
      </c>
    </row>
    <row r="57" spans="1:13" x14ac:dyDescent="0.25">
      <c r="A57" t="s">
        <v>610</v>
      </c>
      <c r="B57" t="s">
        <v>617</v>
      </c>
      <c r="C57" t="s">
        <v>618</v>
      </c>
      <c r="D57">
        <v>0</v>
      </c>
      <c r="E57">
        <v>0</v>
      </c>
      <c r="F57">
        <v>0</v>
      </c>
      <c r="G57">
        <v>9659840</v>
      </c>
      <c r="H57">
        <v>42370771</v>
      </c>
      <c r="I57">
        <v>0</v>
      </c>
      <c r="J57">
        <v>33051070</v>
      </c>
      <c r="K57">
        <f t="shared" si="0"/>
        <v>85081681</v>
      </c>
      <c r="L57" s="3">
        <f t="shared" si="1"/>
        <v>1.9786437441860465</v>
      </c>
      <c r="M57" s="2">
        <f t="shared" si="2"/>
        <v>7.914574976744186</v>
      </c>
    </row>
    <row r="58" spans="1:13" x14ac:dyDescent="0.25">
      <c r="A58" t="s">
        <v>610</v>
      </c>
      <c r="B58" t="s">
        <v>619</v>
      </c>
      <c r="C58" t="s">
        <v>620</v>
      </c>
      <c r="D58">
        <v>0</v>
      </c>
      <c r="E58">
        <v>0</v>
      </c>
      <c r="F58">
        <v>0</v>
      </c>
      <c r="G58">
        <v>192348112</v>
      </c>
      <c r="H58">
        <v>27873089</v>
      </c>
      <c r="I58">
        <v>13785143</v>
      </c>
      <c r="J58">
        <v>25035758</v>
      </c>
      <c r="K58">
        <f t="shared" si="0"/>
        <v>259042102</v>
      </c>
      <c r="L58" s="3">
        <f t="shared" si="1"/>
        <v>6.0242349302325584</v>
      </c>
      <c r="M58" s="2">
        <f t="shared" si="2"/>
        <v>24.096939720930234</v>
      </c>
    </row>
    <row r="59" spans="1:13" x14ac:dyDescent="0.25">
      <c r="A59" t="s">
        <v>610</v>
      </c>
      <c r="B59" t="s">
        <v>621</v>
      </c>
      <c r="C59" t="s">
        <v>622</v>
      </c>
      <c r="D59">
        <v>10311435</v>
      </c>
      <c r="E59">
        <v>0</v>
      </c>
      <c r="F59">
        <v>0</v>
      </c>
      <c r="G59">
        <v>0</v>
      </c>
      <c r="H59">
        <v>184803856</v>
      </c>
      <c r="I59">
        <v>76928456</v>
      </c>
      <c r="J59">
        <v>0</v>
      </c>
      <c r="K59">
        <f t="shared" si="0"/>
        <v>272043747</v>
      </c>
      <c r="L59" s="3">
        <f t="shared" si="1"/>
        <v>6.3265987674418609</v>
      </c>
      <c r="M59" s="2">
        <f t="shared" si="2"/>
        <v>25.306395069767447</v>
      </c>
    </row>
    <row r="60" spans="1:13" x14ac:dyDescent="0.25">
      <c r="A60" t="s">
        <v>610</v>
      </c>
      <c r="B60" t="s">
        <v>623</v>
      </c>
      <c r="C60" t="s">
        <v>624</v>
      </c>
      <c r="D60">
        <v>0</v>
      </c>
      <c r="E60">
        <v>0</v>
      </c>
      <c r="F60">
        <v>0</v>
      </c>
      <c r="G60">
        <v>0</v>
      </c>
      <c r="H60">
        <v>8367824</v>
      </c>
      <c r="I60">
        <v>32455245</v>
      </c>
      <c r="J60">
        <v>0</v>
      </c>
      <c r="K60">
        <f t="shared" si="0"/>
        <v>40823069</v>
      </c>
      <c r="L60" s="3">
        <f t="shared" si="1"/>
        <v>0.94937369767441859</v>
      </c>
      <c r="M60" s="2">
        <f t="shared" si="2"/>
        <v>3.7974947906976744</v>
      </c>
    </row>
    <row r="61" spans="1:13" x14ac:dyDescent="0.25">
      <c r="A61" t="s">
        <v>610</v>
      </c>
      <c r="B61" t="s">
        <v>625</v>
      </c>
      <c r="C61" t="s">
        <v>626</v>
      </c>
      <c r="D61">
        <v>8373269</v>
      </c>
      <c r="E61">
        <v>0</v>
      </c>
      <c r="F61">
        <v>0</v>
      </c>
      <c r="G61">
        <v>0</v>
      </c>
      <c r="H61">
        <v>0</v>
      </c>
      <c r="I61">
        <v>137835958</v>
      </c>
      <c r="J61">
        <v>27453422</v>
      </c>
      <c r="K61">
        <f t="shared" si="0"/>
        <v>173662649</v>
      </c>
      <c r="L61" s="3">
        <f t="shared" si="1"/>
        <v>4.0386662558139532</v>
      </c>
      <c r="M61" s="2">
        <f t="shared" si="2"/>
        <v>16.154665023255813</v>
      </c>
    </row>
    <row r="62" spans="1:13" x14ac:dyDescent="0.25">
      <c r="A62" t="s">
        <v>610</v>
      </c>
      <c r="B62" t="s">
        <v>627</v>
      </c>
      <c r="C62" t="s">
        <v>628</v>
      </c>
      <c r="D62">
        <v>0</v>
      </c>
      <c r="E62">
        <v>13097336</v>
      </c>
      <c r="F62">
        <v>0</v>
      </c>
      <c r="G62">
        <v>0</v>
      </c>
      <c r="H62">
        <v>41122249</v>
      </c>
      <c r="I62">
        <v>14975239</v>
      </c>
      <c r="J62">
        <v>0</v>
      </c>
      <c r="K62">
        <f t="shared" si="0"/>
        <v>69194824</v>
      </c>
      <c r="L62" s="3">
        <f t="shared" si="1"/>
        <v>1.609181953488372</v>
      </c>
      <c r="M62" s="2">
        <f t="shared" si="2"/>
        <v>6.436727813953488</v>
      </c>
    </row>
    <row r="63" spans="1:13" x14ac:dyDescent="0.25">
      <c r="A63" t="s">
        <v>610</v>
      </c>
      <c r="B63" t="s">
        <v>629</v>
      </c>
      <c r="C63" t="s">
        <v>630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f t="shared" si="0"/>
        <v>0</v>
      </c>
      <c r="L63" s="3">
        <f t="shared" si="1"/>
        <v>0</v>
      </c>
      <c r="M63" s="2">
        <f t="shared" si="2"/>
        <v>0</v>
      </c>
    </row>
    <row r="64" spans="1:13" x14ac:dyDescent="0.25">
      <c r="A64" t="s">
        <v>610</v>
      </c>
      <c r="B64" t="s">
        <v>631</v>
      </c>
      <c r="C64" t="s">
        <v>632</v>
      </c>
      <c r="D64">
        <v>4506734</v>
      </c>
      <c r="E64">
        <v>0</v>
      </c>
      <c r="F64">
        <v>0</v>
      </c>
      <c r="G64">
        <v>0</v>
      </c>
      <c r="H64">
        <v>154585159</v>
      </c>
      <c r="I64">
        <v>186763966</v>
      </c>
      <c r="J64">
        <v>6200317</v>
      </c>
      <c r="K64">
        <f t="shared" si="0"/>
        <v>352056176</v>
      </c>
      <c r="L64" s="3">
        <f t="shared" si="1"/>
        <v>8.1873529302325583</v>
      </c>
      <c r="M64" s="2">
        <f t="shared" si="2"/>
        <v>32.749411720930233</v>
      </c>
    </row>
    <row r="65" spans="1:13" x14ac:dyDescent="0.25">
      <c r="A65" t="s">
        <v>610</v>
      </c>
      <c r="B65" t="s">
        <v>633</v>
      </c>
      <c r="C65" t="s">
        <v>634</v>
      </c>
      <c r="D65">
        <v>0</v>
      </c>
      <c r="E65">
        <v>0</v>
      </c>
      <c r="F65">
        <v>0</v>
      </c>
      <c r="G65">
        <v>0</v>
      </c>
      <c r="H65">
        <v>166902749</v>
      </c>
      <c r="I65">
        <v>25212690</v>
      </c>
      <c r="J65">
        <v>0</v>
      </c>
      <c r="K65">
        <f t="shared" si="0"/>
        <v>192115439</v>
      </c>
      <c r="L65" s="3">
        <f t="shared" si="1"/>
        <v>4.4678009069767439</v>
      </c>
      <c r="M65" s="2">
        <f t="shared" si="2"/>
        <v>17.871203627906976</v>
      </c>
    </row>
    <row r="66" spans="1:13" x14ac:dyDescent="0.25">
      <c r="A66" t="s">
        <v>610</v>
      </c>
      <c r="B66" t="s">
        <v>635</v>
      </c>
      <c r="C66" t="s">
        <v>636</v>
      </c>
      <c r="D66">
        <v>0</v>
      </c>
      <c r="E66">
        <v>0</v>
      </c>
      <c r="F66">
        <v>0</v>
      </c>
      <c r="G66">
        <v>0</v>
      </c>
      <c r="H66">
        <v>33511416</v>
      </c>
      <c r="I66">
        <v>0</v>
      </c>
      <c r="J66">
        <v>0</v>
      </c>
      <c r="K66">
        <f t="shared" si="0"/>
        <v>33511416</v>
      </c>
      <c r="L66" s="3">
        <f t="shared" si="1"/>
        <v>0.77933525581395346</v>
      </c>
      <c r="M66" s="2">
        <f t="shared" si="2"/>
        <v>3.1173410232558139</v>
      </c>
    </row>
    <row r="67" spans="1:13" x14ac:dyDescent="0.25">
      <c r="A67" t="s">
        <v>610</v>
      </c>
      <c r="B67" t="s">
        <v>637</v>
      </c>
      <c r="C67" t="s">
        <v>638</v>
      </c>
      <c r="D67">
        <v>0</v>
      </c>
      <c r="E67">
        <v>0</v>
      </c>
      <c r="F67">
        <v>0</v>
      </c>
      <c r="G67">
        <v>0</v>
      </c>
      <c r="H67">
        <v>28005085</v>
      </c>
      <c r="I67">
        <v>83140570</v>
      </c>
      <c r="J67">
        <v>0</v>
      </c>
      <c r="K67">
        <f t="shared" si="0"/>
        <v>111145655</v>
      </c>
      <c r="L67" s="3">
        <f t="shared" si="1"/>
        <v>2.5847826744186047</v>
      </c>
      <c r="M67" s="2">
        <f t="shared" si="2"/>
        <v>10.339130697674419</v>
      </c>
    </row>
    <row r="68" spans="1:13" x14ac:dyDescent="0.25">
      <c r="A68" t="s">
        <v>610</v>
      </c>
      <c r="B68" t="s">
        <v>639</v>
      </c>
      <c r="C68" t="s">
        <v>640</v>
      </c>
      <c r="D68">
        <v>0</v>
      </c>
      <c r="E68">
        <v>41964128</v>
      </c>
      <c r="F68">
        <v>0</v>
      </c>
      <c r="G68">
        <v>0</v>
      </c>
      <c r="H68">
        <v>0</v>
      </c>
      <c r="I68">
        <v>0</v>
      </c>
      <c r="J68">
        <v>0</v>
      </c>
      <c r="K68">
        <f t="shared" ref="K68:K131" si="3">SUM(D68:J68)</f>
        <v>41964128</v>
      </c>
      <c r="L68" s="3">
        <f t="shared" ref="L68:L131" si="4">100*K68/4300000000</f>
        <v>0.97590995348837206</v>
      </c>
      <c r="M68" s="2">
        <f t="shared" si="2"/>
        <v>3.9036398139534882</v>
      </c>
    </row>
    <row r="69" spans="1:13" x14ac:dyDescent="0.25">
      <c r="A69" t="s">
        <v>610</v>
      </c>
      <c r="B69" t="s">
        <v>641</v>
      </c>
      <c r="C69" t="s">
        <v>642</v>
      </c>
      <c r="D69">
        <v>178962997</v>
      </c>
      <c r="E69">
        <v>0</v>
      </c>
      <c r="F69">
        <v>0</v>
      </c>
      <c r="G69">
        <v>0</v>
      </c>
      <c r="H69">
        <v>32943218</v>
      </c>
      <c r="I69">
        <v>34774042</v>
      </c>
      <c r="J69">
        <v>0</v>
      </c>
      <c r="K69">
        <f t="shared" si="3"/>
        <v>246680257</v>
      </c>
      <c r="L69" s="3">
        <f t="shared" si="4"/>
        <v>5.736750162790698</v>
      </c>
      <c r="M69" s="2">
        <f t="shared" ref="M69:M132" si="5">(L69/25)*100</f>
        <v>22.947000651162792</v>
      </c>
    </row>
    <row r="70" spans="1:13" x14ac:dyDescent="0.25">
      <c r="A70" t="s">
        <v>610</v>
      </c>
      <c r="B70" t="s">
        <v>643</v>
      </c>
      <c r="C70" t="s">
        <v>644</v>
      </c>
      <c r="D70">
        <v>0</v>
      </c>
      <c r="E70">
        <v>0</v>
      </c>
      <c r="F70">
        <v>0</v>
      </c>
      <c r="G70">
        <v>0</v>
      </c>
      <c r="H70">
        <v>28005085</v>
      </c>
      <c r="I70">
        <v>12987289</v>
      </c>
      <c r="J70">
        <v>0</v>
      </c>
      <c r="K70">
        <f t="shared" si="3"/>
        <v>40992374</v>
      </c>
      <c r="L70" s="3">
        <f t="shared" si="4"/>
        <v>0.95331102325581396</v>
      </c>
      <c r="M70" s="2">
        <f t="shared" si="5"/>
        <v>3.8132440930232563</v>
      </c>
    </row>
    <row r="71" spans="1:13" x14ac:dyDescent="0.25">
      <c r="A71" t="s">
        <v>610</v>
      </c>
      <c r="B71" t="s">
        <v>645</v>
      </c>
      <c r="C71" t="s">
        <v>646</v>
      </c>
      <c r="D71">
        <v>1607025</v>
      </c>
      <c r="E71">
        <v>0</v>
      </c>
      <c r="F71">
        <v>0</v>
      </c>
      <c r="G71">
        <v>0</v>
      </c>
      <c r="H71">
        <v>38044686</v>
      </c>
      <c r="I71">
        <v>76692375</v>
      </c>
      <c r="J71">
        <v>0</v>
      </c>
      <c r="K71">
        <f t="shared" si="3"/>
        <v>116344086</v>
      </c>
      <c r="L71" s="3">
        <f t="shared" si="4"/>
        <v>2.7056764186046514</v>
      </c>
      <c r="M71" s="2">
        <f t="shared" si="5"/>
        <v>10.822705674418605</v>
      </c>
    </row>
    <row r="72" spans="1:13" x14ac:dyDescent="0.25">
      <c r="A72" t="s">
        <v>610</v>
      </c>
      <c r="B72" t="s">
        <v>647</v>
      </c>
      <c r="C72" t="s">
        <v>648</v>
      </c>
      <c r="D72">
        <v>0</v>
      </c>
      <c r="E72">
        <v>13912610</v>
      </c>
      <c r="F72">
        <v>0</v>
      </c>
      <c r="G72">
        <v>3766912</v>
      </c>
      <c r="H72">
        <v>45961898</v>
      </c>
      <c r="I72">
        <v>31334846</v>
      </c>
      <c r="J72">
        <v>0</v>
      </c>
      <c r="K72">
        <f t="shared" si="3"/>
        <v>94976266</v>
      </c>
      <c r="L72" s="3">
        <f t="shared" si="4"/>
        <v>2.2087503720930233</v>
      </c>
      <c r="M72" s="2">
        <f t="shared" si="5"/>
        <v>8.8350014883720931</v>
      </c>
    </row>
    <row r="73" spans="1:13" x14ac:dyDescent="0.25">
      <c r="A73" t="s">
        <v>610</v>
      </c>
      <c r="B73" t="s">
        <v>649</v>
      </c>
      <c r="C73" t="s">
        <v>650</v>
      </c>
      <c r="D73">
        <v>0</v>
      </c>
      <c r="E73">
        <v>0</v>
      </c>
      <c r="F73">
        <v>0</v>
      </c>
      <c r="G73">
        <v>221445664</v>
      </c>
      <c r="H73">
        <v>26761175</v>
      </c>
      <c r="I73">
        <v>0</v>
      </c>
      <c r="J73">
        <v>45380273</v>
      </c>
      <c r="K73">
        <f t="shared" si="3"/>
        <v>293587112</v>
      </c>
      <c r="L73" s="3">
        <f t="shared" si="4"/>
        <v>6.8276072558139536</v>
      </c>
      <c r="M73" s="2">
        <f t="shared" si="5"/>
        <v>27.310429023255818</v>
      </c>
    </row>
    <row r="74" spans="1:13" x14ac:dyDescent="0.25">
      <c r="A74" t="s">
        <v>610</v>
      </c>
      <c r="B74" t="s">
        <v>651</v>
      </c>
      <c r="C74" t="s">
        <v>652</v>
      </c>
      <c r="D74">
        <v>0</v>
      </c>
      <c r="E74">
        <v>28161691</v>
      </c>
      <c r="F74">
        <v>0</v>
      </c>
      <c r="G74">
        <v>0</v>
      </c>
      <c r="H74">
        <v>35854123</v>
      </c>
      <c r="I74">
        <v>95847307</v>
      </c>
      <c r="J74">
        <v>55401206</v>
      </c>
      <c r="K74">
        <f t="shared" si="3"/>
        <v>215264327</v>
      </c>
      <c r="L74" s="3">
        <f t="shared" si="4"/>
        <v>5.0061471395348836</v>
      </c>
      <c r="M74" s="2">
        <f t="shared" si="5"/>
        <v>20.024588558139534</v>
      </c>
    </row>
    <row r="75" spans="1:13" x14ac:dyDescent="0.25">
      <c r="A75" t="s">
        <v>610</v>
      </c>
      <c r="B75" t="s">
        <v>653</v>
      </c>
      <c r="C75" t="s">
        <v>654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f t="shared" si="3"/>
        <v>0</v>
      </c>
      <c r="L75" s="3">
        <f t="shared" si="4"/>
        <v>0</v>
      </c>
      <c r="M75" s="2">
        <f t="shared" si="5"/>
        <v>0</v>
      </c>
    </row>
    <row r="76" spans="1:13" x14ac:dyDescent="0.25">
      <c r="A76" t="s">
        <v>610</v>
      </c>
      <c r="B76" t="s">
        <v>655</v>
      </c>
      <c r="C76" t="s">
        <v>656</v>
      </c>
      <c r="D76">
        <v>0</v>
      </c>
      <c r="E76">
        <v>0</v>
      </c>
      <c r="F76">
        <v>0</v>
      </c>
      <c r="G76">
        <v>0</v>
      </c>
      <c r="H76">
        <v>38677923</v>
      </c>
      <c r="I76">
        <v>0</v>
      </c>
      <c r="J76">
        <v>0</v>
      </c>
      <c r="K76">
        <f t="shared" si="3"/>
        <v>38677923</v>
      </c>
      <c r="L76" s="3">
        <f t="shared" si="4"/>
        <v>0.89948658139534887</v>
      </c>
      <c r="M76" s="2">
        <f t="shared" si="5"/>
        <v>3.5979463255813955</v>
      </c>
    </row>
    <row r="77" spans="1:13" x14ac:dyDescent="0.25">
      <c r="A77" t="s">
        <v>610</v>
      </c>
      <c r="B77" t="s">
        <v>657</v>
      </c>
      <c r="C77" t="s">
        <v>658</v>
      </c>
      <c r="D77">
        <v>0</v>
      </c>
      <c r="E77">
        <v>0</v>
      </c>
      <c r="F77">
        <v>0</v>
      </c>
      <c r="G77">
        <v>0</v>
      </c>
      <c r="H77">
        <v>5212675</v>
      </c>
      <c r="I77">
        <v>53875753</v>
      </c>
      <c r="J77">
        <v>0</v>
      </c>
      <c r="K77">
        <f t="shared" si="3"/>
        <v>59088428</v>
      </c>
      <c r="L77" s="3">
        <f t="shared" si="4"/>
        <v>1.3741494883720931</v>
      </c>
      <c r="M77" s="2">
        <f t="shared" si="5"/>
        <v>5.4965979534883722</v>
      </c>
    </row>
    <row r="78" spans="1:13" x14ac:dyDescent="0.25">
      <c r="A78" t="s">
        <v>610</v>
      </c>
      <c r="B78" t="s">
        <v>659</v>
      </c>
      <c r="C78" t="s">
        <v>660</v>
      </c>
      <c r="D78">
        <v>0</v>
      </c>
      <c r="E78">
        <v>0</v>
      </c>
      <c r="F78">
        <v>0</v>
      </c>
      <c r="G78">
        <v>0</v>
      </c>
      <c r="H78">
        <v>5602481</v>
      </c>
      <c r="I78">
        <v>24424260</v>
      </c>
      <c r="J78">
        <v>0</v>
      </c>
      <c r="K78">
        <f t="shared" si="3"/>
        <v>30026741</v>
      </c>
      <c r="L78" s="3">
        <f t="shared" si="4"/>
        <v>0.69829630232558138</v>
      </c>
      <c r="M78" s="2">
        <f t="shared" si="5"/>
        <v>2.7931852093023255</v>
      </c>
    </row>
    <row r="79" spans="1:13" x14ac:dyDescent="0.25">
      <c r="A79" t="s">
        <v>661</v>
      </c>
      <c r="B79" t="s">
        <v>662</v>
      </c>
      <c r="C79" t="s">
        <v>663</v>
      </c>
      <c r="D79">
        <v>25439057</v>
      </c>
      <c r="E79">
        <v>0</v>
      </c>
      <c r="F79">
        <v>150668591</v>
      </c>
      <c r="G79">
        <v>33176717</v>
      </c>
      <c r="H79">
        <v>0</v>
      </c>
      <c r="I79">
        <v>0</v>
      </c>
      <c r="J79">
        <v>213627992</v>
      </c>
      <c r="K79">
        <f t="shared" si="3"/>
        <v>422912357</v>
      </c>
      <c r="L79" s="3">
        <f t="shared" si="4"/>
        <v>9.8351710930232557</v>
      </c>
      <c r="M79" s="2">
        <f t="shared" si="5"/>
        <v>39.340684372093023</v>
      </c>
    </row>
    <row r="80" spans="1:13" x14ac:dyDescent="0.25">
      <c r="A80" t="s">
        <v>661</v>
      </c>
      <c r="B80" t="s">
        <v>664</v>
      </c>
      <c r="C80" t="s">
        <v>665</v>
      </c>
      <c r="D80">
        <v>0</v>
      </c>
      <c r="E80">
        <v>3372932</v>
      </c>
      <c r="F80">
        <v>172222035</v>
      </c>
      <c r="G80">
        <v>0</v>
      </c>
      <c r="H80">
        <v>0</v>
      </c>
      <c r="I80">
        <v>0</v>
      </c>
      <c r="J80">
        <v>0</v>
      </c>
      <c r="K80">
        <f t="shared" si="3"/>
        <v>175594967</v>
      </c>
      <c r="L80" s="3">
        <f t="shared" si="4"/>
        <v>4.0836038837209303</v>
      </c>
      <c r="M80" s="2">
        <f t="shared" si="5"/>
        <v>16.334415534883721</v>
      </c>
    </row>
    <row r="81" spans="1:13" x14ac:dyDescent="0.25">
      <c r="A81" t="s">
        <v>661</v>
      </c>
      <c r="B81" t="s">
        <v>666</v>
      </c>
      <c r="C81" t="s">
        <v>667</v>
      </c>
      <c r="D81">
        <v>29358731</v>
      </c>
      <c r="E81">
        <v>28550142</v>
      </c>
      <c r="F81">
        <v>136262556</v>
      </c>
      <c r="G81">
        <v>0</v>
      </c>
      <c r="H81">
        <v>0</v>
      </c>
      <c r="I81">
        <v>0</v>
      </c>
      <c r="J81">
        <v>106116668</v>
      </c>
      <c r="K81">
        <f t="shared" si="3"/>
        <v>300288097</v>
      </c>
      <c r="L81" s="3">
        <f t="shared" si="4"/>
        <v>6.9834441162790695</v>
      </c>
      <c r="M81" s="2">
        <f t="shared" si="5"/>
        <v>27.933776465116278</v>
      </c>
    </row>
    <row r="82" spans="1:13" x14ac:dyDescent="0.25">
      <c r="A82" t="s">
        <v>661</v>
      </c>
      <c r="B82" t="s">
        <v>668</v>
      </c>
      <c r="C82" t="s">
        <v>669</v>
      </c>
      <c r="D82">
        <v>0</v>
      </c>
      <c r="E82">
        <v>0</v>
      </c>
      <c r="F82">
        <v>10526699</v>
      </c>
      <c r="G82">
        <v>0</v>
      </c>
      <c r="H82">
        <v>0</v>
      </c>
      <c r="I82">
        <v>0</v>
      </c>
      <c r="J82">
        <v>27006628</v>
      </c>
      <c r="K82">
        <f t="shared" si="3"/>
        <v>37533327</v>
      </c>
      <c r="L82" s="3">
        <f t="shared" si="4"/>
        <v>0.87286806976744191</v>
      </c>
      <c r="M82" s="2">
        <f t="shared" si="5"/>
        <v>3.4914722790697676</v>
      </c>
    </row>
    <row r="83" spans="1:13" x14ac:dyDescent="0.25">
      <c r="A83" t="s">
        <v>661</v>
      </c>
      <c r="B83" t="s">
        <v>670</v>
      </c>
      <c r="C83" t="s">
        <v>671</v>
      </c>
      <c r="D83">
        <v>23667775</v>
      </c>
      <c r="E83">
        <v>0</v>
      </c>
      <c r="F83">
        <v>209487495</v>
      </c>
      <c r="G83">
        <v>15086322</v>
      </c>
      <c r="H83">
        <v>0</v>
      </c>
      <c r="I83">
        <v>0</v>
      </c>
      <c r="J83">
        <v>13320056</v>
      </c>
      <c r="K83">
        <f t="shared" si="3"/>
        <v>261561648</v>
      </c>
      <c r="L83" s="3">
        <f t="shared" si="4"/>
        <v>6.0828290232558135</v>
      </c>
      <c r="M83" s="2">
        <f t="shared" si="5"/>
        <v>24.331316093023254</v>
      </c>
    </row>
    <row r="84" spans="1:13" x14ac:dyDescent="0.25">
      <c r="A84" t="s">
        <v>661</v>
      </c>
      <c r="B84" t="s">
        <v>672</v>
      </c>
      <c r="C84" t="s">
        <v>673</v>
      </c>
      <c r="D84">
        <v>0</v>
      </c>
      <c r="E84">
        <v>0</v>
      </c>
      <c r="F84">
        <v>101616623</v>
      </c>
      <c r="G84">
        <v>21057258</v>
      </c>
      <c r="H84">
        <v>0</v>
      </c>
      <c r="I84">
        <v>61306201</v>
      </c>
      <c r="J84">
        <v>46775565</v>
      </c>
      <c r="K84">
        <f>SUM(D84:J84)</f>
        <v>230755647</v>
      </c>
      <c r="L84" s="3">
        <f t="shared" si="4"/>
        <v>5.3664103953488373</v>
      </c>
      <c r="M84" s="2">
        <f t="shared" si="5"/>
        <v>21.465641581395349</v>
      </c>
    </row>
    <row r="85" spans="1:13" x14ac:dyDescent="0.25">
      <c r="A85" t="s">
        <v>661</v>
      </c>
      <c r="B85" t="s">
        <v>674</v>
      </c>
      <c r="C85" t="s">
        <v>675</v>
      </c>
      <c r="D85">
        <v>0</v>
      </c>
      <c r="E85">
        <v>0</v>
      </c>
      <c r="F85">
        <v>159043490</v>
      </c>
      <c r="G85">
        <v>0</v>
      </c>
      <c r="H85">
        <v>25969570</v>
      </c>
      <c r="I85">
        <v>63421750</v>
      </c>
      <c r="J85">
        <v>27453465</v>
      </c>
      <c r="K85">
        <f t="shared" si="3"/>
        <v>275888275</v>
      </c>
      <c r="L85" s="3">
        <f t="shared" si="4"/>
        <v>6.4160063953488375</v>
      </c>
      <c r="M85" s="2">
        <f t="shared" si="5"/>
        <v>25.66402558139535</v>
      </c>
    </row>
    <row r="86" spans="1:13" x14ac:dyDescent="0.25">
      <c r="A86" t="s">
        <v>571</v>
      </c>
      <c r="B86" t="s">
        <v>572</v>
      </c>
      <c r="C86" t="s">
        <v>573</v>
      </c>
      <c r="D86">
        <v>10996877</v>
      </c>
      <c r="E86">
        <v>0</v>
      </c>
      <c r="F86">
        <v>87153255</v>
      </c>
      <c r="G86">
        <v>0</v>
      </c>
      <c r="H86">
        <v>93072454</v>
      </c>
      <c r="I86">
        <v>76315536</v>
      </c>
      <c r="J86">
        <v>0</v>
      </c>
      <c r="K86">
        <f t="shared" si="3"/>
        <v>267538122</v>
      </c>
      <c r="L86" s="3">
        <f t="shared" si="4"/>
        <v>6.221816790697674</v>
      </c>
      <c r="M86" s="2">
        <f t="shared" si="5"/>
        <v>24.887267162790696</v>
      </c>
    </row>
    <row r="87" spans="1:13" x14ac:dyDescent="0.25">
      <c r="A87" t="s">
        <v>571</v>
      </c>
      <c r="B87" t="s">
        <v>574</v>
      </c>
      <c r="C87" t="s">
        <v>575</v>
      </c>
      <c r="D87">
        <v>15937210</v>
      </c>
      <c r="E87">
        <v>193202207</v>
      </c>
      <c r="F87">
        <v>0</v>
      </c>
      <c r="G87">
        <v>0</v>
      </c>
      <c r="H87">
        <v>0</v>
      </c>
      <c r="I87">
        <v>42885197</v>
      </c>
      <c r="J87">
        <v>0</v>
      </c>
      <c r="K87">
        <f t="shared" si="3"/>
        <v>252024614</v>
      </c>
      <c r="L87" s="3">
        <f t="shared" si="4"/>
        <v>5.8610375348837209</v>
      </c>
      <c r="M87" s="2">
        <f t="shared" si="5"/>
        <v>23.444150139534884</v>
      </c>
    </row>
    <row r="88" spans="1:13" x14ac:dyDescent="0.25">
      <c r="A88" t="s">
        <v>571</v>
      </c>
      <c r="B88" t="s">
        <v>576</v>
      </c>
      <c r="C88" t="s">
        <v>577</v>
      </c>
      <c r="D88">
        <v>0</v>
      </c>
      <c r="E88">
        <v>0</v>
      </c>
      <c r="F88">
        <v>25011128</v>
      </c>
      <c r="G88">
        <v>0</v>
      </c>
      <c r="H88">
        <v>96346944</v>
      </c>
      <c r="I88">
        <v>0</v>
      </c>
      <c r="J88">
        <v>0</v>
      </c>
      <c r="K88">
        <f t="shared" si="3"/>
        <v>121358072</v>
      </c>
      <c r="L88" s="3">
        <f t="shared" si="4"/>
        <v>2.8222807441860467</v>
      </c>
      <c r="M88" s="2">
        <f t="shared" si="5"/>
        <v>11.289122976744187</v>
      </c>
    </row>
    <row r="89" spans="1:13" x14ac:dyDescent="0.25">
      <c r="A89" t="s">
        <v>571</v>
      </c>
      <c r="B89" t="s">
        <v>578</v>
      </c>
      <c r="C89" t="s">
        <v>579</v>
      </c>
      <c r="D89">
        <v>219640487</v>
      </c>
      <c r="E89">
        <v>27083271</v>
      </c>
      <c r="F89">
        <v>171568576</v>
      </c>
      <c r="G89">
        <v>0</v>
      </c>
      <c r="H89">
        <v>0</v>
      </c>
      <c r="I89">
        <v>37113551</v>
      </c>
      <c r="J89">
        <v>27495666</v>
      </c>
      <c r="K89">
        <f t="shared" si="3"/>
        <v>482901551</v>
      </c>
      <c r="L89" s="3">
        <f t="shared" si="4"/>
        <v>11.230268627906977</v>
      </c>
      <c r="M89" s="2">
        <f t="shared" si="5"/>
        <v>44.921074511627907</v>
      </c>
    </row>
    <row r="90" spans="1:13" x14ac:dyDescent="0.25">
      <c r="A90" t="s">
        <v>571</v>
      </c>
      <c r="B90" t="s">
        <v>580</v>
      </c>
      <c r="C90" t="s">
        <v>581</v>
      </c>
      <c r="D90">
        <v>79462840</v>
      </c>
      <c r="E90">
        <v>0</v>
      </c>
      <c r="F90">
        <v>5055804</v>
      </c>
      <c r="G90">
        <v>0</v>
      </c>
      <c r="H90">
        <v>103533802</v>
      </c>
      <c r="I90">
        <v>91566425</v>
      </c>
      <c r="J90">
        <v>2672129</v>
      </c>
      <c r="K90">
        <f t="shared" si="3"/>
        <v>282291000</v>
      </c>
      <c r="L90" s="3">
        <f t="shared" si="4"/>
        <v>6.5649069767441857</v>
      </c>
      <c r="M90" s="2">
        <f t="shared" si="5"/>
        <v>26.259627906976739</v>
      </c>
    </row>
    <row r="91" spans="1:13" x14ac:dyDescent="0.25">
      <c r="A91" t="s">
        <v>571</v>
      </c>
      <c r="B91" t="s">
        <v>582</v>
      </c>
      <c r="C91" t="s">
        <v>583</v>
      </c>
      <c r="D91">
        <v>0</v>
      </c>
      <c r="E91">
        <v>0</v>
      </c>
      <c r="F91">
        <v>0</v>
      </c>
      <c r="G91">
        <v>0</v>
      </c>
      <c r="H91">
        <v>59807433</v>
      </c>
      <c r="I91">
        <v>5807693</v>
      </c>
      <c r="J91">
        <v>0</v>
      </c>
      <c r="K91">
        <f t="shared" si="3"/>
        <v>65615126</v>
      </c>
      <c r="L91" s="3">
        <f t="shared" si="4"/>
        <v>1.5259331627906976</v>
      </c>
      <c r="M91" s="2">
        <f t="shared" si="5"/>
        <v>6.1037326511627903</v>
      </c>
    </row>
    <row r="92" spans="1:13" x14ac:dyDescent="0.25">
      <c r="A92" t="s">
        <v>571</v>
      </c>
      <c r="B92" t="s">
        <v>584</v>
      </c>
      <c r="C92" t="s">
        <v>585</v>
      </c>
      <c r="D92">
        <v>239352323</v>
      </c>
      <c r="E92">
        <v>0</v>
      </c>
      <c r="F92">
        <v>267485446</v>
      </c>
      <c r="G92">
        <v>0</v>
      </c>
      <c r="H92">
        <v>0</v>
      </c>
      <c r="I92">
        <v>32335616</v>
      </c>
      <c r="J92">
        <v>181095844</v>
      </c>
      <c r="K92">
        <f t="shared" si="3"/>
        <v>720269229</v>
      </c>
      <c r="L92" s="3">
        <f t="shared" si="4"/>
        <v>16.750447186046511</v>
      </c>
      <c r="M92" s="2">
        <f t="shared" si="5"/>
        <v>67.001788744186044</v>
      </c>
    </row>
    <row r="93" spans="1:13" x14ac:dyDescent="0.25">
      <c r="A93" t="s">
        <v>571</v>
      </c>
      <c r="B93" t="s">
        <v>586</v>
      </c>
      <c r="C93" t="s">
        <v>587</v>
      </c>
      <c r="D93">
        <v>258957259</v>
      </c>
      <c r="E93">
        <v>150025175</v>
      </c>
      <c r="F93">
        <v>22150637</v>
      </c>
      <c r="G93">
        <v>3469123</v>
      </c>
      <c r="H93">
        <v>0</v>
      </c>
      <c r="I93">
        <v>23256645</v>
      </c>
      <c r="J93">
        <v>0</v>
      </c>
      <c r="K93">
        <f t="shared" si="3"/>
        <v>457858839</v>
      </c>
      <c r="L93" s="3">
        <f t="shared" si="4"/>
        <v>10.647879976744186</v>
      </c>
      <c r="M93" s="2">
        <f t="shared" si="5"/>
        <v>42.591519906976743</v>
      </c>
    </row>
    <row r="94" spans="1:13" x14ac:dyDescent="0.25">
      <c r="A94" t="s">
        <v>571</v>
      </c>
      <c r="B94" t="s">
        <v>588</v>
      </c>
      <c r="C94" t="s">
        <v>589</v>
      </c>
      <c r="D94">
        <v>0</v>
      </c>
      <c r="E94">
        <v>36622543</v>
      </c>
      <c r="F94">
        <v>23302900</v>
      </c>
      <c r="G94">
        <v>0</v>
      </c>
      <c r="H94">
        <v>20320746</v>
      </c>
      <c r="I94">
        <v>16169607</v>
      </c>
      <c r="J94">
        <v>0</v>
      </c>
      <c r="K94">
        <f t="shared" si="3"/>
        <v>96415796</v>
      </c>
      <c r="L94" s="3">
        <f t="shared" si="4"/>
        <v>2.2422278139534884</v>
      </c>
      <c r="M94" s="2">
        <f t="shared" si="5"/>
        <v>8.9689112558139534</v>
      </c>
    </row>
    <row r="95" spans="1:13" x14ac:dyDescent="0.25">
      <c r="A95" t="s">
        <v>571</v>
      </c>
      <c r="B95" t="s">
        <v>590</v>
      </c>
      <c r="C95" t="s">
        <v>591</v>
      </c>
      <c r="D95">
        <v>0</v>
      </c>
      <c r="E95">
        <v>7790274</v>
      </c>
      <c r="F95">
        <v>16073479</v>
      </c>
      <c r="G95">
        <v>11704021</v>
      </c>
      <c r="H95">
        <v>68542707</v>
      </c>
      <c r="I95">
        <v>23102674</v>
      </c>
      <c r="J95">
        <v>6479098</v>
      </c>
      <c r="K95">
        <f t="shared" si="3"/>
        <v>133692253</v>
      </c>
      <c r="L95" s="3">
        <f t="shared" si="4"/>
        <v>3.1091221627906975</v>
      </c>
      <c r="M95" s="2">
        <f t="shared" si="5"/>
        <v>12.43648865116279</v>
      </c>
    </row>
    <row r="96" spans="1:13" x14ac:dyDescent="0.25">
      <c r="A96" t="s">
        <v>571</v>
      </c>
      <c r="B96" t="s">
        <v>592</v>
      </c>
      <c r="C96" t="s">
        <v>593</v>
      </c>
      <c r="D96">
        <v>0</v>
      </c>
      <c r="E96">
        <v>310680214</v>
      </c>
      <c r="F96">
        <v>332451329</v>
      </c>
      <c r="G96">
        <v>0</v>
      </c>
      <c r="H96">
        <v>0</v>
      </c>
      <c r="I96">
        <v>157805106</v>
      </c>
      <c r="J96">
        <v>274637555</v>
      </c>
      <c r="K96">
        <f t="shared" si="3"/>
        <v>1075574204</v>
      </c>
      <c r="L96" s="3">
        <f t="shared" si="4"/>
        <v>25.01335358139535</v>
      </c>
      <c r="M96" s="2">
        <f t="shared" si="5"/>
        <v>100.05341432558139</v>
      </c>
    </row>
    <row r="97" spans="1:13" x14ac:dyDescent="0.25">
      <c r="A97" t="s">
        <v>571</v>
      </c>
      <c r="B97" t="s">
        <v>594</v>
      </c>
      <c r="C97" t="s">
        <v>595</v>
      </c>
      <c r="D97">
        <v>3060341</v>
      </c>
      <c r="E97">
        <v>0</v>
      </c>
      <c r="F97">
        <v>0</v>
      </c>
      <c r="G97">
        <v>33205814</v>
      </c>
      <c r="H97">
        <v>165596930</v>
      </c>
      <c r="I97">
        <v>0</v>
      </c>
      <c r="J97">
        <v>34509885</v>
      </c>
      <c r="K97">
        <f t="shared" si="3"/>
        <v>236372970</v>
      </c>
      <c r="L97" s="3">
        <f t="shared" si="4"/>
        <v>5.4970458139534886</v>
      </c>
      <c r="M97" s="2">
        <f t="shared" si="5"/>
        <v>21.988183255813954</v>
      </c>
    </row>
    <row r="98" spans="1:13" x14ac:dyDescent="0.25">
      <c r="A98" t="s">
        <v>571</v>
      </c>
      <c r="B98" t="s">
        <v>596</v>
      </c>
      <c r="C98" t="s">
        <v>597</v>
      </c>
      <c r="D98">
        <v>59531091</v>
      </c>
      <c r="E98">
        <v>59269462</v>
      </c>
      <c r="F98">
        <v>31308423</v>
      </c>
      <c r="G98">
        <v>188037600</v>
      </c>
      <c r="H98">
        <v>0</v>
      </c>
      <c r="I98">
        <v>0</v>
      </c>
      <c r="J98">
        <v>78345820</v>
      </c>
      <c r="K98">
        <f t="shared" si="3"/>
        <v>416492396</v>
      </c>
      <c r="L98" s="3">
        <f t="shared" si="4"/>
        <v>9.6858696744186048</v>
      </c>
      <c r="M98" s="2">
        <f t="shared" si="5"/>
        <v>38.743478697674419</v>
      </c>
    </row>
    <row r="99" spans="1:13" x14ac:dyDescent="0.25">
      <c r="A99" t="s">
        <v>571</v>
      </c>
      <c r="B99" t="s">
        <v>598</v>
      </c>
      <c r="C99" t="s">
        <v>599</v>
      </c>
      <c r="D99">
        <v>0</v>
      </c>
      <c r="E99">
        <v>0</v>
      </c>
      <c r="F99">
        <v>0</v>
      </c>
      <c r="G99">
        <v>0</v>
      </c>
      <c r="H99">
        <v>127727270</v>
      </c>
      <c r="I99">
        <v>115157709</v>
      </c>
      <c r="J99">
        <v>24664612</v>
      </c>
      <c r="K99">
        <f t="shared" si="3"/>
        <v>267549591</v>
      </c>
      <c r="L99" s="3">
        <f t="shared" si="4"/>
        <v>6.2220835116279067</v>
      </c>
      <c r="M99" s="2">
        <f t="shared" si="5"/>
        <v>24.888334046511627</v>
      </c>
    </row>
    <row r="100" spans="1:13" x14ac:dyDescent="0.25">
      <c r="A100" t="s">
        <v>571</v>
      </c>
      <c r="B100" t="s">
        <v>600</v>
      </c>
      <c r="C100" t="s">
        <v>601</v>
      </c>
      <c r="D100">
        <v>0</v>
      </c>
      <c r="E100">
        <v>230159545</v>
      </c>
      <c r="F100">
        <v>14153946</v>
      </c>
      <c r="G100">
        <v>5131362</v>
      </c>
      <c r="H100">
        <v>51762082</v>
      </c>
      <c r="I100">
        <v>62748997</v>
      </c>
      <c r="J100">
        <v>18569716</v>
      </c>
      <c r="K100">
        <f t="shared" si="3"/>
        <v>382525648</v>
      </c>
      <c r="L100" s="3">
        <f t="shared" si="4"/>
        <v>8.8959453023255808</v>
      </c>
      <c r="M100" s="2">
        <f t="shared" si="5"/>
        <v>35.583781209302323</v>
      </c>
    </row>
    <row r="101" spans="1:13" x14ac:dyDescent="0.25">
      <c r="A101" t="s">
        <v>571</v>
      </c>
      <c r="B101" t="s">
        <v>602</v>
      </c>
      <c r="C101" t="s">
        <v>603</v>
      </c>
      <c r="D101">
        <v>0</v>
      </c>
      <c r="E101">
        <v>16575893</v>
      </c>
      <c r="F101">
        <v>0</v>
      </c>
      <c r="G101">
        <v>14838999</v>
      </c>
      <c r="H101">
        <v>12846336</v>
      </c>
      <c r="I101">
        <v>0</v>
      </c>
      <c r="J101">
        <v>0</v>
      </c>
      <c r="K101">
        <f t="shared" si="3"/>
        <v>44261228</v>
      </c>
      <c r="L101" s="3">
        <f t="shared" si="4"/>
        <v>1.0293308837209303</v>
      </c>
      <c r="M101" s="2">
        <f t="shared" si="5"/>
        <v>4.1173235348837212</v>
      </c>
    </row>
    <row r="102" spans="1:13" x14ac:dyDescent="0.25">
      <c r="A102" t="s">
        <v>571</v>
      </c>
      <c r="B102" t="s">
        <v>604</v>
      </c>
      <c r="C102" t="s">
        <v>605</v>
      </c>
      <c r="D102">
        <v>0</v>
      </c>
      <c r="E102">
        <v>17125312</v>
      </c>
      <c r="F102">
        <v>38981531</v>
      </c>
      <c r="G102">
        <v>0</v>
      </c>
      <c r="H102">
        <v>29085958</v>
      </c>
      <c r="I102">
        <v>97339872</v>
      </c>
      <c r="J102">
        <v>22307175</v>
      </c>
      <c r="K102">
        <f t="shared" si="3"/>
        <v>204839848</v>
      </c>
      <c r="L102" s="3">
        <f t="shared" si="4"/>
        <v>4.763717395348837</v>
      </c>
      <c r="M102" s="2">
        <f t="shared" si="5"/>
        <v>19.054869581395348</v>
      </c>
    </row>
    <row r="103" spans="1:13" x14ac:dyDescent="0.25">
      <c r="A103" t="s">
        <v>571</v>
      </c>
      <c r="B103" t="s">
        <v>606</v>
      </c>
      <c r="C103" t="s">
        <v>607</v>
      </c>
      <c r="D103">
        <v>0</v>
      </c>
      <c r="E103">
        <v>0</v>
      </c>
      <c r="F103">
        <v>33837086</v>
      </c>
      <c r="G103">
        <v>0</v>
      </c>
      <c r="H103">
        <v>86714748</v>
      </c>
      <c r="I103">
        <v>105605483</v>
      </c>
      <c r="J103">
        <v>0</v>
      </c>
      <c r="K103">
        <f t="shared" si="3"/>
        <v>226157317</v>
      </c>
      <c r="L103" s="3">
        <f t="shared" si="4"/>
        <v>5.2594724883720927</v>
      </c>
      <c r="M103" s="2">
        <f t="shared" si="5"/>
        <v>21.037889953488371</v>
      </c>
    </row>
    <row r="104" spans="1:13" x14ac:dyDescent="0.25">
      <c r="A104" t="s">
        <v>571</v>
      </c>
      <c r="B104" t="s">
        <v>608</v>
      </c>
      <c r="C104" t="s">
        <v>609</v>
      </c>
      <c r="D104">
        <v>5737572</v>
      </c>
      <c r="E104">
        <v>240601201</v>
      </c>
      <c r="F104">
        <v>38568876</v>
      </c>
      <c r="G104">
        <v>0</v>
      </c>
      <c r="H104">
        <v>0</v>
      </c>
      <c r="I104">
        <v>25416188</v>
      </c>
      <c r="J104">
        <v>27826967</v>
      </c>
      <c r="K104">
        <f t="shared" si="3"/>
        <v>338150804</v>
      </c>
      <c r="L104" s="3">
        <f t="shared" si="4"/>
        <v>7.8639721860465119</v>
      </c>
      <c r="M104" s="2">
        <f t="shared" si="5"/>
        <v>31.455888744186051</v>
      </c>
    </row>
    <row r="105" spans="1:13" x14ac:dyDescent="0.25">
      <c r="A105" t="s">
        <v>340</v>
      </c>
      <c r="B105" t="s">
        <v>341</v>
      </c>
      <c r="C105" t="s">
        <v>342</v>
      </c>
      <c r="D105">
        <v>0</v>
      </c>
      <c r="E105">
        <v>5678312</v>
      </c>
      <c r="F105">
        <v>0</v>
      </c>
      <c r="G105">
        <v>0</v>
      </c>
      <c r="H105">
        <v>27509798</v>
      </c>
      <c r="I105">
        <v>0</v>
      </c>
      <c r="J105">
        <v>0</v>
      </c>
      <c r="K105">
        <f t="shared" si="3"/>
        <v>33188110</v>
      </c>
      <c r="L105" s="3">
        <f t="shared" si="4"/>
        <v>0.77181651162790699</v>
      </c>
      <c r="M105" s="2">
        <f t="shared" si="5"/>
        <v>3.0872660465116279</v>
      </c>
    </row>
    <row r="106" spans="1:13" x14ac:dyDescent="0.25">
      <c r="A106" t="s">
        <v>340</v>
      </c>
      <c r="B106" t="s">
        <v>343</v>
      </c>
      <c r="C106" t="s">
        <v>344</v>
      </c>
      <c r="D106">
        <v>0</v>
      </c>
      <c r="E106">
        <v>0</v>
      </c>
      <c r="F106">
        <v>0</v>
      </c>
      <c r="G106">
        <v>0</v>
      </c>
      <c r="H106">
        <v>49070771</v>
      </c>
      <c r="I106">
        <v>0</v>
      </c>
      <c r="J106">
        <v>0</v>
      </c>
      <c r="K106">
        <f t="shared" si="3"/>
        <v>49070771</v>
      </c>
      <c r="L106" s="3">
        <f t="shared" si="4"/>
        <v>1.1411807209302325</v>
      </c>
      <c r="M106" s="2">
        <f t="shared" si="5"/>
        <v>4.5647228837209299</v>
      </c>
    </row>
    <row r="107" spans="1:13" x14ac:dyDescent="0.25">
      <c r="A107" t="s">
        <v>340</v>
      </c>
      <c r="B107" t="s">
        <v>345</v>
      </c>
      <c r="C107" t="s">
        <v>346</v>
      </c>
      <c r="D107">
        <v>0</v>
      </c>
      <c r="E107">
        <v>11445500</v>
      </c>
      <c r="F107">
        <v>0</v>
      </c>
      <c r="G107">
        <v>80182965</v>
      </c>
      <c r="H107">
        <v>0</v>
      </c>
      <c r="I107">
        <v>0</v>
      </c>
      <c r="J107">
        <v>0</v>
      </c>
      <c r="K107">
        <f t="shared" si="3"/>
        <v>91628465</v>
      </c>
      <c r="L107" s="3">
        <f t="shared" si="4"/>
        <v>2.1308945348837209</v>
      </c>
      <c r="M107" s="2">
        <f t="shared" si="5"/>
        <v>8.5235781395348837</v>
      </c>
    </row>
    <row r="108" spans="1:13" x14ac:dyDescent="0.25">
      <c r="A108" t="s">
        <v>340</v>
      </c>
      <c r="B108" t="s">
        <v>347</v>
      </c>
      <c r="C108" t="s">
        <v>348</v>
      </c>
      <c r="D108">
        <v>73625164</v>
      </c>
      <c r="E108">
        <v>0</v>
      </c>
      <c r="F108">
        <v>0</v>
      </c>
      <c r="G108">
        <v>0</v>
      </c>
      <c r="H108">
        <v>7521923</v>
      </c>
      <c r="I108">
        <v>0</v>
      </c>
      <c r="J108">
        <v>0</v>
      </c>
      <c r="K108">
        <f t="shared" si="3"/>
        <v>81147087</v>
      </c>
      <c r="L108" s="3">
        <f t="shared" si="4"/>
        <v>1.887141558139535</v>
      </c>
      <c r="M108" s="2">
        <f t="shared" si="5"/>
        <v>7.5485662325581409</v>
      </c>
    </row>
    <row r="109" spans="1:13" x14ac:dyDescent="0.25">
      <c r="A109" t="s">
        <v>340</v>
      </c>
      <c r="B109" t="s">
        <v>349</v>
      </c>
      <c r="C109" t="s">
        <v>350</v>
      </c>
      <c r="D109">
        <v>0</v>
      </c>
      <c r="E109">
        <v>0</v>
      </c>
      <c r="F109">
        <v>0</v>
      </c>
      <c r="G109">
        <v>0</v>
      </c>
      <c r="H109">
        <v>25469422</v>
      </c>
      <c r="I109">
        <v>0</v>
      </c>
      <c r="J109">
        <v>0</v>
      </c>
      <c r="K109">
        <f t="shared" si="3"/>
        <v>25469422</v>
      </c>
      <c r="L109" s="3">
        <f t="shared" si="4"/>
        <v>0.59231213953488371</v>
      </c>
      <c r="M109" s="2">
        <f t="shared" si="5"/>
        <v>2.3692485581395348</v>
      </c>
    </row>
    <row r="110" spans="1:13" x14ac:dyDescent="0.25">
      <c r="A110" t="s">
        <v>340</v>
      </c>
      <c r="B110" t="s">
        <v>351</v>
      </c>
      <c r="C110" t="s">
        <v>352</v>
      </c>
      <c r="D110">
        <v>47065081</v>
      </c>
      <c r="E110">
        <v>0</v>
      </c>
      <c r="F110">
        <v>0</v>
      </c>
      <c r="G110">
        <v>0</v>
      </c>
      <c r="H110">
        <v>58728873</v>
      </c>
      <c r="I110">
        <v>0</v>
      </c>
      <c r="J110">
        <v>0</v>
      </c>
      <c r="K110">
        <f t="shared" si="3"/>
        <v>105793954</v>
      </c>
      <c r="L110" s="3">
        <f t="shared" si="4"/>
        <v>2.4603245116279071</v>
      </c>
      <c r="M110" s="2">
        <f t="shared" si="5"/>
        <v>9.8412980465116284</v>
      </c>
    </row>
    <row r="111" spans="1:13" x14ac:dyDescent="0.25">
      <c r="A111" t="s">
        <v>340</v>
      </c>
      <c r="B111" t="s">
        <v>353</v>
      </c>
      <c r="C111" t="s">
        <v>354</v>
      </c>
      <c r="D111">
        <v>50841809</v>
      </c>
      <c r="E111">
        <v>0</v>
      </c>
      <c r="F111">
        <v>0</v>
      </c>
      <c r="G111">
        <v>61446739</v>
      </c>
      <c r="H111">
        <v>0</v>
      </c>
      <c r="I111">
        <v>0</v>
      </c>
      <c r="J111">
        <v>0</v>
      </c>
      <c r="K111">
        <f t="shared" si="3"/>
        <v>112288548</v>
      </c>
      <c r="L111" s="3">
        <f t="shared" si="4"/>
        <v>2.6113615813953488</v>
      </c>
      <c r="M111" s="2">
        <f t="shared" si="5"/>
        <v>10.445446325581395</v>
      </c>
    </row>
    <row r="112" spans="1:13" x14ac:dyDescent="0.25">
      <c r="A112" t="s">
        <v>340</v>
      </c>
      <c r="B112" t="s">
        <v>355</v>
      </c>
      <c r="C112" t="s">
        <v>356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f t="shared" si="3"/>
        <v>0</v>
      </c>
      <c r="L112" s="3">
        <f t="shared" si="4"/>
        <v>0</v>
      </c>
      <c r="M112" s="2">
        <f t="shared" si="5"/>
        <v>0</v>
      </c>
    </row>
    <row r="113" spans="1:13" x14ac:dyDescent="0.25">
      <c r="A113" t="s">
        <v>340</v>
      </c>
      <c r="B113" t="s">
        <v>357</v>
      </c>
      <c r="C113" t="s">
        <v>358</v>
      </c>
      <c r="D113">
        <v>6089469</v>
      </c>
      <c r="E113">
        <v>0</v>
      </c>
      <c r="F113">
        <v>0</v>
      </c>
      <c r="G113">
        <v>0</v>
      </c>
      <c r="H113">
        <v>0</v>
      </c>
      <c r="I113">
        <v>20792026</v>
      </c>
      <c r="J113">
        <v>0</v>
      </c>
      <c r="K113">
        <f t="shared" si="3"/>
        <v>26881495</v>
      </c>
      <c r="L113" s="3">
        <f t="shared" si="4"/>
        <v>0.62515104651162789</v>
      </c>
      <c r="M113" s="2">
        <f t="shared" si="5"/>
        <v>2.5006041860465116</v>
      </c>
    </row>
    <row r="114" spans="1:13" x14ac:dyDescent="0.25">
      <c r="A114" t="s">
        <v>340</v>
      </c>
      <c r="B114" t="s">
        <v>359</v>
      </c>
      <c r="C114" t="s">
        <v>360</v>
      </c>
      <c r="D114">
        <v>0</v>
      </c>
      <c r="E114">
        <v>75499859</v>
      </c>
      <c r="F114">
        <v>0</v>
      </c>
      <c r="G114">
        <v>20951263</v>
      </c>
      <c r="H114">
        <v>46133301</v>
      </c>
      <c r="I114">
        <v>0</v>
      </c>
      <c r="J114">
        <v>0</v>
      </c>
      <c r="K114">
        <f t="shared" si="3"/>
        <v>142584423</v>
      </c>
      <c r="L114" s="3">
        <f t="shared" si="4"/>
        <v>3.3159168139534883</v>
      </c>
      <c r="M114" s="2">
        <f t="shared" si="5"/>
        <v>13.263667255813951</v>
      </c>
    </row>
    <row r="115" spans="1:13" x14ac:dyDescent="0.25">
      <c r="A115" t="s">
        <v>340</v>
      </c>
      <c r="B115" t="s">
        <v>361</v>
      </c>
      <c r="C115" t="s">
        <v>362</v>
      </c>
      <c r="D115">
        <v>0</v>
      </c>
      <c r="E115">
        <v>0</v>
      </c>
      <c r="F115">
        <v>0</v>
      </c>
      <c r="G115">
        <v>0</v>
      </c>
      <c r="H115">
        <v>6098984</v>
      </c>
      <c r="I115">
        <v>0</v>
      </c>
      <c r="J115">
        <v>0</v>
      </c>
      <c r="K115">
        <f t="shared" si="3"/>
        <v>6098984</v>
      </c>
      <c r="L115" s="3">
        <f t="shared" si="4"/>
        <v>0.14183683720930232</v>
      </c>
      <c r="M115" s="2">
        <f t="shared" si="5"/>
        <v>0.56734734883720928</v>
      </c>
    </row>
    <row r="116" spans="1:13" x14ac:dyDescent="0.25">
      <c r="A116" t="s">
        <v>340</v>
      </c>
      <c r="B116" t="s">
        <v>363</v>
      </c>
      <c r="C116" t="s">
        <v>364</v>
      </c>
      <c r="D116">
        <v>12401222</v>
      </c>
      <c r="E116">
        <v>0</v>
      </c>
      <c r="F116">
        <v>0</v>
      </c>
      <c r="G116">
        <v>0</v>
      </c>
      <c r="H116">
        <v>26412404</v>
      </c>
      <c r="I116">
        <v>43234618</v>
      </c>
      <c r="J116">
        <v>0</v>
      </c>
      <c r="K116">
        <f t="shared" si="3"/>
        <v>82048244</v>
      </c>
      <c r="L116" s="3">
        <f t="shared" si="4"/>
        <v>1.9080986976744185</v>
      </c>
      <c r="M116" s="2">
        <f t="shared" si="5"/>
        <v>7.632394790697675</v>
      </c>
    </row>
    <row r="117" spans="1:13" x14ac:dyDescent="0.25">
      <c r="A117" t="s">
        <v>340</v>
      </c>
      <c r="B117" t="s">
        <v>365</v>
      </c>
      <c r="C117" t="s">
        <v>366</v>
      </c>
      <c r="D117">
        <v>1682150</v>
      </c>
      <c r="E117">
        <v>0</v>
      </c>
      <c r="F117">
        <v>0</v>
      </c>
      <c r="G117">
        <v>0</v>
      </c>
      <c r="H117">
        <v>14999241</v>
      </c>
      <c r="I117">
        <v>22542745</v>
      </c>
      <c r="J117">
        <v>0</v>
      </c>
      <c r="K117">
        <f t="shared" si="3"/>
        <v>39224136</v>
      </c>
      <c r="L117" s="3">
        <f t="shared" si="4"/>
        <v>0.91218920930232561</v>
      </c>
      <c r="M117" s="2">
        <f t="shared" si="5"/>
        <v>3.648756837209302</v>
      </c>
    </row>
    <row r="118" spans="1:13" x14ac:dyDescent="0.25">
      <c r="A118" t="s">
        <v>340</v>
      </c>
      <c r="B118" t="s">
        <v>367</v>
      </c>
      <c r="C118" t="s">
        <v>368</v>
      </c>
      <c r="D118">
        <v>0</v>
      </c>
      <c r="E118">
        <v>0</v>
      </c>
      <c r="F118">
        <v>0</v>
      </c>
      <c r="G118">
        <v>0</v>
      </c>
      <c r="H118">
        <v>7521923</v>
      </c>
      <c r="I118">
        <v>0</v>
      </c>
      <c r="J118">
        <v>0</v>
      </c>
      <c r="K118">
        <f t="shared" si="3"/>
        <v>7521923</v>
      </c>
      <c r="L118" s="3">
        <f t="shared" si="4"/>
        <v>0.17492844186046511</v>
      </c>
      <c r="M118" s="2">
        <f t="shared" si="5"/>
        <v>0.69971376744186042</v>
      </c>
    </row>
    <row r="119" spans="1:13" x14ac:dyDescent="0.25">
      <c r="A119" t="s">
        <v>340</v>
      </c>
      <c r="B119" t="s">
        <v>369</v>
      </c>
      <c r="C119" t="s">
        <v>370</v>
      </c>
      <c r="D119">
        <v>147466717</v>
      </c>
      <c r="E119">
        <v>0</v>
      </c>
      <c r="F119">
        <v>0</v>
      </c>
      <c r="G119">
        <v>0</v>
      </c>
      <c r="H119">
        <v>32729095</v>
      </c>
      <c r="I119">
        <v>16445115</v>
      </c>
      <c r="J119">
        <v>0</v>
      </c>
      <c r="K119">
        <f t="shared" si="3"/>
        <v>196640927</v>
      </c>
      <c r="L119" s="3">
        <f t="shared" si="4"/>
        <v>4.5730448139534881</v>
      </c>
      <c r="M119" s="2">
        <f t="shared" si="5"/>
        <v>18.292179255813952</v>
      </c>
    </row>
    <row r="120" spans="1:13" x14ac:dyDescent="0.25">
      <c r="A120" t="s">
        <v>340</v>
      </c>
      <c r="B120" t="s">
        <v>371</v>
      </c>
      <c r="C120" t="s">
        <v>372</v>
      </c>
      <c r="D120">
        <v>0</v>
      </c>
      <c r="E120">
        <v>15023576</v>
      </c>
      <c r="F120">
        <v>0</v>
      </c>
      <c r="G120">
        <v>0</v>
      </c>
      <c r="H120">
        <v>33750731</v>
      </c>
      <c r="I120">
        <v>0</v>
      </c>
      <c r="J120">
        <v>0</v>
      </c>
      <c r="K120">
        <f t="shared" si="3"/>
        <v>48774307</v>
      </c>
      <c r="L120" s="3">
        <f t="shared" si="4"/>
        <v>1.1342862093023256</v>
      </c>
      <c r="M120" s="2">
        <f t="shared" si="5"/>
        <v>4.5371448372093024</v>
      </c>
    </row>
    <row r="121" spans="1:13" x14ac:dyDescent="0.25">
      <c r="A121" t="s">
        <v>85</v>
      </c>
      <c r="B121" t="s">
        <v>86</v>
      </c>
      <c r="C121" t="s">
        <v>87</v>
      </c>
      <c r="D121">
        <v>0</v>
      </c>
      <c r="E121">
        <v>158561360</v>
      </c>
      <c r="F121">
        <v>0</v>
      </c>
      <c r="G121">
        <v>65149260</v>
      </c>
      <c r="H121">
        <v>0</v>
      </c>
      <c r="I121">
        <v>0</v>
      </c>
      <c r="J121">
        <v>29579956</v>
      </c>
      <c r="K121">
        <f t="shared" si="3"/>
        <v>253290576</v>
      </c>
      <c r="L121" s="3">
        <f t="shared" si="4"/>
        <v>5.890478511627907</v>
      </c>
      <c r="M121" s="2">
        <f t="shared" si="5"/>
        <v>23.561914046511628</v>
      </c>
    </row>
    <row r="122" spans="1:13" x14ac:dyDescent="0.25">
      <c r="A122" t="s">
        <v>85</v>
      </c>
      <c r="B122" t="s">
        <v>88</v>
      </c>
      <c r="C122" t="s">
        <v>89</v>
      </c>
      <c r="D122">
        <v>0</v>
      </c>
      <c r="E122">
        <v>275526901</v>
      </c>
      <c r="F122">
        <v>0</v>
      </c>
      <c r="G122">
        <v>11758965</v>
      </c>
      <c r="H122">
        <v>0</v>
      </c>
      <c r="I122">
        <v>15041648</v>
      </c>
      <c r="J122">
        <v>0</v>
      </c>
      <c r="K122">
        <f t="shared" si="3"/>
        <v>302327514</v>
      </c>
      <c r="L122" s="3">
        <f t="shared" si="4"/>
        <v>7.030872418604651</v>
      </c>
      <c r="M122" s="2">
        <f t="shared" si="5"/>
        <v>28.123489674418607</v>
      </c>
    </row>
    <row r="123" spans="1:13" x14ac:dyDescent="0.25">
      <c r="A123" t="s">
        <v>85</v>
      </c>
      <c r="B123" t="s">
        <v>90</v>
      </c>
      <c r="C123" t="s">
        <v>91</v>
      </c>
      <c r="D123">
        <v>39972270</v>
      </c>
      <c r="E123">
        <v>23777024</v>
      </c>
      <c r="F123">
        <v>0</v>
      </c>
      <c r="G123">
        <v>0</v>
      </c>
      <c r="H123">
        <v>0</v>
      </c>
      <c r="I123">
        <v>0</v>
      </c>
      <c r="J123">
        <v>0</v>
      </c>
      <c r="K123">
        <f t="shared" si="3"/>
        <v>63749294</v>
      </c>
      <c r="L123" s="3">
        <f t="shared" si="4"/>
        <v>1.4825417209302325</v>
      </c>
      <c r="M123" s="2">
        <f t="shared" si="5"/>
        <v>5.93016688372093</v>
      </c>
    </row>
    <row r="124" spans="1:13" x14ac:dyDescent="0.25">
      <c r="A124" t="s">
        <v>85</v>
      </c>
      <c r="B124" t="s">
        <v>92</v>
      </c>
      <c r="C124" t="s">
        <v>93</v>
      </c>
      <c r="D124">
        <v>0</v>
      </c>
      <c r="E124">
        <v>60438582</v>
      </c>
      <c r="F124">
        <v>12194558</v>
      </c>
      <c r="G124">
        <v>104662666</v>
      </c>
      <c r="H124">
        <v>0</v>
      </c>
      <c r="I124">
        <v>0</v>
      </c>
      <c r="J124">
        <v>30281536</v>
      </c>
      <c r="K124">
        <f t="shared" si="3"/>
        <v>207577342</v>
      </c>
      <c r="L124" s="3">
        <f t="shared" si="4"/>
        <v>4.8273800465116281</v>
      </c>
      <c r="M124" s="2">
        <f t="shared" si="5"/>
        <v>19.309520186046512</v>
      </c>
    </row>
    <row r="125" spans="1:13" x14ac:dyDescent="0.25">
      <c r="A125" t="s">
        <v>85</v>
      </c>
      <c r="B125" t="s">
        <v>94</v>
      </c>
      <c r="C125" t="s">
        <v>95</v>
      </c>
      <c r="D125">
        <v>0</v>
      </c>
      <c r="E125">
        <v>0</v>
      </c>
      <c r="F125">
        <v>0</v>
      </c>
      <c r="G125">
        <v>46656361</v>
      </c>
      <c r="H125">
        <v>0</v>
      </c>
      <c r="I125">
        <v>0</v>
      </c>
      <c r="J125">
        <v>21858520</v>
      </c>
      <c r="K125">
        <f t="shared" si="3"/>
        <v>68514881</v>
      </c>
      <c r="L125" s="3">
        <f t="shared" si="4"/>
        <v>1.5933693255813954</v>
      </c>
      <c r="M125" s="2">
        <f t="shared" si="5"/>
        <v>6.3734773023255826</v>
      </c>
    </row>
    <row r="126" spans="1:13" x14ac:dyDescent="0.25">
      <c r="A126" t="s">
        <v>85</v>
      </c>
      <c r="B126" t="s">
        <v>96</v>
      </c>
      <c r="C126" t="s">
        <v>97</v>
      </c>
      <c r="D126">
        <v>0</v>
      </c>
      <c r="E126">
        <v>62756944</v>
      </c>
      <c r="F126">
        <v>34662982</v>
      </c>
      <c r="G126">
        <v>0</v>
      </c>
      <c r="H126">
        <v>0</v>
      </c>
      <c r="I126">
        <v>0</v>
      </c>
      <c r="J126">
        <v>32006421</v>
      </c>
      <c r="K126">
        <f t="shared" si="3"/>
        <v>129426347</v>
      </c>
      <c r="L126" s="3">
        <f t="shared" si="4"/>
        <v>3.0099150465116278</v>
      </c>
      <c r="M126" s="2">
        <f t="shared" si="5"/>
        <v>12.039660186046511</v>
      </c>
    </row>
    <row r="127" spans="1:13" x14ac:dyDescent="0.25">
      <c r="A127" t="s">
        <v>85</v>
      </c>
      <c r="B127" t="s">
        <v>98</v>
      </c>
      <c r="C127" t="s">
        <v>99</v>
      </c>
      <c r="D127">
        <v>11329309</v>
      </c>
      <c r="E127">
        <v>22684523</v>
      </c>
      <c r="F127">
        <v>0</v>
      </c>
      <c r="G127">
        <v>113969109</v>
      </c>
      <c r="H127">
        <v>168046327</v>
      </c>
      <c r="I127">
        <v>0</v>
      </c>
      <c r="J127">
        <v>38196195</v>
      </c>
      <c r="K127">
        <f t="shared" si="3"/>
        <v>354225463</v>
      </c>
      <c r="L127" s="3">
        <f t="shared" si="4"/>
        <v>8.237801465116279</v>
      </c>
      <c r="M127" s="2">
        <f t="shared" si="5"/>
        <v>32.951205860465116</v>
      </c>
    </row>
    <row r="128" spans="1:13" x14ac:dyDescent="0.25">
      <c r="A128" t="s">
        <v>85</v>
      </c>
      <c r="B128" t="s">
        <v>100</v>
      </c>
      <c r="C128" t="s">
        <v>101</v>
      </c>
      <c r="D128">
        <v>0</v>
      </c>
      <c r="E128">
        <v>112598984</v>
      </c>
      <c r="F128">
        <v>18257852</v>
      </c>
      <c r="G128">
        <v>3611418</v>
      </c>
      <c r="H128">
        <v>0</v>
      </c>
      <c r="I128">
        <v>0</v>
      </c>
      <c r="J128">
        <v>0</v>
      </c>
      <c r="K128">
        <f t="shared" si="3"/>
        <v>134468254</v>
      </c>
      <c r="L128" s="3">
        <f t="shared" si="4"/>
        <v>3.1271686976744184</v>
      </c>
      <c r="M128" s="2">
        <f t="shared" si="5"/>
        <v>12.508674790697674</v>
      </c>
    </row>
    <row r="129" spans="1:13" x14ac:dyDescent="0.25">
      <c r="A129" t="s">
        <v>85</v>
      </c>
      <c r="B129" t="s">
        <v>102</v>
      </c>
      <c r="C129" t="s">
        <v>103</v>
      </c>
      <c r="D129">
        <v>0</v>
      </c>
      <c r="E129">
        <v>64277184</v>
      </c>
      <c r="F129">
        <v>0</v>
      </c>
      <c r="G129">
        <v>0</v>
      </c>
      <c r="H129">
        <v>0</v>
      </c>
      <c r="I129">
        <v>201652888</v>
      </c>
      <c r="J129">
        <v>49868896</v>
      </c>
      <c r="K129">
        <f t="shared" si="3"/>
        <v>315798968</v>
      </c>
      <c r="L129" s="3">
        <f t="shared" si="4"/>
        <v>7.3441620465116282</v>
      </c>
      <c r="M129" s="2">
        <f t="shared" si="5"/>
        <v>29.376648186046513</v>
      </c>
    </row>
    <row r="130" spans="1:13" x14ac:dyDescent="0.25">
      <c r="A130" t="s">
        <v>85</v>
      </c>
      <c r="B130" t="s">
        <v>104</v>
      </c>
      <c r="C130" t="s">
        <v>105</v>
      </c>
      <c r="D130">
        <v>7459319</v>
      </c>
      <c r="E130">
        <v>139689692</v>
      </c>
      <c r="F130">
        <v>23361790</v>
      </c>
      <c r="G130">
        <v>0</v>
      </c>
      <c r="H130">
        <v>37643813</v>
      </c>
      <c r="I130">
        <v>0</v>
      </c>
      <c r="J130">
        <v>8666747</v>
      </c>
      <c r="K130">
        <f t="shared" si="3"/>
        <v>216821361</v>
      </c>
      <c r="L130" s="3">
        <f t="shared" si="4"/>
        <v>5.0423572325581398</v>
      </c>
      <c r="M130" s="2">
        <f t="shared" si="5"/>
        <v>20.169428930232559</v>
      </c>
    </row>
    <row r="131" spans="1:13" x14ac:dyDescent="0.25">
      <c r="A131" t="s">
        <v>141</v>
      </c>
      <c r="B131" t="s">
        <v>142</v>
      </c>
      <c r="C131" t="s">
        <v>143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f t="shared" si="3"/>
        <v>0</v>
      </c>
      <c r="L131" s="3">
        <f t="shared" si="4"/>
        <v>0</v>
      </c>
      <c r="M131" s="2">
        <f t="shared" si="5"/>
        <v>0</v>
      </c>
    </row>
    <row r="132" spans="1:13" x14ac:dyDescent="0.25">
      <c r="A132" t="s">
        <v>141</v>
      </c>
      <c r="B132" t="s">
        <v>144</v>
      </c>
      <c r="C132" t="s">
        <v>145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f t="shared" ref="K132:K195" si="6">SUM(D132:J132)</f>
        <v>0</v>
      </c>
      <c r="L132" s="3">
        <f t="shared" ref="L132:L195" si="7">100*K132/4300000000</f>
        <v>0</v>
      </c>
      <c r="M132" s="2">
        <f t="shared" si="5"/>
        <v>0</v>
      </c>
    </row>
    <row r="133" spans="1:13" x14ac:dyDescent="0.25">
      <c r="A133" t="s">
        <v>141</v>
      </c>
      <c r="B133" t="s">
        <v>146</v>
      </c>
      <c r="C133" t="s">
        <v>147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8611250</v>
      </c>
      <c r="J133">
        <v>12271207</v>
      </c>
      <c r="K133">
        <f t="shared" si="6"/>
        <v>20882457</v>
      </c>
      <c r="L133" s="3">
        <f t="shared" si="7"/>
        <v>0.48563853488372094</v>
      </c>
      <c r="M133" s="2">
        <f t="shared" ref="M133:M196" si="8">(L133/25)*100</f>
        <v>1.9425541395348838</v>
      </c>
    </row>
    <row r="134" spans="1:13" x14ac:dyDescent="0.25">
      <c r="A134" t="s">
        <v>141</v>
      </c>
      <c r="B134" t="s">
        <v>148</v>
      </c>
      <c r="C134" t="s">
        <v>149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f t="shared" si="6"/>
        <v>0</v>
      </c>
      <c r="L134" s="3">
        <f t="shared" si="7"/>
        <v>0</v>
      </c>
      <c r="M134" s="2">
        <f t="shared" si="8"/>
        <v>0</v>
      </c>
    </row>
    <row r="135" spans="1:13" x14ac:dyDescent="0.25">
      <c r="A135" t="s">
        <v>141</v>
      </c>
      <c r="B135" t="s">
        <v>150</v>
      </c>
      <c r="C135" t="s">
        <v>151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f t="shared" si="6"/>
        <v>0</v>
      </c>
      <c r="L135" s="3">
        <f t="shared" si="7"/>
        <v>0</v>
      </c>
      <c r="M135" s="2">
        <f t="shared" si="8"/>
        <v>0</v>
      </c>
    </row>
    <row r="136" spans="1:13" x14ac:dyDescent="0.25">
      <c r="A136" t="s">
        <v>141</v>
      </c>
      <c r="B136" t="s">
        <v>152</v>
      </c>
      <c r="C136" t="s">
        <v>153</v>
      </c>
      <c r="D136">
        <v>0</v>
      </c>
      <c r="E136">
        <v>10662015</v>
      </c>
      <c r="F136">
        <v>0</v>
      </c>
      <c r="G136">
        <v>0</v>
      </c>
      <c r="H136">
        <v>0</v>
      </c>
      <c r="I136">
        <v>0</v>
      </c>
      <c r="J136">
        <v>37752580</v>
      </c>
      <c r="K136">
        <f t="shared" si="6"/>
        <v>48414595</v>
      </c>
      <c r="L136" s="3">
        <f t="shared" si="7"/>
        <v>1.1259208139534884</v>
      </c>
      <c r="M136" s="2">
        <f t="shared" si="8"/>
        <v>4.5036832558139537</v>
      </c>
    </row>
    <row r="137" spans="1:13" x14ac:dyDescent="0.25">
      <c r="A137" t="s">
        <v>141</v>
      </c>
      <c r="B137" t="s">
        <v>154</v>
      </c>
      <c r="C137" t="s">
        <v>155</v>
      </c>
      <c r="D137">
        <v>0</v>
      </c>
      <c r="E137">
        <v>0</v>
      </c>
      <c r="F137">
        <v>10182514</v>
      </c>
      <c r="G137">
        <v>0</v>
      </c>
      <c r="H137">
        <v>14659798</v>
      </c>
      <c r="I137">
        <v>0</v>
      </c>
      <c r="J137">
        <v>0</v>
      </c>
      <c r="K137">
        <f t="shared" si="6"/>
        <v>24842312</v>
      </c>
      <c r="L137" s="3">
        <f t="shared" si="7"/>
        <v>0.57772818604651166</v>
      </c>
      <c r="M137" s="2">
        <f t="shared" si="8"/>
        <v>2.3109127441860466</v>
      </c>
    </row>
    <row r="138" spans="1:13" x14ac:dyDescent="0.25">
      <c r="A138" t="s">
        <v>141</v>
      </c>
      <c r="B138" t="s">
        <v>156</v>
      </c>
      <c r="C138" t="s">
        <v>157</v>
      </c>
      <c r="D138">
        <v>18366664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f t="shared" si="6"/>
        <v>18366664</v>
      </c>
      <c r="L138" s="3">
        <f t="shared" si="7"/>
        <v>0.42713172093023255</v>
      </c>
      <c r="M138" s="2">
        <f t="shared" si="8"/>
        <v>1.7085268837209302</v>
      </c>
    </row>
    <row r="139" spans="1:13" x14ac:dyDescent="0.25">
      <c r="A139" t="s">
        <v>141</v>
      </c>
      <c r="B139" t="s">
        <v>158</v>
      </c>
      <c r="C139" t="s">
        <v>159</v>
      </c>
      <c r="D139">
        <v>0</v>
      </c>
      <c r="E139">
        <v>0</v>
      </c>
      <c r="F139">
        <v>0</v>
      </c>
      <c r="G139">
        <v>0</v>
      </c>
      <c r="H139">
        <v>17990390</v>
      </c>
      <c r="I139">
        <v>0</v>
      </c>
      <c r="J139">
        <v>0</v>
      </c>
      <c r="K139">
        <f t="shared" si="6"/>
        <v>17990390</v>
      </c>
      <c r="L139" s="3">
        <f t="shared" si="7"/>
        <v>0.41838116279069765</v>
      </c>
      <c r="M139" s="2">
        <f t="shared" si="8"/>
        <v>1.6735246511627906</v>
      </c>
    </row>
    <row r="140" spans="1:13" x14ac:dyDescent="0.25">
      <c r="A140" t="s">
        <v>141</v>
      </c>
      <c r="B140" t="s">
        <v>160</v>
      </c>
      <c r="C140" t="s">
        <v>161</v>
      </c>
      <c r="D140">
        <v>0</v>
      </c>
      <c r="E140">
        <v>0</v>
      </c>
      <c r="F140">
        <v>0</v>
      </c>
      <c r="G140">
        <v>0</v>
      </c>
      <c r="H140">
        <v>9414102</v>
      </c>
      <c r="I140">
        <v>0</v>
      </c>
      <c r="J140">
        <v>0</v>
      </c>
      <c r="K140">
        <f t="shared" si="6"/>
        <v>9414102</v>
      </c>
      <c r="L140" s="3">
        <f t="shared" si="7"/>
        <v>0.21893260465116279</v>
      </c>
      <c r="M140" s="2">
        <f t="shared" si="8"/>
        <v>0.87573041860465117</v>
      </c>
    </row>
    <row r="141" spans="1:13" x14ac:dyDescent="0.25">
      <c r="A141" t="s">
        <v>141</v>
      </c>
      <c r="B141" t="s">
        <v>162</v>
      </c>
      <c r="C141" t="s">
        <v>163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f t="shared" si="6"/>
        <v>0</v>
      </c>
      <c r="L141" s="3">
        <f t="shared" si="7"/>
        <v>0</v>
      </c>
      <c r="M141" s="2">
        <f t="shared" si="8"/>
        <v>0</v>
      </c>
    </row>
    <row r="142" spans="1:13" x14ac:dyDescent="0.25">
      <c r="A142" t="s">
        <v>141</v>
      </c>
      <c r="B142" t="s">
        <v>164</v>
      </c>
      <c r="C142" t="s">
        <v>165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f t="shared" si="6"/>
        <v>0</v>
      </c>
      <c r="L142" s="3">
        <f t="shared" si="7"/>
        <v>0</v>
      </c>
      <c r="M142" s="2">
        <f t="shared" si="8"/>
        <v>0</v>
      </c>
    </row>
    <row r="143" spans="1:13" x14ac:dyDescent="0.25">
      <c r="A143" t="s">
        <v>141</v>
      </c>
      <c r="B143" t="s">
        <v>166</v>
      </c>
      <c r="C143" t="s">
        <v>167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f t="shared" si="6"/>
        <v>0</v>
      </c>
      <c r="L143" s="3">
        <f t="shared" si="7"/>
        <v>0</v>
      </c>
      <c r="M143" s="2">
        <f t="shared" si="8"/>
        <v>0</v>
      </c>
    </row>
    <row r="144" spans="1:13" x14ac:dyDescent="0.25">
      <c r="A144" t="s">
        <v>141</v>
      </c>
      <c r="B144" t="s">
        <v>168</v>
      </c>
      <c r="C144" t="s">
        <v>169</v>
      </c>
      <c r="D144">
        <v>84455439</v>
      </c>
      <c r="E144">
        <v>0</v>
      </c>
      <c r="F144">
        <v>0</v>
      </c>
      <c r="G144">
        <v>0</v>
      </c>
      <c r="H144">
        <v>32660997</v>
      </c>
      <c r="I144">
        <v>0</v>
      </c>
      <c r="J144">
        <v>0</v>
      </c>
      <c r="K144">
        <f t="shared" si="6"/>
        <v>117116436</v>
      </c>
      <c r="L144" s="3">
        <f t="shared" si="7"/>
        <v>2.7236380465116281</v>
      </c>
      <c r="M144" s="2">
        <f t="shared" si="8"/>
        <v>10.894552186046512</v>
      </c>
    </row>
    <row r="145" spans="1:13" x14ac:dyDescent="0.25">
      <c r="A145" t="s">
        <v>141</v>
      </c>
      <c r="B145" t="s">
        <v>170</v>
      </c>
      <c r="C145" t="s">
        <v>171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f t="shared" si="6"/>
        <v>0</v>
      </c>
      <c r="L145" s="3">
        <f t="shared" si="7"/>
        <v>0</v>
      </c>
      <c r="M145" s="2">
        <f t="shared" si="8"/>
        <v>0</v>
      </c>
    </row>
    <row r="146" spans="1:13" x14ac:dyDescent="0.25">
      <c r="A146" t="s">
        <v>141</v>
      </c>
      <c r="B146" t="s">
        <v>172</v>
      </c>
      <c r="C146" t="s">
        <v>173</v>
      </c>
      <c r="D146">
        <v>65202379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8618748</v>
      </c>
      <c r="K146">
        <f t="shared" si="6"/>
        <v>73821127</v>
      </c>
      <c r="L146" s="3">
        <f t="shared" si="7"/>
        <v>1.7167703953488371</v>
      </c>
      <c r="M146" s="2">
        <f t="shared" si="8"/>
        <v>6.8670815813953485</v>
      </c>
    </row>
    <row r="147" spans="1:13" x14ac:dyDescent="0.25">
      <c r="A147" t="s">
        <v>141</v>
      </c>
      <c r="B147" t="s">
        <v>174</v>
      </c>
      <c r="C147" t="s">
        <v>175</v>
      </c>
      <c r="D147">
        <v>8966198</v>
      </c>
      <c r="E147">
        <v>5627857</v>
      </c>
      <c r="F147">
        <v>4511286</v>
      </c>
      <c r="G147">
        <v>0</v>
      </c>
      <c r="H147">
        <v>8716710</v>
      </c>
      <c r="I147">
        <v>0</v>
      </c>
      <c r="J147">
        <v>0</v>
      </c>
      <c r="K147">
        <f t="shared" si="6"/>
        <v>27822051</v>
      </c>
      <c r="L147" s="3">
        <f t="shared" si="7"/>
        <v>0.64702444186046515</v>
      </c>
      <c r="M147" s="2">
        <f t="shared" si="8"/>
        <v>2.5880977674418606</v>
      </c>
    </row>
    <row r="148" spans="1:13" x14ac:dyDescent="0.25">
      <c r="A148" t="s">
        <v>141</v>
      </c>
      <c r="B148" t="s">
        <v>176</v>
      </c>
      <c r="C148" t="s">
        <v>177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f t="shared" si="6"/>
        <v>0</v>
      </c>
      <c r="L148" s="3">
        <f t="shared" si="7"/>
        <v>0</v>
      </c>
      <c r="M148" s="2">
        <f t="shared" si="8"/>
        <v>0</v>
      </c>
    </row>
    <row r="149" spans="1:13" x14ac:dyDescent="0.25">
      <c r="A149" t="s">
        <v>141</v>
      </c>
      <c r="B149" t="s">
        <v>178</v>
      </c>
      <c r="C149" t="s">
        <v>179</v>
      </c>
      <c r="D149">
        <v>0</v>
      </c>
      <c r="E149">
        <v>0</v>
      </c>
      <c r="F149">
        <v>0</v>
      </c>
      <c r="G149">
        <v>0</v>
      </c>
      <c r="H149">
        <v>57528194</v>
      </c>
      <c r="I149">
        <v>0</v>
      </c>
      <c r="J149">
        <v>0</v>
      </c>
      <c r="K149">
        <f t="shared" si="6"/>
        <v>57528194</v>
      </c>
      <c r="L149" s="3">
        <f t="shared" si="7"/>
        <v>1.3378649767441861</v>
      </c>
      <c r="M149" s="2">
        <f t="shared" si="8"/>
        <v>5.3514599069767446</v>
      </c>
    </row>
    <row r="150" spans="1:13" x14ac:dyDescent="0.25">
      <c r="A150" t="s">
        <v>141</v>
      </c>
      <c r="B150" t="s">
        <v>180</v>
      </c>
      <c r="C150" t="s">
        <v>181</v>
      </c>
      <c r="D150">
        <v>0</v>
      </c>
      <c r="E150">
        <v>21224025</v>
      </c>
      <c r="F150">
        <v>0</v>
      </c>
      <c r="G150">
        <v>121718546</v>
      </c>
      <c r="H150">
        <v>8667934</v>
      </c>
      <c r="I150">
        <v>3435960</v>
      </c>
      <c r="J150">
        <v>0</v>
      </c>
      <c r="K150">
        <f t="shared" si="6"/>
        <v>155046465</v>
      </c>
      <c r="L150" s="3">
        <f t="shared" si="7"/>
        <v>3.6057317441860466</v>
      </c>
      <c r="M150" s="2">
        <f t="shared" si="8"/>
        <v>14.422926976744185</v>
      </c>
    </row>
    <row r="151" spans="1:13" x14ac:dyDescent="0.25">
      <c r="A151" t="s">
        <v>141</v>
      </c>
      <c r="B151" t="s">
        <v>182</v>
      </c>
      <c r="C151" t="s">
        <v>183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f t="shared" si="6"/>
        <v>0</v>
      </c>
      <c r="L151" s="3">
        <f t="shared" si="7"/>
        <v>0</v>
      </c>
      <c r="M151" s="2">
        <f t="shared" si="8"/>
        <v>0</v>
      </c>
    </row>
    <row r="152" spans="1:13" x14ac:dyDescent="0.25">
      <c r="A152" t="s">
        <v>184</v>
      </c>
      <c r="B152" t="s">
        <v>185</v>
      </c>
      <c r="C152" t="s">
        <v>186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f t="shared" si="6"/>
        <v>0</v>
      </c>
      <c r="L152" s="3">
        <f t="shared" si="7"/>
        <v>0</v>
      </c>
      <c r="M152" s="2">
        <f t="shared" si="8"/>
        <v>0</v>
      </c>
    </row>
    <row r="153" spans="1:13" x14ac:dyDescent="0.25">
      <c r="A153" t="s">
        <v>184</v>
      </c>
      <c r="B153" t="s">
        <v>187</v>
      </c>
      <c r="C153" t="s">
        <v>188</v>
      </c>
      <c r="D153">
        <v>2517423</v>
      </c>
      <c r="E153">
        <v>0</v>
      </c>
      <c r="F153">
        <v>0</v>
      </c>
      <c r="G153">
        <v>0</v>
      </c>
      <c r="H153">
        <v>123693536</v>
      </c>
      <c r="I153">
        <v>0</v>
      </c>
      <c r="J153">
        <v>159980286</v>
      </c>
      <c r="K153">
        <f t="shared" si="6"/>
        <v>286191245</v>
      </c>
      <c r="L153" s="3">
        <f t="shared" si="7"/>
        <v>6.6556103488372091</v>
      </c>
      <c r="M153" s="2">
        <f t="shared" si="8"/>
        <v>26.62244139534884</v>
      </c>
    </row>
    <row r="154" spans="1:13" x14ac:dyDescent="0.25">
      <c r="A154" t="s">
        <v>184</v>
      </c>
      <c r="B154" t="s">
        <v>189</v>
      </c>
      <c r="C154" t="s">
        <v>190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f t="shared" si="6"/>
        <v>0</v>
      </c>
      <c r="L154" s="3">
        <f t="shared" si="7"/>
        <v>0</v>
      </c>
      <c r="M154" s="2">
        <f t="shared" si="8"/>
        <v>0</v>
      </c>
    </row>
    <row r="155" spans="1:13" x14ac:dyDescent="0.25">
      <c r="A155" t="s">
        <v>413</v>
      </c>
      <c r="B155" t="s">
        <v>414</v>
      </c>
      <c r="C155" t="s">
        <v>415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f t="shared" si="6"/>
        <v>0</v>
      </c>
      <c r="L155" s="3">
        <f t="shared" si="7"/>
        <v>0</v>
      </c>
      <c r="M155" s="2">
        <f t="shared" si="8"/>
        <v>0</v>
      </c>
    </row>
    <row r="156" spans="1:13" x14ac:dyDescent="0.25">
      <c r="A156" t="s">
        <v>413</v>
      </c>
      <c r="B156" t="s">
        <v>416</v>
      </c>
      <c r="C156" t="s">
        <v>417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f t="shared" si="6"/>
        <v>0</v>
      </c>
      <c r="L156" s="3">
        <f t="shared" si="7"/>
        <v>0</v>
      </c>
      <c r="M156" s="2">
        <f t="shared" si="8"/>
        <v>0</v>
      </c>
    </row>
    <row r="157" spans="1:13" x14ac:dyDescent="0.25">
      <c r="A157" t="s">
        <v>413</v>
      </c>
      <c r="B157" t="s">
        <v>418</v>
      </c>
      <c r="C157" t="s">
        <v>419</v>
      </c>
      <c r="D157">
        <v>4522331</v>
      </c>
      <c r="E157">
        <v>0</v>
      </c>
      <c r="F157">
        <v>251947500</v>
      </c>
      <c r="G157">
        <v>49868621</v>
      </c>
      <c r="H157">
        <v>0</v>
      </c>
      <c r="I157">
        <v>68632531</v>
      </c>
      <c r="J157">
        <v>0</v>
      </c>
      <c r="K157">
        <f t="shared" si="6"/>
        <v>374970983</v>
      </c>
      <c r="L157" s="3">
        <f t="shared" si="7"/>
        <v>8.7202554186046513</v>
      </c>
      <c r="M157" s="2">
        <f t="shared" si="8"/>
        <v>34.881021674418605</v>
      </c>
    </row>
    <row r="158" spans="1:13" x14ac:dyDescent="0.25">
      <c r="A158" t="s">
        <v>413</v>
      </c>
      <c r="B158" t="s">
        <v>420</v>
      </c>
      <c r="C158" t="s">
        <v>421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f t="shared" si="6"/>
        <v>0</v>
      </c>
      <c r="L158" s="3">
        <f t="shared" si="7"/>
        <v>0</v>
      </c>
      <c r="M158" s="2">
        <f t="shared" si="8"/>
        <v>0</v>
      </c>
    </row>
    <row r="159" spans="1:13" x14ac:dyDescent="0.25">
      <c r="A159" t="s">
        <v>413</v>
      </c>
      <c r="B159" t="s">
        <v>422</v>
      </c>
      <c r="C159" t="s">
        <v>423</v>
      </c>
      <c r="D159">
        <v>118917004</v>
      </c>
      <c r="E159">
        <v>14541971</v>
      </c>
      <c r="F159">
        <v>0</v>
      </c>
      <c r="G159">
        <v>0</v>
      </c>
      <c r="H159">
        <v>0</v>
      </c>
      <c r="I159">
        <v>0</v>
      </c>
      <c r="J159">
        <v>13476382</v>
      </c>
      <c r="K159">
        <f t="shared" si="6"/>
        <v>146935357</v>
      </c>
      <c r="L159" s="3">
        <f t="shared" si="7"/>
        <v>3.4171013255813953</v>
      </c>
      <c r="M159" s="2">
        <f t="shared" si="8"/>
        <v>13.668405302325581</v>
      </c>
    </row>
    <row r="160" spans="1:13" x14ac:dyDescent="0.25">
      <c r="A160" t="s">
        <v>413</v>
      </c>
      <c r="B160" t="s">
        <v>424</v>
      </c>
      <c r="C160" t="s">
        <v>425</v>
      </c>
      <c r="D160">
        <v>3699146</v>
      </c>
      <c r="E160">
        <v>0</v>
      </c>
      <c r="F160">
        <v>0</v>
      </c>
      <c r="G160">
        <v>0</v>
      </c>
      <c r="H160">
        <v>8432527</v>
      </c>
      <c r="I160">
        <v>0</v>
      </c>
      <c r="J160">
        <v>81487816</v>
      </c>
      <c r="K160">
        <f t="shared" si="6"/>
        <v>93619489</v>
      </c>
      <c r="L160" s="3">
        <f t="shared" si="7"/>
        <v>2.177197418604651</v>
      </c>
      <c r="M160" s="2">
        <f t="shared" si="8"/>
        <v>8.708789674418604</v>
      </c>
    </row>
    <row r="161" spans="1:13" x14ac:dyDescent="0.25">
      <c r="A161" t="s">
        <v>413</v>
      </c>
      <c r="B161" t="s">
        <v>426</v>
      </c>
      <c r="C161" t="s">
        <v>427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f t="shared" si="6"/>
        <v>0</v>
      </c>
      <c r="L161" s="3">
        <f t="shared" si="7"/>
        <v>0</v>
      </c>
      <c r="M161" s="2">
        <f t="shared" si="8"/>
        <v>0</v>
      </c>
    </row>
    <row r="162" spans="1:13" x14ac:dyDescent="0.25">
      <c r="A162" t="s">
        <v>413</v>
      </c>
      <c r="B162" t="s">
        <v>428</v>
      </c>
      <c r="C162" t="s">
        <v>429</v>
      </c>
      <c r="D162">
        <v>4786204</v>
      </c>
      <c r="E162">
        <v>24232155</v>
      </c>
      <c r="F162">
        <v>0</v>
      </c>
      <c r="G162">
        <v>0</v>
      </c>
      <c r="H162">
        <v>0</v>
      </c>
      <c r="I162">
        <v>69267578</v>
      </c>
      <c r="J162">
        <v>14923895</v>
      </c>
      <c r="K162">
        <f t="shared" si="6"/>
        <v>113209832</v>
      </c>
      <c r="L162" s="3">
        <f t="shared" si="7"/>
        <v>2.6327867906976743</v>
      </c>
      <c r="M162" s="2">
        <f t="shared" si="8"/>
        <v>10.531147162790697</v>
      </c>
    </row>
    <row r="163" spans="1:13" x14ac:dyDescent="0.25">
      <c r="A163" t="s">
        <v>413</v>
      </c>
      <c r="B163" t="s">
        <v>430</v>
      </c>
      <c r="C163" t="s">
        <v>431</v>
      </c>
      <c r="D163">
        <v>3870256</v>
      </c>
      <c r="E163">
        <v>88969995</v>
      </c>
      <c r="F163">
        <v>0</v>
      </c>
      <c r="G163">
        <v>0</v>
      </c>
      <c r="H163">
        <v>10310821</v>
      </c>
      <c r="I163">
        <v>0</v>
      </c>
      <c r="J163">
        <v>0</v>
      </c>
      <c r="K163">
        <f t="shared" si="6"/>
        <v>103151072</v>
      </c>
      <c r="L163" s="3">
        <f t="shared" si="7"/>
        <v>2.3988621395348839</v>
      </c>
      <c r="M163" s="2">
        <f t="shared" si="8"/>
        <v>9.5954485581395357</v>
      </c>
    </row>
    <row r="164" spans="1:13" x14ac:dyDescent="0.25">
      <c r="A164" t="s">
        <v>413</v>
      </c>
      <c r="B164" t="s">
        <v>432</v>
      </c>
      <c r="C164" t="s">
        <v>433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f t="shared" si="6"/>
        <v>0</v>
      </c>
      <c r="L164" s="3">
        <f t="shared" si="7"/>
        <v>0</v>
      </c>
      <c r="M164" s="2">
        <f t="shared" si="8"/>
        <v>0</v>
      </c>
    </row>
    <row r="165" spans="1:13" x14ac:dyDescent="0.25">
      <c r="A165" t="s">
        <v>413</v>
      </c>
      <c r="B165" t="s">
        <v>434</v>
      </c>
      <c r="C165" t="s">
        <v>435</v>
      </c>
      <c r="D165">
        <v>36947723</v>
      </c>
      <c r="E165">
        <v>8045948</v>
      </c>
      <c r="F165">
        <v>25828027</v>
      </c>
      <c r="G165">
        <v>0</v>
      </c>
      <c r="H165">
        <v>24664282</v>
      </c>
      <c r="I165">
        <v>18355765</v>
      </c>
      <c r="J165">
        <v>0</v>
      </c>
      <c r="K165">
        <f t="shared" si="6"/>
        <v>113841745</v>
      </c>
      <c r="L165" s="3">
        <f t="shared" si="7"/>
        <v>2.6474824418604652</v>
      </c>
      <c r="M165" s="2">
        <f t="shared" si="8"/>
        <v>10.589929767441861</v>
      </c>
    </row>
    <row r="166" spans="1:13" x14ac:dyDescent="0.25">
      <c r="A166" t="s">
        <v>413</v>
      </c>
      <c r="B166" t="s">
        <v>436</v>
      </c>
      <c r="C166" t="s">
        <v>437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f t="shared" si="6"/>
        <v>0</v>
      </c>
      <c r="L166" s="3">
        <f t="shared" si="7"/>
        <v>0</v>
      </c>
      <c r="M166" s="2">
        <f t="shared" si="8"/>
        <v>0</v>
      </c>
    </row>
    <row r="167" spans="1:13" x14ac:dyDescent="0.25">
      <c r="A167" t="s">
        <v>413</v>
      </c>
      <c r="B167" t="s">
        <v>438</v>
      </c>
      <c r="C167" t="s">
        <v>439</v>
      </c>
      <c r="D167">
        <v>0</v>
      </c>
      <c r="E167">
        <v>0</v>
      </c>
      <c r="F167">
        <v>0</v>
      </c>
      <c r="G167">
        <v>12451774</v>
      </c>
      <c r="H167">
        <v>0</v>
      </c>
      <c r="I167">
        <v>0</v>
      </c>
      <c r="J167">
        <v>0</v>
      </c>
      <c r="K167">
        <f t="shared" si="6"/>
        <v>12451774</v>
      </c>
      <c r="L167" s="3">
        <f t="shared" si="7"/>
        <v>0.2895761395348837</v>
      </c>
      <c r="M167" s="2">
        <f t="shared" si="8"/>
        <v>1.1583045581395348</v>
      </c>
    </row>
    <row r="168" spans="1:13" x14ac:dyDescent="0.25">
      <c r="A168" t="s">
        <v>413</v>
      </c>
      <c r="B168" t="s">
        <v>440</v>
      </c>
      <c r="C168" t="s">
        <v>441</v>
      </c>
      <c r="D168">
        <v>4778385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f t="shared" si="6"/>
        <v>4778385</v>
      </c>
      <c r="L168" s="3">
        <f t="shared" si="7"/>
        <v>0.11112523255813954</v>
      </c>
      <c r="M168" s="2">
        <f t="shared" si="8"/>
        <v>0.44450093023255821</v>
      </c>
    </row>
    <row r="169" spans="1:13" x14ac:dyDescent="0.25">
      <c r="A169" t="s">
        <v>413</v>
      </c>
      <c r="B169" t="s">
        <v>442</v>
      </c>
      <c r="C169" t="s">
        <v>443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f t="shared" si="6"/>
        <v>0</v>
      </c>
      <c r="L169" s="3">
        <f t="shared" si="7"/>
        <v>0</v>
      </c>
      <c r="M169" s="2">
        <f t="shared" si="8"/>
        <v>0</v>
      </c>
    </row>
    <row r="170" spans="1:13" x14ac:dyDescent="0.25">
      <c r="A170" t="s">
        <v>413</v>
      </c>
      <c r="B170" t="s">
        <v>444</v>
      </c>
      <c r="C170" t="s">
        <v>445</v>
      </c>
      <c r="D170">
        <v>98362030</v>
      </c>
      <c r="E170">
        <v>0</v>
      </c>
      <c r="F170">
        <v>0</v>
      </c>
      <c r="G170">
        <v>0</v>
      </c>
      <c r="H170">
        <v>16640415</v>
      </c>
      <c r="I170">
        <v>0</v>
      </c>
      <c r="J170">
        <v>0</v>
      </c>
      <c r="K170">
        <f t="shared" si="6"/>
        <v>115002445</v>
      </c>
      <c r="L170" s="3">
        <f t="shared" si="7"/>
        <v>2.674475465116279</v>
      </c>
      <c r="M170" s="2">
        <f t="shared" si="8"/>
        <v>10.697901860465116</v>
      </c>
    </row>
    <row r="171" spans="1:13" x14ac:dyDescent="0.25">
      <c r="A171" t="s">
        <v>413</v>
      </c>
      <c r="B171" t="s">
        <v>446</v>
      </c>
      <c r="C171" t="s">
        <v>447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f t="shared" si="6"/>
        <v>0</v>
      </c>
      <c r="L171" s="3">
        <f t="shared" si="7"/>
        <v>0</v>
      </c>
      <c r="M171" s="2">
        <f t="shared" si="8"/>
        <v>0</v>
      </c>
    </row>
    <row r="172" spans="1:13" x14ac:dyDescent="0.25">
      <c r="A172" t="s">
        <v>413</v>
      </c>
      <c r="B172" t="s">
        <v>448</v>
      </c>
      <c r="C172" t="s">
        <v>449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f t="shared" si="6"/>
        <v>0</v>
      </c>
      <c r="L172" s="3">
        <f t="shared" si="7"/>
        <v>0</v>
      </c>
      <c r="M172" s="2">
        <f t="shared" si="8"/>
        <v>0</v>
      </c>
    </row>
    <row r="173" spans="1:13" x14ac:dyDescent="0.25">
      <c r="A173" t="s">
        <v>413</v>
      </c>
      <c r="B173" t="s">
        <v>450</v>
      </c>
      <c r="C173" t="s">
        <v>451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f t="shared" si="6"/>
        <v>0</v>
      </c>
      <c r="L173" s="3">
        <f t="shared" si="7"/>
        <v>0</v>
      </c>
      <c r="M173" s="2">
        <f t="shared" si="8"/>
        <v>0</v>
      </c>
    </row>
    <row r="174" spans="1:13" x14ac:dyDescent="0.25">
      <c r="A174" t="s">
        <v>413</v>
      </c>
      <c r="B174" t="s">
        <v>452</v>
      </c>
      <c r="C174" t="s">
        <v>453</v>
      </c>
      <c r="D174">
        <v>0</v>
      </c>
      <c r="E174">
        <v>0</v>
      </c>
      <c r="F174">
        <v>0</v>
      </c>
      <c r="G174">
        <v>13807456</v>
      </c>
      <c r="H174">
        <v>0</v>
      </c>
      <c r="I174">
        <v>0</v>
      </c>
      <c r="J174">
        <v>0</v>
      </c>
      <c r="K174">
        <f t="shared" si="6"/>
        <v>13807456</v>
      </c>
      <c r="L174" s="3">
        <f t="shared" si="7"/>
        <v>0.32110362790697672</v>
      </c>
      <c r="M174" s="2">
        <f t="shared" si="8"/>
        <v>1.2844145116279069</v>
      </c>
    </row>
    <row r="175" spans="1:13" x14ac:dyDescent="0.25">
      <c r="A175" t="s">
        <v>9</v>
      </c>
      <c r="B175" t="s">
        <v>10</v>
      </c>
      <c r="C175" t="s">
        <v>11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f t="shared" si="6"/>
        <v>0</v>
      </c>
      <c r="L175" s="3">
        <f t="shared" si="7"/>
        <v>0</v>
      </c>
      <c r="M175" s="2">
        <f t="shared" si="8"/>
        <v>0</v>
      </c>
    </row>
    <row r="176" spans="1:13" x14ac:dyDescent="0.25">
      <c r="A176" t="s">
        <v>9</v>
      </c>
      <c r="B176" t="s">
        <v>12</v>
      </c>
      <c r="C176" t="s">
        <v>13</v>
      </c>
      <c r="D176">
        <v>0</v>
      </c>
      <c r="E176">
        <v>0</v>
      </c>
      <c r="F176">
        <v>0</v>
      </c>
      <c r="G176">
        <v>13346973</v>
      </c>
      <c r="H176">
        <v>0</v>
      </c>
      <c r="I176">
        <v>0</v>
      </c>
      <c r="J176">
        <v>16455565</v>
      </c>
      <c r="K176">
        <f t="shared" si="6"/>
        <v>29802538</v>
      </c>
      <c r="L176" s="3">
        <f t="shared" si="7"/>
        <v>0.69308227906976749</v>
      </c>
      <c r="M176" s="2">
        <f t="shared" si="8"/>
        <v>2.77232911627907</v>
      </c>
    </row>
    <row r="177" spans="1:13" x14ac:dyDescent="0.25">
      <c r="A177" t="s">
        <v>9</v>
      </c>
      <c r="B177" t="s">
        <v>14</v>
      </c>
      <c r="C177" t="s">
        <v>15</v>
      </c>
      <c r="D177">
        <v>0</v>
      </c>
      <c r="E177">
        <v>0</v>
      </c>
      <c r="F177">
        <v>0</v>
      </c>
      <c r="G177">
        <v>0</v>
      </c>
      <c r="H177">
        <v>3711930</v>
      </c>
      <c r="I177">
        <v>12924940</v>
      </c>
      <c r="J177">
        <v>0</v>
      </c>
      <c r="K177">
        <f t="shared" si="6"/>
        <v>16636870</v>
      </c>
      <c r="L177" s="3">
        <f t="shared" si="7"/>
        <v>0.38690395348837209</v>
      </c>
      <c r="M177" s="2">
        <f t="shared" si="8"/>
        <v>1.5476158139534884</v>
      </c>
    </row>
    <row r="178" spans="1:13" x14ac:dyDescent="0.25">
      <c r="A178" t="s">
        <v>9</v>
      </c>
      <c r="B178" t="s">
        <v>16</v>
      </c>
      <c r="C178" t="s">
        <v>17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f t="shared" si="6"/>
        <v>0</v>
      </c>
      <c r="L178" s="3">
        <f t="shared" si="7"/>
        <v>0</v>
      </c>
      <c r="M178" s="2">
        <f t="shared" si="8"/>
        <v>0</v>
      </c>
    </row>
    <row r="179" spans="1:13" x14ac:dyDescent="0.25">
      <c r="A179" t="s">
        <v>18</v>
      </c>
      <c r="B179" t="s">
        <v>19</v>
      </c>
      <c r="C179" t="s">
        <v>20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f t="shared" si="6"/>
        <v>0</v>
      </c>
      <c r="L179" s="3">
        <f t="shared" si="7"/>
        <v>0</v>
      </c>
      <c r="M179" s="2">
        <f t="shared" si="8"/>
        <v>0</v>
      </c>
    </row>
    <row r="180" spans="1:13" x14ac:dyDescent="0.25">
      <c r="A180" t="s">
        <v>18</v>
      </c>
      <c r="B180" t="s">
        <v>21</v>
      </c>
      <c r="C180" t="s">
        <v>22</v>
      </c>
      <c r="D180">
        <v>0</v>
      </c>
      <c r="E180">
        <v>0</v>
      </c>
      <c r="F180">
        <v>17822207</v>
      </c>
      <c r="G180">
        <v>4361384</v>
      </c>
      <c r="H180">
        <v>0</v>
      </c>
      <c r="I180">
        <v>0</v>
      </c>
      <c r="J180">
        <v>26606192</v>
      </c>
      <c r="K180">
        <f t="shared" si="6"/>
        <v>48789783</v>
      </c>
      <c r="L180" s="3">
        <f t="shared" si="7"/>
        <v>1.1346461162790697</v>
      </c>
      <c r="M180" s="2">
        <f t="shared" si="8"/>
        <v>4.538584465116279</v>
      </c>
    </row>
    <row r="181" spans="1:13" x14ac:dyDescent="0.25">
      <c r="A181" t="s">
        <v>18</v>
      </c>
      <c r="B181" t="s">
        <v>23</v>
      </c>
      <c r="C181" t="s">
        <v>24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37264650</v>
      </c>
      <c r="J181">
        <v>0</v>
      </c>
      <c r="K181">
        <f t="shared" si="6"/>
        <v>37264650</v>
      </c>
      <c r="L181" s="3">
        <f t="shared" si="7"/>
        <v>0.86661976744186042</v>
      </c>
      <c r="M181" s="2">
        <f t="shared" si="8"/>
        <v>3.4664790697674421</v>
      </c>
    </row>
    <row r="182" spans="1:13" x14ac:dyDescent="0.25">
      <c r="A182" t="s">
        <v>18</v>
      </c>
      <c r="B182" t="s">
        <v>25</v>
      </c>
      <c r="C182" t="s">
        <v>26</v>
      </c>
      <c r="D182">
        <v>0</v>
      </c>
      <c r="E182">
        <v>0</v>
      </c>
      <c r="F182">
        <v>0</v>
      </c>
      <c r="G182">
        <v>45849906</v>
      </c>
      <c r="H182">
        <v>0</v>
      </c>
      <c r="I182">
        <v>0</v>
      </c>
      <c r="J182">
        <v>8253692</v>
      </c>
      <c r="K182">
        <f t="shared" si="6"/>
        <v>54103598</v>
      </c>
      <c r="L182" s="3">
        <f t="shared" si="7"/>
        <v>1.2582232093023256</v>
      </c>
      <c r="M182" s="2">
        <f t="shared" si="8"/>
        <v>5.0328928372093023</v>
      </c>
    </row>
    <row r="183" spans="1:13" x14ac:dyDescent="0.25">
      <c r="A183" t="s">
        <v>18</v>
      </c>
      <c r="B183" t="s">
        <v>27</v>
      </c>
      <c r="C183" t="s">
        <v>28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f t="shared" si="6"/>
        <v>0</v>
      </c>
      <c r="L183" s="3">
        <f t="shared" si="7"/>
        <v>0</v>
      </c>
      <c r="M183" s="2">
        <f t="shared" si="8"/>
        <v>0</v>
      </c>
    </row>
    <row r="184" spans="1:13" x14ac:dyDescent="0.25">
      <c r="A184" t="s">
        <v>18</v>
      </c>
      <c r="B184" t="s">
        <v>29</v>
      </c>
      <c r="C184" t="s">
        <v>30</v>
      </c>
      <c r="D184">
        <v>17574638</v>
      </c>
      <c r="E184">
        <v>0</v>
      </c>
      <c r="F184">
        <v>48476925</v>
      </c>
      <c r="G184">
        <v>0</v>
      </c>
      <c r="H184">
        <v>5871888</v>
      </c>
      <c r="I184">
        <v>0</v>
      </c>
      <c r="J184">
        <v>0</v>
      </c>
      <c r="K184">
        <f t="shared" si="6"/>
        <v>71923451</v>
      </c>
      <c r="L184" s="3">
        <f t="shared" si="7"/>
        <v>1.6726383953488373</v>
      </c>
      <c r="M184" s="2">
        <f t="shared" si="8"/>
        <v>6.6905535813953492</v>
      </c>
    </row>
    <row r="185" spans="1:13" x14ac:dyDescent="0.25">
      <c r="A185" t="s">
        <v>18</v>
      </c>
      <c r="B185" t="s">
        <v>31</v>
      </c>
      <c r="C185" t="s">
        <v>32</v>
      </c>
      <c r="D185">
        <v>9342115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f t="shared" si="6"/>
        <v>9342115</v>
      </c>
      <c r="L185" s="3">
        <f t="shared" si="7"/>
        <v>0.21725848837209302</v>
      </c>
      <c r="M185" s="2">
        <f t="shared" si="8"/>
        <v>0.86903395348837209</v>
      </c>
    </row>
    <row r="186" spans="1:13" x14ac:dyDescent="0.25">
      <c r="A186" t="s">
        <v>373</v>
      </c>
      <c r="B186" t="s">
        <v>374</v>
      </c>
      <c r="C186" t="s">
        <v>375</v>
      </c>
      <c r="D186">
        <v>0</v>
      </c>
      <c r="E186">
        <v>5478105</v>
      </c>
      <c r="F186">
        <v>0</v>
      </c>
      <c r="G186">
        <v>0</v>
      </c>
      <c r="H186">
        <v>14010547</v>
      </c>
      <c r="I186">
        <v>0</v>
      </c>
      <c r="J186">
        <v>0</v>
      </c>
      <c r="K186">
        <f t="shared" si="6"/>
        <v>19488652</v>
      </c>
      <c r="L186" s="3">
        <f t="shared" si="7"/>
        <v>0.45322446511627906</v>
      </c>
      <c r="M186" s="2">
        <f t="shared" si="8"/>
        <v>1.8128978604651163</v>
      </c>
    </row>
    <row r="187" spans="1:13" x14ac:dyDescent="0.25">
      <c r="A187" t="s">
        <v>373</v>
      </c>
      <c r="B187" t="s">
        <v>376</v>
      </c>
      <c r="C187" t="s">
        <v>377</v>
      </c>
      <c r="D187">
        <v>0</v>
      </c>
      <c r="E187">
        <v>0</v>
      </c>
      <c r="F187">
        <v>17343308</v>
      </c>
      <c r="G187">
        <v>0</v>
      </c>
      <c r="H187">
        <v>0</v>
      </c>
      <c r="I187">
        <v>0</v>
      </c>
      <c r="J187">
        <v>0</v>
      </c>
      <c r="K187">
        <f t="shared" si="6"/>
        <v>17343308</v>
      </c>
      <c r="L187" s="3">
        <f t="shared" si="7"/>
        <v>0.40333274418604653</v>
      </c>
      <c r="M187" s="2">
        <f t="shared" si="8"/>
        <v>1.6133309767441861</v>
      </c>
    </row>
    <row r="188" spans="1:13" x14ac:dyDescent="0.25">
      <c r="A188" t="s">
        <v>373</v>
      </c>
      <c r="B188" t="s">
        <v>378</v>
      </c>
      <c r="C188" t="s">
        <v>379</v>
      </c>
      <c r="D188">
        <v>9342115</v>
      </c>
      <c r="E188">
        <v>0</v>
      </c>
      <c r="F188">
        <v>0</v>
      </c>
      <c r="G188">
        <v>21676296</v>
      </c>
      <c r="H188">
        <v>0</v>
      </c>
      <c r="I188">
        <v>0</v>
      </c>
      <c r="J188">
        <v>0</v>
      </c>
      <c r="K188">
        <f t="shared" si="6"/>
        <v>31018411</v>
      </c>
      <c r="L188" s="3">
        <f t="shared" si="7"/>
        <v>0.72135839534883717</v>
      </c>
      <c r="M188" s="2">
        <f t="shared" si="8"/>
        <v>2.8854335813953487</v>
      </c>
    </row>
    <row r="189" spans="1:13" x14ac:dyDescent="0.25">
      <c r="A189" t="s">
        <v>373</v>
      </c>
      <c r="B189" t="s">
        <v>380</v>
      </c>
      <c r="C189" t="s">
        <v>381</v>
      </c>
      <c r="D189">
        <v>0</v>
      </c>
      <c r="E189">
        <v>0</v>
      </c>
      <c r="F189">
        <v>154631149</v>
      </c>
      <c r="G189">
        <v>0</v>
      </c>
      <c r="H189">
        <v>0</v>
      </c>
      <c r="I189">
        <v>0</v>
      </c>
      <c r="J189">
        <v>0</v>
      </c>
      <c r="K189">
        <f t="shared" si="6"/>
        <v>154631149</v>
      </c>
      <c r="L189" s="3">
        <f t="shared" si="7"/>
        <v>3.5960732325581395</v>
      </c>
      <c r="M189" s="2">
        <f t="shared" si="8"/>
        <v>14.38429293023256</v>
      </c>
    </row>
    <row r="190" spans="1:13" x14ac:dyDescent="0.25">
      <c r="A190" t="s">
        <v>373</v>
      </c>
      <c r="B190" t="s">
        <v>382</v>
      </c>
      <c r="C190" t="s">
        <v>383</v>
      </c>
      <c r="D190">
        <v>0</v>
      </c>
      <c r="E190">
        <v>0</v>
      </c>
      <c r="F190">
        <v>0</v>
      </c>
      <c r="G190">
        <v>0</v>
      </c>
      <c r="H190">
        <v>8261250</v>
      </c>
      <c r="I190">
        <v>0</v>
      </c>
      <c r="J190">
        <v>0</v>
      </c>
      <c r="K190">
        <f t="shared" si="6"/>
        <v>8261250</v>
      </c>
      <c r="L190" s="3">
        <f t="shared" si="7"/>
        <v>0.19212209302325581</v>
      </c>
      <c r="M190" s="2">
        <f t="shared" si="8"/>
        <v>0.76848837209302323</v>
      </c>
    </row>
    <row r="191" spans="1:13" x14ac:dyDescent="0.25">
      <c r="A191" t="s">
        <v>373</v>
      </c>
      <c r="B191" t="s">
        <v>384</v>
      </c>
      <c r="C191" t="s">
        <v>385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f t="shared" si="6"/>
        <v>0</v>
      </c>
      <c r="L191" s="3">
        <f t="shared" si="7"/>
        <v>0</v>
      </c>
      <c r="M191" s="2">
        <f t="shared" si="8"/>
        <v>0</v>
      </c>
    </row>
    <row r="192" spans="1:13" x14ac:dyDescent="0.25">
      <c r="A192" t="s">
        <v>373</v>
      </c>
      <c r="B192" t="s">
        <v>386</v>
      </c>
      <c r="C192" t="s">
        <v>387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25431639</v>
      </c>
      <c r="K192">
        <f t="shared" si="6"/>
        <v>25431639</v>
      </c>
      <c r="L192" s="3">
        <f t="shared" si="7"/>
        <v>0.59143346511627903</v>
      </c>
      <c r="M192" s="2">
        <f t="shared" si="8"/>
        <v>2.3657338604651161</v>
      </c>
    </row>
    <row r="193" spans="1:13" x14ac:dyDescent="0.25">
      <c r="A193" t="s">
        <v>373</v>
      </c>
      <c r="B193" t="s">
        <v>388</v>
      </c>
      <c r="C193" t="s">
        <v>389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f t="shared" si="6"/>
        <v>0</v>
      </c>
      <c r="L193" s="3">
        <f t="shared" si="7"/>
        <v>0</v>
      </c>
      <c r="M193" s="2">
        <f t="shared" si="8"/>
        <v>0</v>
      </c>
    </row>
    <row r="194" spans="1:13" x14ac:dyDescent="0.25">
      <c r="A194" t="s">
        <v>191</v>
      </c>
      <c r="B194" t="s">
        <v>192</v>
      </c>
      <c r="C194" t="s">
        <v>193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f t="shared" si="6"/>
        <v>0</v>
      </c>
      <c r="L194" s="3">
        <f t="shared" si="7"/>
        <v>0</v>
      </c>
      <c r="M194" s="2">
        <f t="shared" si="8"/>
        <v>0</v>
      </c>
    </row>
    <row r="195" spans="1:13" x14ac:dyDescent="0.25">
      <c r="A195" t="s">
        <v>191</v>
      </c>
      <c r="B195" t="s">
        <v>194</v>
      </c>
      <c r="C195" t="s">
        <v>195</v>
      </c>
      <c r="D195">
        <v>4098504</v>
      </c>
      <c r="E195">
        <v>0</v>
      </c>
      <c r="F195">
        <v>0</v>
      </c>
      <c r="G195">
        <v>0</v>
      </c>
      <c r="H195">
        <v>0</v>
      </c>
      <c r="I195">
        <v>5716935</v>
      </c>
      <c r="J195">
        <v>34236167</v>
      </c>
      <c r="K195">
        <f t="shared" si="6"/>
        <v>44051606</v>
      </c>
      <c r="L195" s="3">
        <f t="shared" si="7"/>
        <v>1.0244559534883722</v>
      </c>
      <c r="M195" s="2">
        <f t="shared" si="8"/>
        <v>4.0978238139534886</v>
      </c>
    </row>
    <row r="196" spans="1:13" x14ac:dyDescent="0.25">
      <c r="A196" t="s">
        <v>106</v>
      </c>
      <c r="B196" t="s">
        <v>107</v>
      </c>
      <c r="C196" t="s">
        <v>108</v>
      </c>
      <c r="D196">
        <v>0</v>
      </c>
      <c r="E196">
        <v>9544948</v>
      </c>
      <c r="F196">
        <v>22009864</v>
      </c>
      <c r="G196">
        <v>0</v>
      </c>
      <c r="H196">
        <v>29574631</v>
      </c>
      <c r="I196">
        <v>0</v>
      </c>
      <c r="J196">
        <v>0</v>
      </c>
      <c r="K196">
        <f t="shared" ref="K196:K259" si="9">SUM(D196:J196)</f>
        <v>61129443</v>
      </c>
      <c r="L196" s="3">
        <f t="shared" ref="L196:L259" si="10">100*K196/4300000000</f>
        <v>1.4216149534883722</v>
      </c>
      <c r="M196" s="2">
        <f t="shared" si="8"/>
        <v>5.6864598139534888</v>
      </c>
    </row>
    <row r="197" spans="1:13" x14ac:dyDescent="0.25">
      <c r="A197" t="s">
        <v>106</v>
      </c>
      <c r="B197" t="s">
        <v>109</v>
      </c>
      <c r="C197" t="s">
        <v>110</v>
      </c>
      <c r="D197">
        <v>0</v>
      </c>
      <c r="E197">
        <v>31146462</v>
      </c>
      <c r="F197">
        <v>0</v>
      </c>
      <c r="G197">
        <v>0</v>
      </c>
      <c r="H197">
        <v>0</v>
      </c>
      <c r="I197">
        <v>0</v>
      </c>
      <c r="J197">
        <v>0</v>
      </c>
      <c r="K197">
        <f t="shared" si="9"/>
        <v>31146462</v>
      </c>
      <c r="L197" s="3">
        <f t="shared" si="10"/>
        <v>0.72433632558139538</v>
      </c>
      <c r="M197" s="2">
        <f t="shared" ref="M197:M260" si="11">(L197/25)*100</f>
        <v>2.8973453023255815</v>
      </c>
    </row>
    <row r="198" spans="1:13" x14ac:dyDescent="0.25">
      <c r="A198" t="s">
        <v>106</v>
      </c>
      <c r="B198" t="s">
        <v>111</v>
      </c>
      <c r="C198" t="s">
        <v>112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10249634</v>
      </c>
      <c r="J198">
        <v>0</v>
      </c>
      <c r="K198">
        <f t="shared" si="9"/>
        <v>10249634</v>
      </c>
      <c r="L198" s="3">
        <f t="shared" si="10"/>
        <v>0.23836358139534883</v>
      </c>
      <c r="M198" s="2">
        <f t="shared" si="11"/>
        <v>0.95345432558139531</v>
      </c>
    </row>
    <row r="199" spans="1:13" x14ac:dyDescent="0.25">
      <c r="A199" t="s">
        <v>106</v>
      </c>
      <c r="B199" t="s">
        <v>113</v>
      </c>
      <c r="C199" t="s">
        <v>114</v>
      </c>
      <c r="D199">
        <v>0</v>
      </c>
      <c r="E199">
        <v>4134758</v>
      </c>
      <c r="F199">
        <v>0</v>
      </c>
      <c r="G199">
        <v>0</v>
      </c>
      <c r="H199">
        <v>60906831</v>
      </c>
      <c r="I199">
        <v>74502017</v>
      </c>
      <c r="J199">
        <v>0</v>
      </c>
      <c r="K199">
        <f t="shared" si="9"/>
        <v>139543606</v>
      </c>
      <c r="L199" s="3">
        <f t="shared" si="10"/>
        <v>3.2452001395348837</v>
      </c>
      <c r="M199" s="2">
        <f t="shared" si="11"/>
        <v>12.980800558139535</v>
      </c>
    </row>
    <row r="200" spans="1:13" x14ac:dyDescent="0.25">
      <c r="A200" t="s">
        <v>106</v>
      </c>
      <c r="B200" t="s">
        <v>115</v>
      </c>
      <c r="C200" t="s">
        <v>116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f t="shared" si="9"/>
        <v>0</v>
      </c>
      <c r="L200" s="3">
        <f t="shared" si="10"/>
        <v>0</v>
      </c>
      <c r="M200" s="2">
        <f t="shared" si="11"/>
        <v>0</v>
      </c>
    </row>
    <row r="201" spans="1:13" x14ac:dyDescent="0.25">
      <c r="A201" t="s">
        <v>106</v>
      </c>
      <c r="B201" t="s">
        <v>117</v>
      </c>
      <c r="C201" t="s">
        <v>118</v>
      </c>
      <c r="D201">
        <v>0</v>
      </c>
      <c r="E201">
        <v>61020240</v>
      </c>
      <c r="F201">
        <v>0</v>
      </c>
      <c r="G201">
        <v>4523443</v>
      </c>
      <c r="H201">
        <v>0</v>
      </c>
      <c r="I201">
        <v>0</v>
      </c>
      <c r="J201">
        <v>0</v>
      </c>
      <c r="K201">
        <f t="shared" si="9"/>
        <v>65543683</v>
      </c>
      <c r="L201" s="3">
        <f t="shared" si="10"/>
        <v>1.5242716976744186</v>
      </c>
      <c r="M201" s="2">
        <f t="shared" si="11"/>
        <v>6.0970867906976745</v>
      </c>
    </row>
    <row r="202" spans="1:13" x14ac:dyDescent="0.25">
      <c r="A202" t="s">
        <v>106</v>
      </c>
      <c r="B202" t="s">
        <v>119</v>
      </c>
      <c r="C202" t="s">
        <v>120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f t="shared" si="9"/>
        <v>0</v>
      </c>
      <c r="L202" s="3">
        <f t="shared" si="10"/>
        <v>0</v>
      </c>
      <c r="M202" s="2">
        <f t="shared" si="11"/>
        <v>0</v>
      </c>
    </row>
    <row r="203" spans="1:13" x14ac:dyDescent="0.25">
      <c r="A203" t="s">
        <v>106</v>
      </c>
      <c r="B203" t="s">
        <v>121</v>
      </c>
      <c r="C203" t="s">
        <v>122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f t="shared" si="9"/>
        <v>0</v>
      </c>
      <c r="L203" s="3">
        <f t="shared" si="10"/>
        <v>0</v>
      </c>
      <c r="M203" s="2">
        <f t="shared" si="11"/>
        <v>0</v>
      </c>
    </row>
    <row r="204" spans="1:13" x14ac:dyDescent="0.25">
      <c r="A204" t="s">
        <v>106</v>
      </c>
      <c r="B204" t="s">
        <v>123</v>
      </c>
      <c r="C204" t="s">
        <v>124</v>
      </c>
      <c r="D204">
        <v>0</v>
      </c>
      <c r="E204">
        <v>0</v>
      </c>
      <c r="F204">
        <v>7011581</v>
      </c>
      <c r="G204">
        <v>0</v>
      </c>
      <c r="H204">
        <v>0</v>
      </c>
      <c r="I204">
        <v>6179325</v>
      </c>
      <c r="J204">
        <v>0</v>
      </c>
      <c r="K204">
        <f t="shared" si="9"/>
        <v>13190906</v>
      </c>
      <c r="L204" s="3">
        <f t="shared" si="10"/>
        <v>0.30676525581395347</v>
      </c>
      <c r="M204" s="2">
        <f t="shared" si="11"/>
        <v>1.2270610232558139</v>
      </c>
    </row>
    <row r="205" spans="1:13" x14ac:dyDescent="0.25">
      <c r="A205" t="s">
        <v>106</v>
      </c>
      <c r="B205" t="s">
        <v>125</v>
      </c>
      <c r="C205" t="s">
        <v>126</v>
      </c>
      <c r="D205">
        <v>0</v>
      </c>
      <c r="E205">
        <v>0</v>
      </c>
      <c r="F205">
        <v>102710631</v>
      </c>
      <c r="G205">
        <v>0</v>
      </c>
      <c r="H205">
        <v>19345555</v>
      </c>
      <c r="I205">
        <v>0</v>
      </c>
      <c r="J205">
        <v>0</v>
      </c>
      <c r="K205">
        <f t="shared" si="9"/>
        <v>122056186</v>
      </c>
      <c r="L205" s="3">
        <f t="shared" si="10"/>
        <v>2.8385159534883719</v>
      </c>
      <c r="M205" s="2">
        <f t="shared" si="11"/>
        <v>11.354063813953488</v>
      </c>
    </row>
    <row r="206" spans="1:13" x14ac:dyDescent="0.25">
      <c r="A206" t="s">
        <v>106</v>
      </c>
      <c r="B206" t="s">
        <v>127</v>
      </c>
      <c r="C206" t="s">
        <v>128</v>
      </c>
      <c r="D206">
        <v>0</v>
      </c>
      <c r="E206">
        <v>0</v>
      </c>
      <c r="F206">
        <v>0</v>
      </c>
      <c r="G206">
        <v>0</v>
      </c>
      <c r="H206">
        <v>34534656</v>
      </c>
      <c r="I206">
        <v>0</v>
      </c>
      <c r="J206">
        <v>0</v>
      </c>
      <c r="K206">
        <f t="shared" si="9"/>
        <v>34534656</v>
      </c>
      <c r="L206" s="3">
        <f t="shared" si="10"/>
        <v>0.80313153488372091</v>
      </c>
      <c r="M206" s="2">
        <f t="shared" si="11"/>
        <v>3.2125261395348841</v>
      </c>
    </row>
    <row r="207" spans="1:13" x14ac:dyDescent="0.25">
      <c r="A207" t="s">
        <v>106</v>
      </c>
      <c r="B207" t="s">
        <v>129</v>
      </c>
      <c r="C207" t="s">
        <v>130</v>
      </c>
      <c r="D207">
        <v>0</v>
      </c>
      <c r="E207">
        <v>0</v>
      </c>
      <c r="F207">
        <v>15758297</v>
      </c>
      <c r="G207">
        <v>0</v>
      </c>
      <c r="H207">
        <v>0</v>
      </c>
      <c r="I207">
        <v>0</v>
      </c>
      <c r="J207">
        <v>0</v>
      </c>
      <c r="K207">
        <f t="shared" si="9"/>
        <v>15758297</v>
      </c>
      <c r="L207" s="3">
        <f t="shared" si="10"/>
        <v>0.36647202325581396</v>
      </c>
      <c r="M207" s="2">
        <f t="shared" si="11"/>
        <v>1.4658880930232558</v>
      </c>
    </row>
    <row r="208" spans="1:13" x14ac:dyDescent="0.25">
      <c r="A208" t="s">
        <v>106</v>
      </c>
      <c r="B208" t="s">
        <v>131</v>
      </c>
      <c r="C208" t="s">
        <v>132</v>
      </c>
      <c r="D208">
        <v>0</v>
      </c>
      <c r="E208">
        <v>0</v>
      </c>
      <c r="F208">
        <v>0</v>
      </c>
      <c r="G208">
        <v>0</v>
      </c>
      <c r="H208">
        <v>54168465</v>
      </c>
      <c r="I208">
        <v>0</v>
      </c>
      <c r="J208">
        <v>0</v>
      </c>
      <c r="K208">
        <f t="shared" si="9"/>
        <v>54168465</v>
      </c>
      <c r="L208" s="3">
        <f t="shared" si="10"/>
        <v>1.2597317441860465</v>
      </c>
      <c r="M208" s="2">
        <f t="shared" si="11"/>
        <v>5.038926976744186</v>
      </c>
    </row>
    <row r="209" spans="1:13" x14ac:dyDescent="0.25">
      <c r="A209" t="s">
        <v>106</v>
      </c>
      <c r="B209" t="s">
        <v>133</v>
      </c>
      <c r="C209" t="s">
        <v>134</v>
      </c>
      <c r="D209">
        <v>0</v>
      </c>
      <c r="E209">
        <v>13444521</v>
      </c>
      <c r="F209">
        <v>0</v>
      </c>
      <c r="G209">
        <v>0</v>
      </c>
      <c r="H209">
        <v>0</v>
      </c>
      <c r="I209">
        <v>9528875</v>
      </c>
      <c r="J209">
        <v>0</v>
      </c>
      <c r="K209">
        <f t="shared" si="9"/>
        <v>22973396</v>
      </c>
      <c r="L209" s="3">
        <f t="shared" si="10"/>
        <v>0.53426502325581393</v>
      </c>
      <c r="M209" s="2">
        <f t="shared" si="11"/>
        <v>2.1370600930232557</v>
      </c>
    </row>
    <row r="210" spans="1:13" x14ac:dyDescent="0.25">
      <c r="A210" t="s">
        <v>106</v>
      </c>
      <c r="B210" t="s">
        <v>135</v>
      </c>
      <c r="C210" t="s">
        <v>136</v>
      </c>
      <c r="D210">
        <v>0</v>
      </c>
      <c r="E210">
        <v>0</v>
      </c>
      <c r="F210">
        <v>7164676</v>
      </c>
      <c r="G210">
        <v>17345557</v>
      </c>
      <c r="H210">
        <v>30538178</v>
      </c>
      <c r="I210">
        <v>0</v>
      </c>
      <c r="J210">
        <v>3660638</v>
      </c>
      <c r="K210">
        <f t="shared" si="9"/>
        <v>58709049</v>
      </c>
      <c r="L210" s="3">
        <f t="shared" si="10"/>
        <v>1.3653267209302327</v>
      </c>
      <c r="M210" s="2">
        <f t="shared" si="11"/>
        <v>5.4613068837209306</v>
      </c>
    </row>
    <row r="211" spans="1:13" x14ac:dyDescent="0.25">
      <c r="A211" t="s">
        <v>106</v>
      </c>
      <c r="B211" t="s">
        <v>137</v>
      </c>
      <c r="C211" t="s">
        <v>138</v>
      </c>
      <c r="D211">
        <v>0</v>
      </c>
      <c r="E211">
        <v>0</v>
      </c>
      <c r="F211">
        <v>0</v>
      </c>
      <c r="G211">
        <v>4502808</v>
      </c>
      <c r="H211">
        <v>0</v>
      </c>
      <c r="I211">
        <v>0</v>
      </c>
      <c r="J211">
        <v>0</v>
      </c>
      <c r="K211">
        <f t="shared" si="9"/>
        <v>4502808</v>
      </c>
      <c r="L211" s="3">
        <f t="shared" si="10"/>
        <v>0.10471646511627906</v>
      </c>
      <c r="M211" s="2">
        <f t="shared" si="11"/>
        <v>0.41886586046511631</v>
      </c>
    </row>
    <row r="212" spans="1:13" x14ac:dyDescent="0.25">
      <c r="A212" t="s">
        <v>106</v>
      </c>
      <c r="B212" t="s">
        <v>139</v>
      </c>
      <c r="C212" t="s">
        <v>140</v>
      </c>
      <c r="D212">
        <v>0</v>
      </c>
      <c r="E212">
        <v>0</v>
      </c>
      <c r="F212">
        <v>0</v>
      </c>
      <c r="G212">
        <v>0</v>
      </c>
      <c r="H212">
        <v>42469209</v>
      </c>
      <c r="I212">
        <v>0</v>
      </c>
      <c r="J212">
        <v>0</v>
      </c>
      <c r="K212">
        <f t="shared" si="9"/>
        <v>42469209</v>
      </c>
      <c r="L212" s="3">
        <f t="shared" si="10"/>
        <v>0.98765602325581392</v>
      </c>
      <c r="M212" s="2">
        <f t="shared" si="11"/>
        <v>3.9506240930232557</v>
      </c>
    </row>
    <row r="213" spans="1:13" x14ac:dyDescent="0.25">
      <c r="A213" t="s">
        <v>454</v>
      </c>
      <c r="B213" t="s">
        <v>455</v>
      </c>
      <c r="C213" t="s">
        <v>456</v>
      </c>
      <c r="D213">
        <v>48749557</v>
      </c>
      <c r="E213">
        <v>46301274</v>
      </c>
      <c r="F213">
        <v>44096059</v>
      </c>
      <c r="G213">
        <v>0</v>
      </c>
      <c r="H213">
        <v>117101135</v>
      </c>
      <c r="I213">
        <v>130801793</v>
      </c>
      <c r="J213">
        <v>11213709</v>
      </c>
      <c r="K213">
        <f t="shared" si="9"/>
        <v>398263527</v>
      </c>
      <c r="L213" s="3">
        <f t="shared" si="10"/>
        <v>9.2619424883720924</v>
      </c>
      <c r="M213" s="2">
        <f t="shared" si="11"/>
        <v>37.04776995348837</v>
      </c>
    </row>
    <row r="214" spans="1:13" x14ac:dyDescent="0.25">
      <c r="A214" t="s">
        <v>454</v>
      </c>
      <c r="B214" t="s">
        <v>457</v>
      </c>
      <c r="C214" t="s">
        <v>458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f t="shared" si="9"/>
        <v>0</v>
      </c>
      <c r="L214" s="3">
        <f t="shared" si="10"/>
        <v>0</v>
      </c>
      <c r="M214" s="2">
        <f t="shared" si="11"/>
        <v>0</v>
      </c>
    </row>
    <row r="215" spans="1:13" x14ac:dyDescent="0.25">
      <c r="A215" t="s">
        <v>454</v>
      </c>
      <c r="B215" t="s">
        <v>459</v>
      </c>
      <c r="C215" t="s">
        <v>460</v>
      </c>
      <c r="D215">
        <v>0</v>
      </c>
      <c r="E215">
        <v>11749263</v>
      </c>
      <c r="F215">
        <v>165334089</v>
      </c>
      <c r="G215">
        <v>4980487</v>
      </c>
      <c r="H215">
        <v>2879045</v>
      </c>
      <c r="I215">
        <v>3982991</v>
      </c>
      <c r="J215">
        <v>0</v>
      </c>
      <c r="K215">
        <f t="shared" si="9"/>
        <v>188925875</v>
      </c>
      <c r="L215" s="3">
        <f t="shared" si="10"/>
        <v>4.3936250000000001</v>
      </c>
      <c r="M215" s="2">
        <f t="shared" si="11"/>
        <v>17.5745</v>
      </c>
    </row>
    <row r="216" spans="1:13" x14ac:dyDescent="0.25">
      <c r="A216" t="s">
        <v>454</v>
      </c>
      <c r="B216" t="s">
        <v>461</v>
      </c>
      <c r="C216" t="s">
        <v>462</v>
      </c>
      <c r="D216">
        <v>5351640</v>
      </c>
      <c r="E216">
        <v>6417043</v>
      </c>
      <c r="F216">
        <v>125472900</v>
      </c>
      <c r="G216">
        <v>5210544</v>
      </c>
      <c r="H216">
        <v>0</v>
      </c>
      <c r="I216">
        <v>13825546</v>
      </c>
      <c r="J216">
        <v>34042984</v>
      </c>
      <c r="K216">
        <f t="shared" si="9"/>
        <v>190320657</v>
      </c>
      <c r="L216" s="3">
        <f t="shared" si="10"/>
        <v>4.4260617906976742</v>
      </c>
      <c r="M216" s="2">
        <f t="shared" si="11"/>
        <v>17.704247162790697</v>
      </c>
    </row>
    <row r="217" spans="1:13" x14ac:dyDescent="0.25">
      <c r="A217" t="s">
        <v>454</v>
      </c>
      <c r="B217" t="s">
        <v>463</v>
      </c>
      <c r="C217" t="s">
        <v>464</v>
      </c>
      <c r="D217">
        <v>15200931</v>
      </c>
      <c r="E217">
        <v>24142987</v>
      </c>
      <c r="F217">
        <v>18908189</v>
      </c>
      <c r="G217">
        <v>6183482</v>
      </c>
      <c r="H217">
        <v>12762703</v>
      </c>
      <c r="I217">
        <v>0</v>
      </c>
      <c r="J217">
        <v>19162357</v>
      </c>
      <c r="K217">
        <f t="shared" si="9"/>
        <v>96360649</v>
      </c>
      <c r="L217" s="3">
        <f t="shared" si="10"/>
        <v>2.2409453255813951</v>
      </c>
      <c r="M217" s="2">
        <f t="shared" si="11"/>
        <v>8.9637813023255806</v>
      </c>
    </row>
    <row r="218" spans="1:13" x14ac:dyDescent="0.25">
      <c r="A218" t="s">
        <v>454</v>
      </c>
      <c r="B218" t="s">
        <v>465</v>
      </c>
      <c r="C218" t="s">
        <v>466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f t="shared" si="9"/>
        <v>0</v>
      </c>
      <c r="L218" s="3">
        <f t="shared" si="10"/>
        <v>0</v>
      </c>
      <c r="M218" s="2">
        <f t="shared" si="11"/>
        <v>0</v>
      </c>
    </row>
    <row r="219" spans="1:13" x14ac:dyDescent="0.25">
      <c r="A219" t="s">
        <v>454</v>
      </c>
      <c r="B219" t="s">
        <v>467</v>
      </c>
      <c r="C219" t="s">
        <v>468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f t="shared" si="9"/>
        <v>0</v>
      </c>
      <c r="L219" s="3">
        <f t="shared" si="10"/>
        <v>0</v>
      </c>
      <c r="M219" s="2">
        <f t="shared" si="11"/>
        <v>0</v>
      </c>
    </row>
    <row r="220" spans="1:13" x14ac:dyDescent="0.25">
      <c r="A220" t="s">
        <v>454</v>
      </c>
      <c r="B220" t="s">
        <v>469</v>
      </c>
      <c r="C220" t="s">
        <v>470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f t="shared" si="9"/>
        <v>0</v>
      </c>
      <c r="L220" s="3">
        <f t="shared" si="10"/>
        <v>0</v>
      </c>
      <c r="M220" s="2">
        <f t="shared" si="11"/>
        <v>0</v>
      </c>
    </row>
    <row r="221" spans="1:13" x14ac:dyDescent="0.25">
      <c r="A221" t="s">
        <v>454</v>
      </c>
      <c r="B221" t="s">
        <v>471</v>
      </c>
      <c r="C221" t="s">
        <v>472</v>
      </c>
      <c r="D221">
        <v>0</v>
      </c>
      <c r="E221">
        <v>0</v>
      </c>
      <c r="F221">
        <v>0</v>
      </c>
      <c r="G221">
        <v>122474879</v>
      </c>
      <c r="H221">
        <v>0</v>
      </c>
      <c r="I221">
        <v>16164113</v>
      </c>
      <c r="J221">
        <v>0</v>
      </c>
      <c r="K221">
        <f t="shared" si="9"/>
        <v>138638992</v>
      </c>
      <c r="L221" s="3">
        <f t="shared" si="10"/>
        <v>3.2241626046511627</v>
      </c>
      <c r="M221" s="2">
        <f t="shared" si="11"/>
        <v>12.896650418604649</v>
      </c>
    </row>
    <row r="222" spans="1:13" x14ac:dyDescent="0.25">
      <c r="A222" t="s">
        <v>454</v>
      </c>
      <c r="B222" t="s">
        <v>473</v>
      </c>
      <c r="C222" t="s">
        <v>474</v>
      </c>
      <c r="D222">
        <v>82516511</v>
      </c>
      <c r="E222">
        <v>0</v>
      </c>
      <c r="F222">
        <v>0</v>
      </c>
      <c r="G222">
        <v>4980487</v>
      </c>
      <c r="H222">
        <v>0</v>
      </c>
      <c r="I222">
        <v>12467637</v>
      </c>
      <c r="J222">
        <v>0</v>
      </c>
      <c r="K222">
        <f t="shared" si="9"/>
        <v>99964635</v>
      </c>
      <c r="L222" s="3">
        <f t="shared" si="10"/>
        <v>2.3247589534883719</v>
      </c>
      <c r="M222" s="2">
        <f t="shared" si="11"/>
        <v>9.2990358139534877</v>
      </c>
    </row>
    <row r="223" spans="1:13" x14ac:dyDescent="0.25">
      <c r="A223" t="s">
        <v>454</v>
      </c>
      <c r="B223" t="s">
        <v>475</v>
      </c>
      <c r="C223" t="s">
        <v>476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f t="shared" si="9"/>
        <v>0</v>
      </c>
      <c r="L223" s="3">
        <f t="shared" si="10"/>
        <v>0</v>
      </c>
      <c r="M223" s="2">
        <f t="shared" si="11"/>
        <v>0</v>
      </c>
    </row>
    <row r="224" spans="1:13" x14ac:dyDescent="0.25">
      <c r="A224" t="s">
        <v>454</v>
      </c>
      <c r="B224" t="s">
        <v>477</v>
      </c>
      <c r="C224" t="s">
        <v>478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f t="shared" si="9"/>
        <v>0</v>
      </c>
      <c r="L224" s="3">
        <f t="shared" si="10"/>
        <v>0</v>
      </c>
      <c r="M224" s="2">
        <f t="shared" si="11"/>
        <v>0</v>
      </c>
    </row>
    <row r="225" spans="1:13" x14ac:dyDescent="0.25">
      <c r="A225" t="s">
        <v>196</v>
      </c>
      <c r="B225" t="s">
        <v>197</v>
      </c>
      <c r="C225" t="s">
        <v>198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f t="shared" si="9"/>
        <v>0</v>
      </c>
      <c r="L225" s="3">
        <f t="shared" si="10"/>
        <v>0</v>
      </c>
      <c r="M225" s="2">
        <f t="shared" si="11"/>
        <v>0</v>
      </c>
    </row>
    <row r="226" spans="1:13" x14ac:dyDescent="0.25">
      <c r="A226" t="s">
        <v>196</v>
      </c>
      <c r="B226" t="s">
        <v>199</v>
      </c>
      <c r="C226" t="s">
        <v>200</v>
      </c>
      <c r="D226">
        <v>0</v>
      </c>
      <c r="E226">
        <v>24851042</v>
      </c>
      <c r="F226">
        <v>0</v>
      </c>
      <c r="G226">
        <v>157521568</v>
      </c>
      <c r="H226">
        <v>0</v>
      </c>
      <c r="I226">
        <v>0</v>
      </c>
      <c r="J226">
        <v>0</v>
      </c>
      <c r="K226">
        <f t="shared" si="9"/>
        <v>182372610</v>
      </c>
      <c r="L226" s="3">
        <f t="shared" si="10"/>
        <v>4.2412234883720927</v>
      </c>
      <c r="M226" s="2">
        <f t="shared" si="11"/>
        <v>16.964893953488371</v>
      </c>
    </row>
    <row r="227" spans="1:13" x14ac:dyDescent="0.25">
      <c r="A227" t="s">
        <v>196</v>
      </c>
      <c r="B227" t="s">
        <v>201</v>
      </c>
      <c r="C227" t="s">
        <v>202</v>
      </c>
      <c r="D227">
        <v>72823565</v>
      </c>
      <c r="E227">
        <v>0</v>
      </c>
      <c r="F227">
        <v>0</v>
      </c>
      <c r="G227">
        <v>89569204</v>
      </c>
      <c r="H227">
        <v>0</v>
      </c>
      <c r="I227">
        <v>0</v>
      </c>
      <c r="J227">
        <v>0</v>
      </c>
      <c r="K227">
        <f t="shared" si="9"/>
        <v>162392769</v>
      </c>
      <c r="L227" s="3">
        <f t="shared" si="10"/>
        <v>3.7765760232558141</v>
      </c>
      <c r="M227" s="2">
        <f t="shared" si="11"/>
        <v>15.106304093023256</v>
      </c>
    </row>
    <row r="228" spans="1:13" x14ac:dyDescent="0.25">
      <c r="A228" t="s">
        <v>196</v>
      </c>
      <c r="B228" t="s">
        <v>203</v>
      </c>
      <c r="C228" t="s">
        <v>204</v>
      </c>
      <c r="D228">
        <v>39990080</v>
      </c>
      <c r="E228">
        <v>0</v>
      </c>
      <c r="F228">
        <v>0</v>
      </c>
      <c r="G228">
        <v>0</v>
      </c>
      <c r="H228">
        <v>7647951</v>
      </c>
      <c r="I228">
        <v>99825723</v>
      </c>
      <c r="J228">
        <v>0</v>
      </c>
      <c r="K228">
        <f t="shared" si="9"/>
        <v>147463754</v>
      </c>
      <c r="L228" s="3">
        <f t="shared" si="10"/>
        <v>3.4293896279069767</v>
      </c>
      <c r="M228" s="2">
        <f t="shared" si="11"/>
        <v>13.717558511627907</v>
      </c>
    </row>
    <row r="229" spans="1:13" x14ac:dyDescent="0.25">
      <c r="A229" t="s">
        <v>196</v>
      </c>
      <c r="B229" t="s">
        <v>205</v>
      </c>
      <c r="C229" t="s">
        <v>206</v>
      </c>
      <c r="D229">
        <v>0</v>
      </c>
      <c r="E229">
        <v>34999320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f t="shared" si="9"/>
        <v>34999320</v>
      </c>
      <c r="L229" s="3">
        <f t="shared" si="10"/>
        <v>0.81393767441860465</v>
      </c>
      <c r="M229" s="2">
        <f t="shared" si="11"/>
        <v>3.2557506976744186</v>
      </c>
    </row>
    <row r="230" spans="1:13" x14ac:dyDescent="0.25">
      <c r="A230" t="s">
        <v>196</v>
      </c>
      <c r="B230" t="s">
        <v>207</v>
      </c>
      <c r="C230" t="s">
        <v>208</v>
      </c>
      <c r="D230">
        <v>74383149</v>
      </c>
      <c r="E230">
        <v>0</v>
      </c>
      <c r="F230">
        <v>0</v>
      </c>
      <c r="G230">
        <v>45163781</v>
      </c>
      <c r="H230">
        <v>82685215</v>
      </c>
      <c r="I230">
        <v>0</v>
      </c>
      <c r="J230">
        <v>0</v>
      </c>
      <c r="K230">
        <f t="shared" si="9"/>
        <v>202232145</v>
      </c>
      <c r="L230" s="3">
        <f t="shared" si="10"/>
        <v>4.7030731395348839</v>
      </c>
      <c r="M230" s="2">
        <f t="shared" si="11"/>
        <v>18.812292558139536</v>
      </c>
    </row>
    <row r="231" spans="1:13" x14ac:dyDescent="0.25">
      <c r="A231" t="s">
        <v>196</v>
      </c>
      <c r="B231" t="s">
        <v>209</v>
      </c>
      <c r="C231" t="s">
        <v>210</v>
      </c>
      <c r="D231">
        <v>0</v>
      </c>
      <c r="E231">
        <v>16026369</v>
      </c>
      <c r="F231">
        <v>0</v>
      </c>
      <c r="G231">
        <v>0</v>
      </c>
      <c r="H231">
        <v>97987974</v>
      </c>
      <c r="I231">
        <v>129999017</v>
      </c>
      <c r="J231">
        <v>0</v>
      </c>
      <c r="K231">
        <f t="shared" si="9"/>
        <v>244013360</v>
      </c>
      <c r="L231" s="3">
        <f t="shared" si="10"/>
        <v>5.6747293023255816</v>
      </c>
      <c r="M231" s="2">
        <f t="shared" si="11"/>
        <v>22.698917209302326</v>
      </c>
    </row>
    <row r="232" spans="1:13" x14ac:dyDescent="0.25">
      <c r="A232" t="s">
        <v>196</v>
      </c>
      <c r="B232" t="s">
        <v>211</v>
      </c>
      <c r="C232" t="s">
        <v>212</v>
      </c>
      <c r="D232">
        <v>0</v>
      </c>
      <c r="E232">
        <v>0</v>
      </c>
      <c r="F232">
        <v>0</v>
      </c>
      <c r="G232">
        <v>71943201</v>
      </c>
      <c r="H232">
        <v>0</v>
      </c>
      <c r="I232">
        <v>35061375</v>
      </c>
      <c r="J232">
        <v>0</v>
      </c>
      <c r="K232">
        <f t="shared" si="9"/>
        <v>107004576</v>
      </c>
      <c r="L232" s="3">
        <f t="shared" si="10"/>
        <v>2.4884785116279069</v>
      </c>
      <c r="M232" s="2">
        <f t="shared" si="11"/>
        <v>9.9539140465116276</v>
      </c>
    </row>
    <row r="233" spans="1:13" x14ac:dyDescent="0.25">
      <c r="A233" t="s">
        <v>196</v>
      </c>
      <c r="B233" t="s">
        <v>213</v>
      </c>
      <c r="C233" t="s">
        <v>214</v>
      </c>
      <c r="D233">
        <v>0</v>
      </c>
      <c r="E233">
        <v>0</v>
      </c>
      <c r="F233">
        <v>5797463</v>
      </c>
      <c r="G233">
        <v>0</v>
      </c>
      <c r="H233">
        <v>0</v>
      </c>
      <c r="I233">
        <v>0</v>
      </c>
      <c r="J233">
        <v>0</v>
      </c>
      <c r="K233">
        <f t="shared" si="9"/>
        <v>5797463</v>
      </c>
      <c r="L233" s="3">
        <f t="shared" si="10"/>
        <v>0.13482472093023257</v>
      </c>
      <c r="M233" s="2">
        <f t="shared" si="11"/>
        <v>0.53929888372093027</v>
      </c>
    </row>
    <row r="234" spans="1:13" x14ac:dyDescent="0.25">
      <c r="A234" t="s">
        <v>196</v>
      </c>
      <c r="B234" t="s">
        <v>215</v>
      </c>
      <c r="C234" t="s">
        <v>216</v>
      </c>
      <c r="D234">
        <v>0</v>
      </c>
      <c r="E234">
        <v>21748202</v>
      </c>
      <c r="F234">
        <v>129316356</v>
      </c>
      <c r="G234">
        <v>78715117</v>
      </c>
      <c r="H234">
        <v>20711998</v>
      </c>
      <c r="I234">
        <v>0</v>
      </c>
      <c r="J234">
        <v>3176534</v>
      </c>
      <c r="K234">
        <f t="shared" si="9"/>
        <v>253668207</v>
      </c>
      <c r="L234" s="3">
        <f t="shared" si="10"/>
        <v>5.899260627906977</v>
      </c>
      <c r="M234" s="2">
        <f t="shared" si="11"/>
        <v>23.597042511627908</v>
      </c>
    </row>
    <row r="235" spans="1:13" x14ac:dyDescent="0.25">
      <c r="A235" t="s">
        <v>196</v>
      </c>
      <c r="B235" t="s">
        <v>217</v>
      </c>
      <c r="C235" t="s">
        <v>218</v>
      </c>
      <c r="D235">
        <v>0</v>
      </c>
      <c r="E235">
        <v>0</v>
      </c>
      <c r="F235">
        <v>37305960</v>
      </c>
      <c r="G235">
        <v>0</v>
      </c>
      <c r="H235">
        <v>4026320</v>
      </c>
      <c r="I235">
        <v>0</v>
      </c>
      <c r="J235">
        <v>0</v>
      </c>
      <c r="K235">
        <f t="shared" si="9"/>
        <v>41332280</v>
      </c>
      <c r="L235" s="3">
        <f t="shared" si="10"/>
        <v>0.96121581395348832</v>
      </c>
      <c r="M235" s="2">
        <f t="shared" si="11"/>
        <v>3.8448632558139533</v>
      </c>
    </row>
    <row r="236" spans="1:13" x14ac:dyDescent="0.25">
      <c r="A236" t="s">
        <v>196</v>
      </c>
      <c r="B236" t="s">
        <v>219</v>
      </c>
      <c r="C236" t="s">
        <v>220</v>
      </c>
      <c r="D236">
        <v>0</v>
      </c>
      <c r="E236">
        <v>7895548</v>
      </c>
      <c r="F236">
        <v>0</v>
      </c>
      <c r="G236">
        <v>0</v>
      </c>
      <c r="H236">
        <v>0</v>
      </c>
      <c r="I236">
        <v>0</v>
      </c>
      <c r="J236">
        <v>0</v>
      </c>
      <c r="K236">
        <f t="shared" si="9"/>
        <v>7895548</v>
      </c>
      <c r="L236" s="3">
        <f t="shared" si="10"/>
        <v>0.1836173953488372</v>
      </c>
      <c r="M236" s="2">
        <f t="shared" si="11"/>
        <v>0.73446958139534879</v>
      </c>
    </row>
    <row r="237" spans="1:13" x14ac:dyDescent="0.25">
      <c r="A237" t="s">
        <v>196</v>
      </c>
      <c r="B237" t="s">
        <v>221</v>
      </c>
      <c r="C237" t="s">
        <v>222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f t="shared" si="9"/>
        <v>0</v>
      </c>
      <c r="L237" s="3">
        <f t="shared" si="10"/>
        <v>0</v>
      </c>
      <c r="M237" s="2">
        <f t="shared" si="11"/>
        <v>0</v>
      </c>
    </row>
    <row r="238" spans="1:13" x14ac:dyDescent="0.25">
      <c r="A238" t="s">
        <v>196</v>
      </c>
      <c r="B238" t="s">
        <v>223</v>
      </c>
      <c r="C238" t="s">
        <v>224</v>
      </c>
      <c r="D238">
        <v>0</v>
      </c>
      <c r="E238">
        <v>0</v>
      </c>
      <c r="F238">
        <v>0</v>
      </c>
      <c r="G238">
        <v>19929287</v>
      </c>
      <c r="H238">
        <v>17934693</v>
      </c>
      <c r="I238">
        <v>14475925</v>
      </c>
      <c r="J238">
        <v>0</v>
      </c>
      <c r="K238">
        <f t="shared" si="9"/>
        <v>52339905</v>
      </c>
      <c r="L238" s="3">
        <f t="shared" si="10"/>
        <v>1.2172070930232559</v>
      </c>
      <c r="M238" s="2">
        <f t="shared" si="11"/>
        <v>4.8688283720930237</v>
      </c>
    </row>
    <row r="239" spans="1:13" x14ac:dyDescent="0.25">
      <c r="A239" t="s">
        <v>196</v>
      </c>
      <c r="B239" t="s">
        <v>225</v>
      </c>
      <c r="C239" t="s">
        <v>226</v>
      </c>
      <c r="D239">
        <v>76487251</v>
      </c>
      <c r="E239">
        <v>9975219</v>
      </c>
      <c r="F239">
        <v>0</v>
      </c>
      <c r="G239">
        <v>77202454</v>
      </c>
      <c r="H239">
        <v>0</v>
      </c>
      <c r="I239">
        <v>0</v>
      </c>
      <c r="J239">
        <v>0</v>
      </c>
      <c r="K239">
        <f t="shared" si="9"/>
        <v>163664924</v>
      </c>
      <c r="L239" s="3">
        <f t="shared" si="10"/>
        <v>3.8061610232558141</v>
      </c>
      <c r="M239" s="2">
        <f t="shared" si="11"/>
        <v>15.224644093023256</v>
      </c>
    </row>
    <row r="240" spans="1:13" x14ac:dyDescent="0.25">
      <c r="A240" t="s">
        <v>196</v>
      </c>
      <c r="B240" t="s">
        <v>227</v>
      </c>
      <c r="C240" t="s">
        <v>228</v>
      </c>
      <c r="D240">
        <v>0</v>
      </c>
      <c r="E240">
        <v>4396703</v>
      </c>
      <c r="F240">
        <v>0</v>
      </c>
      <c r="G240">
        <v>196606045</v>
      </c>
      <c r="H240">
        <v>5301416</v>
      </c>
      <c r="I240">
        <v>0</v>
      </c>
      <c r="J240">
        <v>2883471</v>
      </c>
      <c r="K240">
        <f t="shared" si="9"/>
        <v>209187635</v>
      </c>
      <c r="L240" s="3">
        <f t="shared" si="10"/>
        <v>4.864828720930233</v>
      </c>
      <c r="M240" s="2">
        <f t="shared" si="11"/>
        <v>19.459314883720932</v>
      </c>
    </row>
    <row r="241" spans="1:13" x14ac:dyDescent="0.25">
      <c r="A241" t="s">
        <v>196</v>
      </c>
      <c r="B241" t="s">
        <v>229</v>
      </c>
      <c r="C241" t="s">
        <v>230</v>
      </c>
      <c r="D241">
        <v>0</v>
      </c>
      <c r="E241">
        <v>111775870</v>
      </c>
      <c r="F241">
        <v>0</v>
      </c>
      <c r="G241">
        <v>0</v>
      </c>
      <c r="H241">
        <v>6917650</v>
      </c>
      <c r="I241">
        <v>0</v>
      </c>
      <c r="J241">
        <v>6550369</v>
      </c>
      <c r="K241">
        <f t="shared" si="9"/>
        <v>125243889</v>
      </c>
      <c r="L241" s="3">
        <f t="shared" si="10"/>
        <v>2.9126485813953487</v>
      </c>
      <c r="M241" s="2">
        <f t="shared" si="11"/>
        <v>11.650594325581395</v>
      </c>
    </row>
    <row r="242" spans="1:13" x14ac:dyDescent="0.25">
      <c r="A242" t="s">
        <v>196</v>
      </c>
      <c r="B242" t="s">
        <v>231</v>
      </c>
      <c r="C242" t="s">
        <v>232</v>
      </c>
      <c r="D242">
        <v>33492087</v>
      </c>
      <c r="E242">
        <v>12698975</v>
      </c>
      <c r="F242">
        <v>8332599</v>
      </c>
      <c r="G242">
        <v>92666976</v>
      </c>
      <c r="H242">
        <v>16382270</v>
      </c>
      <c r="I242">
        <v>14475925</v>
      </c>
      <c r="J242">
        <v>56727311</v>
      </c>
      <c r="K242">
        <f t="shared" si="9"/>
        <v>234776143</v>
      </c>
      <c r="L242" s="3">
        <f t="shared" si="10"/>
        <v>5.4599103023255813</v>
      </c>
      <c r="M242" s="2">
        <f t="shared" si="11"/>
        <v>21.839641209302325</v>
      </c>
    </row>
    <row r="243" spans="1:13" x14ac:dyDescent="0.25">
      <c r="A243" t="s">
        <v>196</v>
      </c>
      <c r="B243" t="s">
        <v>233</v>
      </c>
      <c r="C243" t="s">
        <v>234</v>
      </c>
      <c r="D243">
        <v>0</v>
      </c>
      <c r="E243">
        <v>0</v>
      </c>
      <c r="F243">
        <v>0</v>
      </c>
      <c r="G243">
        <v>51943065</v>
      </c>
      <c r="H243">
        <v>83016796</v>
      </c>
      <c r="I243">
        <v>17009823</v>
      </c>
      <c r="J243">
        <v>34309026</v>
      </c>
      <c r="K243">
        <f t="shared" si="9"/>
        <v>186278710</v>
      </c>
      <c r="L243" s="3">
        <f t="shared" si="10"/>
        <v>4.3320630232558139</v>
      </c>
      <c r="M243" s="2">
        <f t="shared" si="11"/>
        <v>17.328252093023256</v>
      </c>
    </row>
    <row r="244" spans="1:13" x14ac:dyDescent="0.25">
      <c r="A244" t="s">
        <v>196</v>
      </c>
      <c r="B244" t="s">
        <v>235</v>
      </c>
      <c r="C244" t="s">
        <v>236</v>
      </c>
      <c r="D244">
        <v>69319183</v>
      </c>
      <c r="E244">
        <v>26653283</v>
      </c>
      <c r="F244">
        <v>0</v>
      </c>
      <c r="G244">
        <v>84625330</v>
      </c>
      <c r="H244">
        <v>23534018</v>
      </c>
      <c r="I244">
        <v>0</v>
      </c>
      <c r="J244">
        <v>65652985</v>
      </c>
      <c r="K244">
        <f t="shared" si="9"/>
        <v>269784799</v>
      </c>
      <c r="L244" s="3">
        <f t="shared" si="10"/>
        <v>6.274065093023256</v>
      </c>
      <c r="M244" s="2">
        <f t="shared" si="11"/>
        <v>25.096260372093028</v>
      </c>
    </row>
    <row r="245" spans="1:13" x14ac:dyDescent="0.25">
      <c r="A245" t="s">
        <v>196</v>
      </c>
      <c r="B245" t="s">
        <v>237</v>
      </c>
      <c r="C245" t="s">
        <v>238</v>
      </c>
      <c r="D245">
        <v>3621188</v>
      </c>
      <c r="E245">
        <v>35867033</v>
      </c>
      <c r="F245">
        <v>0</v>
      </c>
      <c r="G245">
        <v>0</v>
      </c>
      <c r="H245">
        <v>0</v>
      </c>
      <c r="I245">
        <v>0</v>
      </c>
      <c r="J245">
        <v>41447349</v>
      </c>
      <c r="K245">
        <f t="shared" si="9"/>
        <v>80935570</v>
      </c>
      <c r="L245" s="3">
        <f t="shared" si="10"/>
        <v>1.8822225581395349</v>
      </c>
      <c r="M245" s="2">
        <f t="shared" si="11"/>
        <v>7.5288902325581404</v>
      </c>
    </row>
    <row r="246" spans="1:13" x14ac:dyDescent="0.25">
      <c r="A246" t="s">
        <v>196</v>
      </c>
      <c r="B246" t="s">
        <v>239</v>
      </c>
      <c r="C246" t="s">
        <v>240</v>
      </c>
      <c r="D246">
        <v>0</v>
      </c>
      <c r="E246">
        <v>17053331</v>
      </c>
      <c r="F246">
        <v>0</v>
      </c>
      <c r="G246">
        <v>0</v>
      </c>
      <c r="H246">
        <v>0</v>
      </c>
      <c r="I246">
        <v>0</v>
      </c>
      <c r="J246">
        <v>0</v>
      </c>
      <c r="K246">
        <f t="shared" si="9"/>
        <v>17053331</v>
      </c>
      <c r="L246" s="3">
        <f t="shared" si="10"/>
        <v>0.39658909302325579</v>
      </c>
      <c r="M246" s="2">
        <f t="shared" si="11"/>
        <v>1.5863563720930234</v>
      </c>
    </row>
    <row r="247" spans="1:13" x14ac:dyDescent="0.25">
      <c r="A247" t="s">
        <v>479</v>
      </c>
      <c r="B247" t="s">
        <v>480</v>
      </c>
      <c r="C247" t="s">
        <v>481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f t="shared" si="9"/>
        <v>0</v>
      </c>
      <c r="L247" s="3">
        <f t="shared" si="10"/>
        <v>0</v>
      </c>
      <c r="M247" s="2">
        <f t="shared" si="11"/>
        <v>0</v>
      </c>
    </row>
    <row r="248" spans="1:13" x14ac:dyDescent="0.25">
      <c r="A248" t="s">
        <v>479</v>
      </c>
      <c r="B248" t="s">
        <v>482</v>
      </c>
      <c r="C248" t="s">
        <v>483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f t="shared" si="9"/>
        <v>0</v>
      </c>
      <c r="L248" s="3">
        <f t="shared" si="10"/>
        <v>0</v>
      </c>
      <c r="M248" s="2">
        <f t="shared" si="11"/>
        <v>0</v>
      </c>
    </row>
    <row r="249" spans="1:13" x14ac:dyDescent="0.25">
      <c r="A249" t="s">
        <v>479</v>
      </c>
      <c r="B249" t="s">
        <v>484</v>
      </c>
      <c r="C249" t="s">
        <v>485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f t="shared" si="9"/>
        <v>0</v>
      </c>
      <c r="L249" s="3">
        <f t="shared" si="10"/>
        <v>0</v>
      </c>
      <c r="M249" s="2">
        <f t="shared" si="11"/>
        <v>0</v>
      </c>
    </row>
    <row r="250" spans="1:13" x14ac:dyDescent="0.25">
      <c r="A250" t="s">
        <v>479</v>
      </c>
      <c r="B250" t="s">
        <v>486</v>
      </c>
      <c r="C250" t="s">
        <v>487</v>
      </c>
      <c r="D250">
        <v>0</v>
      </c>
      <c r="E250">
        <v>0</v>
      </c>
      <c r="F250">
        <v>0</v>
      </c>
      <c r="G250">
        <v>20573467</v>
      </c>
      <c r="H250">
        <v>0</v>
      </c>
      <c r="I250">
        <v>0</v>
      </c>
      <c r="J250">
        <v>0</v>
      </c>
      <c r="K250">
        <f t="shared" si="9"/>
        <v>20573467</v>
      </c>
      <c r="L250" s="3">
        <f t="shared" si="10"/>
        <v>0.47845272093023256</v>
      </c>
      <c r="M250" s="2">
        <f t="shared" si="11"/>
        <v>1.9138108837209302</v>
      </c>
    </row>
    <row r="251" spans="1:13" x14ac:dyDescent="0.25">
      <c r="A251" t="s">
        <v>479</v>
      </c>
      <c r="B251" t="s">
        <v>488</v>
      </c>
      <c r="C251" t="s">
        <v>489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f t="shared" si="9"/>
        <v>0</v>
      </c>
      <c r="L251" s="3">
        <f t="shared" si="10"/>
        <v>0</v>
      </c>
      <c r="M251" s="2">
        <f t="shared" si="11"/>
        <v>0</v>
      </c>
    </row>
    <row r="252" spans="1:13" x14ac:dyDescent="0.25">
      <c r="A252" t="s">
        <v>479</v>
      </c>
      <c r="B252" t="s">
        <v>490</v>
      </c>
      <c r="C252" t="s">
        <v>491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f t="shared" si="9"/>
        <v>0</v>
      </c>
      <c r="L252" s="3">
        <f t="shared" si="10"/>
        <v>0</v>
      </c>
      <c r="M252" s="2">
        <f t="shared" si="11"/>
        <v>0</v>
      </c>
    </row>
    <row r="253" spans="1:13" x14ac:dyDescent="0.25">
      <c r="A253" t="s">
        <v>479</v>
      </c>
      <c r="B253" t="s">
        <v>492</v>
      </c>
      <c r="C253" t="s">
        <v>493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f t="shared" si="9"/>
        <v>0</v>
      </c>
      <c r="L253" s="3">
        <f t="shared" si="10"/>
        <v>0</v>
      </c>
      <c r="M253" s="2">
        <f t="shared" si="11"/>
        <v>0</v>
      </c>
    </row>
    <row r="254" spans="1:13" x14ac:dyDescent="0.25">
      <c r="A254" t="s">
        <v>479</v>
      </c>
      <c r="B254" t="s">
        <v>494</v>
      </c>
      <c r="C254" t="s">
        <v>495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f t="shared" si="9"/>
        <v>0</v>
      </c>
      <c r="L254" s="3">
        <f t="shared" si="10"/>
        <v>0</v>
      </c>
      <c r="M254" s="2">
        <f t="shared" si="11"/>
        <v>0</v>
      </c>
    </row>
    <row r="255" spans="1:13" x14ac:dyDescent="0.25">
      <c r="A255" t="s">
        <v>479</v>
      </c>
      <c r="B255" t="s">
        <v>496</v>
      </c>
      <c r="C255" t="s">
        <v>497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f t="shared" si="9"/>
        <v>0</v>
      </c>
      <c r="L255" s="3">
        <f t="shared" si="10"/>
        <v>0</v>
      </c>
      <c r="M255" s="2">
        <f t="shared" si="11"/>
        <v>0</v>
      </c>
    </row>
    <row r="256" spans="1:13" x14ac:dyDescent="0.25">
      <c r="A256" t="s">
        <v>479</v>
      </c>
      <c r="B256" t="s">
        <v>498</v>
      </c>
      <c r="C256" t="s">
        <v>499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f t="shared" si="9"/>
        <v>0</v>
      </c>
      <c r="L256" s="3">
        <f t="shared" si="10"/>
        <v>0</v>
      </c>
      <c r="M256" s="2">
        <f t="shared" si="11"/>
        <v>0</v>
      </c>
    </row>
    <row r="257" spans="1:13" x14ac:dyDescent="0.25">
      <c r="A257" t="s">
        <v>479</v>
      </c>
      <c r="B257" t="s">
        <v>500</v>
      </c>
      <c r="C257" t="s">
        <v>501</v>
      </c>
      <c r="D257">
        <v>0</v>
      </c>
      <c r="E257">
        <v>10939729</v>
      </c>
      <c r="F257">
        <v>0</v>
      </c>
      <c r="G257">
        <v>0</v>
      </c>
      <c r="H257">
        <v>0</v>
      </c>
      <c r="I257">
        <v>0</v>
      </c>
      <c r="J257">
        <v>0</v>
      </c>
      <c r="K257">
        <f t="shared" si="9"/>
        <v>10939729</v>
      </c>
      <c r="L257" s="3">
        <f t="shared" si="10"/>
        <v>0.25441230232558137</v>
      </c>
      <c r="M257" s="2">
        <f t="shared" si="11"/>
        <v>1.0176492093023255</v>
      </c>
    </row>
    <row r="258" spans="1:13" x14ac:dyDescent="0.25">
      <c r="A258" t="s">
        <v>479</v>
      </c>
      <c r="B258" t="s">
        <v>502</v>
      </c>
      <c r="C258" t="s">
        <v>503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f t="shared" si="9"/>
        <v>0</v>
      </c>
      <c r="L258" s="3">
        <f t="shared" si="10"/>
        <v>0</v>
      </c>
      <c r="M258" s="2">
        <f t="shared" si="11"/>
        <v>0</v>
      </c>
    </row>
    <row r="259" spans="1:13" x14ac:dyDescent="0.25">
      <c r="A259" t="s">
        <v>479</v>
      </c>
      <c r="B259" t="s">
        <v>504</v>
      </c>
      <c r="C259" t="s">
        <v>505</v>
      </c>
      <c r="D259">
        <v>0</v>
      </c>
      <c r="E259">
        <v>30006834</v>
      </c>
      <c r="F259">
        <v>0</v>
      </c>
      <c r="G259">
        <v>0</v>
      </c>
      <c r="H259">
        <v>0</v>
      </c>
      <c r="I259">
        <v>0</v>
      </c>
      <c r="J259">
        <v>0</v>
      </c>
      <c r="K259">
        <f t="shared" si="9"/>
        <v>30006834</v>
      </c>
      <c r="L259" s="3">
        <f t="shared" si="10"/>
        <v>0.69783334883720927</v>
      </c>
      <c r="M259" s="2">
        <f t="shared" si="11"/>
        <v>2.7913333953488371</v>
      </c>
    </row>
    <row r="260" spans="1:13" x14ac:dyDescent="0.25">
      <c r="A260" t="s">
        <v>479</v>
      </c>
      <c r="B260" t="s">
        <v>506</v>
      </c>
      <c r="C260" t="s">
        <v>507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f t="shared" ref="K260:K323" si="12">SUM(D260:J260)</f>
        <v>0</v>
      </c>
      <c r="L260" s="3">
        <f t="shared" ref="L260:L323" si="13">100*K260/4300000000</f>
        <v>0</v>
      </c>
      <c r="M260" s="2">
        <f t="shared" si="11"/>
        <v>0</v>
      </c>
    </row>
    <row r="261" spans="1:13" x14ac:dyDescent="0.25">
      <c r="A261" t="s">
        <v>479</v>
      </c>
      <c r="B261" t="s">
        <v>508</v>
      </c>
      <c r="C261" t="s">
        <v>509</v>
      </c>
      <c r="D261">
        <v>0</v>
      </c>
      <c r="E261">
        <v>47977524</v>
      </c>
      <c r="F261">
        <v>0</v>
      </c>
      <c r="G261">
        <v>0</v>
      </c>
      <c r="H261">
        <v>3775396</v>
      </c>
      <c r="I261">
        <v>0</v>
      </c>
      <c r="J261">
        <v>0</v>
      </c>
      <c r="K261">
        <f t="shared" si="12"/>
        <v>51752920</v>
      </c>
      <c r="L261" s="3">
        <f t="shared" si="13"/>
        <v>1.2035562790697674</v>
      </c>
      <c r="M261" s="2">
        <f t="shared" ref="M261:M324" si="14">(L261/25)*100</f>
        <v>4.8142251162790695</v>
      </c>
    </row>
    <row r="262" spans="1:13" x14ac:dyDescent="0.25">
      <c r="A262" t="s">
        <v>479</v>
      </c>
      <c r="B262" t="s">
        <v>510</v>
      </c>
      <c r="C262" t="s">
        <v>511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f t="shared" si="12"/>
        <v>0</v>
      </c>
      <c r="L262" s="3">
        <f t="shared" si="13"/>
        <v>0</v>
      </c>
      <c r="M262" s="2">
        <f t="shared" si="14"/>
        <v>0</v>
      </c>
    </row>
    <row r="263" spans="1:13" x14ac:dyDescent="0.25">
      <c r="A263" t="s">
        <v>479</v>
      </c>
      <c r="B263" t="s">
        <v>512</v>
      </c>
      <c r="C263" t="s">
        <v>513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f t="shared" si="12"/>
        <v>0</v>
      </c>
      <c r="L263" s="3">
        <f t="shared" si="13"/>
        <v>0</v>
      </c>
      <c r="M263" s="2">
        <f t="shared" si="14"/>
        <v>0</v>
      </c>
    </row>
    <row r="264" spans="1:13" x14ac:dyDescent="0.25">
      <c r="A264" t="s">
        <v>479</v>
      </c>
      <c r="B264" t="s">
        <v>514</v>
      </c>
      <c r="C264" t="s">
        <v>515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f t="shared" si="12"/>
        <v>0</v>
      </c>
      <c r="L264" s="3">
        <f t="shared" si="13"/>
        <v>0</v>
      </c>
      <c r="M264" s="2">
        <f t="shared" si="14"/>
        <v>0</v>
      </c>
    </row>
    <row r="265" spans="1:13" x14ac:dyDescent="0.25">
      <c r="A265" t="s">
        <v>479</v>
      </c>
      <c r="B265" t="s">
        <v>516</v>
      </c>
      <c r="C265" t="s">
        <v>517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f t="shared" si="12"/>
        <v>0</v>
      </c>
      <c r="L265" s="3">
        <f t="shared" si="13"/>
        <v>0</v>
      </c>
      <c r="M265" s="2">
        <f t="shared" si="14"/>
        <v>0</v>
      </c>
    </row>
    <row r="266" spans="1:13" x14ac:dyDescent="0.25">
      <c r="A266" t="s">
        <v>479</v>
      </c>
      <c r="B266" t="s">
        <v>518</v>
      </c>
      <c r="C266" t="s">
        <v>519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f t="shared" si="12"/>
        <v>0</v>
      </c>
      <c r="L266" s="3">
        <f t="shared" si="13"/>
        <v>0</v>
      </c>
      <c r="M266" s="2">
        <f t="shared" si="14"/>
        <v>0</v>
      </c>
    </row>
    <row r="267" spans="1:13" x14ac:dyDescent="0.25">
      <c r="A267" t="s">
        <v>479</v>
      </c>
      <c r="B267" t="s">
        <v>520</v>
      </c>
      <c r="C267" t="s">
        <v>521</v>
      </c>
      <c r="D267">
        <v>0</v>
      </c>
      <c r="E267">
        <v>16643853</v>
      </c>
      <c r="F267">
        <v>0</v>
      </c>
      <c r="G267">
        <v>0</v>
      </c>
      <c r="H267">
        <v>0</v>
      </c>
      <c r="I267">
        <v>0</v>
      </c>
      <c r="J267">
        <v>0</v>
      </c>
      <c r="K267">
        <f t="shared" si="12"/>
        <v>16643853</v>
      </c>
      <c r="L267" s="3">
        <f t="shared" si="13"/>
        <v>0.38706634883720931</v>
      </c>
      <c r="M267" s="2">
        <f t="shared" si="14"/>
        <v>1.5482653953488372</v>
      </c>
    </row>
    <row r="268" spans="1:13" x14ac:dyDescent="0.25">
      <c r="A268" t="s">
        <v>479</v>
      </c>
      <c r="B268" t="s">
        <v>522</v>
      </c>
      <c r="C268" t="s">
        <v>523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f t="shared" si="12"/>
        <v>0</v>
      </c>
      <c r="L268" s="3">
        <f t="shared" si="13"/>
        <v>0</v>
      </c>
      <c r="M268" s="2">
        <f t="shared" si="14"/>
        <v>0</v>
      </c>
    </row>
    <row r="269" spans="1:13" x14ac:dyDescent="0.25">
      <c r="A269" t="s">
        <v>479</v>
      </c>
      <c r="B269" t="s">
        <v>524</v>
      </c>
      <c r="C269" t="s">
        <v>525</v>
      </c>
      <c r="D269">
        <v>6754333</v>
      </c>
      <c r="E269">
        <v>56047792</v>
      </c>
      <c r="F269">
        <v>0</v>
      </c>
      <c r="G269">
        <v>0</v>
      </c>
      <c r="H269">
        <v>0</v>
      </c>
      <c r="I269">
        <v>0</v>
      </c>
      <c r="J269">
        <v>24610882</v>
      </c>
      <c r="K269">
        <f t="shared" si="12"/>
        <v>87413007</v>
      </c>
      <c r="L269" s="3">
        <f t="shared" si="13"/>
        <v>2.0328606279069765</v>
      </c>
      <c r="M269" s="2">
        <f t="shared" si="14"/>
        <v>8.1314425116279061</v>
      </c>
    </row>
    <row r="270" spans="1:13" x14ac:dyDescent="0.25">
      <c r="A270" t="s">
        <v>479</v>
      </c>
      <c r="B270" t="s">
        <v>526</v>
      </c>
      <c r="C270" t="s">
        <v>527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f t="shared" si="12"/>
        <v>0</v>
      </c>
      <c r="L270" s="3">
        <f t="shared" si="13"/>
        <v>0</v>
      </c>
      <c r="M270" s="2">
        <f t="shared" si="14"/>
        <v>0</v>
      </c>
    </row>
    <row r="271" spans="1:13" x14ac:dyDescent="0.25">
      <c r="A271" t="s">
        <v>479</v>
      </c>
      <c r="B271" t="s">
        <v>528</v>
      </c>
      <c r="C271" t="s">
        <v>529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f t="shared" si="12"/>
        <v>0</v>
      </c>
      <c r="L271" s="3">
        <f t="shared" si="13"/>
        <v>0</v>
      </c>
      <c r="M271" s="2">
        <f t="shared" si="14"/>
        <v>0</v>
      </c>
    </row>
    <row r="272" spans="1:13" x14ac:dyDescent="0.25">
      <c r="A272" t="s">
        <v>479</v>
      </c>
      <c r="B272" t="s">
        <v>530</v>
      </c>
      <c r="C272" t="s">
        <v>531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f t="shared" si="12"/>
        <v>0</v>
      </c>
      <c r="L272" s="3">
        <f t="shared" si="13"/>
        <v>0</v>
      </c>
      <c r="M272" s="2">
        <f t="shared" si="14"/>
        <v>0</v>
      </c>
    </row>
    <row r="273" spans="1:13" x14ac:dyDescent="0.25">
      <c r="A273" t="s">
        <v>241</v>
      </c>
      <c r="B273" t="s">
        <v>242</v>
      </c>
      <c r="C273" t="s">
        <v>243</v>
      </c>
      <c r="D273">
        <v>24028713</v>
      </c>
      <c r="E273">
        <v>20915406</v>
      </c>
      <c r="F273">
        <v>0</v>
      </c>
      <c r="G273">
        <v>15613562</v>
      </c>
      <c r="H273">
        <v>2950950</v>
      </c>
      <c r="I273">
        <v>129478308</v>
      </c>
      <c r="J273">
        <v>0</v>
      </c>
      <c r="K273">
        <f t="shared" si="12"/>
        <v>192986939</v>
      </c>
      <c r="L273" s="3">
        <f t="shared" si="13"/>
        <v>4.4880683488372091</v>
      </c>
      <c r="M273" s="2">
        <f t="shared" si="14"/>
        <v>17.952273395348836</v>
      </c>
    </row>
    <row r="274" spans="1:13" x14ac:dyDescent="0.25">
      <c r="A274" t="s">
        <v>241</v>
      </c>
      <c r="B274" t="s">
        <v>244</v>
      </c>
      <c r="C274" t="s">
        <v>245</v>
      </c>
      <c r="D274">
        <v>18866185</v>
      </c>
      <c r="E274">
        <v>0</v>
      </c>
      <c r="F274">
        <v>0</v>
      </c>
      <c r="G274">
        <v>113735616</v>
      </c>
      <c r="H274">
        <v>0</v>
      </c>
      <c r="I274">
        <v>0</v>
      </c>
      <c r="J274">
        <v>160098939</v>
      </c>
      <c r="K274">
        <f t="shared" si="12"/>
        <v>292700740</v>
      </c>
      <c r="L274" s="3">
        <f t="shared" si="13"/>
        <v>6.8069939534883721</v>
      </c>
      <c r="M274" s="2">
        <f t="shared" si="14"/>
        <v>27.227975813953485</v>
      </c>
    </row>
    <row r="275" spans="1:13" x14ac:dyDescent="0.25">
      <c r="A275" t="s">
        <v>241</v>
      </c>
      <c r="B275" t="s">
        <v>246</v>
      </c>
      <c r="C275" t="s">
        <v>247</v>
      </c>
      <c r="D275">
        <v>129084858</v>
      </c>
      <c r="E275">
        <v>461491320</v>
      </c>
      <c r="F275">
        <v>0</v>
      </c>
      <c r="G275">
        <v>64776144</v>
      </c>
      <c r="H275">
        <v>112500197</v>
      </c>
      <c r="I275">
        <v>3362908</v>
      </c>
      <c r="J275">
        <v>323487816</v>
      </c>
      <c r="K275">
        <f t="shared" si="12"/>
        <v>1094703243</v>
      </c>
      <c r="L275" s="3">
        <f t="shared" si="13"/>
        <v>25.458214953488373</v>
      </c>
      <c r="M275" s="2">
        <f t="shared" si="14"/>
        <v>101.83285981395349</v>
      </c>
    </row>
    <row r="276" spans="1:13" x14ac:dyDescent="0.25">
      <c r="A276" t="s">
        <v>241</v>
      </c>
      <c r="B276" t="s">
        <v>248</v>
      </c>
      <c r="C276" t="s">
        <v>249</v>
      </c>
      <c r="D276">
        <v>58858162</v>
      </c>
      <c r="E276">
        <v>63390530</v>
      </c>
      <c r="F276">
        <v>0</v>
      </c>
      <c r="G276">
        <v>44255626</v>
      </c>
      <c r="H276">
        <v>0</v>
      </c>
      <c r="I276">
        <v>3362908</v>
      </c>
      <c r="J276">
        <v>226003374</v>
      </c>
      <c r="K276">
        <f t="shared" si="12"/>
        <v>395870600</v>
      </c>
      <c r="L276" s="3">
        <f t="shared" si="13"/>
        <v>9.2062930232558138</v>
      </c>
      <c r="M276" s="2">
        <f t="shared" si="14"/>
        <v>36.825172093023255</v>
      </c>
    </row>
    <row r="277" spans="1:13" x14ac:dyDescent="0.25">
      <c r="A277" t="s">
        <v>241</v>
      </c>
      <c r="B277" t="s">
        <v>250</v>
      </c>
      <c r="C277" t="s">
        <v>251</v>
      </c>
      <c r="D277">
        <v>0</v>
      </c>
      <c r="E277">
        <v>0</v>
      </c>
      <c r="F277">
        <v>275435034</v>
      </c>
      <c r="G277">
        <v>0</v>
      </c>
      <c r="H277">
        <v>19679713</v>
      </c>
      <c r="I277">
        <v>3362908</v>
      </c>
      <c r="J277">
        <v>11003435</v>
      </c>
      <c r="K277">
        <f t="shared" si="12"/>
        <v>309481090</v>
      </c>
      <c r="L277" s="3">
        <f t="shared" si="13"/>
        <v>7.1972346511627903</v>
      </c>
      <c r="M277" s="2">
        <f t="shared" si="14"/>
        <v>28.788938604651161</v>
      </c>
    </row>
    <row r="278" spans="1:13" x14ac:dyDescent="0.25">
      <c r="A278" t="s">
        <v>241</v>
      </c>
      <c r="B278" t="s">
        <v>252</v>
      </c>
      <c r="C278" t="s">
        <v>253</v>
      </c>
      <c r="D278">
        <v>9928298</v>
      </c>
      <c r="E278">
        <v>44515269</v>
      </c>
      <c r="F278">
        <v>0</v>
      </c>
      <c r="G278">
        <v>40890090</v>
      </c>
      <c r="H278">
        <v>38368117</v>
      </c>
      <c r="I278">
        <v>0</v>
      </c>
      <c r="J278">
        <v>311602199</v>
      </c>
      <c r="K278">
        <f t="shared" si="12"/>
        <v>445303973</v>
      </c>
      <c r="L278" s="3">
        <f t="shared" si="13"/>
        <v>10.355906348837209</v>
      </c>
      <c r="M278" s="2">
        <f t="shared" si="14"/>
        <v>41.423625395348836</v>
      </c>
    </row>
    <row r="279" spans="1:13" x14ac:dyDescent="0.25">
      <c r="A279" t="s">
        <v>241</v>
      </c>
      <c r="B279" t="s">
        <v>254</v>
      </c>
      <c r="C279" t="s">
        <v>255</v>
      </c>
      <c r="D279">
        <v>24244378</v>
      </c>
      <c r="E279">
        <v>24657099</v>
      </c>
      <c r="F279">
        <v>0</v>
      </c>
      <c r="G279">
        <v>22504239</v>
      </c>
      <c r="H279">
        <v>72708515</v>
      </c>
      <c r="I279">
        <v>0</v>
      </c>
      <c r="J279">
        <v>0</v>
      </c>
      <c r="K279">
        <f t="shared" si="12"/>
        <v>144114231</v>
      </c>
      <c r="L279" s="3">
        <f t="shared" si="13"/>
        <v>3.3514937441860466</v>
      </c>
      <c r="M279" s="2">
        <f t="shared" si="14"/>
        <v>13.405974976744186</v>
      </c>
    </row>
    <row r="280" spans="1:13" x14ac:dyDescent="0.25">
      <c r="A280" t="s">
        <v>241</v>
      </c>
      <c r="B280" t="s">
        <v>256</v>
      </c>
      <c r="C280" t="s">
        <v>257</v>
      </c>
      <c r="D280">
        <v>113721956</v>
      </c>
      <c r="E280">
        <v>0</v>
      </c>
      <c r="F280">
        <v>31794905</v>
      </c>
      <c r="G280">
        <v>14001752</v>
      </c>
      <c r="H280">
        <v>119097245</v>
      </c>
      <c r="I280">
        <v>177850305</v>
      </c>
      <c r="J280">
        <v>0</v>
      </c>
      <c r="K280">
        <f t="shared" si="12"/>
        <v>456466163</v>
      </c>
      <c r="L280" s="3">
        <f t="shared" si="13"/>
        <v>10.615492162790698</v>
      </c>
      <c r="M280" s="2">
        <f t="shared" si="14"/>
        <v>42.461968651162792</v>
      </c>
    </row>
    <row r="281" spans="1:13" x14ac:dyDescent="0.25">
      <c r="A281" t="s">
        <v>241</v>
      </c>
      <c r="B281" t="s">
        <v>258</v>
      </c>
      <c r="C281" t="s">
        <v>259</v>
      </c>
      <c r="D281">
        <v>108399100</v>
      </c>
      <c r="E281">
        <v>69855410</v>
      </c>
      <c r="F281">
        <v>123540746</v>
      </c>
      <c r="G281">
        <v>56523528</v>
      </c>
      <c r="H281">
        <v>31452623</v>
      </c>
      <c r="I281">
        <v>68158386</v>
      </c>
      <c r="J281">
        <v>292171973</v>
      </c>
      <c r="K281">
        <f t="shared" si="12"/>
        <v>750101766</v>
      </c>
      <c r="L281" s="3">
        <f t="shared" si="13"/>
        <v>17.44422711627907</v>
      </c>
      <c r="M281" s="2">
        <f t="shared" si="14"/>
        <v>69.776908465116279</v>
      </c>
    </row>
    <row r="282" spans="1:13" x14ac:dyDescent="0.25">
      <c r="A282" t="s">
        <v>241</v>
      </c>
      <c r="B282" t="s">
        <v>260</v>
      </c>
      <c r="C282" t="s">
        <v>261</v>
      </c>
      <c r="D282">
        <v>34338776</v>
      </c>
      <c r="E282">
        <v>12175927</v>
      </c>
      <c r="F282">
        <v>0</v>
      </c>
      <c r="G282">
        <v>151837263</v>
      </c>
      <c r="H282">
        <v>0</v>
      </c>
      <c r="I282">
        <v>0</v>
      </c>
      <c r="J282">
        <v>128257911</v>
      </c>
      <c r="K282">
        <f t="shared" si="12"/>
        <v>326609877</v>
      </c>
      <c r="L282" s="3">
        <f t="shared" si="13"/>
        <v>7.595578534883721</v>
      </c>
      <c r="M282" s="2">
        <f t="shared" si="14"/>
        <v>30.382314139534884</v>
      </c>
    </row>
    <row r="283" spans="1:13" x14ac:dyDescent="0.25">
      <c r="A283" t="s">
        <v>38</v>
      </c>
      <c r="B283" t="s">
        <v>39</v>
      </c>
      <c r="C283" t="s">
        <v>40</v>
      </c>
      <c r="D283">
        <v>0</v>
      </c>
      <c r="E283">
        <v>0</v>
      </c>
      <c r="F283">
        <v>0</v>
      </c>
      <c r="G283">
        <v>0</v>
      </c>
      <c r="H283">
        <v>8290597</v>
      </c>
      <c r="I283">
        <v>0</v>
      </c>
      <c r="J283">
        <v>0</v>
      </c>
      <c r="K283">
        <f t="shared" si="12"/>
        <v>8290597</v>
      </c>
      <c r="L283" s="3">
        <f t="shared" si="13"/>
        <v>0.19280458139534884</v>
      </c>
      <c r="M283" s="2">
        <f t="shared" si="14"/>
        <v>0.77121832558139536</v>
      </c>
    </row>
    <row r="284" spans="1:13" x14ac:dyDescent="0.25">
      <c r="A284" t="s">
        <v>38</v>
      </c>
      <c r="B284" t="s">
        <v>41</v>
      </c>
      <c r="C284" t="s">
        <v>42</v>
      </c>
      <c r="D284">
        <v>0</v>
      </c>
      <c r="E284">
        <v>0</v>
      </c>
      <c r="F284">
        <v>21778861</v>
      </c>
      <c r="G284">
        <v>0</v>
      </c>
      <c r="H284">
        <v>0</v>
      </c>
      <c r="I284">
        <v>0</v>
      </c>
      <c r="J284">
        <v>0</v>
      </c>
      <c r="K284">
        <f t="shared" si="12"/>
        <v>21778861</v>
      </c>
      <c r="L284" s="3">
        <f t="shared" si="13"/>
        <v>0.50648513953488372</v>
      </c>
      <c r="M284" s="2">
        <f t="shared" si="14"/>
        <v>2.0259405581395349</v>
      </c>
    </row>
    <row r="285" spans="1:13" x14ac:dyDescent="0.25">
      <c r="A285" t="s">
        <v>38</v>
      </c>
      <c r="B285" t="s">
        <v>43</v>
      </c>
      <c r="C285" t="s">
        <v>44</v>
      </c>
      <c r="D285">
        <v>0</v>
      </c>
      <c r="E285">
        <v>0</v>
      </c>
      <c r="F285">
        <v>164051662</v>
      </c>
      <c r="G285">
        <v>0</v>
      </c>
      <c r="H285">
        <v>97554991</v>
      </c>
      <c r="I285">
        <v>27809675</v>
      </c>
      <c r="J285">
        <v>0</v>
      </c>
      <c r="K285">
        <f t="shared" si="12"/>
        <v>289416328</v>
      </c>
      <c r="L285" s="3">
        <f t="shared" si="13"/>
        <v>6.7306122790697671</v>
      </c>
      <c r="M285" s="2">
        <f t="shared" si="14"/>
        <v>26.922449116279068</v>
      </c>
    </row>
    <row r="286" spans="1:13" x14ac:dyDescent="0.25">
      <c r="A286" t="s">
        <v>38</v>
      </c>
      <c r="B286" t="s">
        <v>45</v>
      </c>
      <c r="C286" t="s">
        <v>46</v>
      </c>
      <c r="D286">
        <v>13389157</v>
      </c>
      <c r="E286">
        <v>55491645</v>
      </c>
      <c r="F286">
        <v>0</v>
      </c>
      <c r="G286">
        <v>0</v>
      </c>
      <c r="H286">
        <v>18930643</v>
      </c>
      <c r="I286">
        <v>59284637</v>
      </c>
      <c r="J286">
        <v>15677108</v>
      </c>
      <c r="K286">
        <f t="shared" si="12"/>
        <v>162773190</v>
      </c>
      <c r="L286" s="3">
        <f t="shared" si="13"/>
        <v>3.7854230232558139</v>
      </c>
      <c r="M286" s="2">
        <f t="shared" si="14"/>
        <v>15.141692093023257</v>
      </c>
    </row>
    <row r="287" spans="1:13" x14ac:dyDescent="0.25">
      <c r="A287" t="s">
        <v>38</v>
      </c>
      <c r="B287" t="s">
        <v>47</v>
      </c>
      <c r="C287" t="s">
        <v>48</v>
      </c>
      <c r="D287">
        <v>0</v>
      </c>
      <c r="E287">
        <v>0</v>
      </c>
      <c r="F287">
        <v>4790420</v>
      </c>
      <c r="G287">
        <v>0</v>
      </c>
      <c r="H287">
        <v>61737691</v>
      </c>
      <c r="I287">
        <v>0</v>
      </c>
      <c r="J287">
        <v>0</v>
      </c>
      <c r="K287">
        <f t="shared" si="12"/>
        <v>66528111</v>
      </c>
      <c r="L287" s="3">
        <f t="shared" si="13"/>
        <v>1.5471653720930232</v>
      </c>
      <c r="M287" s="2">
        <f t="shared" si="14"/>
        <v>6.1886614883720927</v>
      </c>
    </row>
    <row r="288" spans="1:13" x14ac:dyDescent="0.25">
      <c r="A288" t="s">
        <v>38</v>
      </c>
      <c r="B288" t="s">
        <v>49</v>
      </c>
      <c r="C288" t="s">
        <v>50</v>
      </c>
      <c r="D288">
        <v>0</v>
      </c>
      <c r="E288">
        <v>51315016</v>
      </c>
      <c r="F288">
        <v>17945440</v>
      </c>
      <c r="G288">
        <v>0</v>
      </c>
      <c r="H288">
        <v>23941201</v>
      </c>
      <c r="I288">
        <v>0</v>
      </c>
      <c r="J288">
        <v>0</v>
      </c>
      <c r="K288">
        <f t="shared" si="12"/>
        <v>93201657</v>
      </c>
      <c r="L288" s="3">
        <f t="shared" si="13"/>
        <v>2.1674803953488371</v>
      </c>
      <c r="M288" s="2">
        <f t="shared" si="14"/>
        <v>8.6699215813953483</v>
      </c>
    </row>
    <row r="289" spans="1:13" x14ac:dyDescent="0.25">
      <c r="A289" t="s">
        <v>38</v>
      </c>
      <c r="B289" t="s">
        <v>51</v>
      </c>
      <c r="C289" t="s">
        <v>52</v>
      </c>
      <c r="D289">
        <v>2594016</v>
      </c>
      <c r="E289">
        <v>0</v>
      </c>
      <c r="F289">
        <v>11050843</v>
      </c>
      <c r="G289">
        <v>0</v>
      </c>
      <c r="H289">
        <v>0</v>
      </c>
      <c r="I289">
        <v>0</v>
      </c>
      <c r="J289">
        <v>23457523</v>
      </c>
      <c r="K289">
        <f t="shared" si="12"/>
        <v>37102382</v>
      </c>
      <c r="L289" s="3">
        <f t="shared" si="13"/>
        <v>0.86284609302325577</v>
      </c>
      <c r="M289" s="2">
        <f t="shared" si="14"/>
        <v>3.4513843720930226</v>
      </c>
    </row>
    <row r="290" spans="1:13" x14ac:dyDescent="0.25">
      <c r="A290" t="s">
        <v>38</v>
      </c>
      <c r="B290" t="s">
        <v>53</v>
      </c>
      <c r="C290" t="s">
        <v>54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14938295</v>
      </c>
      <c r="K290">
        <f t="shared" si="12"/>
        <v>14938295</v>
      </c>
      <c r="L290" s="3">
        <f t="shared" si="13"/>
        <v>0.34740220930232557</v>
      </c>
      <c r="M290" s="2">
        <f t="shared" si="14"/>
        <v>1.3896088372093023</v>
      </c>
    </row>
    <row r="291" spans="1:13" x14ac:dyDescent="0.25">
      <c r="A291" t="s">
        <v>38</v>
      </c>
      <c r="B291" t="s">
        <v>55</v>
      </c>
      <c r="C291" t="s">
        <v>56</v>
      </c>
      <c r="D291">
        <v>0</v>
      </c>
      <c r="E291">
        <v>0</v>
      </c>
      <c r="F291">
        <v>13330169</v>
      </c>
      <c r="G291">
        <v>0</v>
      </c>
      <c r="H291">
        <v>0</v>
      </c>
      <c r="I291">
        <v>0</v>
      </c>
      <c r="J291">
        <v>0</v>
      </c>
      <c r="K291">
        <f t="shared" si="12"/>
        <v>13330169</v>
      </c>
      <c r="L291" s="3">
        <f t="shared" si="13"/>
        <v>0.31000393023255812</v>
      </c>
      <c r="M291" s="2">
        <f t="shared" si="14"/>
        <v>1.2400157209302325</v>
      </c>
    </row>
    <row r="292" spans="1:13" x14ac:dyDescent="0.25">
      <c r="A292" t="s">
        <v>38</v>
      </c>
      <c r="B292" t="s">
        <v>57</v>
      </c>
      <c r="C292" t="s">
        <v>58</v>
      </c>
      <c r="D292">
        <v>7529270</v>
      </c>
      <c r="E292">
        <v>4160708</v>
      </c>
      <c r="F292">
        <v>15888037</v>
      </c>
      <c r="G292">
        <v>0</v>
      </c>
      <c r="H292">
        <v>68831513</v>
      </c>
      <c r="I292">
        <v>0</v>
      </c>
      <c r="J292">
        <v>0</v>
      </c>
      <c r="K292">
        <f t="shared" si="12"/>
        <v>96409528</v>
      </c>
      <c r="L292" s="3">
        <f t="shared" si="13"/>
        <v>2.2420820465116278</v>
      </c>
      <c r="M292" s="2">
        <f t="shared" si="14"/>
        <v>8.9683281860465112</v>
      </c>
    </row>
    <row r="293" spans="1:13" x14ac:dyDescent="0.25">
      <c r="A293" t="s">
        <v>38</v>
      </c>
      <c r="B293" t="s">
        <v>59</v>
      </c>
      <c r="C293" t="s">
        <v>60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f t="shared" si="12"/>
        <v>0</v>
      </c>
      <c r="L293" s="3">
        <f t="shared" si="13"/>
        <v>0</v>
      </c>
      <c r="M293" s="2">
        <f t="shared" si="14"/>
        <v>0</v>
      </c>
    </row>
    <row r="294" spans="1:13" x14ac:dyDescent="0.25">
      <c r="A294" t="s">
        <v>38</v>
      </c>
      <c r="B294" t="s">
        <v>61</v>
      </c>
      <c r="C294" t="s">
        <v>62</v>
      </c>
      <c r="D294">
        <v>0</v>
      </c>
      <c r="E294">
        <v>6376530</v>
      </c>
      <c r="F294">
        <v>95041905</v>
      </c>
      <c r="G294">
        <v>0</v>
      </c>
      <c r="H294">
        <v>23941201</v>
      </c>
      <c r="I294">
        <v>8610086</v>
      </c>
      <c r="J294">
        <v>128799948</v>
      </c>
      <c r="K294">
        <f t="shared" si="12"/>
        <v>262769670</v>
      </c>
      <c r="L294" s="3">
        <f t="shared" si="13"/>
        <v>6.110922558139535</v>
      </c>
      <c r="M294" s="2">
        <f t="shared" si="14"/>
        <v>24.44369023255814</v>
      </c>
    </row>
    <row r="295" spans="1:13" x14ac:dyDescent="0.25">
      <c r="A295" t="s">
        <v>38</v>
      </c>
      <c r="B295" t="s">
        <v>63</v>
      </c>
      <c r="C295" t="s">
        <v>64</v>
      </c>
      <c r="D295">
        <v>0</v>
      </c>
      <c r="E295">
        <v>47150154</v>
      </c>
      <c r="F295">
        <v>0</v>
      </c>
      <c r="G295">
        <v>0</v>
      </c>
      <c r="H295">
        <v>76739034</v>
      </c>
      <c r="I295">
        <v>0</v>
      </c>
      <c r="J295">
        <v>0</v>
      </c>
      <c r="K295">
        <f t="shared" si="12"/>
        <v>123889188</v>
      </c>
      <c r="L295" s="3">
        <f t="shared" si="13"/>
        <v>2.8811439069767442</v>
      </c>
      <c r="M295" s="2">
        <f t="shared" si="14"/>
        <v>11.524575627906977</v>
      </c>
    </row>
    <row r="296" spans="1:13" x14ac:dyDescent="0.25">
      <c r="A296" t="s">
        <v>38</v>
      </c>
      <c r="B296" t="s">
        <v>65</v>
      </c>
      <c r="C296" t="s">
        <v>66</v>
      </c>
      <c r="D296">
        <v>0</v>
      </c>
      <c r="E296">
        <v>0</v>
      </c>
      <c r="F296">
        <v>16483542</v>
      </c>
      <c r="G296">
        <v>0</v>
      </c>
      <c r="H296">
        <v>77945360</v>
      </c>
      <c r="I296">
        <v>11417851</v>
      </c>
      <c r="J296">
        <v>15559099</v>
      </c>
      <c r="K296">
        <f t="shared" si="12"/>
        <v>121405852</v>
      </c>
      <c r="L296" s="3">
        <f t="shared" si="13"/>
        <v>2.8233919069767444</v>
      </c>
      <c r="M296" s="2">
        <f t="shared" si="14"/>
        <v>11.293567627906977</v>
      </c>
    </row>
    <row r="297" spans="1:13" x14ac:dyDescent="0.25">
      <c r="A297" t="s">
        <v>38</v>
      </c>
      <c r="B297" t="s">
        <v>67</v>
      </c>
      <c r="C297" t="s">
        <v>68</v>
      </c>
      <c r="D297">
        <v>0</v>
      </c>
      <c r="E297">
        <v>0</v>
      </c>
      <c r="F297">
        <v>9759768</v>
      </c>
      <c r="G297">
        <v>0</v>
      </c>
      <c r="H297">
        <v>0</v>
      </c>
      <c r="I297">
        <v>0</v>
      </c>
      <c r="J297">
        <v>0</v>
      </c>
      <c r="K297">
        <f t="shared" si="12"/>
        <v>9759768</v>
      </c>
      <c r="L297" s="3">
        <f t="shared" si="13"/>
        <v>0.22697134883720929</v>
      </c>
      <c r="M297" s="2">
        <f t="shared" si="14"/>
        <v>0.90788539534883717</v>
      </c>
    </row>
    <row r="298" spans="1:13" x14ac:dyDescent="0.25">
      <c r="A298" t="s">
        <v>38</v>
      </c>
      <c r="B298" t="s">
        <v>69</v>
      </c>
      <c r="C298" t="s">
        <v>70</v>
      </c>
      <c r="D298">
        <v>0</v>
      </c>
      <c r="E298">
        <v>12694106</v>
      </c>
      <c r="F298">
        <v>40041122</v>
      </c>
      <c r="G298">
        <v>0</v>
      </c>
      <c r="H298">
        <v>0</v>
      </c>
      <c r="I298">
        <v>0</v>
      </c>
      <c r="J298">
        <v>0</v>
      </c>
      <c r="K298">
        <f t="shared" si="12"/>
        <v>52735228</v>
      </c>
      <c r="L298" s="3">
        <f t="shared" si="13"/>
        <v>1.2264006511627907</v>
      </c>
      <c r="M298" s="2">
        <f t="shared" si="14"/>
        <v>4.9056026046511629</v>
      </c>
    </row>
    <row r="299" spans="1:13" x14ac:dyDescent="0.25">
      <c r="A299" t="s">
        <v>38</v>
      </c>
      <c r="B299" t="s">
        <v>71</v>
      </c>
      <c r="C299" t="s">
        <v>72</v>
      </c>
      <c r="D299">
        <v>0</v>
      </c>
      <c r="E299">
        <v>0</v>
      </c>
      <c r="F299">
        <v>0</v>
      </c>
      <c r="G299">
        <v>0</v>
      </c>
      <c r="H299">
        <v>9413618</v>
      </c>
      <c r="I299">
        <v>4980994</v>
      </c>
      <c r="J299">
        <v>9350828</v>
      </c>
      <c r="K299">
        <f t="shared" si="12"/>
        <v>23745440</v>
      </c>
      <c r="L299" s="3">
        <f t="shared" si="13"/>
        <v>0.55221953488372089</v>
      </c>
      <c r="M299" s="2">
        <f t="shared" si="14"/>
        <v>2.2088781395348835</v>
      </c>
    </row>
    <row r="300" spans="1:13" x14ac:dyDescent="0.25">
      <c r="A300" t="s">
        <v>38</v>
      </c>
      <c r="B300" t="s">
        <v>73</v>
      </c>
      <c r="C300" t="s">
        <v>74</v>
      </c>
      <c r="D300">
        <v>0</v>
      </c>
      <c r="E300">
        <v>13333712</v>
      </c>
      <c r="F300">
        <v>0</v>
      </c>
      <c r="G300">
        <v>0</v>
      </c>
      <c r="H300">
        <v>37270355</v>
      </c>
      <c r="I300">
        <v>0</v>
      </c>
      <c r="J300">
        <v>0</v>
      </c>
      <c r="K300">
        <f t="shared" si="12"/>
        <v>50604067</v>
      </c>
      <c r="L300" s="3">
        <f t="shared" si="13"/>
        <v>1.1768387674418606</v>
      </c>
      <c r="M300" s="2">
        <f t="shared" si="14"/>
        <v>4.7073550697674422</v>
      </c>
    </row>
    <row r="301" spans="1:13" x14ac:dyDescent="0.25">
      <c r="A301" t="s">
        <v>38</v>
      </c>
      <c r="B301" t="s">
        <v>75</v>
      </c>
      <c r="C301" t="s">
        <v>76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112904731</v>
      </c>
      <c r="J301">
        <v>7140877</v>
      </c>
      <c r="K301">
        <f t="shared" si="12"/>
        <v>120045608</v>
      </c>
      <c r="L301" s="3">
        <f t="shared" si="13"/>
        <v>2.7917583255813954</v>
      </c>
      <c r="M301" s="2">
        <f t="shared" si="14"/>
        <v>11.167033302325581</v>
      </c>
    </row>
    <row r="302" spans="1:13" x14ac:dyDescent="0.25">
      <c r="A302" t="s">
        <v>38</v>
      </c>
      <c r="B302" t="s">
        <v>77</v>
      </c>
      <c r="C302" t="s">
        <v>78</v>
      </c>
      <c r="D302">
        <v>0</v>
      </c>
      <c r="E302">
        <v>0</v>
      </c>
      <c r="F302">
        <v>3488125</v>
      </c>
      <c r="G302">
        <v>0</v>
      </c>
      <c r="H302">
        <v>48693437</v>
      </c>
      <c r="I302">
        <v>0</v>
      </c>
      <c r="J302">
        <v>126756185</v>
      </c>
      <c r="K302">
        <f t="shared" si="12"/>
        <v>178937747</v>
      </c>
      <c r="L302" s="3">
        <f t="shared" si="13"/>
        <v>4.1613429534883721</v>
      </c>
      <c r="M302" s="2">
        <f t="shared" si="14"/>
        <v>16.645371813953489</v>
      </c>
    </row>
    <row r="303" spans="1:13" x14ac:dyDescent="0.25">
      <c r="A303" t="s">
        <v>38</v>
      </c>
      <c r="B303" t="s">
        <v>79</v>
      </c>
      <c r="C303" t="s">
        <v>80</v>
      </c>
      <c r="D303">
        <v>31681545</v>
      </c>
      <c r="E303">
        <v>0</v>
      </c>
      <c r="F303">
        <v>0</v>
      </c>
      <c r="G303">
        <v>0</v>
      </c>
      <c r="H303">
        <v>19238083</v>
      </c>
      <c r="I303">
        <v>0</v>
      </c>
      <c r="J303">
        <v>27984927</v>
      </c>
      <c r="K303">
        <f t="shared" si="12"/>
        <v>78904555</v>
      </c>
      <c r="L303" s="3">
        <f t="shared" si="13"/>
        <v>1.8349896511627908</v>
      </c>
      <c r="M303" s="2">
        <f t="shared" si="14"/>
        <v>7.3399586046511631</v>
      </c>
    </row>
    <row r="304" spans="1:13" x14ac:dyDescent="0.25">
      <c r="A304" t="s">
        <v>38</v>
      </c>
      <c r="B304" t="s">
        <v>81</v>
      </c>
      <c r="C304" t="s">
        <v>82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f t="shared" si="12"/>
        <v>0</v>
      </c>
      <c r="L304" s="3">
        <f t="shared" si="13"/>
        <v>0</v>
      </c>
      <c r="M304" s="2">
        <f t="shared" si="14"/>
        <v>0</v>
      </c>
    </row>
    <row r="305" spans="1:13" x14ac:dyDescent="0.25">
      <c r="A305" t="s">
        <v>38</v>
      </c>
      <c r="B305" t="s">
        <v>83</v>
      </c>
      <c r="C305" t="s">
        <v>84</v>
      </c>
      <c r="D305">
        <v>0</v>
      </c>
      <c r="E305">
        <v>0</v>
      </c>
      <c r="F305">
        <v>10479127</v>
      </c>
      <c r="G305">
        <v>0</v>
      </c>
      <c r="H305">
        <v>0</v>
      </c>
      <c r="I305">
        <v>0</v>
      </c>
      <c r="J305">
        <v>0</v>
      </c>
      <c r="K305">
        <f t="shared" si="12"/>
        <v>10479127</v>
      </c>
      <c r="L305" s="3">
        <f t="shared" si="13"/>
        <v>0.24370062790697675</v>
      </c>
      <c r="M305" s="2">
        <f t="shared" si="14"/>
        <v>0.97480251162790699</v>
      </c>
    </row>
    <row r="306" spans="1:13" x14ac:dyDescent="0.25">
      <c r="A306" t="s">
        <v>532</v>
      </c>
      <c r="B306" t="s">
        <v>533</v>
      </c>
      <c r="C306" t="s">
        <v>534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f t="shared" si="12"/>
        <v>0</v>
      </c>
      <c r="L306" s="3">
        <f t="shared" si="13"/>
        <v>0</v>
      </c>
      <c r="M306" s="2">
        <f t="shared" si="14"/>
        <v>0</v>
      </c>
    </row>
    <row r="307" spans="1:13" x14ac:dyDescent="0.25">
      <c r="A307" t="s">
        <v>532</v>
      </c>
      <c r="B307" t="s">
        <v>535</v>
      </c>
      <c r="C307" t="s">
        <v>536</v>
      </c>
      <c r="D307">
        <v>21397423</v>
      </c>
      <c r="E307">
        <v>0</v>
      </c>
      <c r="F307">
        <v>0</v>
      </c>
      <c r="G307">
        <v>39998835</v>
      </c>
      <c r="H307">
        <v>0</v>
      </c>
      <c r="I307">
        <v>0</v>
      </c>
      <c r="J307">
        <v>0</v>
      </c>
      <c r="K307">
        <f t="shared" si="12"/>
        <v>61396258</v>
      </c>
      <c r="L307" s="3">
        <f t="shared" si="13"/>
        <v>1.427819953488372</v>
      </c>
      <c r="M307" s="2">
        <f t="shared" si="14"/>
        <v>5.7112798139534879</v>
      </c>
    </row>
    <row r="308" spans="1:13" x14ac:dyDescent="0.25">
      <c r="A308" t="s">
        <v>532</v>
      </c>
      <c r="B308" t="s">
        <v>537</v>
      </c>
      <c r="C308" t="s">
        <v>538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40962800</v>
      </c>
      <c r="J308">
        <v>0</v>
      </c>
      <c r="K308">
        <f t="shared" si="12"/>
        <v>40962800</v>
      </c>
      <c r="L308" s="3">
        <f t="shared" si="13"/>
        <v>0.95262325581395346</v>
      </c>
      <c r="M308" s="2">
        <f t="shared" si="14"/>
        <v>3.8104930232558143</v>
      </c>
    </row>
    <row r="309" spans="1:13" x14ac:dyDescent="0.25">
      <c r="A309" t="s">
        <v>532</v>
      </c>
      <c r="B309" t="s">
        <v>539</v>
      </c>
      <c r="C309" t="s">
        <v>540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52408900</v>
      </c>
      <c r="J309">
        <v>0</v>
      </c>
      <c r="K309">
        <f t="shared" si="12"/>
        <v>52408900</v>
      </c>
      <c r="L309" s="3">
        <f t="shared" si="13"/>
        <v>1.2188116279069767</v>
      </c>
      <c r="M309" s="2">
        <f t="shared" si="14"/>
        <v>4.8752465116279069</v>
      </c>
    </row>
    <row r="310" spans="1:13" x14ac:dyDescent="0.25">
      <c r="A310" t="s">
        <v>532</v>
      </c>
      <c r="B310" t="s">
        <v>541</v>
      </c>
      <c r="C310" t="s">
        <v>542</v>
      </c>
      <c r="D310">
        <v>37517363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11988454</v>
      </c>
      <c r="K310">
        <f t="shared" si="12"/>
        <v>49505817</v>
      </c>
      <c r="L310" s="3">
        <f t="shared" si="13"/>
        <v>1.1512980697674418</v>
      </c>
      <c r="M310" s="2">
        <f t="shared" si="14"/>
        <v>4.605192279069767</v>
      </c>
    </row>
    <row r="311" spans="1:13" x14ac:dyDescent="0.25">
      <c r="A311" t="s">
        <v>532</v>
      </c>
      <c r="B311" t="s">
        <v>543</v>
      </c>
      <c r="C311" t="s">
        <v>544</v>
      </c>
      <c r="D311">
        <v>0</v>
      </c>
      <c r="E311">
        <v>0</v>
      </c>
      <c r="F311">
        <v>0</v>
      </c>
      <c r="G311">
        <v>59110121</v>
      </c>
      <c r="H311">
        <v>0</v>
      </c>
      <c r="I311">
        <v>39149306</v>
      </c>
      <c r="J311">
        <v>0</v>
      </c>
      <c r="K311">
        <f t="shared" si="12"/>
        <v>98259427</v>
      </c>
      <c r="L311" s="3">
        <f t="shared" si="13"/>
        <v>2.285102953488372</v>
      </c>
      <c r="M311" s="2">
        <f t="shared" si="14"/>
        <v>9.140411813953488</v>
      </c>
    </row>
    <row r="312" spans="1:13" x14ac:dyDescent="0.25">
      <c r="A312" t="s">
        <v>532</v>
      </c>
      <c r="B312" t="s">
        <v>545</v>
      </c>
      <c r="C312" t="s">
        <v>546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f t="shared" si="12"/>
        <v>0</v>
      </c>
      <c r="L312" s="3">
        <f t="shared" si="13"/>
        <v>0</v>
      </c>
      <c r="M312" s="2">
        <f t="shared" si="14"/>
        <v>0</v>
      </c>
    </row>
    <row r="313" spans="1:13" x14ac:dyDescent="0.25">
      <c r="A313" t="s">
        <v>532</v>
      </c>
      <c r="B313" t="s">
        <v>547</v>
      </c>
      <c r="C313" t="s">
        <v>548</v>
      </c>
      <c r="D313">
        <v>0</v>
      </c>
      <c r="E313">
        <v>6376530</v>
      </c>
      <c r="F313">
        <v>0</v>
      </c>
      <c r="G313">
        <v>22806906</v>
      </c>
      <c r="H313">
        <v>0</v>
      </c>
      <c r="I313">
        <v>0</v>
      </c>
      <c r="J313">
        <v>10664612</v>
      </c>
      <c r="K313">
        <f t="shared" si="12"/>
        <v>39848048</v>
      </c>
      <c r="L313" s="3">
        <f t="shared" si="13"/>
        <v>0.92669879069767447</v>
      </c>
      <c r="M313" s="2">
        <f t="shared" si="14"/>
        <v>3.7067951627906979</v>
      </c>
    </row>
    <row r="314" spans="1:13" x14ac:dyDescent="0.25">
      <c r="A314" t="s">
        <v>532</v>
      </c>
      <c r="B314" t="s">
        <v>549</v>
      </c>
      <c r="C314" t="s">
        <v>550</v>
      </c>
      <c r="D314">
        <v>0</v>
      </c>
      <c r="E314">
        <v>25449055</v>
      </c>
      <c r="F314">
        <v>0</v>
      </c>
      <c r="G314">
        <v>0</v>
      </c>
      <c r="H314">
        <v>0</v>
      </c>
      <c r="I314">
        <v>0</v>
      </c>
      <c r="J314">
        <v>0</v>
      </c>
      <c r="K314">
        <f t="shared" si="12"/>
        <v>25449055</v>
      </c>
      <c r="L314" s="3">
        <f t="shared" si="13"/>
        <v>0.59183848837209307</v>
      </c>
      <c r="M314" s="2">
        <f t="shared" si="14"/>
        <v>2.3673539534883723</v>
      </c>
    </row>
    <row r="315" spans="1:13" x14ac:dyDescent="0.25">
      <c r="A315" t="s">
        <v>532</v>
      </c>
      <c r="B315" t="s">
        <v>551</v>
      </c>
      <c r="C315" t="s">
        <v>552</v>
      </c>
      <c r="D315">
        <v>0</v>
      </c>
      <c r="E315">
        <v>39544278</v>
      </c>
      <c r="F315">
        <v>0</v>
      </c>
      <c r="G315">
        <v>118389229</v>
      </c>
      <c r="H315">
        <v>0</v>
      </c>
      <c r="I315">
        <v>0</v>
      </c>
      <c r="J315">
        <v>0</v>
      </c>
      <c r="K315">
        <f t="shared" si="12"/>
        <v>157933507</v>
      </c>
      <c r="L315" s="3">
        <f t="shared" si="13"/>
        <v>3.6728722558139535</v>
      </c>
      <c r="M315" s="2">
        <f t="shared" si="14"/>
        <v>14.691489023255814</v>
      </c>
    </row>
    <row r="316" spans="1:13" x14ac:dyDescent="0.25">
      <c r="A316" t="s">
        <v>532</v>
      </c>
      <c r="B316" t="s">
        <v>553</v>
      </c>
      <c r="C316" t="s">
        <v>554</v>
      </c>
      <c r="D316">
        <v>39404740</v>
      </c>
      <c r="E316">
        <v>0</v>
      </c>
      <c r="F316">
        <v>0</v>
      </c>
      <c r="G316">
        <v>0</v>
      </c>
      <c r="H316">
        <v>120285963</v>
      </c>
      <c r="I316">
        <v>0</v>
      </c>
      <c r="J316">
        <v>10547214</v>
      </c>
      <c r="K316">
        <f t="shared" si="12"/>
        <v>170237917</v>
      </c>
      <c r="L316" s="3">
        <f t="shared" si="13"/>
        <v>3.9590213255813955</v>
      </c>
      <c r="M316" s="2">
        <f t="shared" si="14"/>
        <v>15.83608530232558</v>
      </c>
    </row>
    <row r="317" spans="1:13" x14ac:dyDescent="0.25">
      <c r="A317" t="s">
        <v>532</v>
      </c>
      <c r="B317" t="s">
        <v>555</v>
      </c>
      <c r="C317" t="s">
        <v>556</v>
      </c>
      <c r="D317">
        <v>0</v>
      </c>
      <c r="E317">
        <v>0</v>
      </c>
      <c r="F317">
        <v>0</v>
      </c>
      <c r="G317">
        <v>61735844</v>
      </c>
      <c r="H317">
        <v>10784948</v>
      </c>
      <c r="I317">
        <v>0</v>
      </c>
      <c r="J317">
        <v>27296023</v>
      </c>
      <c r="K317">
        <f t="shared" si="12"/>
        <v>99816815</v>
      </c>
      <c r="L317" s="3">
        <f t="shared" si="13"/>
        <v>2.3213212790697675</v>
      </c>
      <c r="M317" s="2">
        <f t="shared" si="14"/>
        <v>9.2852851162790699</v>
      </c>
    </row>
    <row r="318" spans="1:13" x14ac:dyDescent="0.25">
      <c r="A318" t="s">
        <v>532</v>
      </c>
      <c r="B318" t="s">
        <v>557</v>
      </c>
      <c r="C318" t="s">
        <v>558</v>
      </c>
      <c r="D318">
        <v>0</v>
      </c>
      <c r="E318">
        <v>0</v>
      </c>
      <c r="F318">
        <v>0</v>
      </c>
      <c r="G318">
        <v>0</v>
      </c>
      <c r="H318">
        <v>28735292</v>
      </c>
      <c r="I318">
        <v>0</v>
      </c>
      <c r="J318">
        <v>0</v>
      </c>
      <c r="K318">
        <f t="shared" si="12"/>
        <v>28735292</v>
      </c>
      <c r="L318" s="3">
        <f t="shared" si="13"/>
        <v>0.66826260465116283</v>
      </c>
      <c r="M318" s="2">
        <f t="shared" si="14"/>
        <v>2.6730504186046513</v>
      </c>
    </row>
    <row r="319" spans="1:13" x14ac:dyDescent="0.25">
      <c r="A319" t="s">
        <v>532</v>
      </c>
      <c r="B319" t="s">
        <v>559</v>
      </c>
      <c r="C319" t="s">
        <v>560</v>
      </c>
      <c r="D319">
        <v>122525393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f t="shared" si="12"/>
        <v>122525393</v>
      </c>
      <c r="L319" s="3">
        <f t="shared" si="13"/>
        <v>2.8494277441860465</v>
      </c>
      <c r="M319" s="2">
        <f t="shared" si="14"/>
        <v>11.397710976744186</v>
      </c>
    </row>
    <row r="320" spans="1:13" x14ac:dyDescent="0.25">
      <c r="A320" t="s">
        <v>532</v>
      </c>
      <c r="B320" t="s">
        <v>561</v>
      </c>
      <c r="C320" t="s">
        <v>562</v>
      </c>
      <c r="D320">
        <v>0</v>
      </c>
      <c r="E320">
        <v>0</v>
      </c>
      <c r="F320">
        <v>0</v>
      </c>
      <c r="G320">
        <v>22806906</v>
      </c>
      <c r="H320">
        <v>0</v>
      </c>
      <c r="I320">
        <v>0</v>
      </c>
      <c r="J320">
        <v>0</v>
      </c>
      <c r="K320">
        <f t="shared" si="12"/>
        <v>22806906</v>
      </c>
      <c r="L320" s="3">
        <f t="shared" si="13"/>
        <v>0.5303931627906977</v>
      </c>
      <c r="M320" s="2">
        <f t="shared" si="14"/>
        <v>2.1215726511627908</v>
      </c>
    </row>
    <row r="321" spans="1:13" x14ac:dyDescent="0.25">
      <c r="A321" t="s">
        <v>532</v>
      </c>
      <c r="B321" t="s">
        <v>563</v>
      </c>
      <c r="C321" t="s">
        <v>564</v>
      </c>
      <c r="D321">
        <v>39337896</v>
      </c>
      <c r="E321">
        <v>47956225</v>
      </c>
      <c r="F321">
        <v>10943703</v>
      </c>
      <c r="G321">
        <v>89116420</v>
      </c>
      <c r="H321">
        <v>0</v>
      </c>
      <c r="I321">
        <v>35394986</v>
      </c>
      <c r="J321">
        <v>0</v>
      </c>
      <c r="K321">
        <f t="shared" si="12"/>
        <v>222749230</v>
      </c>
      <c r="L321" s="3">
        <f t="shared" si="13"/>
        <v>5.1802146511627907</v>
      </c>
      <c r="M321" s="2">
        <f t="shared" si="14"/>
        <v>20.720858604651163</v>
      </c>
    </row>
    <row r="322" spans="1:13" x14ac:dyDescent="0.25">
      <c r="A322" t="s">
        <v>532</v>
      </c>
      <c r="B322" t="s">
        <v>565</v>
      </c>
      <c r="C322" t="s">
        <v>566</v>
      </c>
      <c r="D322">
        <v>80287136</v>
      </c>
      <c r="E322">
        <v>0</v>
      </c>
      <c r="F322">
        <v>23031766</v>
      </c>
      <c r="G322">
        <v>0</v>
      </c>
      <c r="H322">
        <v>130319762</v>
      </c>
      <c r="I322">
        <v>100286218</v>
      </c>
      <c r="J322">
        <v>0</v>
      </c>
      <c r="K322">
        <f t="shared" si="12"/>
        <v>333924882</v>
      </c>
      <c r="L322" s="3">
        <f t="shared" si="13"/>
        <v>7.7656949302325584</v>
      </c>
      <c r="M322" s="2">
        <f t="shared" si="14"/>
        <v>31.062779720930234</v>
      </c>
    </row>
    <row r="323" spans="1:13" x14ac:dyDescent="0.25">
      <c r="A323" t="s">
        <v>532</v>
      </c>
      <c r="B323" t="s">
        <v>567</v>
      </c>
      <c r="C323" t="s">
        <v>568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76879952</v>
      </c>
      <c r="K323">
        <f t="shared" si="12"/>
        <v>76879952</v>
      </c>
      <c r="L323" s="3">
        <f t="shared" si="13"/>
        <v>1.7879058604651163</v>
      </c>
      <c r="M323" s="2">
        <f t="shared" si="14"/>
        <v>7.1516234418604645</v>
      </c>
    </row>
    <row r="324" spans="1:13" x14ac:dyDescent="0.25">
      <c r="A324" t="s">
        <v>532</v>
      </c>
      <c r="B324" t="s">
        <v>569</v>
      </c>
      <c r="C324" t="s">
        <v>570</v>
      </c>
      <c r="D324">
        <v>77023339</v>
      </c>
      <c r="E324">
        <v>0</v>
      </c>
      <c r="F324">
        <v>0</v>
      </c>
      <c r="G324">
        <v>0</v>
      </c>
      <c r="H324">
        <v>0</v>
      </c>
      <c r="I324">
        <v>33589220</v>
      </c>
      <c r="J324">
        <v>0</v>
      </c>
      <c r="K324">
        <f t="shared" ref="K324:K349" si="15">SUM(D324:J324)</f>
        <v>110612559</v>
      </c>
      <c r="L324" s="3">
        <f t="shared" ref="L324:L349" si="16">100*K324/4300000000</f>
        <v>2.5723850930232559</v>
      </c>
      <c r="M324" s="2">
        <f t="shared" si="14"/>
        <v>10.289540372093024</v>
      </c>
    </row>
    <row r="325" spans="1:13" x14ac:dyDescent="0.25">
      <c r="A325" t="s">
        <v>262</v>
      </c>
      <c r="B325" t="s">
        <v>263</v>
      </c>
      <c r="C325" t="s">
        <v>264</v>
      </c>
      <c r="D325">
        <v>9320489</v>
      </c>
      <c r="E325">
        <v>9528168</v>
      </c>
      <c r="F325">
        <v>0</v>
      </c>
      <c r="G325">
        <v>0</v>
      </c>
      <c r="H325">
        <v>0</v>
      </c>
      <c r="I325">
        <v>0</v>
      </c>
      <c r="J325">
        <v>0</v>
      </c>
      <c r="K325">
        <f t="shared" si="15"/>
        <v>18848657</v>
      </c>
      <c r="L325" s="3">
        <f>100*K325/4300000000</f>
        <v>0.43834086046511628</v>
      </c>
      <c r="M325" s="2">
        <f t="shared" ref="M325:M349" si="17">(L325/25)*100</f>
        <v>1.7533634418604651</v>
      </c>
    </row>
    <row r="326" spans="1:13" x14ac:dyDescent="0.25">
      <c r="A326" t="s">
        <v>262</v>
      </c>
      <c r="B326" t="s">
        <v>265</v>
      </c>
      <c r="C326" t="s">
        <v>266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f t="shared" si="15"/>
        <v>0</v>
      </c>
      <c r="L326" s="3">
        <f t="shared" si="16"/>
        <v>0</v>
      </c>
      <c r="M326" s="2">
        <f t="shared" si="17"/>
        <v>0</v>
      </c>
    </row>
    <row r="327" spans="1:13" x14ac:dyDescent="0.25">
      <c r="A327" t="s">
        <v>262</v>
      </c>
      <c r="B327" t="s">
        <v>267</v>
      </c>
      <c r="C327" t="s">
        <v>268</v>
      </c>
      <c r="D327">
        <v>32276463</v>
      </c>
      <c r="E327">
        <v>10670985</v>
      </c>
      <c r="F327">
        <v>0</v>
      </c>
      <c r="G327">
        <v>32451772</v>
      </c>
      <c r="H327">
        <v>70817832</v>
      </c>
      <c r="I327">
        <v>0</v>
      </c>
      <c r="J327">
        <v>0</v>
      </c>
      <c r="K327">
        <f t="shared" si="15"/>
        <v>146217052</v>
      </c>
      <c r="L327" s="3">
        <f t="shared" si="16"/>
        <v>3.4003965581395348</v>
      </c>
      <c r="M327" s="2">
        <f t="shared" si="17"/>
        <v>13.601586232558137</v>
      </c>
    </row>
    <row r="328" spans="1:13" x14ac:dyDescent="0.25">
      <c r="A328" t="s">
        <v>262</v>
      </c>
      <c r="B328" t="s">
        <v>269</v>
      </c>
      <c r="C328" t="s">
        <v>270</v>
      </c>
      <c r="D328">
        <v>2594016</v>
      </c>
      <c r="E328">
        <v>0</v>
      </c>
      <c r="F328">
        <v>0</v>
      </c>
      <c r="G328">
        <v>43123078</v>
      </c>
      <c r="H328">
        <v>109411065</v>
      </c>
      <c r="I328">
        <v>6659137</v>
      </c>
      <c r="J328">
        <v>0</v>
      </c>
      <c r="K328">
        <f t="shared" si="15"/>
        <v>161787296</v>
      </c>
      <c r="L328" s="3">
        <f t="shared" si="16"/>
        <v>3.7624952558139535</v>
      </c>
      <c r="M328" s="2">
        <f t="shared" si="17"/>
        <v>15.049981023255816</v>
      </c>
    </row>
    <row r="329" spans="1:13" x14ac:dyDescent="0.25">
      <c r="A329" t="s">
        <v>262</v>
      </c>
      <c r="B329" t="s">
        <v>271</v>
      </c>
      <c r="C329" t="s">
        <v>272</v>
      </c>
      <c r="D329">
        <v>0</v>
      </c>
      <c r="E329">
        <v>0</v>
      </c>
      <c r="F329">
        <v>0</v>
      </c>
      <c r="G329">
        <v>29810864</v>
      </c>
      <c r="H329">
        <v>0</v>
      </c>
      <c r="I329">
        <v>6446213</v>
      </c>
      <c r="J329">
        <v>0</v>
      </c>
      <c r="K329">
        <f t="shared" si="15"/>
        <v>36257077</v>
      </c>
      <c r="L329" s="3">
        <f t="shared" si="16"/>
        <v>0.84318783720930235</v>
      </c>
      <c r="M329" s="2">
        <f t="shared" si="17"/>
        <v>3.3727513488372094</v>
      </c>
    </row>
    <row r="330" spans="1:13" x14ac:dyDescent="0.25">
      <c r="A330" t="s">
        <v>262</v>
      </c>
      <c r="B330" t="s">
        <v>273</v>
      </c>
      <c r="C330" t="s">
        <v>274</v>
      </c>
      <c r="D330">
        <v>77740822</v>
      </c>
      <c r="E330">
        <v>0</v>
      </c>
      <c r="F330">
        <v>0</v>
      </c>
      <c r="G330">
        <v>22806906</v>
      </c>
      <c r="H330">
        <v>16757462</v>
      </c>
      <c r="I330">
        <v>20332732</v>
      </c>
      <c r="J330">
        <v>43831826</v>
      </c>
      <c r="K330">
        <f t="shared" si="15"/>
        <v>181469748</v>
      </c>
      <c r="L330" s="3">
        <f t="shared" si="16"/>
        <v>4.2202266976744189</v>
      </c>
      <c r="M330" s="2">
        <f t="shared" si="17"/>
        <v>16.880906790697676</v>
      </c>
    </row>
    <row r="331" spans="1:13" x14ac:dyDescent="0.25">
      <c r="A331" t="s">
        <v>262</v>
      </c>
      <c r="B331" t="s">
        <v>275</v>
      </c>
      <c r="C331" t="s">
        <v>276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41442514</v>
      </c>
      <c r="J331">
        <v>66424975</v>
      </c>
      <c r="K331">
        <f t="shared" si="15"/>
        <v>107867489</v>
      </c>
      <c r="L331" s="3">
        <f t="shared" si="16"/>
        <v>2.5085462558139535</v>
      </c>
      <c r="M331" s="2">
        <f t="shared" si="17"/>
        <v>10.034185023255814</v>
      </c>
    </row>
    <row r="332" spans="1:13" x14ac:dyDescent="0.25">
      <c r="A332" t="s">
        <v>262</v>
      </c>
      <c r="B332" t="s">
        <v>277</v>
      </c>
      <c r="C332" t="s">
        <v>278</v>
      </c>
      <c r="D332">
        <v>0</v>
      </c>
      <c r="E332">
        <v>0</v>
      </c>
      <c r="F332">
        <v>0</v>
      </c>
      <c r="G332">
        <v>2190699</v>
      </c>
      <c r="H332">
        <v>0</v>
      </c>
      <c r="I332">
        <v>0</v>
      </c>
      <c r="J332">
        <v>0</v>
      </c>
      <c r="K332">
        <f t="shared" si="15"/>
        <v>2190699</v>
      </c>
      <c r="L332" s="3">
        <f t="shared" si="16"/>
        <v>5.0946488372093021E-2</v>
      </c>
      <c r="M332" s="2">
        <f t="shared" si="17"/>
        <v>0.20378595348837211</v>
      </c>
    </row>
    <row r="333" spans="1:13" x14ac:dyDescent="0.25">
      <c r="A333" t="s">
        <v>262</v>
      </c>
      <c r="B333" t="s">
        <v>279</v>
      </c>
      <c r="C333" t="s">
        <v>280</v>
      </c>
      <c r="D333">
        <v>16095298</v>
      </c>
      <c r="E333">
        <v>9582433</v>
      </c>
      <c r="F333">
        <v>0</v>
      </c>
      <c r="G333">
        <v>0</v>
      </c>
      <c r="H333">
        <v>110430775</v>
      </c>
      <c r="I333">
        <v>80968210</v>
      </c>
      <c r="J333">
        <v>26018905</v>
      </c>
      <c r="K333">
        <f t="shared" si="15"/>
        <v>243095621</v>
      </c>
      <c r="L333" s="3">
        <f t="shared" si="16"/>
        <v>5.6533865348837207</v>
      </c>
      <c r="M333" s="2">
        <f t="shared" si="17"/>
        <v>22.613546139534883</v>
      </c>
    </row>
    <row r="334" spans="1:13" x14ac:dyDescent="0.25">
      <c r="A334" t="s">
        <v>262</v>
      </c>
      <c r="B334" t="s">
        <v>281</v>
      </c>
      <c r="C334" t="s">
        <v>282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f t="shared" si="15"/>
        <v>0</v>
      </c>
      <c r="L334" s="3">
        <f t="shared" si="16"/>
        <v>0</v>
      </c>
      <c r="M334" s="2">
        <f t="shared" si="17"/>
        <v>0</v>
      </c>
    </row>
    <row r="335" spans="1:13" x14ac:dyDescent="0.25">
      <c r="A335" t="s">
        <v>262</v>
      </c>
      <c r="B335" t="s">
        <v>283</v>
      </c>
      <c r="C335" t="s">
        <v>284</v>
      </c>
      <c r="D335">
        <v>0</v>
      </c>
      <c r="E335">
        <v>0</v>
      </c>
      <c r="F335">
        <v>0</v>
      </c>
      <c r="G335">
        <v>0</v>
      </c>
      <c r="H335">
        <v>7902133</v>
      </c>
      <c r="I335">
        <v>0</v>
      </c>
      <c r="J335">
        <v>0</v>
      </c>
      <c r="K335">
        <f t="shared" si="15"/>
        <v>7902133</v>
      </c>
      <c r="L335" s="3">
        <f t="shared" si="16"/>
        <v>0.18377053488372094</v>
      </c>
      <c r="M335" s="2">
        <f t="shared" si="17"/>
        <v>0.73508213953488377</v>
      </c>
    </row>
    <row r="336" spans="1:13" x14ac:dyDescent="0.25">
      <c r="A336" t="s">
        <v>262</v>
      </c>
      <c r="B336" t="s">
        <v>285</v>
      </c>
      <c r="C336" t="s">
        <v>286</v>
      </c>
      <c r="D336">
        <v>9840798</v>
      </c>
      <c r="E336">
        <v>0</v>
      </c>
      <c r="F336">
        <v>0</v>
      </c>
      <c r="G336">
        <v>0</v>
      </c>
      <c r="H336">
        <v>0</v>
      </c>
      <c r="I336">
        <v>87842721</v>
      </c>
      <c r="J336">
        <v>0</v>
      </c>
      <c r="K336">
        <f t="shared" si="15"/>
        <v>97683519</v>
      </c>
      <c r="L336" s="3">
        <f t="shared" si="16"/>
        <v>2.2717097441860465</v>
      </c>
      <c r="M336" s="2">
        <f t="shared" si="17"/>
        <v>9.0868389767441862</v>
      </c>
    </row>
    <row r="337" spans="1:14" x14ac:dyDescent="0.25">
      <c r="A337" t="s">
        <v>262</v>
      </c>
      <c r="B337" t="s">
        <v>287</v>
      </c>
      <c r="C337" t="s">
        <v>288</v>
      </c>
      <c r="D337">
        <v>0</v>
      </c>
      <c r="E337">
        <v>0</v>
      </c>
      <c r="F337">
        <v>0</v>
      </c>
      <c r="G337">
        <v>0</v>
      </c>
      <c r="H337">
        <v>13536593</v>
      </c>
      <c r="I337">
        <v>0</v>
      </c>
      <c r="J337">
        <v>0</v>
      </c>
      <c r="K337">
        <f t="shared" si="15"/>
        <v>13536593</v>
      </c>
      <c r="L337" s="3">
        <f t="shared" si="16"/>
        <v>0.31480448837209302</v>
      </c>
      <c r="M337" s="2">
        <f t="shared" si="17"/>
        <v>1.2592179534883721</v>
      </c>
    </row>
    <row r="338" spans="1:14" x14ac:dyDescent="0.25">
      <c r="A338" t="s">
        <v>262</v>
      </c>
      <c r="B338" t="s">
        <v>289</v>
      </c>
      <c r="C338" t="s">
        <v>290</v>
      </c>
      <c r="D338">
        <v>12694939</v>
      </c>
      <c r="E338">
        <v>15709400</v>
      </c>
      <c r="F338">
        <v>0</v>
      </c>
      <c r="G338">
        <v>3003827</v>
      </c>
      <c r="H338">
        <v>0</v>
      </c>
      <c r="I338">
        <v>4533452</v>
      </c>
      <c r="J338">
        <v>0</v>
      </c>
      <c r="K338">
        <f t="shared" si="15"/>
        <v>35941618</v>
      </c>
      <c r="L338" s="3">
        <f t="shared" si="16"/>
        <v>0.83585158139534887</v>
      </c>
      <c r="M338" s="2">
        <f t="shared" si="17"/>
        <v>3.3434063255813955</v>
      </c>
    </row>
    <row r="339" spans="1:14" x14ac:dyDescent="0.25">
      <c r="A339" t="s">
        <v>262</v>
      </c>
      <c r="B339" t="s">
        <v>291</v>
      </c>
      <c r="C339" t="s">
        <v>292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f t="shared" si="15"/>
        <v>0</v>
      </c>
      <c r="L339" s="3">
        <f t="shared" si="16"/>
        <v>0</v>
      </c>
      <c r="M339" s="2">
        <f t="shared" si="17"/>
        <v>0</v>
      </c>
    </row>
    <row r="340" spans="1:14" x14ac:dyDescent="0.25">
      <c r="A340" t="s">
        <v>262</v>
      </c>
      <c r="B340" t="s">
        <v>293</v>
      </c>
      <c r="C340" t="s">
        <v>294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f t="shared" si="15"/>
        <v>0</v>
      </c>
      <c r="L340" s="3">
        <f t="shared" si="16"/>
        <v>0</v>
      </c>
      <c r="M340" s="2">
        <f t="shared" si="17"/>
        <v>0</v>
      </c>
    </row>
    <row r="341" spans="1:14" x14ac:dyDescent="0.25">
      <c r="A341" t="s">
        <v>262</v>
      </c>
      <c r="B341" t="s">
        <v>295</v>
      </c>
      <c r="C341" t="s">
        <v>296</v>
      </c>
      <c r="D341">
        <v>111101445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f t="shared" si="15"/>
        <v>111101445</v>
      </c>
      <c r="L341" s="3">
        <f t="shared" si="16"/>
        <v>2.5837545348837208</v>
      </c>
      <c r="M341" s="2">
        <f t="shared" si="17"/>
        <v>10.335018139534883</v>
      </c>
    </row>
    <row r="342" spans="1:14" x14ac:dyDescent="0.25">
      <c r="A342" t="s">
        <v>262</v>
      </c>
      <c r="B342" t="s">
        <v>297</v>
      </c>
      <c r="C342" t="s">
        <v>298</v>
      </c>
      <c r="D342">
        <v>13803431</v>
      </c>
      <c r="E342">
        <v>4719555</v>
      </c>
      <c r="F342">
        <v>0</v>
      </c>
      <c r="G342">
        <v>0</v>
      </c>
      <c r="H342">
        <v>0</v>
      </c>
      <c r="I342">
        <v>56248783</v>
      </c>
      <c r="J342">
        <v>0</v>
      </c>
      <c r="K342">
        <f t="shared" si="15"/>
        <v>74771769</v>
      </c>
      <c r="L342" s="3">
        <f t="shared" si="16"/>
        <v>1.7388783488372093</v>
      </c>
      <c r="M342" s="2">
        <f t="shared" si="17"/>
        <v>6.9555133953488379</v>
      </c>
    </row>
    <row r="343" spans="1:14" x14ac:dyDescent="0.25">
      <c r="A343" t="s">
        <v>262</v>
      </c>
      <c r="B343" t="s">
        <v>299</v>
      </c>
      <c r="C343" t="s">
        <v>300</v>
      </c>
      <c r="D343">
        <v>0</v>
      </c>
      <c r="E343">
        <v>57639473</v>
      </c>
      <c r="F343">
        <v>0</v>
      </c>
      <c r="G343">
        <v>31351724</v>
      </c>
      <c r="H343">
        <v>0</v>
      </c>
      <c r="I343">
        <v>0</v>
      </c>
      <c r="J343">
        <v>0</v>
      </c>
      <c r="K343">
        <f t="shared" si="15"/>
        <v>88991197</v>
      </c>
      <c r="L343" s="3">
        <f t="shared" si="16"/>
        <v>2.0695627209302327</v>
      </c>
      <c r="M343" s="2">
        <f t="shared" si="17"/>
        <v>8.278250883720931</v>
      </c>
    </row>
    <row r="344" spans="1:14" x14ac:dyDescent="0.25">
      <c r="A344" t="s">
        <v>262</v>
      </c>
      <c r="B344" t="s">
        <v>301</v>
      </c>
      <c r="C344" t="s">
        <v>302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29047500</v>
      </c>
      <c r="K344">
        <f t="shared" si="15"/>
        <v>29047500</v>
      </c>
      <c r="L344" s="3">
        <f t="shared" si="16"/>
        <v>0.67552325581395345</v>
      </c>
      <c r="M344" s="2">
        <f t="shared" si="17"/>
        <v>2.7020930232558138</v>
      </c>
    </row>
    <row r="345" spans="1:14" x14ac:dyDescent="0.25">
      <c r="A345" t="s">
        <v>262</v>
      </c>
      <c r="B345" t="s">
        <v>303</v>
      </c>
      <c r="C345" t="s">
        <v>304</v>
      </c>
      <c r="D345">
        <v>0</v>
      </c>
      <c r="E345">
        <v>117969919</v>
      </c>
      <c r="F345">
        <v>0</v>
      </c>
      <c r="G345">
        <v>172371289</v>
      </c>
      <c r="H345">
        <v>19109680</v>
      </c>
      <c r="I345">
        <v>8835704</v>
      </c>
      <c r="J345">
        <v>0</v>
      </c>
      <c r="K345">
        <f t="shared" si="15"/>
        <v>318286592</v>
      </c>
      <c r="L345" s="3">
        <f t="shared" si="16"/>
        <v>7.4020137674418605</v>
      </c>
      <c r="M345" s="2">
        <f t="shared" si="17"/>
        <v>29.608055069767442</v>
      </c>
    </row>
    <row r="346" spans="1:14" x14ac:dyDescent="0.25">
      <c r="A346" t="s">
        <v>262</v>
      </c>
      <c r="B346" t="s">
        <v>305</v>
      </c>
      <c r="C346" t="s">
        <v>306</v>
      </c>
      <c r="D346">
        <v>13600379</v>
      </c>
      <c r="E346">
        <v>0</v>
      </c>
      <c r="F346">
        <v>0</v>
      </c>
      <c r="G346">
        <v>0</v>
      </c>
      <c r="H346">
        <v>0</v>
      </c>
      <c r="I346">
        <v>20012624</v>
      </c>
      <c r="J346">
        <v>0</v>
      </c>
      <c r="K346">
        <f t="shared" si="15"/>
        <v>33613003</v>
      </c>
      <c r="L346" s="3">
        <f t="shared" si="16"/>
        <v>0.78169774418604654</v>
      </c>
      <c r="M346" s="2">
        <f t="shared" si="17"/>
        <v>3.1267909767441862</v>
      </c>
    </row>
    <row r="347" spans="1:14" x14ac:dyDescent="0.25">
      <c r="A347" t="s">
        <v>262</v>
      </c>
      <c r="B347" t="s">
        <v>307</v>
      </c>
      <c r="C347" t="s">
        <v>308</v>
      </c>
      <c r="D347">
        <v>0</v>
      </c>
      <c r="E347">
        <v>0</v>
      </c>
      <c r="F347">
        <v>13633823</v>
      </c>
      <c r="G347">
        <v>12660950</v>
      </c>
      <c r="H347">
        <v>0</v>
      </c>
      <c r="I347">
        <v>0</v>
      </c>
      <c r="J347">
        <v>24214976</v>
      </c>
      <c r="K347">
        <f t="shared" si="15"/>
        <v>50509749</v>
      </c>
      <c r="L347" s="3">
        <f t="shared" si="16"/>
        <v>1.1746453255813953</v>
      </c>
      <c r="M347" s="2">
        <f t="shared" si="17"/>
        <v>4.6985813023255814</v>
      </c>
    </row>
    <row r="348" spans="1:14" x14ac:dyDescent="0.25">
      <c r="A348" t="s">
        <v>262</v>
      </c>
      <c r="B348" t="s">
        <v>309</v>
      </c>
      <c r="C348" t="s">
        <v>310</v>
      </c>
      <c r="D348">
        <v>0</v>
      </c>
      <c r="E348">
        <v>44242697</v>
      </c>
      <c r="F348">
        <v>0</v>
      </c>
      <c r="G348">
        <v>0</v>
      </c>
      <c r="H348">
        <v>0</v>
      </c>
      <c r="I348">
        <v>88657765</v>
      </c>
      <c r="J348">
        <v>11979156</v>
      </c>
      <c r="K348">
        <f t="shared" si="15"/>
        <v>144879618</v>
      </c>
      <c r="L348" s="3">
        <f t="shared" si="16"/>
        <v>3.369293441860465</v>
      </c>
      <c r="M348" s="2">
        <f t="shared" si="17"/>
        <v>13.47717376744186</v>
      </c>
    </row>
    <row r="349" spans="1:14" x14ac:dyDescent="0.25">
      <c r="A349" t="s">
        <v>262</v>
      </c>
      <c r="B349" t="s">
        <v>311</v>
      </c>
      <c r="C349" t="s">
        <v>312</v>
      </c>
      <c r="D349">
        <v>9055509</v>
      </c>
      <c r="E349">
        <v>0</v>
      </c>
      <c r="F349">
        <v>0</v>
      </c>
      <c r="G349">
        <v>0</v>
      </c>
      <c r="H349">
        <v>15260586</v>
      </c>
      <c r="I349">
        <v>14870563</v>
      </c>
      <c r="J349">
        <v>0</v>
      </c>
      <c r="K349">
        <f t="shared" si="15"/>
        <v>39186658</v>
      </c>
      <c r="L349" s="3">
        <f t="shared" si="16"/>
        <v>0.91131762790697679</v>
      </c>
      <c r="M349" s="2">
        <f t="shared" si="17"/>
        <v>3.6452705116279072</v>
      </c>
      <c r="N34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nyine</dc:creator>
  <cp:lastModifiedBy>nyine</cp:lastModifiedBy>
  <dcterms:created xsi:type="dcterms:W3CDTF">2019-08-21T04:24:13Z</dcterms:created>
  <dcterms:modified xsi:type="dcterms:W3CDTF">2020-06-07T22:20:05Z</dcterms:modified>
</cp:coreProperties>
</file>