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funkhouser/Dropbox/BAYES-SEX-INTERACTION/Final/Genetics/revisions/"/>
    </mc:Choice>
  </mc:AlternateContent>
  <xr:revisionPtr revIDLastSave="0" documentId="13_ncr:1_{CF295E70-2CBA-0940-A088-5EA7A60F5EF7}" xr6:coauthVersionLast="45" xr6:coauthVersionMax="45" xr10:uidLastSave="{00000000-0000-0000-0000-000000000000}"/>
  <bookViews>
    <workbookView xWindow="14400" yWindow="460" windowWidth="14400" windowHeight="17540" xr2:uid="{B3271AD8-F362-1D4D-9E43-2A35B5E8D1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F37" i="1"/>
  <c r="G37" i="1"/>
  <c r="D37" i="1"/>
  <c r="F36" i="1"/>
  <c r="E36" i="1"/>
  <c r="G36" i="1"/>
  <c r="D36" i="1"/>
  <c r="G35" i="1"/>
  <c r="F35" i="1"/>
  <c r="E35" i="1"/>
  <c r="D35" i="1"/>
  <c r="G34" i="1" l="1"/>
  <c r="F34" i="1"/>
  <c r="E34" i="1"/>
  <c r="D34" i="1"/>
</calcChain>
</file>

<file path=xl/sharedStrings.xml><?xml version="1.0" encoding="utf-8"?>
<sst xmlns="http://schemas.openxmlformats.org/spreadsheetml/2006/main" count="44" uniqueCount="15">
  <si>
    <t>1MB</t>
  </si>
  <si>
    <t>Replicate</t>
  </si>
  <si>
    <t>Target area</t>
  </si>
  <si>
    <t>AVERAGE</t>
  </si>
  <si>
    <r>
      <t>LBR (SNP) Power</t>
    </r>
    <r>
      <rPr>
        <vertAlign val="superscript"/>
        <sz val="12"/>
        <color theme="1"/>
        <rFont val="Calibri (Body)"/>
      </rPr>
      <t>a</t>
    </r>
  </si>
  <si>
    <r>
      <t>LBR (SNP) FDP</t>
    </r>
    <r>
      <rPr>
        <vertAlign val="superscript"/>
        <sz val="12"/>
        <color theme="1"/>
        <rFont val="Calibri (Body)"/>
      </rPr>
      <t>a</t>
    </r>
  </si>
  <si>
    <r>
      <t>LBR (Window) Power</t>
    </r>
    <r>
      <rPr>
        <vertAlign val="superscript"/>
        <sz val="12"/>
        <color theme="1"/>
        <rFont val="Calibri (Body)"/>
      </rPr>
      <t>b</t>
    </r>
  </si>
  <si>
    <r>
      <t>LBR (Window) FDP</t>
    </r>
    <r>
      <rPr>
        <vertAlign val="superscript"/>
        <sz val="12"/>
        <color theme="1"/>
        <rFont val="Calibri (Body)"/>
      </rPr>
      <t>b</t>
    </r>
  </si>
  <si>
    <r>
      <rPr>
        <vertAlign val="superscript"/>
        <sz val="12"/>
        <color theme="1"/>
        <rFont val="Calibri (Body)"/>
      </rPr>
      <t xml:space="preserve">a </t>
    </r>
    <r>
      <rPr>
        <sz val="12"/>
        <color theme="1"/>
        <rFont val="Calibri (Body)"/>
      </rPr>
      <t>LBR (at the SNP level) uses PPDiff</t>
    </r>
    <r>
      <rPr>
        <vertAlign val="subscript"/>
        <sz val="12"/>
        <color theme="1"/>
        <rFont val="Calibri (Body)"/>
      </rPr>
      <t>SNP</t>
    </r>
  </si>
  <si>
    <t>LBR (posrterior probability) threshold</t>
  </si>
  <si>
    <r>
      <t xml:space="preserve">b </t>
    </r>
    <r>
      <rPr>
        <sz val="12"/>
        <color theme="1"/>
        <rFont val="Calibri (Body)"/>
      </rPr>
      <t xml:space="preserve">LBR (at the window level) uses </t>
    </r>
  </si>
  <si>
    <t>Table S3. Power and False discovery proportion (FDP) for each simulation replicate when detecting masked CVs with GxS interactions using a posterior probability threshold of 0.9</t>
  </si>
  <si>
    <t>SD</t>
  </si>
  <si>
    <t>SE</t>
  </si>
  <si>
    <t>95%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</si>
</sst>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sz val="12"/>
      <color theme="1"/>
      <name val="Calibri (Body)"/>
    </font>
    <font>
      <vertAlign val="sub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1250950</xdr:colOff>
      <xdr:row>37</xdr:row>
      <xdr:rowOff>50800</xdr:rowOff>
    </xdr:from>
    <xdr:ext cx="540724" cy="20992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3853822-7BCB-8D4B-8C94-36F1853C4911}"/>
                </a:ext>
              </a:extLst>
            </xdr:cNvPr>
            <xdr:cNvSpPr txBox="1"/>
          </xdr:nvSpPr>
          <xdr:spPr>
            <a:xfrm>
              <a:off x="2076450" y="7658100"/>
              <a:ext cx="540724" cy="2099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PPDiff</m:t>
                        </m:r>
                      </m:e>
                      <m:sub>
                        <m:sSubSup>
                          <m:sSub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𝑔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3853822-7BCB-8D4B-8C94-36F1853C4911}"/>
                </a:ext>
              </a:extLst>
            </xdr:cNvPr>
            <xdr:cNvSpPr txBox="1"/>
          </xdr:nvSpPr>
          <xdr:spPr>
            <a:xfrm>
              <a:off x="2076450" y="7658100"/>
              <a:ext cx="540724" cy="2099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PPDiff_(𝜎_𝑔^2 )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FA57-3CFA-6249-A434-1C444A5DD5CE}">
  <dimension ref="A1:G38"/>
  <sheetViews>
    <sheetView tabSelected="1" workbookViewId="0">
      <selection activeCell="E31" sqref="E31"/>
    </sheetView>
  </sheetViews>
  <sheetFormatPr baseColWidth="10" defaultRowHeight="16"/>
  <cols>
    <col min="2" max="2" width="37.83203125" customWidth="1"/>
    <col min="3" max="3" width="13.6640625" customWidth="1"/>
    <col min="4" max="4" width="15.83203125" customWidth="1"/>
    <col min="5" max="5" width="16.5" customWidth="1"/>
    <col min="6" max="6" width="19.33203125" customWidth="1"/>
    <col min="7" max="7" width="18.6640625" customWidth="1"/>
  </cols>
  <sheetData>
    <row r="1" spans="1:7">
      <c r="A1" t="s">
        <v>11</v>
      </c>
    </row>
    <row r="3" spans="1:7" ht="19">
      <c r="A3" s="1" t="s">
        <v>1</v>
      </c>
      <c r="B3" s="1" t="s">
        <v>9</v>
      </c>
      <c r="C3" s="1" t="s">
        <v>2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2">
        <v>1</v>
      </c>
      <c r="B4" s="2">
        <v>0.9</v>
      </c>
      <c r="C4" s="2" t="s">
        <v>0</v>
      </c>
      <c r="D4" s="2">
        <v>0.28299999999999997</v>
      </c>
      <c r="E4" s="2">
        <v>4.5499999999999999E-2</v>
      </c>
      <c r="F4" s="2">
        <v>0.35</v>
      </c>
      <c r="G4" s="2">
        <v>6.6699999999999995E-2</v>
      </c>
    </row>
    <row r="5" spans="1:7">
      <c r="A5" s="1">
        <v>2</v>
      </c>
      <c r="B5" s="1">
        <v>0.9</v>
      </c>
      <c r="C5" s="1" t="s">
        <v>0</v>
      </c>
      <c r="D5" s="1">
        <v>0.45</v>
      </c>
      <c r="E5" s="1">
        <v>3.85E-2</v>
      </c>
      <c r="F5" s="1">
        <v>0.56699999999999995</v>
      </c>
      <c r="G5" s="1">
        <v>1.6299999999999999E-2</v>
      </c>
    </row>
    <row r="6" spans="1:7">
      <c r="A6" s="1">
        <v>3</v>
      </c>
      <c r="B6" s="1">
        <v>0.9</v>
      </c>
      <c r="C6" s="1" t="s">
        <v>0</v>
      </c>
      <c r="D6" s="1">
        <v>0.4</v>
      </c>
      <c r="E6" s="1">
        <v>0</v>
      </c>
      <c r="F6" s="1">
        <v>0.51700000000000002</v>
      </c>
      <c r="G6" s="1">
        <v>0</v>
      </c>
    </row>
    <row r="7" spans="1:7">
      <c r="A7" s="1">
        <v>4</v>
      </c>
      <c r="B7" s="1">
        <v>0.9</v>
      </c>
      <c r="C7" s="1" t="s">
        <v>0</v>
      </c>
      <c r="D7" s="1">
        <v>0.36699999999999999</v>
      </c>
      <c r="E7" s="1">
        <v>0</v>
      </c>
      <c r="F7" s="1">
        <v>0.38300000000000001</v>
      </c>
      <c r="G7" s="1">
        <v>0</v>
      </c>
    </row>
    <row r="8" spans="1:7">
      <c r="A8" s="1">
        <v>5</v>
      </c>
      <c r="B8" s="1">
        <v>0.9</v>
      </c>
      <c r="C8" s="1" t="s">
        <v>0</v>
      </c>
      <c r="D8" s="1">
        <v>0.5</v>
      </c>
      <c r="E8" s="1">
        <v>3.1199999999999999E-2</v>
      </c>
      <c r="F8" s="1">
        <v>0.55000000000000004</v>
      </c>
      <c r="G8" s="1">
        <v>0.106</v>
      </c>
    </row>
    <row r="9" spans="1:7">
      <c r="A9" s="1">
        <v>6</v>
      </c>
      <c r="B9" s="1">
        <v>0.9</v>
      </c>
      <c r="C9" s="1" t="s">
        <v>0</v>
      </c>
      <c r="D9" s="1">
        <v>0.433</v>
      </c>
      <c r="E9" s="1">
        <v>3.85E-2</v>
      </c>
      <c r="F9" s="1">
        <v>0.61699999999999999</v>
      </c>
      <c r="G9" s="1">
        <v>8.1300000000000001E-3</v>
      </c>
    </row>
    <row r="10" spans="1:7">
      <c r="A10" s="1">
        <v>7</v>
      </c>
      <c r="B10" s="1">
        <v>0.9</v>
      </c>
      <c r="C10" s="1" t="s">
        <v>0</v>
      </c>
      <c r="D10" s="1">
        <v>0.48299999999999998</v>
      </c>
      <c r="E10" s="1">
        <v>0</v>
      </c>
      <c r="F10" s="1">
        <v>0.53300000000000003</v>
      </c>
      <c r="G10" s="1">
        <v>0</v>
      </c>
    </row>
    <row r="11" spans="1:7">
      <c r="A11" s="1">
        <v>8</v>
      </c>
      <c r="B11" s="1">
        <v>0.9</v>
      </c>
      <c r="C11" s="1" t="s">
        <v>0</v>
      </c>
      <c r="D11" s="1">
        <v>0.433</v>
      </c>
      <c r="E11" s="1">
        <v>0</v>
      </c>
      <c r="F11" s="1">
        <v>0.51700000000000002</v>
      </c>
      <c r="G11" s="1">
        <v>0</v>
      </c>
    </row>
    <row r="12" spans="1:7">
      <c r="A12" s="1">
        <v>9</v>
      </c>
      <c r="B12" s="1">
        <v>0.9</v>
      </c>
      <c r="C12" s="1" t="s">
        <v>0</v>
      </c>
      <c r="D12" s="1">
        <v>0.36699999999999999</v>
      </c>
      <c r="E12" s="1">
        <v>0</v>
      </c>
      <c r="F12" s="1">
        <v>0.433</v>
      </c>
      <c r="G12" s="1">
        <v>0</v>
      </c>
    </row>
    <row r="13" spans="1:7">
      <c r="A13" s="1">
        <v>10</v>
      </c>
      <c r="B13" s="1">
        <v>0.9</v>
      </c>
      <c r="C13" s="1" t="s">
        <v>0</v>
      </c>
      <c r="D13" s="1">
        <v>0.5</v>
      </c>
      <c r="E13" s="1">
        <v>0</v>
      </c>
      <c r="F13" s="1">
        <v>0.7</v>
      </c>
      <c r="G13" s="1">
        <v>0</v>
      </c>
    </row>
    <row r="14" spans="1:7">
      <c r="A14" s="1">
        <v>11</v>
      </c>
      <c r="B14" s="1">
        <v>0.9</v>
      </c>
      <c r="C14" s="1" t="s">
        <v>0</v>
      </c>
      <c r="D14" s="1">
        <v>0.36699999999999999</v>
      </c>
      <c r="E14" s="1">
        <v>0</v>
      </c>
      <c r="F14" s="1">
        <v>0.45</v>
      </c>
      <c r="G14" s="1">
        <v>0</v>
      </c>
    </row>
    <row r="15" spans="1:7">
      <c r="A15" s="1">
        <v>12</v>
      </c>
      <c r="B15" s="1">
        <v>0.9</v>
      </c>
      <c r="C15" s="1" t="s">
        <v>0</v>
      </c>
      <c r="D15" s="1">
        <v>0.433</v>
      </c>
      <c r="E15" s="1">
        <v>0</v>
      </c>
      <c r="F15" s="1">
        <v>0.61699999999999999</v>
      </c>
      <c r="G15" s="1">
        <v>1.5699999999999999E-2</v>
      </c>
    </row>
    <row r="16" spans="1:7">
      <c r="A16" s="1">
        <v>13</v>
      </c>
      <c r="B16" s="1">
        <v>0.9</v>
      </c>
      <c r="C16" s="1" t="s">
        <v>0</v>
      </c>
      <c r="D16" s="1">
        <v>0.4</v>
      </c>
      <c r="E16" s="1">
        <v>0</v>
      </c>
      <c r="F16" s="1">
        <v>0.56699999999999995</v>
      </c>
      <c r="G16" s="1">
        <v>0</v>
      </c>
    </row>
    <row r="17" spans="1:7">
      <c r="A17" s="1">
        <v>14</v>
      </c>
      <c r="B17" s="1">
        <v>0.9</v>
      </c>
      <c r="C17" s="1" t="s">
        <v>0</v>
      </c>
      <c r="D17" s="1">
        <v>0.41699999999999998</v>
      </c>
      <c r="E17" s="1">
        <v>0</v>
      </c>
      <c r="F17" s="1">
        <v>0.48299999999999998</v>
      </c>
      <c r="G17" s="1">
        <v>0</v>
      </c>
    </row>
    <row r="18" spans="1:7">
      <c r="A18" s="1">
        <v>15</v>
      </c>
      <c r="B18" s="1">
        <v>0.9</v>
      </c>
      <c r="C18" s="1" t="s">
        <v>0</v>
      </c>
      <c r="D18" s="1">
        <v>0.48299999999999998</v>
      </c>
      <c r="E18" s="1">
        <v>0</v>
      </c>
      <c r="F18" s="1">
        <v>0.58299999999999996</v>
      </c>
      <c r="G18" s="1">
        <v>0</v>
      </c>
    </row>
    <row r="19" spans="1:7">
      <c r="A19" s="1">
        <v>16</v>
      </c>
      <c r="B19" s="1">
        <v>0.9</v>
      </c>
      <c r="C19" s="1" t="s">
        <v>0</v>
      </c>
      <c r="D19" s="1">
        <v>0.35</v>
      </c>
      <c r="E19" s="1">
        <v>4.5499999999999999E-2</v>
      </c>
      <c r="F19" s="1">
        <v>0.36699999999999999</v>
      </c>
      <c r="G19" s="1">
        <v>7.3400000000000007E-2</v>
      </c>
    </row>
    <row r="20" spans="1:7">
      <c r="A20" s="1">
        <v>17</v>
      </c>
      <c r="B20" s="1">
        <v>0.9</v>
      </c>
      <c r="C20" s="1" t="s">
        <v>0</v>
      </c>
      <c r="D20" s="1">
        <v>0.56699999999999995</v>
      </c>
      <c r="E20" s="1">
        <v>3.1199999999999999E-2</v>
      </c>
      <c r="F20" s="1">
        <v>0.66700000000000004</v>
      </c>
      <c r="G20" s="1">
        <v>7.1400000000000005E-2</v>
      </c>
    </row>
    <row r="21" spans="1:7">
      <c r="A21" s="1">
        <v>18</v>
      </c>
      <c r="B21" s="1">
        <v>0.9</v>
      </c>
      <c r="C21" s="1" t="s">
        <v>0</v>
      </c>
      <c r="D21" s="1">
        <v>0.433</v>
      </c>
      <c r="E21" s="1">
        <v>0</v>
      </c>
      <c r="F21" s="1">
        <v>0.48299999999999998</v>
      </c>
      <c r="G21" s="1">
        <v>0</v>
      </c>
    </row>
    <row r="22" spans="1:7">
      <c r="A22" s="1">
        <v>19</v>
      </c>
      <c r="B22" s="1">
        <v>0.9</v>
      </c>
      <c r="C22" s="1" t="s">
        <v>0</v>
      </c>
      <c r="D22" s="1">
        <v>0.38300000000000001</v>
      </c>
      <c r="E22" s="1">
        <v>4.7600000000000003E-2</v>
      </c>
      <c r="F22" s="1">
        <v>0.51700000000000002</v>
      </c>
      <c r="G22" s="1">
        <v>5.3600000000000002E-2</v>
      </c>
    </row>
    <row r="23" spans="1:7">
      <c r="A23" s="1">
        <v>20</v>
      </c>
      <c r="B23" s="1">
        <v>0.9</v>
      </c>
      <c r="C23" s="1" t="s">
        <v>0</v>
      </c>
      <c r="D23" s="1">
        <v>0.41699999999999998</v>
      </c>
      <c r="E23" s="1">
        <v>3.2300000000000002E-2</v>
      </c>
      <c r="F23" s="1">
        <v>0.45</v>
      </c>
      <c r="G23" s="1">
        <v>2.75E-2</v>
      </c>
    </row>
    <row r="24" spans="1:7">
      <c r="A24" s="1">
        <v>21</v>
      </c>
      <c r="B24" s="1">
        <v>0.9</v>
      </c>
      <c r="C24" s="1" t="s">
        <v>0</v>
      </c>
      <c r="D24" s="1">
        <v>0.53300000000000003</v>
      </c>
      <c r="E24" s="1">
        <v>0</v>
      </c>
      <c r="F24" s="1">
        <v>0.56699999999999995</v>
      </c>
      <c r="G24" s="1">
        <v>0</v>
      </c>
    </row>
    <row r="25" spans="1:7">
      <c r="A25" s="1">
        <v>22</v>
      </c>
      <c r="B25" s="1">
        <v>0.9</v>
      </c>
      <c r="C25" s="1" t="s">
        <v>0</v>
      </c>
      <c r="D25" s="1">
        <v>0.46700000000000003</v>
      </c>
      <c r="E25" s="1">
        <v>3.6999999999999998E-2</v>
      </c>
      <c r="F25" s="1">
        <v>0.55000000000000004</v>
      </c>
      <c r="G25" s="1">
        <v>2.9600000000000001E-2</v>
      </c>
    </row>
    <row r="26" spans="1:7">
      <c r="A26" s="1">
        <v>23</v>
      </c>
      <c r="B26" s="1">
        <v>0.9</v>
      </c>
      <c r="C26" s="1" t="s">
        <v>0</v>
      </c>
      <c r="D26" s="1">
        <v>0.36699999999999999</v>
      </c>
      <c r="E26" s="1">
        <v>4.1700000000000001E-2</v>
      </c>
      <c r="F26" s="1">
        <v>0.41699999999999998</v>
      </c>
      <c r="G26" s="1">
        <v>7.3700000000000002E-2</v>
      </c>
    </row>
    <row r="27" spans="1:7">
      <c r="A27" s="1">
        <v>24</v>
      </c>
      <c r="B27" s="1">
        <v>0.9</v>
      </c>
      <c r="C27" s="1" t="s">
        <v>0</v>
      </c>
      <c r="D27" s="1">
        <v>0.4</v>
      </c>
      <c r="E27" s="1">
        <v>0.13</v>
      </c>
      <c r="F27" s="1">
        <v>0.5</v>
      </c>
      <c r="G27" s="1">
        <v>7.6200000000000004E-2</v>
      </c>
    </row>
    <row r="28" spans="1:7">
      <c r="A28" s="1">
        <v>25</v>
      </c>
      <c r="B28" s="1">
        <v>0.9</v>
      </c>
      <c r="C28" s="1" t="s">
        <v>0</v>
      </c>
      <c r="D28" s="1">
        <v>0.4</v>
      </c>
      <c r="E28" s="1">
        <v>0</v>
      </c>
      <c r="F28" s="1">
        <v>0.41699999999999998</v>
      </c>
      <c r="G28" s="1">
        <v>0</v>
      </c>
    </row>
    <row r="29" spans="1:7">
      <c r="A29" s="1">
        <v>26</v>
      </c>
      <c r="B29" s="1">
        <v>0.9</v>
      </c>
      <c r="C29" s="1" t="s">
        <v>0</v>
      </c>
      <c r="D29" s="1">
        <v>0.38300000000000001</v>
      </c>
      <c r="E29" s="1">
        <v>0.115</v>
      </c>
      <c r="F29" s="1">
        <v>0.48299999999999998</v>
      </c>
      <c r="G29" s="1">
        <v>6.9000000000000006E-2</v>
      </c>
    </row>
    <row r="30" spans="1:7">
      <c r="A30" s="1">
        <v>27</v>
      </c>
      <c r="B30" s="1">
        <v>0.9</v>
      </c>
      <c r="C30" s="1" t="s">
        <v>0</v>
      </c>
      <c r="D30" s="1">
        <v>0.433</v>
      </c>
      <c r="E30" s="1">
        <v>0</v>
      </c>
      <c r="F30" s="1">
        <v>0.53300000000000003</v>
      </c>
      <c r="G30" s="1">
        <v>1.8499999999999999E-2</v>
      </c>
    </row>
    <row r="31" spans="1:7">
      <c r="A31" s="1">
        <v>28</v>
      </c>
      <c r="B31" s="1">
        <v>0.9</v>
      </c>
      <c r="C31" s="1" t="s">
        <v>0</v>
      </c>
      <c r="D31" s="1">
        <v>0.5</v>
      </c>
      <c r="E31" s="1">
        <v>5.8799999999999998E-2</v>
      </c>
      <c r="F31" s="1">
        <v>0.6</v>
      </c>
      <c r="G31" s="1">
        <v>5.2200000000000003E-2</v>
      </c>
    </row>
    <row r="32" spans="1:7">
      <c r="A32" s="1">
        <v>29</v>
      </c>
      <c r="B32" s="1">
        <v>0.9</v>
      </c>
      <c r="C32" s="1" t="s">
        <v>0</v>
      </c>
      <c r="D32" s="1">
        <v>0.38300000000000001</v>
      </c>
      <c r="E32" s="1">
        <v>0.105</v>
      </c>
      <c r="F32" s="1">
        <v>0.45</v>
      </c>
      <c r="G32" s="1">
        <v>0.111</v>
      </c>
    </row>
    <row r="33" spans="1:7">
      <c r="A33" s="3">
        <v>30</v>
      </c>
      <c r="B33" s="3">
        <v>0.9</v>
      </c>
      <c r="C33" s="3" t="s">
        <v>0</v>
      </c>
      <c r="D33" s="3">
        <v>0.45</v>
      </c>
      <c r="E33" s="3">
        <v>8.3299999999999999E-2</v>
      </c>
      <c r="F33" s="3">
        <v>0.55000000000000004</v>
      </c>
      <c r="G33" s="3">
        <v>1.4999999999999999E-2</v>
      </c>
    </row>
    <row r="34" spans="1:7">
      <c r="A34" s="1"/>
      <c r="B34" s="1"/>
      <c r="C34" s="1" t="s">
        <v>3</v>
      </c>
      <c r="D34" s="1">
        <f>AVERAGE(D4:D33)</f>
        <v>0.42606666666666654</v>
      </c>
      <c r="E34" s="1">
        <f>AVERAGE(E4:E33)</f>
        <v>2.937E-2</v>
      </c>
      <c r="F34" s="1">
        <f>AVERAGE(F4:F33)</f>
        <v>0.51393333333333335</v>
      </c>
      <c r="G34" s="1">
        <f>AVERAGE(G4:G33)</f>
        <v>2.9464333333333332E-2</v>
      </c>
    </row>
    <row r="35" spans="1:7">
      <c r="C35" s="1" t="s">
        <v>12</v>
      </c>
      <c r="D35">
        <f>STDEV(D4:D33)</f>
        <v>6.0428317941140203E-2</v>
      </c>
      <c r="E35">
        <f>STDEV(E4:E33)</f>
        <v>3.7663319299945604E-2</v>
      </c>
      <c r="F35">
        <f>STDEV(F4:F33)</f>
        <v>8.5269525353569284E-2</v>
      </c>
      <c r="G35">
        <f>STDEV(G4:G33)</f>
        <v>3.5633125201267372E-2</v>
      </c>
    </row>
    <row r="36" spans="1:7">
      <c r="C36" s="1" t="s">
        <v>13</v>
      </c>
      <c r="D36">
        <f>D35/SQRT(30)</f>
        <v>1.1032650949485542E-2</v>
      </c>
      <c r="E36">
        <f>E35/SQRT(30)</f>
        <v>6.8763498570332962E-3</v>
      </c>
      <c r="F36">
        <f>F35/SQRT(30)</f>
        <v>1.5568014167969524E-2</v>
      </c>
      <c r="G36">
        <f t="shared" ref="E36:G36" si="0">G35/SQRT(30)</f>
        <v>6.5056888223799843E-3</v>
      </c>
    </row>
    <row r="37" spans="1:7" ht="20">
      <c r="A37" s="4" t="s">
        <v>8</v>
      </c>
      <c r="C37" s="1" t="s">
        <v>14</v>
      </c>
      <c r="D37" t="str">
        <f>CONCATENATE("[",ROUND(D34-1.96*D36,3)," ; ",ROUND(D34+1.96*D36,3)," ]")</f>
        <v>[0.404 ; 0.448 ]</v>
      </c>
      <c r="E37" t="str">
        <f t="shared" ref="E37:G37" si="1">CONCATENATE("[",ROUND(E34-1.96*E36,3)," ; ",ROUND(E34+1.96*E36,3)," ]")</f>
        <v>[0.016 ; 0.043 ]</v>
      </c>
      <c r="F37" t="str">
        <f t="shared" si="1"/>
        <v>[0.483 ; 0.544 ]</v>
      </c>
      <c r="G37" t="str">
        <f t="shared" si="1"/>
        <v>[0.017 ; 0.042 ]</v>
      </c>
    </row>
    <row r="38" spans="1:7" ht="19">
      <c r="A38" s="5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2020-02-11T21:02:12Z</dcterms:created>
  <dcterms:modified xsi:type="dcterms:W3CDTF">2020-02-20T21:37:45Z</dcterms:modified>
</cp:coreProperties>
</file>