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TO SEND_131219\"/>
    </mc:Choice>
  </mc:AlternateContent>
  <bookViews>
    <workbookView xWindow="810" yWindow="-120" windowWidth="23310" windowHeight="13740" tabRatio="863"/>
  </bookViews>
  <sheets>
    <sheet name="Overview" sheetId="1" r:id="rId1"/>
    <sheet name="smfa" sheetId="2" r:id="rId2"/>
    <sheet name="GO_smfa_DAS_C" sheetId="13" r:id="rId3"/>
    <sheet name="GO_smfa_DAS_F" sheetId="14" r:id="rId4"/>
    <sheet name="GO_smfa_DAS_P" sheetId="15" r:id="rId5"/>
    <sheet name="smfb" sheetId="3" r:id="rId6"/>
    <sheet name="GO_smfb_DAS_C" sheetId="18" r:id="rId7"/>
    <sheet name="GO_smfb_DAS_F" sheetId="17" r:id="rId8"/>
    <sheet name="GO_smfb_DAS_P" sheetId="16" r:id="rId9"/>
    <sheet name="Share_smfa_smfb" sheetId="12" r:id="rId10"/>
    <sheet name="GO_smfa_smfb_DAS_C" sheetId="19" r:id="rId11"/>
    <sheet name="GO_smfa_smfb_DAS_F" sheetId="21" r:id="rId12"/>
    <sheet name="GO_smfa_smfb_DAS_P" sheetId="20" r:id="rId13"/>
  </sheets>
  <definedNames>
    <definedName name="_xlnm._FilterDatabase" localSheetId="2" hidden="1">GO_smfa_DAS_C!$A$1:$G$72</definedName>
    <definedName name="_xlnm._FilterDatabase" localSheetId="3" hidden="1">GO_smfa_DAS_F!$A$1:$G$184</definedName>
    <definedName name="_xlnm._FilterDatabase" localSheetId="4" hidden="1">GO_smfa_DAS_P!$A$1:$G$1</definedName>
    <definedName name="_xlnm._FilterDatabase" localSheetId="10" hidden="1">GO_smfa_smfb_DAS_C!$A$1:$G$12</definedName>
    <definedName name="_xlnm._FilterDatabase" localSheetId="11" hidden="1">GO_smfa_smfb_DAS_F!$A$1:$G$53</definedName>
    <definedName name="_xlnm._FilterDatabase" localSheetId="12" hidden="1">GO_smfa_smfb_DAS_P!$A$1:$G$79</definedName>
    <definedName name="_xlnm._FilterDatabase" localSheetId="6" hidden="1">GO_smfb_DAS_C!$A$1:$G$1</definedName>
    <definedName name="_xlnm._FilterDatabase" localSheetId="7" hidden="1">GO_smfb_DAS_F!$A$1:$G$90</definedName>
    <definedName name="_xlnm._FilterDatabase" localSheetId="8" hidden="1">GO_smfb_DAS_P!$A$1:$G$170</definedName>
    <definedName name="_xlnm._FilterDatabase" localSheetId="9" hidden="1">Share_smfa_smfb!$A$1:$J$1</definedName>
    <definedName name="_xlnm._FilterDatabase" localSheetId="1" hidden="1">smfa!$A$1:$P$2185</definedName>
    <definedName name="_xlnm._FilterDatabase" localSheetId="5" hidden="1">smfb!$A$1:$P$1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3" i="1" l="1"/>
  <c r="I21" i="1"/>
  <c r="I22" i="1"/>
  <c r="I24" i="1"/>
  <c r="I20" i="1"/>
  <c r="I25" i="1" l="1"/>
  <c r="O8" i="2"/>
  <c r="O21" i="2"/>
  <c r="O28" i="2"/>
  <c r="O32" i="2"/>
  <c r="O33" i="2"/>
  <c r="O35" i="2"/>
  <c r="O40" i="2"/>
  <c r="O46" i="2"/>
  <c r="O67" i="2"/>
  <c r="O68" i="2"/>
  <c r="O73" i="2"/>
  <c r="O80" i="2"/>
  <c r="O95" i="2"/>
  <c r="O97" i="2"/>
  <c r="O120" i="2"/>
  <c r="O127" i="2"/>
  <c r="O145" i="2"/>
  <c r="O150" i="2"/>
  <c r="O161" i="2"/>
  <c r="O166" i="2"/>
  <c r="O170" i="2"/>
  <c r="O173" i="2"/>
  <c r="O180" i="2"/>
  <c r="O190" i="2"/>
  <c r="O195" i="2"/>
  <c r="O199" i="2"/>
  <c r="O202" i="2"/>
  <c r="O204" i="2"/>
  <c r="O205" i="2"/>
  <c r="O206" i="2"/>
  <c r="O210" i="2"/>
  <c r="O227" i="2"/>
  <c r="O232" i="2"/>
  <c r="O233" i="2"/>
  <c r="O234" i="2"/>
  <c r="O236" i="2"/>
  <c r="O237" i="2"/>
  <c r="O251" i="2"/>
  <c r="O260" i="2"/>
  <c r="O275" i="2"/>
  <c r="O276" i="2"/>
  <c r="O277" i="2"/>
  <c r="O281" i="2"/>
  <c r="O292" i="2"/>
  <c r="O300" i="2"/>
  <c r="O302" i="2"/>
  <c r="O305" i="2"/>
  <c r="O308" i="2"/>
  <c r="O338" i="2"/>
  <c r="O341" i="2"/>
  <c r="O363" i="2"/>
  <c r="O369" i="2"/>
  <c r="O378" i="2"/>
  <c r="O386" i="2"/>
  <c r="O395" i="2"/>
  <c r="O401" i="2"/>
  <c r="O402" i="2"/>
  <c r="O405" i="2"/>
  <c r="O409" i="2"/>
  <c r="O410" i="2"/>
  <c r="O416" i="2"/>
  <c r="O417" i="2"/>
  <c r="O444" i="2"/>
  <c r="O471" i="2"/>
  <c r="O474" i="2"/>
  <c r="O475" i="2"/>
  <c r="O476" i="2"/>
  <c r="O482" i="2"/>
  <c r="O483" i="2"/>
  <c r="O495" i="2"/>
  <c r="O499" i="2"/>
  <c r="O503" i="2"/>
  <c r="O504" i="2"/>
  <c r="O507" i="2"/>
  <c r="O508" i="2"/>
  <c r="O511" i="2"/>
  <c r="O544" i="2"/>
  <c r="O549" i="2"/>
  <c r="O552" i="2"/>
  <c r="O555" i="2"/>
  <c r="O567" i="2"/>
  <c r="O573" i="2"/>
  <c r="O599" i="2"/>
  <c r="O605" i="2"/>
  <c r="O606" i="2"/>
  <c r="O607" i="2"/>
  <c r="O615" i="2"/>
  <c r="O623" i="2"/>
  <c r="O626" i="2"/>
  <c r="O630" i="2"/>
  <c r="O650" i="2"/>
  <c r="O654" i="2"/>
  <c r="O655" i="2"/>
  <c r="O656" i="2"/>
  <c r="O665" i="2"/>
  <c r="O666" i="2"/>
  <c r="O667" i="2"/>
  <c r="O710" i="2"/>
  <c r="O722" i="2"/>
  <c r="O728" i="2"/>
  <c r="O731" i="2"/>
  <c r="O739" i="2"/>
  <c r="O740" i="2"/>
  <c r="O761" i="2"/>
  <c r="O778" i="2"/>
  <c r="O782" i="2"/>
  <c r="O805" i="2"/>
  <c r="O806" i="2"/>
  <c r="O810" i="2"/>
  <c r="O814" i="2"/>
  <c r="O825" i="2"/>
  <c r="O832" i="2"/>
  <c r="O858" i="2"/>
  <c r="O859" i="2"/>
  <c r="O863" i="2"/>
  <c r="O870" i="2"/>
  <c r="O873" i="2"/>
  <c r="O876" i="2"/>
  <c r="O889" i="2"/>
  <c r="O895" i="2"/>
  <c r="O900" i="2"/>
  <c r="O916" i="2"/>
  <c r="O917" i="2"/>
  <c r="O918" i="2"/>
  <c r="O922" i="2"/>
  <c r="O931" i="2"/>
  <c r="O941" i="2"/>
  <c r="O944" i="2"/>
  <c r="O949" i="2"/>
  <c r="O963" i="2"/>
  <c r="O964" i="2"/>
  <c r="O968" i="2"/>
  <c r="O973" i="2"/>
  <c r="O980" i="2"/>
  <c r="O982" i="2"/>
  <c r="O984" i="2"/>
  <c r="O985" i="2"/>
  <c r="O997" i="2"/>
  <c r="O998" i="2"/>
  <c r="O1003" i="2"/>
  <c r="O1018" i="2"/>
  <c r="O1020" i="2"/>
  <c r="O1021" i="2"/>
  <c r="O1023" i="2"/>
  <c r="O1024" i="2"/>
  <c r="O1034" i="2"/>
  <c r="O1044" i="2"/>
  <c r="O1056" i="2"/>
  <c r="O1057" i="2"/>
  <c r="O1070" i="2"/>
  <c r="O1071" i="2"/>
  <c r="O1084" i="2"/>
  <c r="O1089" i="2"/>
  <c r="O1111" i="2"/>
  <c r="O1115" i="2"/>
  <c r="O1129" i="2"/>
  <c r="O1141" i="2"/>
  <c r="O1144" i="2"/>
  <c r="O1145" i="2"/>
  <c r="O1149" i="2"/>
  <c r="O1164" i="2"/>
  <c r="O1171" i="2"/>
  <c r="O1172" i="2"/>
  <c r="O1176" i="2"/>
  <c r="O1202" i="2"/>
  <c r="O1205" i="2"/>
  <c r="O1207" i="2"/>
  <c r="O1230" i="2"/>
  <c r="O1234" i="2"/>
  <c r="O1243" i="2"/>
  <c r="O1247" i="2"/>
  <c r="O1250" i="2"/>
  <c r="O1255" i="2"/>
  <c r="O1256" i="2"/>
  <c r="O1263" i="2"/>
  <c r="O1270" i="2"/>
  <c r="O1274" i="2"/>
  <c r="O1275" i="2"/>
  <c r="O1282" i="2"/>
  <c r="O1297" i="2"/>
  <c r="O1298" i="2"/>
  <c r="O1307" i="2"/>
  <c r="O1309" i="2"/>
  <c r="O1310" i="2"/>
  <c r="O1316" i="2"/>
  <c r="O1321" i="2"/>
  <c r="O1325" i="2"/>
  <c r="O1326" i="2"/>
  <c r="O1334" i="2"/>
  <c r="O1339" i="2"/>
  <c r="O1344" i="2"/>
  <c r="O1352" i="2"/>
  <c r="O1367" i="2"/>
  <c r="O1372" i="2"/>
  <c r="O1377" i="2"/>
  <c r="O1393" i="2"/>
  <c r="O1396" i="2"/>
  <c r="O1404" i="2"/>
  <c r="O1406" i="2"/>
  <c r="O1414" i="2"/>
  <c r="O1415" i="2"/>
  <c r="O1416" i="2"/>
  <c r="O1438" i="2"/>
  <c r="O1452" i="2"/>
  <c r="O1459" i="2"/>
  <c r="O1492" i="2"/>
  <c r="O1496" i="2"/>
  <c r="O1510" i="2"/>
  <c r="O1512" i="2"/>
  <c r="O1514" i="2"/>
  <c r="O1527" i="2"/>
  <c r="O1535" i="2"/>
  <c r="O1541" i="2"/>
  <c r="O1554" i="2"/>
  <c r="O1571" i="2"/>
  <c r="O1575" i="2"/>
  <c r="O1591" i="2"/>
  <c r="O1596" i="2"/>
  <c r="O1597" i="2"/>
  <c r="O1622" i="2"/>
  <c r="O1624" i="2"/>
  <c r="O1631" i="2"/>
  <c r="O1632" i="2"/>
  <c r="O1636" i="2"/>
  <c r="O1638" i="2"/>
  <c r="O1650" i="2"/>
  <c r="O1672" i="2"/>
  <c r="O1729" i="2"/>
  <c r="O1755" i="2"/>
  <c r="O1759" i="2"/>
  <c r="O1764" i="2"/>
  <c r="O1768" i="2"/>
  <c r="O1786" i="2"/>
  <c r="O1797" i="2"/>
  <c r="O1807" i="2"/>
  <c r="O1810" i="2"/>
  <c r="O1818" i="2"/>
  <c r="O1829" i="2"/>
  <c r="O1850" i="2"/>
  <c r="O1859" i="2"/>
  <c r="O1863" i="2"/>
  <c r="O1868" i="2"/>
  <c r="O1869" i="2"/>
  <c r="O1870" i="2"/>
  <c r="O1874" i="2"/>
  <c r="O1876" i="2"/>
  <c r="O1877" i="2"/>
  <c r="O1889" i="2"/>
  <c r="O1894" i="2"/>
  <c r="O1896" i="2"/>
  <c r="O1897" i="2"/>
  <c r="O1899" i="2"/>
  <c r="O1911" i="2"/>
  <c r="O1927" i="2"/>
  <c r="O1928" i="2"/>
  <c r="O1932" i="2"/>
  <c r="O1937" i="2"/>
  <c r="O1944" i="2"/>
  <c r="O1946" i="2"/>
  <c r="O1948" i="2"/>
  <c r="O1950" i="2"/>
  <c r="O1953" i="2"/>
  <c r="O1959" i="2"/>
  <c r="O1981" i="2"/>
  <c r="O1983" i="2"/>
  <c r="O1990" i="2"/>
  <c r="O2000" i="2"/>
  <c r="O2003" i="2"/>
  <c r="O2007" i="2"/>
  <c r="O2012" i="2"/>
  <c r="O2018" i="2"/>
  <c r="O2021" i="2"/>
  <c r="O2038" i="2"/>
  <c r="O2040" i="2"/>
  <c r="O2041" i="2"/>
  <c r="O2042" i="2"/>
  <c r="O2065" i="2"/>
  <c r="O2077" i="2"/>
  <c r="O2112" i="2"/>
  <c r="O2115" i="2"/>
  <c r="O2123" i="2"/>
  <c r="O2129" i="2"/>
  <c r="O2132" i="2"/>
  <c r="O2141" i="2"/>
  <c r="O2154" i="2"/>
  <c r="O2157" i="2"/>
  <c r="O2158" i="2"/>
  <c r="O2161" i="2"/>
  <c r="O2175" i="2"/>
  <c r="O2178" i="2"/>
  <c r="O2184" i="2"/>
  <c r="O2" i="2"/>
  <c r="O15" i="2"/>
  <c r="O16" i="2"/>
  <c r="O39" i="2"/>
  <c r="O41" i="2"/>
  <c r="O42" i="2"/>
  <c r="O49" i="2"/>
  <c r="O50" i="2"/>
  <c r="O62" i="2"/>
  <c r="O66" i="2"/>
  <c r="O78" i="2"/>
  <c r="O85" i="2"/>
  <c r="O87" i="2"/>
  <c r="O92" i="2"/>
  <c r="O98" i="2"/>
  <c r="O100" i="2"/>
  <c r="O105" i="2"/>
  <c r="O107" i="2"/>
  <c r="O110" i="2"/>
  <c r="O111" i="2"/>
  <c r="O119" i="2"/>
  <c r="O121" i="2"/>
  <c r="O134" i="2"/>
  <c r="O142" i="2"/>
  <c r="O146" i="2"/>
  <c r="O152" i="2"/>
  <c r="O157" i="2"/>
  <c r="O176" i="2"/>
  <c r="O177" i="2"/>
  <c r="O182" i="2"/>
  <c r="O185" i="2"/>
  <c r="O192" i="2"/>
  <c r="O201" i="2"/>
  <c r="O214" i="2"/>
  <c r="O239" i="2"/>
  <c r="O254" i="2"/>
  <c r="O270" i="2"/>
  <c r="O282" i="2"/>
  <c r="O284" i="2"/>
  <c r="O288" i="2"/>
  <c r="O293" i="2"/>
  <c r="O294" i="2"/>
  <c r="O318" i="2"/>
  <c r="O326" i="2"/>
  <c r="O332" i="2"/>
  <c r="O351" i="2"/>
  <c r="O352" i="2"/>
  <c r="O356" i="2"/>
  <c r="O364" i="2"/>
  <c r="O372" i="2"/>
  <c r="O373" i="2"/>
  <c r="O375" i="2"/>
  <c r="O387" i="2"/>
  <c r="O388" i="2"/>
  <c r="O397" i="2"/>
  <c r="O419" i="2"/>
  <c r="O422" i="2"/>
  <c r="O429" i="2"/>
  <c r="O447" i="2"/>
  <c r="O457" i="2"/>
  <c r="O461" i="2"/>
  <c r="O468" i="2"/>
  <c r="O481" i="2"/>
  <c r="O485" i="2"/>
  <c r="O497" i="2"/>
  <c r="O512" i="2"/>
  <c r="O513" i="2"/>
  <c r="O514" i="2"/>
  <c r="O515" i="2"/>
  <c r="O539" i="2"/>
  <c r="O546" i="2"/>
  <c r="O550" i="2"/>
  <c r="O551" i="2"/>
  <c r="O563" i="2"/>
  <c r="O568" i="2"/>
  <c r="O588" i="2"/>
  <c r="O594" i="2"/>
  <c r="O597" i="2"/>
  <c r="O609" i="2"/>
  <c r="O610" i="2"/>
  <c r="O612" i="2"/>
  <c r="O618" i="2"/>
  <c r="O620" i="2"/>
  <c r="O637" i="2"/>
  <c r="O643" i="2"/>
  <c r="O652" i="2"/>
  <c r="O653" i="2"/>
  <c r="O688" i="2"/>
  <c r="O697" i="2"/>
  <c r="O719" i="2"/>
  <c r="O732" i="2"/>
  <c r="O738" i="2"/>
  <c r="O755" i="2"/>
  <c r="O756" i="2"/>
  <c r="O758" i="2"/>
  <c r="O773" i="2"/>
  <c r="O779" i="2"/>
  <c r="O789" i="2"/>
  <c r="O796" i="2"/>
  <c r="O804" i="2"/>
  <c r="O812" i="2"/>
  <c r="O818" i="2"/>
  <c r="O819" i="2"/>
  <c r="O871" i="2"/>
  <c r="O874" i="2"/>
  <c r="O878" i="2"/>
  <c r="O883" i="2"/>
  <c r="O905" i="2"/>
  <c r="O910" i="2"/>
  <c r="O913" i="2"/>
  <c r="O927" i="2"/>
  <c r="O932" i="2"/>
  <c r="O942" i="2"/>
  <c r="O948" i="2"/>
  <c r="O961" i="2"/>
  <c r="O990" i="2"/>
  <c r="O991" i="2"/>
  <c r="O994" i="2"/>
  <c r="O999" i="2"/>
  <c r="O1006" i="2"/>
  <c r="O1025" i="2"/>
  <c r="O1038" i="2"/>
  <c r="O1039" i="2"/>
  <c r="O1040" i="2"/>
  <c r="O1041" i="2"/>
  <c r="O1048" i="2"/>
  <c r="O1050" i="2"/>
  <c r="O1080" i="2"/>
  <c r="O1091" i="2"/>
  <c r="O1092" i="2"/>
  <c r="O1095" i="2"/>
  <c r="O1096" i="2"/>
  <c r="O1113" i="2"/>
  <c r="O1132" i="2"/>
  <c r="O1170" i="2"/>
  <c r="O1182" i="2"/>
  <c r="O1212" i="2"/>
  <c r="O1215" i="2"/>
  <c r="O1232" i="2"/>
  <c r="O1235" i="2"/>
  <c r="O1239" i="2"/>
  <c r="O1254" i="2"/>
  <c r="O1257" i="2"/>
  <c r="O1258" i="2"/>
  <c r="O1266" i="2"/>
  <c r="O1267" i="2"/>
  <c r="O1280" i="2"/>
  <c r="O1285" i="2"/>
  <c r="O1289" i="2"/>
  <c r="O1300" i="2"/>
  <c r="O1313" i="2"/>
  <c r="O1319" i="2"/>
  <c r="O1324" i="2"/>
  <c r="O1331" i="2"/>
  <c r="O1347" i="2"/>
  <c r="O1359" i="2"/>
  <c r="O1364" i="2"/>
  <c r="O1373" i="2"/>
  <c r="O1401" i="2"/>
  <c r="O1417" i="2"/>
  <c r="O1440" i="2"/>
  <c r="O1451" i="2"/>
  <c r="O1455" i="2"/>
  <c r="O1465" i="2"/>
  <c r="O1466" i="2"/>
  <c r="O1469" i="2"/>
  <c r="O1475" i="2"/>
  <c r="O1488" i="2"/>
  <c r="O1493" i="2"/>
  <c r="O1503" i="2"/>
  <c r="O1511" i="2"/>
  <c r="O1522" i="2"/>
  <c r="O1528" i="2"/>
  <c r="O1531" i="2"/>
  <c r="O1537" i="2"/>
  <c r="O1555" i="2"/>
  <c r="O1557" i="2"/>
  <c r="O1592" i="2"/>
  <c r="O1598" i="2"/>
  <c r="O1599" i="2"/>
  <c r="O1608" i="2"/>
  <c r="O1625" i="2"/>
  <c r="O1644" i="2"/>
  <c r="O1647" i="2"/>
  <c r="O1656" i="2"/>
  <c r="O1658" i="2"/>
  <c r="O1664" i="2"/>
  <c r="O1665" i="2"/>
  <c r="O1670" i="2"/>
  <c r="O1673" i="2"/>
  <c r="O1677" i="2"/>
  <c r="O1688" i="2"/>
  <c r="O1716" i="2"/>
  <c r="O1723" i="2"/>
  <c r="O1734" i="2"/>
  <c r="O1736" i="2"/>
  <c r="O1742" i="2"/>
  <c r="O1762" i="2"/>
  <c r="O1763" i="2"/>
  <c r="O1765" i="2"/>
  <c r="O1769" i="2"/>
  <c r="O1771" i="2"/>
  <c r="O1794" i="2"/>
  <c r="O1815" i="2"/>
  <c r="O1820" i="2"/>
  <c r="O1828" i="2"/>
  <c r="O1834" i="2"/>
  <c r="O1839" i="2"/>
  <c r="O1844" i="2"/>
  <c r="O1847" i="2"/>
  <c r="O1854" i="2"/>
  <c r="O1858" i="2"/>
  <c r="O1860" i="2"/>
  <c r="O1890" i="2"/>
  <c r="O1903" i="2"/>
  <c r="O1908" i="2"/>
  <c r="O1920" i="2"/>
  <c r="O1935" i="2"/>
  <c r="O1965" i="2"/>
  <c r="O1967" i="2"/>
  <c r="O1968" i="2"/>
  <c r="O1973" i="2"/>
  <c r="O1974" i="2"/>
  <c r="O2002" i="2"/>
  <c r="O2008" i="2"/>
  <c r="O2051" i="2"/>
  <c r="O2068" i="2"/>
  <c r="O2070" i="2"/>
  <c r="O2074" i="2"/>
  <c r="O2080" i="2"/>
  <c r="O2083" i="2"/>
  <c r="O2090" i="2"/>
  <c r="O2092" i="2"/>
  <c r="O2110" i="2"/>
  <c r="O2121" i="2"/>
  <c r="O2127" i="2"/>
  <c r="O2133" i="2"/>
  <c r="O2142" i="2"/>
  <c r="O2147" i="2"/>
  <c r="O2151" i="2"/>
  <c r="O2160" i="2"/>
  <c r="O2169" i="2"/>
  <c r="O2179" i="2"/>
  <c r="O2180" i="2"/>
  <c r="O578" i="2"/>
  <c r="O530" i="2"/>
  <c r="O333" i="2"/>
  <c r="O158" i="2"/>
  <c r="O122" i="2"/>
  <c r="O123" i="2"/>
  <c r="O179" i="2"/>
  <c r="O222" i="2"/>
  <c r="O61" i="2"/>
  <c r="O321" i="2"/>
  <c r="O506" i="2"/>
  <c r="O492" i="2"/>
  <c r="O335" i="2"/>
  <c r="O47" i="2"/>
  <c r="O329" i="2"/>
  <c r="O174" i="2"/>
  <c r="O564" i="2"/>
  <c r="O130" i="2"/>
  <c r="O399" i="2"/>
  <c r="O287" i="2"/>
  <c r="O470" i="2"/>
  <c r="O51" i="2"/>
  <c r="O52" i="2"/>
  <c r="O53" i="2"/>
  <c r="O389" i="2"/>
  <c r="O490" i="2"/>
  <c r="O491" i="2"/>
  <c r="O431" i="2"/>
  <c r="O432" i="2"/>
  <c r="O355" i="2"/>
  <c r="O34" i="2"/>
  <c r="O148" i="2"/>
  <c r="O63" i="2"/>
  <c r="O102" i="2"/>
  <c r="O94" i="2"/>
  <c r="O231" i="2"/>
  <c r="O246" i="2"/>
  <c r="O403" i="2"/>
  <c r="O144" i="2"/>
  <c r="O241" i="2"/>
  <c r="O243" i="2"/>
  <c r="O60" i="2"/>
  <c r="O453" i="2"/>
  <c r="O477" i="2"/>
  <c r="O358" i="2"/>
  <c r="O299" i="2"/>
  <c r="O380" i="2"/>
  <c r="O448" i="2"/>
  <c r="O449" i="2"/>
  <c r="O128" i="2"/>
  <c r="O129" i="2"/>
  <c r="O560" i="2"/>
  <c r="O215" i="2"/>
  <c r="O76" i="2"/>
  <c r="O516" i="2"/>
  <c r="O249" i="2"/>
  <c r="O325" i="2"/>
  <c r="O458" i="2"/>
  <c r="O266" i="2"/>
  <c r="O590" i="2"/>
  <c r="O342" i="2"/>
  <c r="O99" i="2"/>
  <c r="O131" i="2"/>
  <c r="O109" i="2"/>
  <c r="O374" i="2"/>
  <c r="O226" i="2"/>
  <c r="O171" i="2"/>
  <c r="O368" i="2"/>
  <c r="O12" i="2"/>
  <c r="O472" i="2"/>
  <c r="O396" i="2"/>
  <c r="O406" i="2"/>
  <c r="O307" i="2"/>
  <c r="O370" i="2"/>
  <c r="O371" i="2"/>
  <c r="O385" i="2"/>
  <c r="O209" i="2"/>
  <c r="O365" i="2"/>
  <c r="O313" i="2"/>
  <c r="O143" i="2"/>
  <c r="O642" i="2"/>
  <c r="O680" i="2"/>
  <c r="O770" i="2"/>
  <c r="O733" i="2"/>
  <c r="O866" i="2"/>
  <c r="O750" i="2"/>
  <c r="O762" i="2"/>
  <c r="O735" i="2"/>
  <c r="O848" i="2"/>
  <c r="O646" i="2"/>
  <c r="O852" i="2"/>
  <c r="O661" i="2"/>
  <c r="O793" i="2"/>
  <c r="O657" i="2"/>
  <c r="O658" i="2"/>
  <c r="O904" i="2"/>
  <c r="O925" i="2"/>
  <c r="O923" i="2"/>
  <c r="O687" i="2"/>
  <c r="O908" i="2"/>
  <c r="O821" i="2"/>
  <c r="O822" i="2"/>
  <c r="O611" i="2"/>
  <c r="O912" i="2"/>
  <c r="O736" i="2"/>
  <c r="O631" i="2"/>
  <c r="O651" i="2"/>
  <c r="O639" i="2"/>
  <c r="O838" i="2"/>
  <c r="O839" i="2"/>
  <c r="O842" i="2"/>
  <c r="O860" i="2"/>
  <c r="O808" i="2"/>
  <c r="O872" i="2"/>
  <c r="O775" i="2"/>
  <c r="O767" i="2"/>
  <c r="O783" i="2"/>
  <c r="O892" i="2"/>
  <c r="O815" i="2"/>
  <c r="O803" i="2"/>
  <c r="O857" i="2"/>
  <c r="O698" i="2"/>
  <c r="O627" i="2"/>
  <c r="O896" i="2"/>
  <c r="O897" i="2"/>
  <c r="O669" i="2"/>
  <c r="O741" i="2"/>
  <c r="O862" i="2"/>
  <c r="O1026" i="2"/>
  <c r="O1221" i="2"/>
  <c r="O1240" i="2"/>
  <c r="O977" i="2"/>
  <c r="O1291" i="2"/>
  <c r="O1292" i="2"/>
  <c r="O1178" i="2"/>
  <c r="O1179" i="2"/>
  <c r="O1356" i="2"/>
  <c r="O1357" i="2"/>
  <c r="O1093" i="2"/>
  <c r="O1305" i="2"/>
  <c r="O1116" i="2"/>
  <c r="O1117" i="2"/>
  <c r="O988" i="2"/>
  <c r="O1276" i="2"/>
  <c r="O1299" i="2"/>
  <c r="O1009" i="2"/>
  <c r="O1010" i="2"/>
  <c r="O951" i="2"/>
  <c r="O959" i="2"/>
  <c r="O933" i="2"/>
  <c r="O1360" i="2"/>
  <c r="O1146" i="2"/>
  <c r="O1183" i="2"/>
  <c r="O1184" i="2"/>
  <c r="O1185" i="2"/>
  <c r="O1186" i="2"/>
  <c r="O1318" i="2"/>
  <c r="O1340" i="2"/>
  <c r="O1259" i="2"/>
  <c r="O1181" i="2"/>
  <c r="O956" i="2"/>
  <c r="O1019" i="2"/>
  <c r="O928" i="2"/>
  <c r="O1066" i="2"/>
  <c r="O1295" i="2"/>
  <c r="O989" i="2"/>
  <c r="O1237" i="2"/>
  <c r="O987" i="2"/>
  <c r="O1135" i="2"/>
  <c r="O945" i="2"/>
  <c r="O1180" i="2"/>
  <c r="O1264" i="2"/>
  <c r="O965" i="2"/>
  <c r="O966" i="2"/>
  <c r="O1068" i="2"/>
  <c r="O1083" i="2"/>
  <c r="O1118" i="2"/>
  <c r="O1333" i="2"/>
  <c r="O946" i="2"/>
  <c r="O972" i="2"/>
  <c r="O958" i="2"/>
  <c r="O1336" i="2"/>
  <c r="O1260" i="2"/>
  <c r="O1213" i="2"/>
  <c r="O1208" i="2"/>
  <c r="O1203" i="2"/>
  <c r="O1293" i="2"/>
  <c r="O1374" i="2"/>
  <c r="O947" i="2"/>
  <c r="O1217" i="2"/>
  <c r="O1671" i="2"/>
  <c r="O1700" i="2"/>
  <c r="O1540" i="2"/>
  <c r="O1633" i="2"/>
  <c r="O1385" i="2"/>
  <c r="O1681" i="2"/>
  <c r="O1418" i="2"/>
  <c r="O1504" i="2"/>
  <c r="O1441" i="2"/>
  <c r="O1442" i="2"/>
  <c r="O1472" i="2"/>
  <c r="O1436" i="2"/>
  <c r="O1614" i="2"/>
  <c r="O1523" i="2"/>
  <c r="O1524" i="2"/>
  <c r="O1641" i="2"/>
  <c r="O1611" i="2"/>
  <c r="O1498" i="2"/>
  <c r="O1499" i="2"/>
  <c r="O1714" i="2"/>
  <c r="O1666" i="2"/>
  <c r="O1516" i="2"/>
  <c r="O1446" i="2"/>
  <c r="O1577" i="2"/>
  <c r="O1578" i="2"/>
  <c r="O1585" i="2"/>
  <c r="O1586" i="2"/>
  <c r="O1407" i="2"/>
  <c r="O1408" i="2"/>
  <c r="O1724" i="2"/>
  <c r="O1662" i="2"/>
  <c r="O1708" i="2"/>
  <c r="O1437" i="2"/>
  <c r="O1651" i="2"/>
  <c r="O1627" i="2"/>
  <c r="O1431" i="2"/>
  <c r="O1487" i="2"/>
  <c r="O1648" i="2"/>
  <c r="O1445" i="2"/>
  <c r="O1584" i="2"/>
  <c r="O1463" i="2"/>
  <c r="O1705" i="2"/>
  <c r="O1453" i="2"/>
  <c r="O1580" i="2"/>
  <c r="O1432" i="2"/>
  <c r="O1661" i="2"/>
  <c r="O1678" i="2"/>
  <c r="O1629" i="2"/>
  <c r="O1491" i="2"/>
  <c r="O1669" i="2"/>
  <c r="O1470" i="2"/>
  <c r="O1471" i="2"/>
  <c r="O1721" i="2"/>
  <c r="O1549" i="2"/>
  <c r="O1468" i="2"/>
  <c r="O1456" i="2"/>
  <c r="O1848" i="2"/>
  <c r="O2102" i="2"/>
  <c r="O1945" i="2"/>
  <c r="O2101" i="2"/>
  <c r="O1789" i="2"/>
  <c r="O1891" i="2"/>
  <c r="O2044" i="2"/>
  <c r="O1799" i="2"/>
  <c r="O1773" i="2"/>
  <c r="O2139" i="2"/>
  <c r="O2170" i="2"/>
  <c r="O2171" i="2"/>
  <c r="O2135" i="2"/>
  <c r="O1823" i="2"/>
  <c r="O2004" i="2"/>
  <c r="O1991" i="2"/>
  <c r="O2136" i="2"/>
  <c r="O1811" i="2"/>
  <c r="O2185" i="2"/>
  <c r="O1781" i="2"/>
  <c r="O1851" i="2"/>
  <c r="O1852" i="2"/>
  <c r="O1750" i="2"/>
  <c r="O1861" i="2"/>
  <c r="O1740" i="2"/>
  <c r="O1798" i="2"/>
  <c r="O1881" i="2"/>
  <c r="O1888" i="2"/>
  <c r="O1884" i="2"/>
  <c r="O2168" i="2"/>
  <c r="O1830" i="2"/>
  <c r="O2145" i="2"/>
  <c r="O1865" i="2"/>
  <c r="O2059" i="2"/>
  <c r="O2060" i="2"/>
  <c r="O1855" i="2"/>
  <c r="O1743" i="2"/>
  <c r="O1767" i="2"/>
  <c r="O2162" i="2"/>
  <c r="O2061" i="2"/>
  <c r="O2062" i="2"/>
  <c r="O2095" i="2"/>
  <c r="O1832" i="2"/>
  <c r="O1882" i="2"/>
  <c r="O2156" i="2"/>
  <c r="O1962" i="2"/>
  <c r="O1921" i="2"/>
  <c r="O2046" i="2"/>
  <c r="O1922" i="2"/>
  <c r="O2084" i="2"/>
  <c r="O2085" i="2"/>
  <c r="O1982" i="2"/>
  <c r="O1845" i="2"/>
  <c r="O1808" i="2"/>
  <c r="O1917" i="2"/>
  <c r="O1837" i="2"/>
  <c r="O1923" i="2"/>
  <c r="O2091" i="2"/>
  <c r="O2089" i="2"/>
  <c r="O1885" i="2"/>
  <c r="O2081" i="2"/>
  <c r="O272" i="2"/>
  <c r="O938" i="2"/>
  <c r="O1119" i="2"/>
  <c r="O1165" i="2"/>
  <c r="O1639" i="2"/>
  <c r="O2053" i="2"/>
  <c r="O1187" i="2"/>
  <c r="O1505" i="2"/>
  <c r="O2054" i="2"/>
  <c r="O2069" i="2"/>
  <c r="O24" i="2"/>
  <c r="O58" i="2"/>
  <c r="O64" i="2"/>
  <c r="O89" i="2"/>
  <c r="O219" i="2"/>
  <c r="O224" i="2"/>
  <c r="O228" i="2"/>
  <c r="O255" i="2"/>
  <c r="O268" i="2"/>
  <c r="O273" i="2"/>
  <c r="O278" i="2"/>
  <c r="O309" i="2"/>
  <c r="O311" i="2"/>
  <c r="O425" i="2"/>
  <c r="O440" i="2"/>
  <c r="O465" i="2"/>
  <c r="O479" i="2"/>
  <c r="O500" i="2"/>
  <c r="O535" i="2"/>
  <c r="O557" i="2"/>
  <c r="O580" i="2"/>
  <c r="O582" i="2"/>
  <c r="O592" i="2"/>
  <c r="O595" i="2"/>
  <c r="O602" i="2"/>
  <c r="O621" i="2"/>
  <c r="O628" i="2"/>
  <c r="O634" i="2"/>
  <c r="O663" i="2"/>
  <c r="O674" i="2"/>
  <c r="O677" i="2"/>
  <c r="O682" i="2"/>
  <c r="O690" i="2"/>
  <c r="O692" i="2"/>
  <c r="O695" i="2"/>
  <c r="O723" i="2"/>
  <c r="O747" i="2"/>
  <c r="O759" i="2"/>
  <c r="O784" i="2"/>
  <c r="O790" i="2"/>
  <c r="O794" i="2"/>
  <c r="O816" i="2"/>
  <c r="O827" i="2"/>
  <c r="O864" i="2"/>
  <c r="O880" i="2"/>
  <c r="O939" i="2"/>
  <c r="O954" i="2"/>
  <c r="O969" i="2"/>
  <c r="O995" i="2"/>
  <c r="O1015" i="2"/>
  <c r="O1028" i="2"/>
  <c r="O1045" i="2"/>
  <c r="O1063" i="2"/>
  <c r="O1072" i="2"/>
  <c r="O1075" i="2"/>
  <c r="O1085" i="2"/>
  <c r="O1097" i="2"/>
  <c r="O1100" i="2"/>
  <c r="O1104" i="2"/>
  <c r="O1105" i="2"/>
  <c r="O1120" i="2"/>
  <c r="O1166" i="2"/>
  <c r="O1167" i="2"/>
  <c r="O1210" i="2"/>
  <c r="O1218" i="2"/>
  <c r="O1224" i="2"/>
  <c r="O1241" i="2"/>
  <c r="O1278" i="2"/>
  <c r="O1283" i="2"/>
  <c r="O1302" i="2"/>
  <c r="O1329" i="2"/>
  <c r="O1348" i="2"/>
  <c r="O1390" i="2"/>
  <c r="O1422" i="2"/>
  <c r="O1424" i="2"/>
  <c r="O1478" i="2"/>
  <c r="O1484" i="2"/>
  <c r="O1543" i="2"/>
  <c r="O1545" i="2"/>
  <c r="O1547" i="2"/>
  <c r="O1552" i="2"/>
  <c r="O1567" i="2"/>
  <c r="O1568" i="2"/>
  <c r="O1589" i="2"/>
  <c r="O1593" i="2"/>
  <c r="O1618" i="2"/>
  <c r="O1619" i="2"/>
  <c r="O1652" i="2"/>
  <c r="O1679" i="2"/>
  <c r="O1682" i="2"/>
  <c r="O1701" i="2"/>
  <c r="O1730" i="2"/>
  <c r="O1748" i="2"/>
  <c r="O1753" i="2"/>
  <c r="O1777" i="2"/>
  <c r="O1787" i="2"/>
  <c r="O1824" i="2"/>
  <c r="O1856" i="2"/>
  <c r="O1872" i="2"/>
  <c r="O1904" i="2"/>
  <c r="O1906" i="2"/>
  <c r="O1909" i="2"/>
  <c r="O1912" i="2"/>
  <c r="O1979" i="2"/>
  <c r="O1986" i="2"/>
  <c r="O2009" i="2"/>
  <c r="O2014" i="2"/>
  <c r="O2019" i="2"/>
  <c r="O2023" i="2"/>
  <c r="O2025" i="2"/>
  <c r="O2049" i="2"/>
  <c r="O2056" i="2"/>
  <c r="O2075" i="2"/>
  <c r="O2098" i="2"/>
  <c r="O2104" i="2"/>
  <c r="O2116" i="2"/>
  <c r="O2143" i="2"/>
  <c r="O2164" i="2"/>
  <c r="O2176" i="2"/>
  <c r="O2182" i="2"/>
  <c r="O684" i="2"/>
  <c r="O1121" i="2"/>
  <c r="O1122" i="2"/>
  <c r="O1123" i="2"/>
  <c r="O1124" i="2"/>
  <c r="O1125" i="2"/>
  <c r="O1126" i="2"/>
  <c r="O1127" i="2"/>
  <c r="O1188" i="2"/>
  <c r="O1189" i="2"/>
  <c r="O1190" i="2"/>
  <c r="O1191" i="2"/>
  <c r="O1192" i="2"/>
  <c r="O1193" i="2"/>
  <c r="O1194" i="2"/>
  <c r="O1195" i="2"/>
  <c r="O1196" i="2"/>
  <c r="O1197" i="2"/>
  <c r="O1198" i="2"/>
  <c r="O1199" i="2"/>
  <c r="O1200" i="2"/>
  <c r="O1201" i="2"/>
  <c r="O1303" i="2"/>
  <c r="O1209" i="2"/>
  <c r="O1106" i="2"/>
  <c r="O1107" i="2"/>
  <c r="O1108" i="2"/>
  <c r="O1409" i="2"/>
  <c r="O3" i="2"/>
  <c r="O4" i="2"/>
  <c r="O5" i="2"/>
  <c r="O7" i="2"/>
  <c r="O9" i="2"/>
  <c r="O10" i="2"/>
  <c r="O11" i="2"/>
  <c r="O13" i="2"/>
  <c r="O14" i="2"/>
  <c r="O17" i="2"/>
  <c r="O18" i="2"/>
  <c r="O19" i="2"/>
  <c r="O20" i="2"/>
  <c r="O22" i="2"/>
  <c r="O23" i="2"/>
  <c r="O25" i="2"/>
  <c r="O26" i="2"/>
  <c r="O27" i="2"/>
  <c r="O29" i="2"/>
  <c r="O30" i="2"/>
  <c r="O31" i="2"/>
  <c r="O36" i="2"/>
  <c r="O37" i="2"/>
  <c r="O38" i="2"/>
  <c r="O43" i="2"/>
  <c r="O44" i="2"/>
  <c r="O45" i="2"/>
  <c r="O48" i="2"/>
  <c r="O54" i="2"/>
  <c r="O55" i="2"/>
  <c r="O56" i="2"/>
  <c r="O57" i="2"/>
  <c r="O59" i="2"/>
  <c r="O65" i="2"/>
  <c r="O69" i="2"/>
  <c r="O70" i="2"/>
  <c r="O71" i="2"/>
  <c r="O72" i="2"/>
  <c r="O74" i="2"/>
  <c r="O75" i="2"/>
  <c r="O77" i="2"/>
  <c r="O79" i="2"/>
  <c r="O81" i="2"/>
  <c r="O82" i="2"/>
  <c r="O83" i="2"/>
  <c r="O84" i="2"/>
  <c r="O86" i="2"/>
  <c r="O88" i="2"/>
  <c r="O90" i="2"/>
  <c r="O91" i="2"/>
  <c r="O93" i="2"/>
  <c r="O96" i="2"/>
  <c r="O101" i="2"/>
  <c r="O103" i="2"/>
  <c r="O104" i="2"/>
  <c r="O106" i="2"/>
  <c r="O108" i="2"/>
  <c r="O112" i="2"/>
  <c r="O113" i="2"/>
  <c r="O114" i="2"/>
  <c r="O115" i="2"/>
  <c r="O116" i="2"/>
  <c r="O117" i="2"/>
  <c r="O118" i="2"/>
  <c r="O124" i="2"/>
  <c r="O125" i="2"/>
  <c r="O126" i="2"/>
  <c r="O132" i="2"/>
  <c r="O133" i="2"/>
  <c r="O135" i="2"/>
  <c r="O136" i="2"/>
  <c r="O137" i="2"/>
  <c r="O138" i="2"/>
  <c r="O139" i="2"/>
  <c r="O140" i="2"/>
  <c r="O141" i="2"/>
  <c r="O147" i="2"/>
  <c r="O149" i="2"/>
  <c r="O151" i="2"/>
  <c r="O153" i="2"/>
  <c r="O154" i="2"/>
  <c r="O155" i="2"/>
  <c r="O156" i="2"/>
  <c r="O159" i="2"/>
  <c r="O160" i="2"/>
  <c r="O162" i="2"/>
  <c r="O163" i="2"/>
  <c r="O164" i="2"/>
  <c r="O165" i="2"/>
  <c r="O167" i="2"/>
  <c r="O168" i="2"/>
  <c r="O169" i="2"/>
  <c r="O172" i="2"/>
  <c r="O175" i="2"/>
  <c r="O178" i="2"/>
  <c r="O181" i="2"/>
  <c r="O183" i="2"/>
  <c r="O184" i="2"/>
  <c r="O186" i="2"/>
  <c r="O187" i="2"/>
  <c r="O188" i="2"/>
  <c r="O189" i="2"/>
  <c r="O191" i="2"/>
  <c r="O193" i="2"/>
  <c r="O194" i="2"/>
  <c r="O196" i="2"/>
  <c r="O197" i="2"/>
  <c r="O198" i="2"/>
  <c r="O200" i="2"/>
  <c r="O203" i="2"/>
  <c r="O207" i="2"/>
  <c r="O208" i="2"/>
  <c r="O211" i="2"/>
  <c r="O212" i="2"/>
  <c r="O213" i="2"/>
  <c r="O216" i="2"/>
  <c r="O217" i="2"/>
  <c r="O218" i="2"/>
  <c r="O220" i="2"/>
  <c r="O221" i="2"/>
  <c r="O223" i="2"/>
  <c r="O225" i="2"/>
  <c r="O229" i="2"/>
  <c r="O230" i="2"/>
  <c r="O235" i="2"/>
  <c r="O238" i="2"/>
  <c r="O240" i="2"/>
  <c r="O242" i="2"/>
  <c r="O244" i="2"/>
  <c r="O245" i="2"/>
  <c r="O247" i="2"/>
  <c r="O248" i="2"/>
  <c r="O250" i="2"/>
  <c r="O252" i="2"/>
  <c r="O253" i="2"/>
  <c r="O256" i="2"/>
  <c r="O257" i="2"/>
  <c r="O258" i="2"/>
  <c r="O259" i="2"/>
  <c r="O261" i="2"/>
  <c r="O262" i="2"/>
  <c r="O263" i="2"/>
  <c r="O264" i="2"/>
  <c r="O265" i="2"/>
  <c r="O267" i="2"/>
  <c r="O269" i="2"/>
  <c r="O271" i="2"/>
  <c r="O274" i="2"/>
  <c r="O279" i="2"/>
  <c r="O280" i="2"/>
  <c r="O283" i="2"/>
  <c r="O285" i="2"/>
  <c r="O286" i="2"/>
  <c r="O289" i="2"/>
  <c r="O290" i="2"/>
  <c r="O291" i="2"/>
  <c r="O295" i="2"/>
  <c r="O296" i="2"/>
  <c r="O297" i="2"/>
  <c r="O298" i="2"/>
  <c r="O301" i="2"/>
  <c r="O303" i="2"/>
  <c r="O304" i="2"/>
  <c r="O306" i="2"/>
  <c r="O310" i="2"/>
  <c r="O312" i="2"/>
  <c r="O314" i="2"/>
  <c r="O315" i="2"/>
  <c r="O316" i="2"/>
  <c r="O317" i="2"/>
  <c r="O319" i="2"/>
  <c r="O320" i="2"/>
  <c r="O322" i="2"/>
  <c r="O323" i="2"/>
  <c r="O324" i="2"/>
  <c r="O327" i="2"/>
  <c r="O328" i="2"/>
  <c r="O330" i="2"/>
  <c r="O331" i="2"/>
  <c r="O334" i="2"/>
  <c r="O336" i="2"/>
  <c r="O337" i="2"/>
  <c r="O339" i="2"/>
  <c r="O340" i="2"/>
  <c r="O343" i="2"/>
  <c r="O344" i="2"/>
  <c r="O345" i="2"/>
  <c r="O346" i="2"/>
  <c r="O347" i="2"/>
  <c r="O348" i="2"/>
  <c r="O349" i="2"/>
  <c r="O350" i="2"/>
  <c r="O353" i="2"/>
  <c r="O354" i="2"/>
  <c r="O357" i="2"/>
  <c r="O359" i="2"/>
  <c r="O360" i="2"/>
  <c r="O361" i="2"/>
  <c r="O362" i="2"/>
  <c r="O366" i="2"/>
  <c r="O367" i="2"/>
  <c r="O376" i="2"/>
  <c r="O377" i="2"/>
  <c r="O379" i="2"/>
  <c r="O381" i="2"/>
  <c r="O382" i="2"/>
  <c r="O383" i="2"/>
  <c r="O384" i="2"/>
  <c r="O390" i="2"/>
  <c r="O391" i="2"/>
  <c r="O392" i="2"/>
  <c r="O393" i="2"/>
  <c r="O394" i="2"/>
  <c r="O398" i="2"/>
  <c r="O400" i="2"/>
  <c r="O404" i="2"/>
  <c r="O407" i="2"/>
  <c r="O408" i="2"/>
  <c r="O411" i="2"/>
  <c r="O412" i="2"/>
  <c r="O413" i="2"/>
  <c r="O414" i="2"/>
  <c r="O415" i="2"/>
  <c r="O418" i="2"/>
  <c r="O420" i="2"/>
  <c r="O421" i="2"/>
  <c r="O423" i="2"/>
  <c r="O424" i="2"/>
  <c r="O426" i="2"/>
  <c r="O427" i="2"/>
  <c r="O428" i="2"/>
  <c r="O430" i="2"/>
  <c r="O433" i="2"/>
  <c r="O434" i="2"/>
  <c r="O435" i="2"/>
  <c r="O436" i="2"/>
  <c r="O437" i="2"/>
  <c r="O438" i="2"/>
  <c r="O439" i="2"/>
  <c r="O441" i="2"/>
  <c r="O442" i="2"/>
  <c r="O443" i="2"/>
  <c r="O445" i="2"/>
  <c r="O446" i="2"/>
  <c r="O450" i="2"/>
  <c r="O451" i="2"/>
  <c r="O452" i="2"/>
  <c r="O454" i="2"/>
  <c r="O455" i="2"/>
  <c r="O456" i="2"/>
  <c r="O459" i="2"/>
  <c r="O460" i="2"/>
  <c r="O462" i="2"/>
  <c r="O463" i="2"/>
  <c r="O464" i="2"/>
  <c r="O466" i="2"/>
  <c r="O467" i="2"/>
  <c r="O469" i="2"/>
  <c r="O473" i="2"/>
  <c r="O478" i="2"/>
  <c r="O480" i="2"/>
  <c r="O484" i="2"/>
  <c r="O486" i="2"/>
  <c r="O487" i="2"/>
  <c r="O488" i="2"/>
  <c r="O489" i="2"/>
  <c r="O493" i="2"/>
  <c r="O494" i="2"/>
  <c r="O496" i="2"/>
  <c r="O498" i="2"/>
  <c r="O501" i="2"/>
  <c r="O502" i="2"/>
  <c r="O505" i="2"/>
  <c r="O509" i="2"/>
  <c r="O510" i="2"/>
  <c r="O517" i="2"/>
  <c r="O518" i="2"/>
  <c r="O519" i="2"/>
  <c r="O520" i="2"/>
  <c r="O521" i="2"/>
  <c r="O522" i="2"/>
  <c r="O523" i="2"/>
  <c r="O524" i="2"/>
  <c r="O525" i="2"/>
  <c r="O526" i="2"/>
  <c r="O527" i="2"/>
  <c r="O528" i="2"/>
  <c r="O529" i="2"/>
  <c r="O531" i="2"/>
  <c r="O532" i="2"/>
  <c r="O533" i="2"/>
  <c r="O534" i="2"/>
  <c r="O536" i="2"/>
  <c r="O537" i="2"/>
  <c r="O538" i="2"/>
  <c r="O540" i="2"/>
  <c r="O541" i="2"/>
  <c r="O542" i="2"/>
  <c r="O543" i="2"/>
  <c r="O545" i="2"/>
  <c r="O547" i="2"/>
  <c r="O548" i="2"/>
  <c r="O553" i="2"/>
  <c r="O554" i="2"/>
  <c r="O556" i="2"/>
  <c r="O558" i="2"/>
  <c r="O559" i="2"/>
  <c r="O561" i="2"/>
  <c r="O562" i="2"/>
  <c r="O565" i="2"/>
  <c r="O566" i="2"/>
  <c r="O569" i="2"/>
  <c r="O570" i="2"/>
  <c r="O571" i="2"/>
  <c r="O572" i="2"/>
  <c r="O574" i="2"/>
  <c r="O575" i="2"/>
  <c r="O576" i="2"/>
  <c r="O577" i="2"/>
  <c r="O579" i="2"/>
  <c r="O581" i="2"/>
  <c r="O583" i="2"/>
  <c r="O584" i="2"/>
  <c r="O585" i="2"/>
  <c r="O586" i="2"/>
  <c r="O587" i="2"/>
  <c r="O589" i="2"/>
  <c r="O591" i="2"/>
  <c r="O593" i="2"/>
  <c r="O596" i="2"/>
  <c r="O598" i="2"/>
  <c r="O600" i="2"/>
  <c r="O601" i="2"/>
  <c r="O603" i="2"/>
  <c r="O604" i="2"/>
  <c r="O608" i="2"/>
  <c r="O613" i="2"/>
  <c r="O614" i="2"/>
  <c r="O616" i="2"/>
  <c r="O617" i="2"/>
  <c r="O619" i="2"/>
  <c r="O622" i="2"/>
  <c r="O624" i="2"/>
  <c r="O625" i="2"/>
  <c r="O629" i="2"/>
  <c r="O632" i="2"/>
  <c r="O633" i="2"/>
  <c r="O635" i="2"/>
  <c r="O636" i="2"/>
  <c r="O638" i="2"/>
  <c r="O640" i="2"/>
  <c r="O641" i="2"/>
  <c r="O644" i="2"/>
  <c r="O645" i="2"/>
  <c r="O647" i="2"/>
  <c r="O648" i="2"/>
  <c r="O649" i="2"/>
  <c r="O659" i="2"/>
  <c r="O660" i="2"/>
  <c r="O662" i="2"/>
  <c r="O664" i="2"/>
  <c r="O668" i="2"/>
  <c r="O670" i="2"/>
  <c r="O671" i="2"/>
  <c r="O672" i="2"/>
  <c r="O673" i="2"/>
  <c r="O675" i="2"/>
  <c r="O676" i="2"/>
  <c r="O678" i="2"/>
  <c r="O679" i="2"/>
  <c r="O681" i="2"/>
  <c r="O683" i="2"/>
  <c r="O685" i="2"/>
  <c r="O686" i="2"/>
  <c r="O689" i="2"/>
  <c r="O691" i="2"/>
  <c r="O693" i="2"/>
  <c r="O694" i="2"/>
  <c r="O696" i="2"/>
  <c r="O699" i="2"/>
  <c r="O700" i="2"/>
  <c r="O701" i="2"/>
  <c r="O702" i="2"/>
  <c r="O703" i="2"/>
  <c r="O704" i="2"/>
  <c r="O705" i="2"/>
  <c r="O706" i="2"/>
  <c r="O707" i="2"/>
  <c r="O708" i="2"/>
  <c r="O709" i="2"/>
  <c r="O711" i="2"/>
  <c r="O712" i="2"/>
  <c r="O713" i="2"/>
  <c r="O714" i="2"/>
  <c r="O715" i="2"/>
  <c r="O716" i="2"/>
  <c r="O717" i="2"/>
  <c r="O718" i="2"/>
  <c r="O720" i="2"/>
  <c r="O721" i="2"/>
  <c r="O724" i="2"/>
  <c r="O725" i="2"/>
  <c r="O726" i="2"/>
  <c r="O727" i="2"/>
  <c r="O729" i="2"/>
  <c r="O730" i="2"/>
  <c r="O734" i="2"/>
  <c r="O737" i="2"/>
  <c r="O742" i="2"/>
  <c r="O743" i="2"/>
  <c r="O744" i="2"/>
  <c r="O745" i="2"/>
  <c r="O746" i="2"/>
  <c r="O748" i="2"/>
  <c r="O749" i="2"/>
  <c r="O751" i="2"/>
  <c r="O752" i="2"/>
  <c r="O753" i="2"/>
  <c r="O754" i="2"/>
  <c r="O757" i="2"/>
  <c r="O760" i="2"/>
  <c r="O763" i="2"/>
  <c r="O764" i="2"/>
  <c r="O765" i="2"/>
  <c r="O766" i="2"/>
  <c r="O768" i="2"/>
  <c r="O769" i="2"/>
  <c r="O771" i="2"/>
  <c r="O772" i="2"/>
  <c r="O774" i="2"/>
  <c r="O776" i="2"/>
  <c r="O777" i="2"/>
  <c r="O780" i="2"/>
  <c r="O781" i="2"/>
  <c r="O785" i="2"/>
  <c r="O786" i="2"/>
  <c r="O787" i="2"/>
  <c r="O788" i="2"/>
  <c r="O791" i="2"/>
  <c r="O792" i="2"/>
  <c r="O795" i="2"/>
  <c r="O797" i="2"/>
  <c r="O798" i="2"/>
  <c r="O799" i="2"/>
  <c r="O800" i="2"/>
  <c r="O801" i="2"/>
  <c r="O802" i="2"/>
  <c r="O807" i="2"/>
  <c r="O809" i="2"/>
  <c r="O811" i="2"/>
  <c r="O813" i="2"/>
  <c r="O817" i="2"/>
  <c r="O820" i="2"/>
  <c r="O823" i="2"/>
  <c r="O824" i="2"/>
  <c r="O826" i="2"/>
  <c r="O828" i="2"/>
  <c r="O829" i="2"/>
  <c r="O830" i="2"/>
  <c r="O831" i="2"/>
  <c r="O833" i="2"/>
  <c r="O834" i="2"/>
  <c r="O835" i="2"/>
  <c r="O836" i="2"/>
  <c r="O837" i="2"/>
  <c r="O840" i="2"/>
  <c r="O841" i="2"/>
  <c r="O843" i="2"/>
  <c r="O844" i="2"/>
  <c r="O845" i="2"/>
  <c r="O846" i="2"/>
  <c r="O847" i="2"/>
  <c r="O849" i="2"/>
  <c r="O850" i="2"/>
  <c r="O851" i="2"/>
  <c r="O853" i="2"/>
  <c r="O854" i="2"/>
  <c r="O855" i="2"/>
  <c r="O856" i="2"/>
  <c r="O861" i="2"/>
  <c r="O865" i="2"/>
  <c r="O867" i="2"/>
  <c r="O868" i="2"/>
  <c r="O869" i="2"/>
  <c r="O875" i="2"/>
  <c r="O877" i="2"/>
  <c r="O879" i="2"/>
  <c r="O881" i="2"/>
  <c r="O882" i="2"/>
  <c r="O884" i="2"/>
  <c r="O885" i="2"/>
  <c r="O886" i="2"/>
  <c r="O887" i="2"/>
  <c r="O888" i="2"/>
  <c r="O890" i="2"/>
  <c r="O891" i="2"/>
  <c r="O893" i="2"/>
  <c r="O894" i="2"/>
  <c r="O898" i="2"/>
  <c r="O899" i="2"/>
  <c r="O901" i="2"/>
  <c r="O902" i="2"/>
  <c r="O903" i="2"/>
  <c r="O906" i="2"/>
  <c r="O907" i="2"/>
  <c r="O909" i="2"/>
  <c r="O911" i="2"/>
  <c r="O914" i="2"/>
  <c r="O915" i="2"/>
  <c r="O919" i="2"/>
  <c r="O920" i="2"/>
  <c r="O921" i="2"/>
  <c r="O924" i="2"/>
  <c r="O926" i="2"/>
  <c r="O929" i="2"/>
  <c r="O930" i="2"/>
  <c r="O934" i="2"/>
  <c r="O935" i="2"/>
  <c r="O936" i="2"/>
  <c r="O937" i="2"/>
  <c r="O940" i="2"/>
  <c r="O943" i="2"/>
  <c r="O950" i="2"/>
  <c r="O952" i="2"/>
  <c r="O953" i="2"/>
  <c r="O955" i="2"/>
  <c r="O957" i="2"/>
  <c r="O960" i="2"/>
  <c r="O962" i="2"/>
  <c r="O967" i="2"/>
  <c r="O970" i="2"/>
  <c r="O971" i="2"/>
  <c r="O974" i="2"/>
  <c r="O975" i="2"/>
  <c r="O976" i="2"/>
  <c r="O978" i="2"/>
  <c r="O979" i="2"/>
  <c r="O981" i="2"/>
  <c r="O983" i="2"/>
  <c r="O986" i="2"/>
  <c r="O992" i="2"/>
  <c r="O993" i="2"/>
  <c r="O996" i="2"/>
  <c r="O1000" i="2"/>
  <c r="O1001" i="2"/>
  <c r="O1002" i="2"/>
  <c r="O1004" i="2"/>
  <c r="O1005" i="2"/>
  <c r="O1007" i="2"/>
  <c r="O1008" i="2"/>
  <c r="O1011" i="2"/>
  <c r="O1012" i="2"/>
  <c r="O1013" i="2"/>
  <c r="O1014" i="2"/>
  <c r="O1016" i="2"/>
  <c r="O1017" i="2"/>
  <c r="O1022" i="2"/>
  <c r="O1027" i="2"/>
  <c r="O1029" i="2"/>
  <c r="O1030" i="2"/>
  <c r="O1031" i="2"/>
  <c r="O1032" i="2"/>
  <c r="O1033" i="2"/>
  <c r="O1035" i="2"/>
  <c r="O1036" i="2"/>
  <c r="O1037" i="2"/>
  <c r="O1042" i="2"/>
  <c r="O1043" i="2"/>
  <c r="O1046" i="2"/>
  <c r="O1047" i="2"/>
  <c r="O1049" i="2"/>
  <c r="O1051" i="2"/>
  <c r="O1052" i="2"/>
  <c r="O1053" i="2"/>
  <c r="O1054" i="2"/>
  <c r="O1055" i="2"/>
  <c r="O1058" i="2"/>
  <c r="O1059" i="2"/>
  <c r="O1060" i="2"/>
  <c r="O1061" i="2"/>
  <c r="O1062" i="2"/>
  <c r="O1064" i="2"/>
  <c r="O1065" i="2"/>
  <c r="O1067" i="2"/>
  <c r="O1069" i="2"/>
  <c r="O1073" i="2"/>
  <c r="O1074" i="2"/>
  <c r="O1076" i="2"/>
  <c r="O1077" i="2"/>
  <c r="O1078" i="2"/>
  <c r="O1079" i="2"/>
  <c r="O1081" i="2"/>
  <c r="O1082" i="2"/>
  <c r="O1086" i="2"/>
  <c r="O1087" i="2"/>
  <c r="O1088" i="2"/>
  <c r="O1090" i="2"/>
  <c r="O1094" i="2"/>
  <c r="O1098" i="2"/>
  <c r="O1099" i="2"/>
  <c r="O1101" i="2"/>
  <c r="O1102" i="2"/>
  <c r="O1103" i="2"/>
  <c r="O1109" i="2"/>
  <c r="O1110" i="2"/>
  <c r="O1112" i="2"/>
  <c r="O1114" i="2"/>
  <c r="O1128" i="2"/>
  <c r="O1130" i="2"/>
  <c r="O1131" i="2"/>
  <c r="O1133" i="2"/>
  <c r="O1134" i="2"/>
  <c r="O1136" i="2"/>
  <c r="O1137" i="2"/>
  <c r="O1138" i="2"/>
  <c r="O1139" i="2"/>
  <c r="O1140" i="2"/>
  <c r="O1142" i="2"/>
  <c r="O1143" i="2"/>
  <c r="O1147" i="2"/>
  <c r="O1148" i="2"/>
  <c r="O1150" i="2"/>
  <c r="O1151" i="2"/>
  <c r="O1152" i="2"/>
  <c r="O1153" i="2"/>
  <c r="O1154" i="2"/>
  <c r="O1155" i="2"/>
  <c r="O1156" i="2"/>
  <c r="O1157" i="2"/>
  <c r="O1158" i="2"/>
  <c r="O1159" i="2"/>
  <c r="O1160" i="2"/>
  <c r="O1161" i="2"/>
  <c r="O1162" i="2"/>
  <c r="O1163" i="2"/>
  <c r="O1168" i="2"/>
  <c r="O1169" i="2"/>
  <c r="O1173" i="2"/>
  <c r="O1174" i="2"/>
  <c r="O1175" i="2"/>
  <c r="O1177" i="2"/>
  <c r="O1204" i="2"/>
  <c r="O1206" i="2"/>
  <c r="O1211" i="2"/>
  <c r="O1214" i="2"/>
  <c r="O1216" i="2"/>
  <c r="O1219" i="2"/>
  <c r="O1220" i="2"/>
  <c r="O1222" i="2"/>
  <c r="O1223" i="2"/>
  <c r="O1225" i="2"/>
  <c r="O1226" i="2"/>
  <c r="O1227" i="2"/>
  <c r="O1228" i="2"/>
  <c r="O1229" i="2"/>
  <c r="O1231" i="2"/>
  <c r="O1233" i="2"/>
  <c r="O1236" i="2"/>
  <c r="O1238" i="2"/>
  <c r="O1242" i="2"/>
  <c r="O1244" i="2"/>
  <c r="O1245" i="2"/>
  <c r="O1246" i="2"/>
  <c r="O1248" i="2"/>
  <c r="O1249" i="2"/>
  <c r="O1251" i="2"/>
  <c r="O1252" i="2"/>
  <c r="O1253" i="2"/>
  <c r="O1261" i="2"/>
  <c r="O1262" i="2"/>
  <c r="O1265" i="2"/>
  <c r="O1268" i="2"/>
  <c r="O1269" i="2"/>
  <c r="O1271" i="2"/>
  <c r="O1272" i="2"/>
  <c r="O1273" i="2"/>
  <c r="O1277" i="2"/>
  <c r="O1279" i="2"/>
  <c r="O1281" i="2"/>
  <c r="O1284" i="2"/>
  <c r="O1286" i="2"/>
  <c r="O1287" i="2"/>
  <c r="O1288" i="2"/>
  <c r="O1290" i="2"/>
  <c r="O1294" i="2"/>
  <c r="O1296" i="2"/>
  <c r="O1301" i="2"/>
  <c r="O1304" i="2"/>
  <c r="O1306" i="2"/>
  <c r="O1308" i="2"/>
  <c r="O1311" i="2"/>
  <c r="O1312" i="2"/>
  <c r="O1314" i="2"/>
  <c r="O1315" i="2"/>
  <c r="O1317" i="2"/>
  <c r="O1320" i="2"/>
  <c r="O1322" i="2"/>
  <c r="O1323" i="2"/>
  <c r="O1327" i="2"/>
  <c r="O1328" i="2"/>
  <c r="O1330" i="2"/>
  <c r="O1332" i="2"/>
  <c r="O1335" i="2"/>
  <c r="O1337" i="2"/>
  <c r="O1338" i="2"/>
  <c r="O1341" i="2"/>
  <c r="O1342" i="2"/>
  <c r="O1343" i="2"/>
  <c r="O1345" i="2"/>
  <c r="O1346" i="2"/>
  <c r="O1349" i="2"/>
  <c r="O1350" i="2"/>
  <c r="O1351" i="2"/>
  <c r="O1353" i="2"/>
  <c r="O1354" i="2"/>
  <c r="O1355" i="2"/>
  <c r="O1358" i="2"/>
  <c r="O1361" i="2"/>
  <c r="O1362" i="2"/>
  <c r="O1363" i="2"/>
  <c r="O1365" i="2"/>
  <c r="O1366" i="2"/>
  <c r="O1368" i="2"/>
  <c r="O1369" i="2"/>
  <c r="O1370" i="2"/>
  <c r="O1371" i="2"/>
  <c r="O1375" i="2"/>
  <c r="O1376" i="2"/>
  <c r="O1378" i="2"/>
  <c r="O1379" i="2"/>
  <c r="O1380" i="2"/>
  <c r="O1381" i="2"/>
  <c r="O1382" i="2"/>
  <c r="O1383" i="2"/>
  <c r="O1384" i="2"/>
  <c r="O1386" i="2"/>
  <c r="O1387" i="2"/>
  <c r="O1388" i="2"/>
  <c r="O1389" i="2"/>
  <c r="O1391" i="2"/>
  <c r="O1392" i="2"/>
  <c r="O1394" i="2"/>
  <c r="O1395" i="2"/>
  <c r="O1397" i="2"/>
  <c r="O1398" i="2"/>
  <c r="O1399" i="2"/>
  <c r="O1400" i="2"/>
  <c r="O1402" i="2"/>
  <c r="O1403" i="2"/>
  <c r="O1405" i="2"/>
  <c r="O1410" i="2"/>
  <c r="O1411" i="2"/>
  <c r="O1412" i="2"/>
  <c r="O1413" i="2"/>
  <c r="O1419" i="2"/>
  <c r="O1420" i="2"/>
  <c r="O1421" i="2"/>
  <c r="O1423" i="2"/>
  <c r="O1425" i="2"/>
  <c r="O1426" i="2"/>
  <c r="O1427" i="2"/>
  <c r="O1428" i="2"/>
  <c r="O1429" i="2"/>
  <c r="O1430" i="2"/>
  <c r="O1433" i="2"/>
  <c r="O1434" i="2"/>
  <c r="O1435" i="2"/>
  <c r="O1439" i="2"/>
  <c r="O1443" i="2"/>
  <c r="O1444" i="2"/>
  <c r="O1447" i="2"/>
  <c r="O1448" i="2"/>
  <c r="O1449" i="2"/>
  <c r="O1450" i="2"/>
  <c r="O1454" i="2"/>
  <c r="O1457" i="2"/>
  <c r="O1458" i="2"/>
  <c r="O1460" i="2"/>
  <c r="O1461" i="2"/>
  <c r="O1462" i="2"/>
  <c r="O1464" i="2"/>
  <c r="O1467" i="2"/>
  <c r="O1473" i="2"/>
  <c r="O1474" i="2"/>
  <c r="O1476" i="2"/>
  <c r="O1477" i="2"/>
  <c r="O1479" i="2"/>
  <c r="O1480" i="2"/>
  <c r="O1481" i="2"/>
  <c r="O1482" i="2"/>
  <c r="O1483" i="2"/>
  <c r="O1485" i="2"/>
  <c r="O1486" i="2"/>
  <c r="O1489" i="2"/>
  <c r="O1490" i="2"/>
  <c r="O1494" i="2"/>
  <c r="O1495" i="2"/>
  <c r="O1497" i="2"/>
  <c r="O1500" i="2"/>
  <c r="O1501" i="2"/>
  <c r="O1502" i="2"/>
  <c r="O1506" i="2"/>
  <c r="O1507" i="2"/>
  <c r="O1508" i="2"/>
  <c r="O1509" i="2"/>
  <c r="O1513" i="2"/>
  <c r="O1515" i="2"/>
  <c r="O1517" i="2"/>
  <c r="O1518" i="2"/>
  <c r="O1519" i="2"/>
  <c r="O1520" i="2"/>
  <c r="O1521" i="2"/>
  <c r="O1525" i="2"/>
  <c r="O1526" i="2"/>
  <c r="O1529" i="2"/>
  <c r="O1530" i="2"/>
  <c r="O1532" i="2"/>
  <c r="O1533" i="2"/>
  <c r="O1534" i="2"/>
  <c r="O1536" i="2"/>
  <c r="O1538" i="2"/>
  <c r="O1539" i="2"/>
  <c r="O1542" i="2"/>
  <c r="O1544" i="2"/>
  <c r="O1546" i="2"/>
  <c r="O1548" i="2"/>
  <c r="O1550" i="2"/>
  <c r="O1551" i="2"/>
  <c r="O1553" i="2"/>
  <c r="O1556" i="2"/>
  <c r="O1558" i="2"/>
  <c r="O1559" i="2"/>
  <c r="O1560" i="2"/>
  <c r="O1561" i="2"/>
  <c r="O1562" i="2"/>
  <c r="O1563" i="2"/>
  <c r="O1564" i="2"/>
  <c r="O1565" i="2"/>
  <c r="O1566" i="2"/>
  <c r="O1569" i="2"/>
  <c r="O1570" i="2"/>
  <c r="O1572" i="2"/>
  <c r="O1573" i="2"/>
  <c r="O1574" i="2"/>
  <c r="O1576" i="2"/>
  <c r="O1579" i="2"/>
  <c r="O1581" i="2"/>
  <c r="O1582" i="2"/>
  <c r="O1583" i="2"/>
  <c r="O1587" i="2"/>
  <c r="O1588" i="2"/>
  <c r="O1590" i="2"/>
  <c r="O1594" i="2"/>
  <c r="O1595" i="2"/>
  <c r="O1600" i="2"/>
  <c r="O1601" i="2"/>
  <c r="O1602" i="2"/>
  <c r="O1603" i="2"/>
  <c r="O1604" i="2"/>
  <c r="O1605" i="2"/>
  <c r="O1606" i="2"/>
  <c r="O1607" i="2"/>
  <c r="O1609" i="2"/>
  <c r="O1610" i="2"/>
  <c r="O1612" i="2"/>
  <c r="O1613" i="2"/>
  <c r="O1615" i="2"/>
  <c r="O1616" i="2"/>
  <c r="O1617" i="2"/>
  <c r="O1620" i="2"/>
  <c r="O1621" i="2"/>
  <c r="O1623" i="2"/>
  <c r="O1626" i="2"/>
  <c r="O1628" i="2"/>
  <c r="O1630" i="2"/>
  <c r="O1634" i="2"/>
  <c r="O1635" i="2"/>
  <c r="O1637" i="2"/>
  <c r="O1640" i="2"/>
  <c r="O1642" i="2"/>
  <c r="O1643" i="2"/>
  <c r="O1645" i="2"/>
  <c r="O1646" i="2"/>
  <c r="O1649" i="2"/>
  <c r="O1653" i="2"/>
  <c r="O1654" i="2"/>
  <c r="O1655" i="2"/>
  <c r="O1657" i="2"/>
  <c r="O1659" i="2"/>
  <c r="O1660" i="2"/>
  <c r="O1663" i="2"/>
  <c r="O1667" i="2"/>
  <c r="O1668" i="2"/>
  <c r="O1674" i="2"/>
  <c r="O1675" i="2"/>
  <c r="O1676" i="2"/>
  <c r="O1680" i="2"/>
  <c r="O1683" i="2"/>
  <c r="O1684" i="2"/>
  <c r="O1685" i="2"/>
  <c r="O1686" i="2"/>
  <c r="O1687" i="2"/>
  <c r="O1689" i="2"/>
  <c r="O1690" i="2"/>
  <c r="O1691" i="2"/>
  <c r="O1692" i="2"/>
  <c r="O1693" i="2"/>
  <c r="O1694" i="2"/>
  <c r="O1695" i="2"/>
  <c r="O1696" i="2"/>
  <c r="O1697" i="2"/>
  <c r="O1698" i="2"/>
  <c r="O1699" i="2"/>
  <c r="O1702" i="2"/>
  <c r="O1703" i="2"/>
  <c r="O1704" i="2"/>
  <c r="O1706" i="2"/>
  <c r="O1707" i="2"/>
  <c r="O1709" i="2"/>
  <c r="O1710" i="2"/>
  <c r="O1711" i="2"/>
  <c r="O1712" i="2"/>
  <c r="O1713" i="2"/>
  <c r="O1715" i="2"/>
  <c r="O1717" i="2"/>
  <c r="O1718" i="2"/>
  <c r="O1719" i="2"/>
  <c r="O1720" i="2"/>
  <c r="O1722" i="2"/>
  <c r="O1725" i="2"/>
  <c r="O1726" i="2"/>
  <c r="O1727" i="2"/>
  <c r="O1728" i="2"/>
  <c r="O1731" i="2"/>
  <c r="O1732" i="2"/>
  <c r="O1733" i="2"/>
  <c r="O1735" i="2"/>
  <c r="O1737" i="2"/>
  <c r="O1738" i="2"/>
  <c r="O1739" i="2"/>
  <c r="O1741" i="2"/>
  <c r="O1744" i="2"/>
  <c r="O1745" i="2"/>
  <c r="O1746" i="2"/>
  <c r="O1747" i="2"/>
  <c r="O1749" i="2"/>
  <c r="O1751" i="2"/>
  <c r="O1752" i="2"/>
  <c r="O1754" i="2"/>
  <c r="O1756" i="2"/>
  <c r="O1757" i="2"/>
  <c r="O1758" i="2"/>
  <c r="O1760" i="2"/>
  <c r="O1761" i="2"/>
  <c r="O1766" i="2"/>
  <c r="O1770" i="2"/>
  <c r="O1772" i="2"/>
  <c r="O1774" i="2"/>
  <c r="O1775" i="2"/>
  <c r="O1776" i="2"/>
  <c r="O1778" i="2"/>
  <c r="O1779" i="2"/>
  <c r="O1780" i="2"/>
  <c r="O1782" i="2"/>
  <c r="O1783" i="2"/>
  <c r="O1784" i="2"/>
  <c r="O1785" i="2"/>
  <c r="O1788" i="2"/>
  <c r="O1790" i="2"/>
  <c r="O1791" i="2"/>
  <c r="O1792" i="2"/>
  <c r="O1793" i="2"/>
  <c r="O1795" i="2"/>
  <c r="O1796" i="2"/>
  <c r="O1800" i="2"/>
  <c r="O1801" i="2"/>
  <c r="O1802" i="2"/>
  <c r="O1803" i="2"/>
  <c r="O1804" i="2"/>
  <c r="O1805" i="2"/>
  <c r="O1806" i="2"/>
  <c r="O1809" i="2"/>
  <c r="O1812" i="2"/>
  <c r="O1813" i="2"/>
  <c r="O1814" i="2"/>
  <c r="O1816" i="2"/>
  <c r="O1817" i="2"/>
  <c r="O1819" i="2"/>
  <c r="O1821" i="2"/>
  <c r="O1822" i="2"/>
  <c r="O1825" i="2"/>
  <c r="O1826" i="2"/>
  <c r="O1827" i="2"/>
  <c r="O1831" i="2"/>
  <c r="O1833" i="2"/>
  <c r="O1835" i="2"/>
  <c r="O1836" i="2"/>
  <c r="O1838" i="2"/>
  <c r="O1840" i="2"/>
  <c r="O1841" i="2"/>
  <c r="O1842" i="2"/>
  <c r="O1843" i="2"/>
  <c r="O1846" i="2"/>
  <c r="O1849" i="2"/>
  <c r="O1853" i="2"/>
  <c r="O1857" i="2"/>
  <c r="O1862" i="2"/>
  <c r="O1864" i="2"/>
  <c r="O1866" i="2"/>
  <c r="O1867" i="2"/>
  <c r="O1871" i="2"/>
  <c r="O1873" i="2"/>
  <c r="O1875" i="2"/>
  <c r="O1878" i="2"/>
  <c r="O1879" i="2"/>
  <c r="O1880" i="2"/>
  <c r="O1883" i="2"/>
  <c r="O1886" i="2"/>
  <c r="O1887" i="2"/>
  <c r="O1892" i="2"/>
  <c r="O1893" i="2"/>
  <c r="O1895" i="2"/>
  <c r="O1898" i="2"/>
  <c r="O1900" i="2"/>
  <c r="O1901" i="2"/>
  <c r="O1902" i="2"/>
  <c r="O1905" i="2"/>
  <c r="O1907" i="2"/>
  <c r="O1910" i="2"/>
  <c r="O1913" i="2"/>
  <c r="O1914" i="2"/>
  <c r="O1915" i="2"/>
  <c r="O1916" i="2"/>
  <c r="O1918" i="2"/>
  <c r="O1919" i="2"/>
  <c r="O1924" i="2"/>
  <c r="O1925" i="2"/>
  <c r="O1926" i="2"/>
  <c r="O1929" i="2"/>
  <c r="O1930" i="2"/>
  <c r="O1931" i="2"/>
  <c r="O1933" i="2"/>
  <c r="O1934" i="2"/>
  <c r="O1936" i="2"/>
  <c r="O1938" i="2"/>
  <c r="O1939" i="2"/>
  <c r="O1940" i="2"/>
  <c r="O1941" i="2"/>
  <c r="O1942" i="2"/>
  <c r="O1943" i="2"/>
  <c r="O1947" i="2"/>
  <c r="O1949" i="2"/>
  <c r="O1951" i="2"/>
  <c r="O1952" i="2"/>
  <c r="O1954" i="2"/>
  <c r="O1955" i="2"/>
  <c r="O1956" i="2"/>
  <c r="O1957" i="2"/>
  <c r="O1958" i="2"/>
  <c r="O1960" i="2"/>
  <c r="O1961" i="2"/>
  <c r="O1963" i="2"/>
  <c r="O1964" i="2"/>
  <c r="O1966" i="2"/>
  <c r="O1969" i="2"/>
  <c r="O1970" i="2"/>
  <c r="O1971" i="2"/>
  <c r="O1972" i="2"/>
  <c r="O1975" i="2"/>
  <c r="O1976" i="2"/>
  <c r="O1977" i="2"/>
  <c r="O1978" i="2"/>
  <c r="O1980" i="2"/>
  <c r="O1984" i="2"/>
  <c r="O1985" i="2"/>
  <c r="O1987" i="2"/>
  <c r="O1988" i="2"/>
  <c r="O1989" i="2"/>
  <c r="O1992" i="2"/>
  <c r="O1993" i="2"/>
  <c r="O1994" i="2"/>
  <c r="O1995" i="2"/>
  <c r="O1996" i="2"/>
  <c r="O1997" i="2"/>
  <c r="O1998" i="2"/>
  <c r="O1999" i="2"/>
  <c r="O2001" i="2"/>
  <c r="O2005" i="2"/>
  <c r="O2006" i="2"/>
  <c r="O2010" i="2"/>
  <c r="O2011" i="2"/>
  <c r="O2013" i="2"/>
  <c r="O2015" i="2"/>
  <c r="O2016" i="2"/>
  <c r="O2017" i="2"/>
  <c r="O2020" i="2"/>
  <c r="O2022" i="2"/>
  <c r="O2024" i="2"/>
  <c r="O2026" i="2"/>
  <c r="O2027" i="2"/>
  <c r="O2028" i="2"/>
  <c r="O2029" i="2"/>
  <c r="O2030" i="2"/>
  <c r="O2031" i="2"/>
  <c r="O2032" i="2"/>
  <c r="O2033" i="2"/>
  <c r="O2034" i="2"/>
  <c r="O2035" i="2"/>
  <c r="O2036" i="2"/>
  <c r="O2037" i="2"/>
  <c r="O2039" i="2"/>
  <c r="O2043" i="2"/>
  <c r="O2045" i="2"/>
  <c r="O2047" i="2"/>
  <c r="O2048" i="2"/>
  <c r="O2050" i="2"/>
  <c r="O2052" i="2"/>
  <c r="O2055" i="2"/>
  <c r="O2057" i="2"/>
  <c r="O2058" i="2"/>
  <c r="O2063" i="2"/>
  <c r="O2064" i="2"/>
  <c r="O2066" i="2"/>
  <c r="O2067" i="2"/>
  <c r="O2071" i="2"/>
  <c r="O2072" i="2"/>
  <c r="O2073" i="2"/>
  <c r="O2076" i="2"/>
  <c r="O2078" i="2"/>
  <c r="O2079" i="2"/>
  <c r="O2082" i="2"/>
  <c r="O2086" i="2"/>
  <c r="O2087" i="2"/>
  <c r="O2088" i="2"/>
  <c r="O2093" i="2"/>
  <c r="O2094" i="2"/>
  <c r="O2096" i="2"/>
  <c r="O2097" i="2"/>
  <c r="O2099" i="2"/>
  <c r="O2100" i="2"/>
  <c r="O2103" i="2"/>
  <c r="O2105" i="2"/>
  <c r="O2106" i="2"/>
  <c r="O2107" i="2"/>
  <c r="O2108" i="2"/>
  <c r="O2109" i="2"/>
  <c r="O2111" i="2"/>
  <c r="O2113" i="2"/>
  <c r="O2114" i="2"/>
  <c r="O2117" i="2"/>
  <c r="O2118" i="2"/>
  <c r="O2119" i="2"/>
  <c r="O2120" i="2"/>
  <c r="O2122" i="2"/>
  <c r="O2124" i="2"/>
  <c r="O2125" i="2"/>
  <c r="O2126" i="2"/>
  <c r="O2128" i="2"/>
  <c r="O2130" i="2"/>
  <c r="O2131" i="2"/>
  <c r="O2134" i="2"/>
  <c r="O2137" i="2"/>
  <c r="O2138" i="2"/>
  <c r="O2140" i="2"/>
  <c r="O2144" i="2"/>
  <c r="O2146" i="2"/>
  <c r="O2148" i="2"/>
  <c r="O2149" i="2"/>
  <c r="O2150" i="2"/>
  <c r="O2152" i="2"/>
  <c r="O2153" i="2"/>
  <c r="O2155" i="2"/>
  <c r="O2159" i="2"/>
  <c r="O2163" i="2"/>
  <c r="O2165" i="2"/>
  <c r="O2166" i="2"/>
  <c r="O2167" i="2"/>
  <c r="O2172" i="2"/>
  <c r="O2173" i="2"/>
  <c r="O2174" i="2"/>
  <c r="O2177" i="2"/>
  <c r="O2181" i="2"/>
  <c r="O2183" i="2"/>
  <c r="O6" i="2"/>
  <c r="O13" i="3"/>
  <c r="O37" i="3"/>
  <c r="O39" i="3"/>
  <c r="O40" i="3"/>
  <c r="O42" i="3"/>
  <c r="O43" i="3"/>
  <c r="O46" i="3"/>
  <c r="O56" i="3"/>
  <c r="O58" i="3"/>
  <c r="O75" i="3"/>
  <c r="O91" i="3"/>
  <c r="O95" i="3"/>
  <c r="O109" i="3"/>
  <c r="O111" i="3"/>
  <c r="O116" i="3"/>
  <c r="O120" i="3"/>
  <c r="O122" i="3"/>
  <c r="O126" i="3"/>
  <c r="O128" i="3"/>
  <c r="O129" i="3"/>
  <c r="O130" i="3"/>
  <c r="O147" i="3"/>
  <c r="O151" i="3"/>
  <c r="O156" i="3"/>
  <c r="O161" i="3"/>
  <c r="O164" i="3"/>
  <c r="O166" i="3"/>
  <c r="O169" i="3"/>
  <c r="O170" i="3"/>
  <c r="O175" i="3"/>
  <c r="O182" i="3"/>
  <c r="O186" i="3"/>
  <c r="O190" i="3"/>
  <c r="O193" i="3"/>
  <c r="O198" i="3"/>
  <c r="O217" i="3"/>
  <c r="O219" i="3"/>
  <c r="O221" i="3"/>
  <c r="O229" i="3"/>
  <c r="O231" i="3"/>
  <c r="O232" i="3"/>
  <c r="O235" i="3"/>
  <c r="O240" i="3"/>
  <c r="O243" i="3"/>
  <c r="O246" i="3"/>
  <c r="O253" i="3"/>
  <c r="O271" i="3"/>
  <c r="O275" i="3"/>
  <c r="O281" i="3"/>
  <c r="O282" i="3"/>
  <c r="O286" i="3"/>
  <c r="O296" i="3"/>
  <c r="O298" i="3"/>
  <c r="O299" i="3"/>
  <c r="O307" i="3"/>
  <c r="O308" i="3"/>
  <c r="O309" i="3"/>
  <c r="O313" i="3"/>
  <c r="O315" i="3"/>
  <c r="O316" i="3"/>
  <c r="O320" i="3"/>
  <c r="O321" i="3"/>
  <c r="O324" i="3"/>
  <c r="O326" i="3"/>
  <c r="O331" i="3"/>
  <c r="O333" i="3"/>
  <c r="O341" i="3"/>
  <c r="O344" i="3"/>
  <c r="O4" i="3"/>
  <c r="O11" i="3"/>
  <c r="O14" i="3"/>
  <c r="O17" i="3"/>
  <c r="O20" i="3"/>
  <c r="O25" i="3"/>
  <c r="O29" i="3"/>
  <c r="O30" i="3"/>
  <c r="O36" i="3"/>
  <c r="O48" i="3"/>
  <c r="O64" i="3"/>
  <c r="O67" i="3"/>
  <c r="O68" i="3"/>
  <c r="O70" i="3"/>
  <c r="O73" i="3"/>
  <c r="O76" i="3"/>
  <c r="O84" i="3"/>
  <c r="O165" i="3"/>
  <c r="O167" i="3"/>
  <c r="O178" i="3"/>
  <c r="O180" i="3"/>
  <c r="O196" i="3"/>
  <c r="O216" i="3"/>
  <c r="O248" i="3"/>
  <c r="O256" i="3"/>
  <c r="O260" i="3"/>
  <c r="O269" i="3"/>
  <c r="O272" i="3"/>
  <c r="O273" i="3"/>
  <c r="O288" i="3"/>
  <c r="O289" i="3"/>
  <c r="O311" i="3"/>
  <c r="O312" i="3"/>
  <c r="O328" i="3"/>
  <c r="O334" i="3"/>
  <c r="O339" i="3"/>
  <c r="O345" i="3"/>
  <c r="O45" i="3"/>
  <c r="O6" i="3"/>
  <c r="O26" i="3"/>
  <c r="O15" i="3"/>
  <c r="O23" i="3"/>
  <c r="O82" i="3"/>
  <c r="O31" i="3"/>
  <c r="O62" i="3"/>
  <c r="O49" i="3"/>
  <c r="O145" i="3"/>
  <c r="O140" i="3"/>
  <c r="O148" i="3"/>
  <c r="O132" i="3"/>
  <c r="O105" i="3"/>
  <c r="O106" i="3"/>
  <c r="O154" i="3"/>
  <c r="O172" i="3"/>
  <c r="O187" i="3"/>
  <c r="O159" i="3"/>
  <c r="O199" i="3"/>
  <c r="O225" i="3"/>
  <c r="O257" i="3"/>
  <c r="O270" i="3"/>
  <c r="O302" i="3"/>
  <c r="O343" i="3"/>
  <c r="O348" i="3"/>
  <c r="O346" i="3"/>
  <c r="O342" i="3"/>
  <c r="O352" i="3"/>
  <c r="O135" i="3"/>
  <c r="O2" i="3"/>
  <c r="O18" i="3"/>
  <c r="O27" i="3"/>
  <c r="O51" i="3"/>
  <c r="O53" i="3"/>
  <c r="O96" i="3"/>
  <c r="O112" i="3"/>
  <c r="O114" i="3"/>
  <c r="O133" i="3"/>
  <c r="O149" i="3"/>
  <c r="O200" i="3"/>
  <c r="O226" i="3"/>
  <c r="O241" i="3"/>
  <c r="O250" i="3"/>
  <c r="O258" i="3"/>
  <c r="O262" i="3"/>
  <c r="O266" i="3"/>
  <c r="O136" i="3"/>
  <c r="O102" i="3"/>
  <c r="O97" i="3"/>
  <c r="O98" i="3"/>
  <c r="O99" i="3"/>
  <c r="O100" i="3"/>
  <c r="O188" i="3"/>
  <c r="O189" i="3"/>
  <c r="O201" i="3"/>
  <c r="O202" i="3"/>
  <c r="O203" i="3"/>
  <c r="O204" i="3"/>
  <c r="O205" i="3"/>
  <c r="O206" i="3"/>
  <c r="O207" i="3"/>
  <c r="O208" i="3"/>
  <c r="O209" i="3"/>
  <c r="O228" i="3"/>
  <c r="O267" i="3"/>
  <c r="O3" i="3"/>
  <c r="O5" i="3"/>
  <c r="O8" i="3"/>
  <c r="O9" i="3"/>
  <c r="O10" i="3"/>
  <c r="O12" i="3"/>
  <c r="O16" i="3"/>
  <c r="O19" i="3"/>
  <c r="O21" i="3"/>
  <c r="O22" i="3"/>
  <c r="O24" i="3"/>
  <c r="O28" i="3"/>
  <c r="O32" i="3"/>
  <c r="O33" i="3"/>
  <c r="O34" i="3"/>
  <c r="O35" i="3"/>
  <c r="O38" i="3"/>
  <c r="O41" i="3"/>
  <c r="O44" i="3"/>
  <c r="O47" i="3"/>
  <c r="O50" i="3"/>
  <c r="O52" i="3"/>
  <c r="O54" i="3"/>
  <c r="O55" i="3"/>
  <c r="O57" i="3"/>
  <c r="O59" i="3"/>
  <c r="O60" i="3"/>
  <c r="O61" i="3"/>
  <c r="O63" i="3"/>
  <c r="O65" i="3"/>
  <c r="O66" i="3"/>
  <c r="O69" i="3"/>
  <c r="O71" i="3"/>
  <c r="O72" i="3"/>
  <c r="O74" i="3"/>
  <c r="O77" i="3"/>
  <c r="O78" i="3"/>
  <c r="O79" i="3"/>
  <c r="O80" i="3"/>
  <c r="O81" i="3"/>
  <c r="O83" i="3"/>
  <c r="O85" i="3"/>
  <c r="O86" i="3"/>
  <c r="O87" i="3"/>
  <c r="O88" i="3"/>
  <c r="O89" i="3"/>
  <c r="O90" i="3"/>
  <c r="O92" i="3"/>
  <c r="O93" i="3"/>
  <c r="O94" i="3"/>
  <c r="O101" i="3"/>
  <c r="O103" i="3"/>
  <c r="O104" i="3"/>
  <c r="O107" i="3"/>
  <c r="O108" i="3"/>
  <c r="O110" i="3"/>
  <c r="O113" i="3"/>
  <c r="O115" i="3"/>
  <c r="O117" i="3"/>
  <c r="O118" i="3"/>
  <c r="O119" i="3"/>
  <c r="O121" i="3"/>
  <c r="O123" i="3"/>
  <c r="O124" i="3"/>
  <c r="O125" i="3"/>
  <c r="O127" i="3"/>
  <c r="O131" i="3"/>
  <c r="O134" i="3"/>
  <c r="O137" i="3"/>
  <c r="O138" i="3"/>
  <c r="O139" i="3"/>
  <c r="O141" i="3"/>
  <c r="O142" i="3"/>
  <c r="O143" i="3"/>
  <c r="O144" i="3"/>
  <c r="O146" i="3"/>
  <c r="O150" i="3"/>
  <c r="O152" i="3"/>
  <c r="O153" i="3"/>
  <c r="O155" i="3"/>
  <c r="O157" i="3"/>
  <c r="O158" i="3"/>
  <c r="O160" i="3"/>
  <c r="O162" i="3"/>
  <c r="O163" i="3"/>
  <c r="O168" i="3"/>
  <c r="O171" i="3"/>
  <c r="O173" i="3"/>
  <c r="O174" i="3"/>
  <c r="O176" i="3"/>
  <c r="O177" i="3"/>
  <c r="O179" i="3"/>
  <c r="O181" i="3"/>
  <c r="O183" i="3"/>
  <c r="O184" i="3"/>
  <c r="O185" i="3"/>
  <c r="O191" i="3"/>
  <c r="O192" i="3"/>
  <c r="O194" i="3"/>
  <c r="O195" i="3"/>
  <c r="O197" i="3"/>
  <c r="O210" i="3"/>
  <c r="O211" i="3"/>
  <c r="O212" i="3"/>
  <c r="O213" i="3"/>
  <c r="O214" i="3"/>
  <c r="O215" i="3"/>
  <c r="O218" i="3"/>
  <c r="O220" i="3"/>
  <c r="O222" i="3"/>
  <c r="O223" i="3"/>
  <c r="O224" i="3"/>
  <c r="O227" i="3"/>
  <c r="O230" i="3"/>
  <c r="O233" i="3"/>
  <c r="O234" i="3"/>
  <c r="O236" i="3"/>
  <c r="O237" i="3"/>
  <c r="O238" i="3"/>
  <c r="O239" i="3"/>
  <c r="O242" i="3"/>
  <c r="O244" i="3"/>
  <c r="O245" i="3"/>
  <c r="O247" i="3"/>
  <c r="O249" i="3"/>
  <c r="O251" i="3"/>
  <c r="O252" i="3"/>
  <c r="O254" i="3"/>
  <c r="O255" i="3"/>
  <c r="O259" i="3"/>
  <c r="O261" i="3"/>
  <c r="O263" i="3"/>
  <c r="O264" i="3"/>
  <c r="O265" i="3"/>
  <c r="O268" i="3"/>
  <c r="O274" i="3"/>
  <c r="O276" i="3"/>
  <c r="O277" i="3"/>
  <c r="O278" i="3"/>
  <c r="O279" i="3"/>
  <c r="O280" i="3"/>
  <c r="O283" i="3"/>
  <c r="O284" i="3"/>
  <c r="O285" i="3"/>
  <c r="O287" i="3"/>
  <c r="O290" i="3"/>
  <c r="O291" i="3"/>
  <c r="O292" i="3"/>
  <c r="O293" i="3"/>
  <c r="O294" i="3"/>
  <c r="O295" i="3"/>
  <c r="O297" i="3"/>
  <c r="O300" i="3"/>
  <c r="O301" i="3"/>
  <c r="O303" i="3"/>
  <c r="O304" i="3"/>
  <c r="O305" i="3"/>
  <c r="O306" i="3"/>
  <c r="O310" i="3"/>
  <c r="O314" i="3"/>
  <c r="O317" i="3"/>
  <c r="O318" i="3"/>
  <c r="O319" i="3"/>
  <c r="O322" i="3"/>
  <c r="O323" i="3"/>
  <c r="O325" i="3"/>
  <c r="O327" i="3"/>
  <c r="O329" i="3"/>
  <c r="O330" i="3"/>
  <c r="O332" i="3"/>
  <c r="O335" i="3"/>
  <c r="O336" i="3"/>
  <c r="O337" i="3"/>
  <c r="O338" i="3"/>
  <c r="O340" i="3"/>
  <c r="O347" i="3"/>
  <c r="O349" i="3"/>
  <c r="O350" i="3"/>
  <c r="O351" i="3"/>
  <c r="O353" i="3"/>
  <c r="O354" i="3"/>
  <c r="O7" i="3"/>
  <c r="H22" i="1" l="1"/>
  <c r="H20" i="1"/>
  <c r="H21" i="1"/>
  <c r="H24" i="1"/>
  <c r="H23" i="1"/>
  <c r="G20" i="1"/>
  <c r="G23" i="1"/>
  <c r="G22" i="1"/>
  <c r="G21" i="1"/>
  <c r="H25" i="1" l="1"/>
  <c r="G25" i="1"/>
</calcChain>
</file>

<file path=xl/sharedStrings.xml><?xml version="1.0" encoding="utf-8"?>
<sst xmlns="http://schemas.openxmlformats.org/spreadsheetml/2006/main" count="24085" uniqueCount="9052">
  <si>
    <t>Event</t>
  </si>
  <si>
    <t>Description</t>
  </si>
  <si>
    <t>smfa</t>
  </si>
  <si>
    <t>smfb</t>
  </si>
  <si>
    <t>AA</t>
  </si>
  <si>
    <t>Alternative Acceptor splice site</t>
  </si>
  <si>
    <t>AD</t>
  </si>
  <si>
    <t>Alternative Donor splice site</t>
  </si>
  <si>
    <t>CE</t>
  </si>
  <si>
    <t>Core exon, which may be bounded by one or more alternative AA/AD notes</t>
  </si>
  <si>
    <t>EI/XX</t>
  </si>
  <si>
    <t>RI</t>
  </si>
  <si>
    <t>Retained intron</t>
  </si>
  <si>
    <t>Total</t>
  </si>
  <si>
    <t>Gene</t>
  </si>
  <si>
    <t>Node</t>
  </si>
  <si>
    <t>Coord</t>
  </si>
  <si>
    <t>Strand</t>
  </si>
  <si>
    <t>Type</t>
  </si>
  <si>
    <t>wild-type</t>
  </si>
  <si>
    <t>DeltaPsi</t>
  </si>
  <si>
    <t>Probability</t>
  </si>
  <si>
    <t>Complexity</t>
  </si>
  <si>
    <t>Entropy</t>
  </si>
  <si>
    <t>has SNP/indels?</t>
  </si>
  <si>
    <t>SNPs/indels</t>
  </si>
  <si>
    <t>AT1G01060</t>
  </si>
  <si>
    <t>1:35472-35474</t>
  </si>
  <si>
    <t>-</t>
  </si>
  <si>
    <t>K1</t>
  </si>
  <si>
    <t>AT1G01448</t>
  </si>
  <si>
    <t>1:165769-165982</t>
  </si>
  <si>
    <t>+</t>
  </si>
  <si>
    <t>K2</t>
  </si>
  <si>
    <t>AT1G01920</t>
  </si>
  <si>
    <t>1:317760-317764</t>
  </si>
  <si>
    <t>AT1G02100</t>
  </si>
  <si>
    <t>1:390037-390052</t>
  </si>
  <si>
    <t>AT1G02840</t>
  </si>
  <si>
    <t>1:628935-628945</t>
  </si>
  <si>
    <t>K4</t>
  </si>
  <si>
    <t>1:628946-629287</t>
  </si>
  <si>
    <t>AT1G02960</t>
  </si>
  <si>
    <t>1:667438-667464</t>
  </si>
  <si>
    <t>K3</t>
  </si>
  <si>
    <t>AT1G03550</t>
  </si>
  <si>
    <t>1:886600-886608</t>
  </si>
  <si>
    <t>AT1G03740</t>
  </si>
  <si>
    <t>1:935164-935213</t>
  </si>
  <si>
    <t>AT1G05870</t>
  </si>
  <si>
    <t>1:1771758-1771788</t>
  </si>
  <si>
    <t>1:1771789-1771814</t>
  </si>
  <si>
    <t>AT1G06230</t>
  </si>
  <si>
    <t>1:1907276-1907280</t>
  </si>
  <si>
    <t>AT1G06890</t>
  </si>
  <si>
    <t>1:2111603-2111605</t>
  </si>
  <si>
    <t>AT1G07902</t>
  </si>
  <si>
    <t>1:2444873-2444932</t>
  </si>
  <si>
    <t>AT1G08030</t>
  </si>
  <si>
    <t>1:2492761-2492763</t>
  </si>
  <si>
    <t>AT1G10320</t>
  </si>
  <si>
    <t>1:3387013-3387033</t>
  </si>
  <si>
    <t>AT1G10570</t>
  </si>
  <si>
    <t>1:3489674-3489752</t>
  </si>
  <si>
    <t>AT1G12240</t>
  </si>
  <si>
    <t>1:4154770-4155089</t>
  </si>
  <si>
    <t>AT1G12730</t>
  </si>
  <si>
    <t>1:4335438-4335457</t>
  </si>
  <si>
    <t>AT1G13770</t>
  </si>
  <si>
    <t>1:4723611-4723627</t>
  </si>
  <si>
    <t>AT1G14030</t>
  </si>
  <si>
    <t>1:4806887-4806891</t>
  </si>
  <si>
    <t>AT1G15350</t>
  </si>
  <si>
    <t>1:5279190-5279194</t>
  </si>
  <si>
    <t>AT1G16010</t>
  </si>
  <si>
    <t>1:5497102-5497117</t>
  </si>
  <si>
    <t>AT1G16650</t>
  </si>
  <si>
    <t>1:5689612-5689616</t>
  </si>
  <si>
    <t>AT1G18160</t>
  </si>
  <si>
    <t>1:6252253-6252256</t>
  </si>
  <si>
    <t>AT1G18620</t>
  </si>
  <si>
    <t>1:6410341-6410557</t>
  </si>
  <si>
    <t>AT1G18660</t>
  </si>
  <si>
    <t>1:6421382-6421397</t>
  </si>
  <si>
    <t>AT1G18800</t>
  </si>
  <si>
    <t>1:6481948-6481950</t>
  </si>
  <si>
    <t>AT1G19350</t>
  </si>
  <si>
    <t>1:6688775-6688825</t>
  </si>
  <si>
    <t>1:6688826-6688827</t>
  </si>
  <si>
    <t>1:6688828-6688833</t>
  </si>
  <si>
    <t>AT1G20540</t>
  </si>
  <si>
    <t>1:7113890-7113951</t>
  </si>
  <si>
    <t>AT1G22430</t>
  </si>
  <si>
    <t>1:7919662-7919705</t>
  </si>
  <si>
    <t>AT1G22750</t>
  </si>
  <si>
    <t>1:8052610-8052614</t>
  </si>
  <si>
    <t>1:8052615-8052662</t>
  </si>
  <si>
    <t>AT1G22790</t>
  </si>
  <si>
    <t>1:8070159-8070164</t>
  </si>
  <si>
    <t>AT1G22910</t>
  </si>
  <si>
    <t>1:8107593-8107612</t>
  </si>
  <si>
    <t>AT1G23020</t>
  </si>
  <si>
    <t>1:8152862-8152870</t>
  </si>
  <si>
    <t>AT1G26230</t>
  </si>
  <si>
    <t>1:9075032-9075035</t>
  </si>
  <si>
    <t>AT1G27520</t>
  </si>
  <si>
    <t>1:9560477-9560508</t>
  </si>
  <si>
    <t>AT1G28090</t>
  </si>
  <si>
    <t>1:9797569-9797590</t>
  </si>
  <si>
    <t>AT1G28240</t>
  </si>
  <si>
    <t>1:9869805-9869987</t>
  </si>
  <si>
    <t>AT1G28320</t>
  </si>
  <si>
    <t>1:9922666-9922707</t>
  </si>
  <si>
    <t>AT1G28960</t>
  </si>
  <si>
    <t>1:10109786-10109811</t>
  </si>
  <si>
    <t>AT1G30520</t>
  </si>
  <si>
    <t>1:10811561-10811565</t>
  </si>
  <si>
    <t>AT1G31410</t>
  </si>
  <si>
    <t>1:11248343-11248356</t>
  </si>
  <si>
    <t>AT1G31870</t>
  </si>
  <si>
    <t>1:11438674-11438773</t>
  </si>
  <si>
    <t>AT1G32370</t>
  </si>
  <si>
    <t>1:11678024-11678057</t>
  </si>
  <si>
    <t>AT1G33290</t>
  </si>
  <si>
    <t>1:12074659-12074663</t>
  </si>
  <si>
    <t>AT1G47270</t>
  </si>
  <si>
    <t>1:17327158-17327160</t>
  </si>
  <si>
    <t>AT1G48210</t>
  </si>
  <si>
    <t>1:17799518-17799520</t>
  </si>
  <si>
    <t>AT1G50730</t>
  </si>
  <si>
    <t>1:18796931-18796934</t>
  </si>
  <si>
    <t>AT1G51720</t>
  </si>
  <si>
    <t>1:19184117-19184129</t>
  </si>
  <si>
    <t>AT1G53233</t>
  </si>
  <si>
    <t>1:19850202-19850220</t>
  </si>
  <si>
    <t>AT1G54370</t>
  </si>
  <si>
    <t>1:20294733-20294743</t>
  </si>
  <si>
    <t>AT1G54390</t>
  </si>
  <si>
    <t>1:20306213-20306216</t>
  </si>
  <si>
    <t>AT1G54830</t>
  </si>
  <si>
    <t>1:20451660-20451667</t>
  </si>
  <si>
    <t>AT1G55250</t>
  </si>
  <si>
    <t>1:20608893-20608902</t>
  </si>
  <si>
    <t>AT1G55310</t>
  </si>
  <si>
    <t>1:20631558-20631560</t>
  </si>
  <si>
    <t>AT1G55340</t>
  </si>
  <si>
    <t>1:20652902-20652931</t>
  </si>
  <si>
    <t>AT1G55500</t>
  </si>
  <si>
    <t>1:20720570-20720608</t>
  </si>
  <si>
    <t>AT1G56440</t>
  </si>
  <si>
    <t>1:21141171-21141200</t>
  </si>
  <si>
    <t>AT1G56590</t>
  </si>
  <si>
    <t>1:21204094-21204104</t>
  </si>
  <si>
    <t>AT1G60900</t>
  </si>
  <si>
    <t>1:22425924-22425926</t>
  </si>
  <si>
    <t>K5</t>
  </si>
  <si>
    <t>AT1G64430</t>
  </si>
  <si>
    <t>1:23934691-23934712</t>
  </si>
  <si>
    <t>AT1G65900</t>
  </si>
  <si>
    <t>1:24518013-24518023</t>
  </si>
  <si>
    <t>AT1G66730</t>
  </si>
  <si>
    <t>1:24887644-24887663</t>
  </si>
  <si>
    <t>1:24887664-24887666</t>
  </si>
  <si>
    <t>AT1G67140</t>
  </si>
  <si>
    <t>1:25106985-25106994</t>
  </si>
  <si>
    <t>1:25110254-25110258</t>
  </si>
  <si>
    <t>AT1G68890</t>
  </si>
  <si>
    <t>1:25899959-25899971</t>
  </si>
  <si>
    <t>K6</t>
  </si>
  <si>
    <t>AT1G69370</t>
  </si>
  <si>
    <t>1:26080725-26080732</t>
  </si>
  <si>
    <t>AT1G69523</t>
  </si>
  <si>
    <t>1:26130331-26130337</t>
  </si>
  <si>
    <t>AT1G69935</t>
  </si>
  <si>
    <t>1:26342827-26342834</t>
  </si>
  <si>
    <t>AT1G70620</t>
  </si>
  <si>
    <t>1:26627842-26627844</t>
  </si>
  <si>
    <t>1:26629002-26629052</t>
  </si>
  <si>
    <t>AT1G71310</t>
  </si>
  <si>
    <t>1:26878853-26878860</t>
  </si>
  <si>
    <t>AT1G75850</t>
  </si>
  <si>
    <t>1:28482710-28482774</t>
  </si>
  <si>
    <t>AT1G76390</t>
  </si>
  <si>
    <t>1:28655897-28655899</t>
  </si>
  <si>
    <t>AT1G76580</t>
  </si>
  <si>
    <t>1:28737386-28737428</t>
  </si>
  <si>
    <t>AT1G77180</t>
  </si>
  <si>
    <t>1:29001665-29001840</t>
  </si>
  <si>
    <t>AT1G79245</t>
  </si>
  <si>
    <t>1:29806726-29806783</t>
  </si>
  <si>
    <t>K11</t>
  </si>
  <si>
    <t>AT1G79500</t>
  </si>
  <si>
    <t>1:29906108-29906287</t>
  </si>
  <si>
    <t>AT1G80420</t>
  </si>
  <si>
    <t>1:30237206-30237319</t>
  </si>
  <si>
    <t>AT1G80650</t>
  </si>
  <si>
    <t>1:30315441-30315470</t>
  </si>
  <si>
    <t>1:30315471-30315481</t>
  </si>
  <si>
    <t>AT1G80810</t>
  </si>
  <si>
    <t>1:30368072-30368074</t>
  </si>
  <si>
    <t>AT2G01470</t>
  </si>
  <si>
    <t>2:213547-213551</t>
  </si>
  <si>
    <t>AT2G02570</t>
  </si>
  <si>
    <t>2:699657-699812</t>
  </si>
  <si>
    <t>AT2G02765</t>
  </si>
  <si>
    <t>2:775897-775927</t>
  </si>
  <si>
    <t>AT2G03530</t>
  </si>
  <si>
    <t>2:1072910-1072958</t>
  </si>
  <si>
    <t>AT2G14285</t>
  </si>
  <si>
    <t>2:6053528-6053537</t>
  </si>
  <si>
    <t>AT2G16940</t>
  </si>
  <si>
    <t>2:7345080-7345091</t>
  </si>
  <si>
    <t>2:7345092-7345124</t>
  </si>
  <si>
    <t>2:7345125-7345197</t>
  </si>
  <si>
    <t>AT2G17580</t>
  </si>
  <si>
    <t>2:7647427-7647434</t>
  </si>
  <si>
    <t>AT2G17640</t>
  </si>
  <si>
    <t>2:7669065-7669130</t>
  </si>
  <si>
    <t>AT2G17780</t>
  </si>
  <si>
    <t>2:7725214-7725216</t>
  </si>
  <si>
    <t>AT2G23790</t>
  </si>
  <si>
    <t>2:10126151-10126660</t>
  </si>
  <si>
    <t>AT2G25530</t>
  </si>
  <si>
    <t>2:10864866-10864912</t>
  </si>
  <si>
    <t>AT2G25850</t>
  </si>
  <si>
    <t>2:11026243-11026458</t>
  </si>
  <si>
    <t>AT2G26210</t>
  </si>
  <si>
    <t>2:11157616-11157619</t>
  </si>
  <si>
    <t>AT2G26890</t>
  </si>
  <si>
    <t>2:11471968-11471977</t>
  </si>
  <si>
    <t>AT2G26980</t>
  </si>
  <si>
    <t>2:11515620-11515637</t>
  </si>
  <si>
    <t>AT2G30140</t>
  </si>
  <si>
    <t>2:12872820-12872822</t>
  </si>
  <si>
    <t>AT2G31970</t>
  </si>
  <si>
    <t>2:13603843-13603847</t>
  </si>
  <si>
    <t>AT2G32700</t>
  </si>
  <si>
    <t>2:13867212-13867214</t>
  </si>
  <si>
    <t>AT2G35630</t>
  </si>
  <si>
    <t>2:14971888-14971890</t>
  </si>
  <si>
    <t>AT2G35660</t>
  </si>
  <si>
    <t>2:14989002-14989009</t>
  </si>
  <si>
    <t>AT2G37340</t>
  </si>
  <si>
    <t>2:15671601-15671818</t>
  </si>
  <si>
    <t>AT2G38780</t>
  </si>
  <si>
    <t>2:16213256-16213263</t>
  </si>
  <si>
    <t>AT2G39280</t>
  </si>
  <si>
    <t>2:16403206-16403220</t>
  </si>
  <si>
    <t>AT2G39550</t>
  </si>
  <si>
    <t>2:16503281-16503288</t>
  </si>
  <si>
    <t>AT2G41290</t>
  </si>
  <si>
    <t>2:17211579-17211583</t>
  </si>
  <si>
    <t>AT2G41340</t>
  </si>
  <si>
    <t>2:17230299-17230316</t>
  </si>
  <si>
    <t>AT2G41980</t>
  </si>
  <si>
    <t>2:17524815-17524817</t>
  </si>
  <si>
    <t>AT2G42670</t>
  </si>
  <si>
    <t>2:17772414-17772416</t>
  </si>
  <si>
    <t>AT2G43010</t>
  </si>
  <si>
    <t>2:17888716-17888721</t>
  </si>
  <si>
    <t>AT2G43080</t>
  </si>
  <si>
    <t>2:17916112-17916307</t>
  </si>
  <si>
    <t>AT2G44140</t>
  </si>
  <si>
    <t>2:18257009-18257083</t>
  </si>
  <si>
    <t>AT2G45380</t>
  </si>
  <si>
    <t>2:18701286-18701377</t>
  </si>
  <si>
    <t>AT2G46450</t>
  </si>
  <si>
    <t>2:19065943-19065947</t>
  </si>
  <si>
    <t>AT2G47250</t>
  </si>
  <si>
    <t>2:19400817-19400911</t>
  </si>
  <si>
    <t>2:19400912-19400919</t>
  </si>
  <si>
    <t>AT2G47760</t>
  </si>
  <si>
    <t>2:19566724-19566802</t>
  </si>
  <si>
    <t>AT2G48100</t>
  </si>
  <si>
    <t>2:19671176-19671182</t>
  </si>
  <si>
    <t>AT3G01380</t>
  </si>
  <si>
    <t>3:149066-149109</t>
  </si>
  <si>
    <t>AT3G02280</t>
  </si>
  <si>
    <t>3:453589-453608</t>
  </si>
  <si>
    <t>AT3G02460</t>
  </si>
  <si>
    <t>3:507690-507695</t>
  </si>
  <si>
    <t>AT3G03040</t>
  </si>
  <si>
    <t>3:685713-685777</t>
  </si>
  <si>
    <t>AT3G04485</t>
  </si>
  <si>
    <t>3:1198764-1199241</t>
  </si>
  <si>
    <t>3:1199678-1199713</t>
  </si>
  <si>
    <t>AT3G04500</t>
  </si>
  <si>
    <t>3:1212567-1212735</t>
  </si>
  <si>
    <t>AT3G04630</t>
  </si>
  <si>
    <t>3:1259567-1259569</t>
  </si>
  <si>
    <t>AT3G05345</t>
  </si>
  <si>
    <t>3:1522562-1522593</t>
  </si>
  <si>
    <t>AT3G05420</t>
  </si>
  <si>
    <t>3:1563412-1563414</t>
  </si>
  <si>
    <t>AT3G06290</t>
  </si>
  <si>
    <t>3:1905656-1905870</t>
  </si>
  <si>
    <t>AT3G06440</t>
  </si>
  <si>
    <t>3:1974416-1974444</t>
  </si>
  <si>
    <t>AT3G07990</t>
  </si>
  <si>
    <t>3:2553525-2553543</t>
  </si>
  <si>
    <t>AT3G08650</t>
  </si>
  <si>
    <t>3:2626904-2626977</t>
  </si>
  <si>
    <t>AT3G09370</t>
  </si>
  <si>
    <t>3:2879884-2879898</t>
  </si>
  <si>
    <t>AT3G12140</t>
  </si>
  <si>
    <t>3:3871010-3871015</t>
  </si>
  <si>
    <t>AT3G12520</t>
  </si>
  <si>
    <t>3:3969618-3969630</t>
  </si>
  <si>
    <t>3:3970350-3970359</t>
  </si>
  <si>
    <t>AT3G12590</t>
  </si>
  <si>
    <t>3:3998259-3998298</t>
  </si>
  <si>
    <t>AT3G12640</t>
  </si>
  <si>
    <t>3:4015410-4015605</t>
  </si>
  <si>
    <t>AT3G13235</t>
  </si>
  <si>
    <t>3:4273697-4273699</t>
  </si>
  <si>
    <t>AT3G14860</t>
  </si>
  <si>
    <t>3:4999230-4999232</t>
  </si>
  <si>
    <t>AT3G16220</t>
  </si>
  <si>
    <t>3:5498360-5498362</t>
  </si>
  <si>
    <t>K7</t>
  </si>
  <si>
    <t>3:5498686-5498690</t>
  </si>
  <si>
    <t>AT3G17650</t>
  </si>
  <si>
    <t>3:6035620-6035667</t>
  </si>
  <si>
    <t>AT3G17950</t>
  </si>
  <si>
    <t>3:6146603-6146628</t>
  </si>
  <si>
    <t>AT3G19400</t>
  </si>
  <si>
    <t>3:6726050-6726053</t>
  </si>
  <si>
    <t>AT3G20290</t>
  </si>
  <si>
    <t>3:7078672-7078738</t>
  </si>
  <si>
    <t>AT3G22260</t>
  </si>
  <si>
    <t>3:7873335-7873349</t>
  </si>
  <si>
    <t>AT3G23255</t>
  </si>
  <si>
    <t>3:8312275-8312282</t>
  </si>
  <si>
    <t>AT3G23590</t>
  </si>
  <si>
    <t>3:8470601-8470669</t>
  </si>
  <si>
    <t>AT3G24840</t>
  </si>
  <si>
    <t>3:9069270-9069272</t>
  </si>
  <si>
    <t>AT3G25495</t>
  </si>
  <si>
    <t>3:9244608-9244612</t>
  </si>
  <si>
    <t>3:9249569-9249577</t>
  </si>
  <si>
    <t>AT3G25620</t>
  </si>
  <si>
    <t>3:9317200-9317318</t>
  </si>
  <si>
    <t>AT3G27320</t>
  </si>
  <si>
    <t>3:10090685-10090688</t>
  </si>
  <si>
    <t>AT3G27460</t>
  </si>
  <si>
    <t>3:10160671-10160673</t>
  </si>
  <si>
    <t>3:10160674-10160679</t>
  </si>
  <si>
    <t>AT3G27990</t>
  </si>
  <si>
    <t>3:10397281-10397498</t>
  </si>
  <si>
    <t>AT3G29100</t>
  </si>
  <si>
    <t>3:11076233-11076239</t>
  </si>
  <si>
    <t>AT3G29575</t>
  </si>
  <si>
    <t>3:11383662-11383675</t>
  </si>
  <si>
    <t>AT3G29644</t>
  </si>
  <si>
    <t>3:11500700-11500727</t>
  </si>
  <si>
    <t>AT3G45750</t>
  </si>
  <si>
    <t>3:16796959-16796963</t>
  </si>
  <si>
    <t>AT3G46385</t>
  </si>
  <si>
    <t>3:17065796-17065892</t>
  </si>
  <si>
    <t>AT3G47630</t>
  </si>
  <si>
    <t>3:17564415-17564424</t>
  </si>
  <si>
    <t>AT3G47750</t>
  </si>
  <si>
    <t>3:17608583-17608613</t>
  </si>
  <si>
    <t>AT3G48110</t>
  </si>
  <si>
    <t>3:17764898-17764907</t>
  </si>
  <si>
    <t>AT3G48780</t>
  </si>
  <si>
    <t>3:18091837-18091872</t>
  </si>
  <si>
    <t>3:18092181-18092206</t>
  </si>
  <si>
    <t>AT3G50370</t>
  </si>
  <si>
    <t>3:18678091-18678096</t>
  </si>
  <si>
    <t>AT3G51150</t>
  </si>
  <si>
    <t>3:19002291-19002294</t>
  </si>
  <si>
    <t>AT3G51950</t>
  </si>
  <si>
    <t>3:19281038-19281043</t>
  </si>
  <si>
    <t>AT3G52030</t>
  </si>
  <si>
    <t>3:19302406-19302415</t>
  </si>
  <si>
    <t>AT3G52920</t>
  </si>
  <si>
    <t>3:19625859-19625867</t>
  </si>
  <si>
    <t>AT3G54380</t>
  </si>
  <si>
    <t>3:20135848-20135855</t>
  </si>
  <si>
    <t>AT3G54440</t>
  </si>
  <si>
    <t>3:20150559-20151484</t>
  </si>
  <si>
    <t>AT3G55080</t>
  </si>
  <si>
    <t>3:20414652-20414664</t>
  </si>
  <si>
    <t>AT3G55470</t>
  </si>
  <si>
    <t>3:20565555-20565557</t>
  </si>
  <si>
    <t>AT3G55630</t>
  </si>
  <si>
    <t>3:20637570-20637574</t>
  </si>
  <si>
    <t>AT3G56160</t>
  </si>
  <si>
    <t>3:20839056-20839141</t>
  </si>
  <si>
    <t>AT3G56320</t>
  </si>
  <si>
    <t>3:20887362-20887364</t>
  </si>
  <si>
    <t>AT3G57410</t>
  </si>
  <si>
    <t>3:21244989-21245014</t>
  </si>
  <si>
    <t>3:21245015-21245161</t>
  </si>
  <si>
    <t>AT3G57680</t>
  </si>
  <si>
    <t>3:21382072-21382090</t>
  </si>
  <si>
    <t>AT3G58510</t>
  </si>
  <si>
    <t>3:21641620-21641905</t>
  </si>
  <si>
    <t>AT3G59110</t>
  </si>
  <si>
    <t>3:21856437-21856443</t>
  </si>
  <si>
    <t>AT3G60310</t>
  </si>
  <si>
    <t>3:22291151-22291154</t>
  </si>
  <si>
    <t>AT3G61420</t>
  </si>
  <si>
    <t>3:22728734-22728759</t>
  </si>
  <si>
    <t>AT3G62750</t>
  </si>
  <si>
    <t>3:23214869-23214872</t>
  </si>
  <si>
    <t>AT3G62940</t>
  </si>
  <si>
    <t>3:23264239-23264254</t>
  </si>
  <si>
    <t>AT4G00760</t>
  </si>
  <si>
    <t>4:327866-327868</t>
  </si>
  <si>
    <t>AT4G00800</t>
  </si>
  <si>
    <t>4:341261-341337</t>
  </si>
  <si>
    <t>AT4G01995</t>
  </si>
  <si>
    <t>4:873489-873500</t>
  </si>
  <si>
    <t>AT4G02120</t>
  </si>
  <si>
    <t>4:942673-942737</t>
  </si>
  <si>
    <t>AT4G02400</t>
  </si>
  <si>
    <t>4:1055005-1055007</t>
  </si>
  <si>
    <t>AT4G02430</t>
  </si>
  <si>
    <t>4:1071123-1071273</t>
  </si>
  <si>
    <t>4:1071274-1071284</t>
  </si>
  <si>
    <t>AT4G05090</t>
  </si>
  <si>
    <t>4:2610625-2610646</t>
  </si>
  <si>
    <t>AT4G09680</t>
  </si>
  <si>
    <t>4:6121465-6121474</t>
  </si>
  <si>
    <t>AT4G09970</t>
  </si>
  <si>
    <t>4:6247200-6247209</t>
  </si>
  <si>
    <t>AT4G13575</t>
  </si>
  <si>
    <t>4:7893147-7893189</t>
  </si>
  <si>
    <t>AT4G14410</t>
  </si>
  <si>
    <t>4:8300299-8300455</t>
  </si>
  <si>
    <t>AT4G16360</t>
  </si>
  <si>
    <t>4:9246142-9246144</t>
  </si>
  <si>
    <t>AT4G16710</t>
  </si>
  <si>
    <t>4:9398775-9398787</t>
  </si>
  <si>
    <t>AT4G16840</t>
  </si>
  <si>
    <t>4:9475349-9475351</t>
  </si>
  <si>
    <t>AT4G17910</t>
  </si>
  <si>
    <t>4:9953184-9953194</t>
  </si>
  <si>
    <t>AT4G19110</t>
  </si>
  <si>
    <t>4:10455012-10455020</t>
  </si>
  <si>
    <t>AT4G19420</t>
  </si>
  <si>
    <t>4:10588973-10588992</t>
  </si>
  <si>
    <t>AT4G19985</t>
  </si>
  <si>
    <t>4:10831069-10831078</t>
  </si>
  <si>
    <t>AT4G23330</t>
  </si>
  <si>
    <t>4:12194250-12194257</t>
  </si>
  <si>
    <t>AT4G23493</t>
  </si>
  <si>
    <t>4:12256527-12256529</t>
  </si>
  <si>
    <t>AT4G25290</t>
  </si>
  <si>
    <t>4:12943872-12943899</t>
  </si>
  <si>
    <t>AT4G26140</t>
  </si>
  <si>
    <t>4:13245146-13245160</t>
  </si>
  <si>
    <t>4:13245335-13245337</t>
  </si>
  <si>
    <t>AT4G28706</t>
  </si>
  <si>
    <t>4:14169762-14169764</t>
  </si>
  <si>
    <t>AT4G28790</t>
  </si>
  <si>
    <t>4:14219858-14219924</t>
  </si>
  <si>
    <t>AT4G30200</t>
  </si>
  <si>
    <t>4:14787916-14787951</t>
  </si>
  <si>
    <t>AT4G30310</t>
  </si>
  <si>
    <t>4:14832352-14832379</t>
  </si>
  <si>
    <t>AT4G30890</t>
  </si>
  <si>
    <t>4:15038900-15039065</t>
  </si>
  <si>
    <t>AT4G30910</t>
  </si>
  <si>
    <t>4:15043339-15043346</t>
  </si>
  <si>
    <t>AT4G32520</t>
  </si>
  <si>
    <t>4:15692343-15692348</t>
  </si>
  <si>
    <t>AT4G34140</t>
  </si>
  <si>
    <t>4:16353608-16353610</t>
  </si>
  <si>
    <t>AT5G01260</t>
  </si>
  <si>
    <t>5:106797-106800</t>
  </si>
  <si>
    <t>AT5G04250</t>
  </si>
  <si>
    <t>5:1176792-1176796</t>
  </si>
  <si>
    <t>AT5G04380</t>
  </si>
  <si>
    <t>5:1235961-1235981</t>
  </si>
  <si>
    <t>AT5G05310</t>
  </si>
  <si>
    <t>5:1572221-1572225</t>
  </si>
  <si>
    <t>AT5G05570</t>
  </si>
  <si>
    <t>5:1658744-1658856</t>
  </si>
  <si>
    <t>AT5G07940</t>
  </si>
  <si>
    <t>5:2534528-2534530</t>
  </si>
  <si>
    <t>AT5G09230</t>
  </si>
  <si>
    <t>5:2871609-2871647</t>
  </si>
  <si>
    <t>AT5G10320</t>
  </si>
  <si>
    <t>5:3245775-3245779</t>
  </si>
  <si>
    <t>AT5G11030</t>
  </si>
  <si>
    <t>5:3492774-3492804</t>
  </si>
  <si>
    <t>AT5G12130</t>
  </si>
  <si>
    <t>5:3920090-3920094</t>
  </si>
  <si>
    <t>AT5G13530</t>
  </si>
  <si>
    <t>5:4349759-4349761</t>
  </si>
  <si>
    <t>AT5G17440</t>
  </si>
  <si>
    <t>5:5752624-5752626</t>
  </si>
  <si>
    <t>AT5G18245</t>
  </si>
  <si>
    <t>5:6030664-6030789</t>
  </si>
  <si>
    <t>K9</t>
  </si>
  <si>
    <t>AT5G18460</t>
  </si>
  <si>
    <t>5:6124954-6124957</t>
  </si>
  <si>
    <t>AT5G19210</t>
  </si>
  <si>
    <t>5:6461992-6461995</t>
  </si>
  <si>
    <t>AT5G19460</t>
  </si>
  <si>
    <t>5:6564413-6564493</t>
  </si>
  <si>
    <t>AT5G19620</t>
  </si>
  <si>
    <t>5:6624584-6624591</t>
  </si>
  <si>
    <t>AT5G20250</t>
  </si>
  <si>
    <t>5:6833989-6834004</t>
  </si>
  <si>
    <t>AT5G21060</t>
  </si>
  <si>
    <t>5:7152161-7152166</t>
  </si>
  <si>
    <t>AT5G21930</t>
  </si>
  <si>
    <t>5:7244650-7244656</t>
  </si>
  <si>
    <t>AT5G23090</t>
  </si>
  <si>
    <t>5:7750033-7750035</t>
  </si>
  <si>
    <t>AT5G23870</t>
  </si>
  <si>
    <t>5:8047776-8047795</t>
  </si>
  <si>
    <t>AT5G24155</t>
  </si>
  <si>
    <t>5:8180168-8180198</t>
  </si>
  <si>
    <t>5:8180199-8180231</t>
  </si>
  <si>
    <t>AT5G24450</t>
  </si>
  <si>
    <t>5:8350529-8350544</t>
  </si>
  <si>
    <t>AT5G25040</t>
  </si>
  <si>
    <t>5:8622626-8622801</t>
  </si>
  <si>
    <t>AT5G26610</t>
  </si>
  <si>
    <t>5:9375406-9375429</t>
  </si>
  <si>
    <t>5:9375430-9375437</t>
  </si>
  <si>
    <t>AT5G26740</t>
  </si>
  <si>
    <t>5:9292222-9292281</t>
  </si>
  <si>
    <t>AT5G26990</t>
  </si>
  <si>
    <t>5:9492994-9493017</t>
  </si>
  <si>
    <t>AT5G27710</t>
  </si>
  <si>
    <t>5:9813739-9813785</t>
  </si>
  <si>
    <t>AT5G27730</t>
  </si>
  <si>
    <t>5:9821282-9821292</t>
  </si>
  <si>
    <t>AT5G27750</t>
  </si>
  <si>
    <t>5:9829694-9829696</t>
  </si>
  <si>
    <t>AT5G27950</t>
  </si>
  <si>
    <t>5:9985402-9985452</t>
  </si>
  <si>
    <t>AT5G35180</t>
  </si>
  <si>
    <t>5:13427820-13427831</t>
  </si>
  <si>
    <t>AT5G36940</t>
  </si>
  <si>
    <t>5:14592396-14592412</t>
  </si>
  <si>
    <t>AT5G40440</t>
  </si>
  <si>
    <t>5:16182338-16182372</t>
  </si>
  <si>
    <t>AT5G40550</t>
  </si>
  <si>
    <t>5:16242035-16242043</t>
  </si>
  <si>
    <t>AT5G41370</t>
  </si>
  <si>
    <t>5:16552479-16552512</t>
  </si>
  <si>
    <t>AT5G42765</t>
  </si>
  <si>
    <t>5:17151340-17151342</t>
  </si>
  <si>
    <t>AT5G43403</t>
  </si>
  <si>
    <t>5:17431040-17431095</t>
  </si>
  <si>
    <t>AT5G43710</t>
  </si>
  <si>
    <t>5:17552540-17552610</t>
  </si>
  <si>
    <t>AT5G44290</t>
  </si>
  <si>
    <t>5:17840888-17840893</t>
  </si>
  <si>
    <t>AT5G45140</t>
  </si>
  <si>
    <t>5:18251677-18251731</t>
  </si>
  <si>
    <t>AT5G45760</t>
  </si>
  <si>
    <t>5:18561821-18561856</t>
  </si>
  <si>
    <t>AT5G47690</t>
  </si>
  <si>
    <t>5:19325222-19325224</t>
  </si>
  <si>
    <t>AT5G47900</t>
  </si>
  <si>
    <t>5:19393202-19393229</t>
  </si>
  <si>
    <t>5:19393812-19393819</t>
  </si>
  <si>
    <t>AT5G47970</t>
  </si>
  <si>
    <t>5:19423558-19423562</t>
  </si>
  <si>
    <t>AT5G51290</t>
  </si>
  <si>
    <t>5:20845207-20845211</t>
  </si>
  <si>
    <t>AT5G52580</t>
  </si>
  <si>
    <t>5:21338670-21338687</t>
  </si>
  <si>
    <t>AT5G57860</t>
  </si>
  <si>
    <t>5:23437920-23437924</t>
  </si>
  <si>
    <t>AT5G58240</t>
  </si>
  <si>
    <t>5:23558891-23558977</t>
  </si>
  <si>
    <t>AT5G59430</t>
  </si>
  <si>
    <t>5:23968432-23968434</t>
  </si>
  <si>
    <t>AT5G60590</t>
  </si>
  <si>
    <t>5:24357945-24357956</t>
  </si>
  <si>
    <t>AT5G61830</t>
  </si>
  <si>
    <t>5:24837765-24837787</t>
  </si>
  <si>
    <t>AT5G63370</t>
  </si>
  <si>
    <t>5:25386783-25386785</t>
  </si>
  <si>
    <t>AT5G64360</t>
  </si>
  <si>
    <t>5:25736776-25736890</t>
  </si>
  <si>
    <t>AT5G64520</t>
  </si>
  <si>
    <t>5:25788539-25788546</t>
  </si>
  <si>
    <t>5:25788796-25788813</t>
  </si>
  <si>
    <t>AT5G64940</t>
  </si>
  <si>
    <t>5:25953427-25953481</t>
  </si>
  <si>
    <t>AT5G66310</t>
  </si>
  <si>
    <t>5:26490002-26490005</t>
  </si>
  <si>
    <t>AT5G66560</t>
  </si>
  <si>
    <t>5:26564511-26564530</t>
  </si>
  <si>
    <t>AT5G66810</t>
  </si>
  <si>
    <t>5:26673993-26674037</t>
  </si>
  <si>
    <t>AT1G01020</t>
  </si>
  <si>
    <t>1:8571-8593</t>
  </si>
  <si>
    <t>AT1G01740</t>
  </si>
  <si>
    <t>1:274167-274170</t>
  </si>
  <si>
    <t>AT1G01770</t>
  </si>
  <si>
    <t>1:280738-280849</t>
  </si>
  <si>
    <t>AT1G03160</t>
  </si>
  <si>
    <t>1:762579-762628</t>
  </si>
  <si>
    <t>1:886696-886702</t>
  </si>
  <si>
    <t>1:886992-887014</t>
  </si>
  <si>
    <t>AT1G04080</t>
  </si>
  <si>
    <t>1:1054533-1054555</t>
  </si>
  <si>
    <t>K8</t>
  </si>
  <si>
    <t>1:1054556-1054560</t>
  </si>
  <si>
    <t>AT1G05230</t>
  </si>
  <si>
    <t>1:1513825-1513830</t>
  </si>
  <si>
    <t>AT1G05830</t>
  </si>
  <si>
    <t>1:1757137-1757144</t>
  </si>
  <si>
    <t>AT1G06410</t>
  </si>
  <si>
    <t>1:1954898-1955031</t>
  </si>
  <si>
    <t>AT1G07350</t>
  </si>
  <si>
    <t>1:2258747-2258749</t>
  </si>
  <si>
    <t>AT1G07600</t>
  </si>
  <si>
    <t>1:2339196-2339265</t>
  </si>
  <si>
    <t>AT1G07745</t>
  </si>
  <si>
    <t>1:2402620-2402754</t>
  </si>
  <si>
    <t>AT1G08040</t>
  </si>
  <si>
    <t>1:2498480-2498483</t>
  </si>
  <si>
    <t>AT1G08230</t>
  </si>
  <si>
    <t>1:2586098-2586288</t>
  </si>
  <si>
    <t>AT1G08660</t>
  </si>
  <si>
    <t>1:2757589-2757601</t>
  </si>
  <si>
    <t>AT1G08810</t>
  </si>
  <si>
    <t>1:2819970-2819976</t>
  </si>
  <si>
    <t>AT1G08960</t>
  </si>
  <si>
    <t>1:2880574-2881022</t>
  </si>
  <si>
    <t>AT1G08970</t>
  </si>
  <si>
    <t>1:2883849-2883916</t>
  </si>
  <si>
    <t>AT1G10130</t>
  </si>
  <si>
    <t>1:3318260-3318263</t>
  </si>
  <si>
    <t>1:3387221-3387250</t>
  </si>
  <si>
    <t>AT1G10900</t>
  </si>
  <si>
    <t>1:3636998-3637022</t>
  </si>
  <si>
    <t>AT1G11591</t>
  </si>
  <si>
    <t>1:3895701-3895801</t>
  </si>
  <si>
    <t>1:4154439-4154661</t>
  </si>
  <si>
    <t>AT1G12930</t>
  </si>
  <si>
    <t>1:4401775-4401778</t>
  </si>
  <si>
    <t>AT1G13350</t>
  </si>
  <si>
    <t>1:4576143-4576238</t>
  </si>
  <si>
    <t>AT1G16260</t>
  </si>
  <si>
    <t>1:5560984-5561010</t>
  </si>
  <si>
    <t>AT1G16270</t>
  </si>
  <si>
    <t>1:5563201-5563364</t>
  </si>
  <si>
    <t>AT1G17110</t>
  </si>
  <si>
    <t>1:5848200-5848211</t>
  </si>
  <si>
    <t>AT1G17520</t>
  </si>
  <si>
    <t>1:6025505-6025522</t>
  </si>
  <si>
    <t>AT1G18335</t>
  </si>
  <si>
    <t>1:6309529-6309587</t>
  </si>
  <si>
    <t>AT1G18720</t>
  </si>
  <si>
    <t>1:6459296-6460169</t>
  </si>
  <si>
    <t>AT1G20890</t>
  </si>
  <si>
    <t>1:7266737-7266767</t>
  </si>
  <si>
    <t>AT1G23360</t>
  </si>
  <si>
    <t>1:8296242-8296253</t>
  </si>
  <si>
    <t>AT1G26440</t>
  </si>
  <si>
    <t>1:9145286-9145300</t>
  </si>
  <si>
    <t>AT1G27920</t>
  </si>
  <si>
    <t>1:9727028-9727161</t>
  </si>
  <si>
    <t>1:10109862-10109925</t>
  </si>
  <si>
    <t>AT1G29040</t>
  </si>
  <si>
    <t>1:10134778-10134797</t>
  </si>
  <si>
    <t>AT1G29560</t>
  </si>
  <si>
    <t>1:10334382-10334447</t>
  </si>
  <si>
    <t>1:10811871-10811917</t>
  </si>
  <si>
    <t>1:10811918-10811924</t>
  </si>
  <si>
    <t>AT1G34340</t>
  </si>
  <si>
    <t>1:12532662-12532696</t>
  </si>
  <si>
    <t>AT1G42540</t>
  </si>
  <si>
    <t>1:15975183-15975184</t>
  </si>
  <si>
    <t>AT1G45248</t>
  </si>
  <si>
    <t>1:17164123-17164196</t>
  </si>
  <si>
    <t>AT1G49340</t>
  </si>
  <si>
    <t>1:18253849-18253869</t>
  </si>
  <si>
    <t>1:18257428-18257438</t>
  </si>
  <si>
    <t>AT1G50140</t>
  </si>
  <si>
    <t>1:18575740-18575747</t>
  </si>
  <si>
    <t>AT1G50950</t>
  </si>
  <si>
    <t>1:18882467-18882473</t>
  </si>
  <si>
    <t>AT1G52100</t>
  </si>
  <si>
    <t>1:19385233-19385428</t>
  </si>
  <si>
    <t>1:19385429-19385479</t>
  </si>
  <si>
    <t>AT1G52510</t>
  </si>
  <si>
    <t>1:19561894-19562051</t>
  </si>
  <si>
    <t>1:20294428-20294436</t>
  </si>
  <si>
    <t>1:20294437-20294465</t>
  </si>
  <si>
    <t>AT1G54440</t>
  </si>
  <si>
    <t>1:20326957-20326961</t>
  </si>
  <si>
    <t>AT1G57600</t>
  </si>
  <si>
    <t>1:21334338-21334342</t>
  </si>
  <si>
    <t>AT1G58200</t>
  </si>
  <si>
    <t>1:21552835-21552838</t>
  </si>
  <si>
    <t>AT1G59750</t>
  </si>
  <si>
    <t>1:21982990-21982995</t>
  </si>
  <si>
    <t>AT1G61040</t>
  </si>
  <si>
    <t>1:22483355-22483597</t>
  </si>
  <si>
    <t>AT1G62540</t>
  </si>
  <si>
    <t>1:23154535-23154588</t>
  </si>
  <si>
    <t>AT1G62560</t>
  </si>
  <si>
    <t>1:23161902-23161942</t>
  </si>
  <si>
    <t>AT1G64150</t>
  </si>
  <si>
    <t>1:23811764-23811774</t>
  </si>
  <si>
    <t>AT1G67060</t>
  </si>
  <si>
    <t>1:25037149-25037198</t>
  </si>
  <si>
    <t>AT1G67195</t>
  </si>
  <si>
    <t>1:25137844-25137893</t>
  </si>
  <si>
    <t>AT1G69010</t>
  </si>
  <si>
    <t>1:25943425-25943429</t>
  </si>
  <si>
    <t>AT1G71720</t>
  </si>
  <si>
    <t>1:26984574-26984577</t>
  </si>
  <si>
    <t>1:26984916-26984920</t>
  </si>
  <si>
    <t>1:26984921-26984941</t>
  </si>
  <si>
    <t>AT1G72190</t>
  </si>
  <si>
    <t>1:27168524-27168531</t>
  </si>
  <si>
    <t>AT1G74810</t>
  </si>
  <si>
    <t>1:28109214-28109254</t>
  </si>
  <si>
    <t>AT1G76020</t>
  </si>
  <si>
    <t>1:28533204-28533291</t>
  </si>
  <si>
    <t>AT1G76510</t>
  </si>
  <si>
    <t>1:28712734-28712756</t>
  </si>
  <si>
    <t>AT1G76570</t>
  </si>
  <si>
    <t>1:28729841-28730012</t>
  </si>
  <si>
    <t>AT1G78810</t>
  </si>
  <si>
    <t>1:29628636-29628692</t>
  </si>
  <si>
    <t>1:29807691-29807715</t>
  </si>
  <si>
    <t>K10</t>
  </si>
  <si>
    <t>AT1G79870</t>
  </si>
  <si>
    <t>1:30045194-30045216</t>
  </si>
  <si>
    <t>AT1G80190</t>
  </si>
  <si>
    <t>1:30159246-30159332</t>
  </si>
  <si>
    <t>AT1G80270</t>
  </si>
  <si>
    <t>1:30181054-30181077</t>
  </si>
  <si>
    <t>AT1G80940</t>
  </si>
  <si>
    <t>1:30411604-30411680</t>
  </si>
  <si>
    <t>AT2G01270</t>
  </si>
  <si>
    <t>2:139621-139650</t>
  </si>
  <si>
    <t>AT2G01450</t>
  </si>
  <si>
    <t>2:201605-201683</t>
  </si>
  <si>
    <t>AT2G02080</t>
  </si>
  <si>
    <t>2:521363-521432</t>
  </si>
  <si>
    <t>AT2G02148</t>
  </si>
  <si>
    <t>2:549520-549531</t>
  </si>
  <si>
    <t>AT2G05210</t>
  </si>
  <si>
    <t>2:1892680-1892707</t>
  </si>
  <si>
    <t>AT2G06025</t>
  </si>
  <si>
    <t>2:2351448-2351548</t>
  </si>
  <si>
    <t>AT2G15000</t>
  </si>
  <si>
    <t>2:6481828-6481870</t>
  </si>
  <si>
    <t>AT2G15050</t>
  </si>
  <si>
    <t>2:6519226-6519246</t>
  </si>
  <si>
    <t>AT2G21590</t>
  </si>
  <si>
    <t>2:9238762-9238931</t>
  </si>
  <si>
    <t>AT2G22980</t>
  </si>
  <si>
    <t>2:9779528-9779533</t>
  </si>
  <si>
    <t>AT2G25170</t>
  </si>
  <si>
    <t>2:10713828-10714023</t>
  </si>
  <si>
    <t>2:11157763-11157821</t>
  </si>
  <si>
    <t>AT2G26810</t>
  </si>
  <si>
    <t>2:11435964-11435986</t>
  </si>
  <si>
    <t>AT2G28880</t>
  </si>
  <si>
    <t>2:12400760-12400797</t>
  </si>
  <si>
    <t>AT2G29340</t>
  </si>
  <si>
    <t>2:12598301-12598306</t>
  </si>
  <si>
    <t>AT2G29640</t>
  </si>
  <si>
    <t>2:12672363-12672679</t>
  </si>
  <si>
    <t>AT2G30910</t>
  </si>
  <si>
    <t>2:13155598-13155601</t>
  </si>
  <si>
    <t>AT2G32010</t>
  </si>
  <si>
    <t>2:13628885-13628888</t>
  </si>
  <si>
    <t>AT2G34110</t>
  </si>
  <si>
    <t>2:14397318-14397320</t>
  </si>
  <si>
    <t>AT2G35020</t>
  </si>
  <si>
    <t>2:14759584-14759588</t>
  </si>
  <si>
    <t>AT2G35510</t>
  </si>
  <si>
    <t>2:14917499-14917722</t>
  </si>
  <si>
    <t>AT2G38330</t>
  </si>
  <si>
    <t>2:16065927-16065943</t>
  </si>
  <si>
    <t>AT2G38870</t>
  </si>
  <si>
    <t>2:16237032-16237105</t>
  </si>
  <si>
    <t>AT2G38880</t>
  </si>
  <si>
    <t>2:16240361-16240422</t>
  </si>
  <si>
    <t>AT2G42810</t>
  </si>
  <si>
    <t>2:17814558-17814560</t>
  </si>
  <si>
    <t>2:17888578-17888619</t>
  </si>
  <si>
    <t>AT2G43210</t>
  </si>
  <si>
    <t>2:17960779-17960782</t>
  </si>
  <si>
    <t>AT2G43430</t>
  </si>
  <si>
    <t>2:18037138-18037150</t>
  </si>
  <si>
    <t>AT2G46790</t>
  </si>
  <si>
    <t>2:19233323-19233330</t>
  </si>
  <si>
    <t>AT2G46830</t>
  </si>
  <si>
    <t>2:19246385-19246751</t>
  </si>
  <si>
    <t>AT2G47000</t>
  </si>
  <si>
    <t>2:19310457-19310465</t>
  </si>
  <si>
    <t>AT3G01150</t>
  </si>
  <si>
    <t>3:53912-53958</t>
  </si>
  <si>
    <t>AT3G01540</t>
  </si>
  <si>
    <t>3:214883-214922</t>
  </si>
  <si>
    <t>AT3G02300</t>
  </si>
  <si>
    <t>3:462787-462954</t>
  </si>
  <si>
    <t>AT3G03010</t>
  </si>
  <si>
    <t>3:679397-679459</t>
  </si>
  <si>
    <t>AT3G04445</t>
  </si>
  <si>
    <t>3:1182548-1182561</t>
  </si>
  <si>
    <t>AT3G06770</t>
  </si>
  <si>
    <t>3:2137028-2137031</t>
  </si>
  <si>
    <t>AT3G07280</t>
  </si>
  <si>
    <t>3:2319661-2320323</t>
  </si>
  <si>
    <t>AT3G07760</t>
  </si>
  <si>
    <t>3:2476573-2476576</t>
  </si>
  <si>
    <t>AT3G08710</t>
  </si>
  <si>
    <t>3:2645309-2645409</t>
  </si>
  <si>
    <t>AT3G10250</t>
  </si>
  <si>
    <t>3:3170842-3170891</t>
  </si>
  <si>
    <t>AT3G12810</t>
  </si>
  <si>
    <t>3:4068417-4068426</t>
  </si>
  <si>
    <t>AT3G14010</t>
  </si>
  <si>
    <t>3:4638933-4638938</t>
  </si>
  <si>
    <t>AT3G14075</t>
  </si>
  <si>
    <t>3:4666823-4666848</t>
  </si>
  <si>
    <t>AT3G14290</t>
  </si>
  <si>
    <t>3:4765467-4765510</t>
  </si>
  <si>
    <t>AT3G14410</t>
  </si>
  <si>
    <t>3:4817128-4817147</t>
  </si>
  <si>
    <t>AT3G15260</t>
  </si>
  <si>
    <t>3:5140255-5140843</t>
  </si>
  <si>
    <t>AT3G15354</t>
  </si>
  <si>
    <t>3:5170172-5170189</t>
  </si>
  <si>
    <t>AT3G18970</t>
  </si>
  <si>
    <t>3:6545776-6545926</t>
  </si>
  <si>
    <t>AT3G20430</t>
  </si>
  <si>
    <t>3:7122143-7122161</t>
  </si>
  <si>
    <t>3:7122162-7122411</t>
  </si>
  <si>
    <t>AT3G20910</t>
  </si>
  <si>
    <t>3:7327252-7327254</t>
  </si>
  <si>
    <t>AT3G21175</t>
  </si>
  <si>
    <t>3:7423329-7423334</t>
  </si>
  <si>
    <t>AT3G22760</t>
  </si>
  <si>
    <t>3:8044656-8044684</t>
  </si>
  <si>
    <t>AT3G24170</t>
  </si>
  <si>
    <t>3:8734242-8734317</t>
  </si>
  <si>
    <t>AT3G27340</t>
  </si>
  <si>
    <t>3:10122414-10122418</t>
  </si>
  <si>
    <t>AT3G28550</t>
  </si>
  <si>
    <t>3:10703170-10703308</t>
  </si>
  <si>
    <t>AT3G30841</t>
  </si>
  <si>
    <t>3:12592119-12592129</t>
  </si>
  <si>
    <t>AT3G42150</t>
  </si>
  <si>
    <t>3:14310617-14310649</t>
  </si>
  <si>
    <t>AT3G46210</t>
  </si>
  <si>
    <t>3:16978852-16978864</t>
  </si>
  <si>
    <t>3:17066318-17066342</t>
  </si>
  <si>
    <t>AT3G46668</t>
  </si>
  <si>
    <t>3:17192517-17193672</t>
  </si>
  <si>
    <t>AT3G48330</t>
  </si>
  <si>
    <t>3:17893922-17893969</t>
  </si>
  <si>
    <t>3:18091520-18091601</t>
  </si>
  <si>
    <t>3:18091975-18091980</t>
  </si>
  <si>
    <t>AT3G50670</t>
  </si>
  <si>
    <t>3:18827529-18827552</t>
  </si>
  <si>
    <t>3:18827553-18828348</t>
  </si>
  <si>
    <t>AT3G52340</t>
  </si>
  <si>
    <t>3:19407954-19408021</t>
  </si>
  <si>
    <t>AT3G53130</t>
  </si>
  <si>
    <t>3:19694229-19694233</t>
  </si>
  <si>
    <t>AT3G53210</t>
  </si>
  <si>
    <t>3:19720287-19720366</t>
  </si>
  <si>
    <t>AT3G54500</t>
  </si>
  <si>
    <t>3:20178158-20178160</t>
  </si>
  <si>
    <t>AT3G55920</t>
  </si>
  <si>
    <t>3:20744495-20744667</t>
  </si>
  <si>
    <t>AT3G56275</t>
  </si>
  <si>
    <t>3:20872982-20872987</t>
  </si>
  <si>
    <t>AT3G57062</t>
  </si>
  <si>
    <t>3:21121619-21122178</t>
  </si>
  <si>
    <t>AT3G57470</t>
  </si>
  <si>
    <t>3:21275500-21275591</t>
  </si>
  <si>
    <t>AT3G59330</t>
  </si>
  <si>
    <t>3:21928036-21928067</t>
  </si>
  <si>
    <t>AT3G61010</t>
  </si>
  <si>
    <t>3:22573610-22573636</t>
  </si>
  <si>
    <t>AT3G61060</t>
  </si>
  <si>
    <t>3:22603703-22603721</t>
  </si>
  <si>
    <t>3:23214928-23214944</t>
  </si>
  <si>
    <t>AT4G01915</t>
  </si>
  <si>
    <t>4:827718-827721</t>
  </si>
  <si>
    <t>4:1069011-1069081</t>
  </si>
  <si>
    <t>AT4G07507</t>
  </si>
  <si>
    <t>4:4310967-4311170</t>
  </si>
  <si>
    <t>AT4G09460</t>
  </si>
  <si>
    <t>4:5993275-5993281</t>
  </si>
  <si>
    <t>AT4G09760</t>
  </si>
  <si>
    <t>4:6149691-6149734</t>
  </si>
  <si>
    <t>AT4G10930</t>
  </si>
  <si>
    <t>4:6706710-6706766</t>
  </si>
  <si>
    <t>AT4G10970</t>
  </si>
  <si>
    <t>4:6722029-6722137</t>
  </si>
  <si>
    <t>AT4G11830</t>
  </si>
  <si>
    <t>4:7119578-7120373</t>
  </si>
  <si>
    <t>AT4G11960</t>
  </si>
  <si>
    <t>4:7176933-7176936</t>
  </si>
  <si>
    <t>AT4G13150</t>
  </si>
  <si>
    <t>4:7650787-7650790</t>
  </si>
  <si>
    <t>4:7893244-7893288</t>
  </si>
  <si>
    <t>AT4G15540</t>
  </si>
  <si>
    <t>4:8873849-8873933</t>
  </si>
  <si>
    <t>AT4G16695</t>
  </si>
  <si>
    <t>4:9394570-9394573</t>
  </si>
  <si>
    <t>AT4G17310</t>
  </si>
  <si>
    <t>4:9685903-9685976</t>
  </si>
  <si>
    <t>AT4G17960</t>
  </si>
  <si>
    <t>4:9971379-9971496</t>
  </si>
  <si>
    <t>AT4G18370</t>
  </si>
  <si>
    <t>4:10149878-10149882</t>
  </si>
  <si>
    <t>AT4G19160</t>
  </si>
  <si>
    <t>4:10478322-10478347</t>
  </si>
  <si>
    <t>4:10831166-10831195</t>
  </si>
  <si>
    <t>AT4G20350</t>
  </si>
  <si>
    <t>4:10988412-10988486</t>
  </si>
  <si>
    <t>AT4G25450</t>
  </si>
  <si>
    <t>4:13012818-13012843</t>
  </si>
  <si>
    <t>4:13245233-13245252</t>
  </si>
  <si>
    <t>4:13245421-13245430</t>
  </si>
  <si>
    <t>AT4G27120</t>
  </si>
  <si>
    <t>4:13603447-13603519</t>
  </si>
  <si>
    <t>AT4G28860</t>
  </si>
  <si>
    <t>4:14249354-14249436</t>
  </si>
  <si>
    <t>AT4G32060</t>
  </si>
  <si>
    <t>4:15502302-15502446</t>
  </si>
  <si>
    <t>AT4G32360</t>
  </si>
  <si>
    <t>4:15623506-15623533</t>
  </si>
  <si>
    <t>AT4G32820</t>
  </si>
  <si>
    <t>4:15831932-15832117</t>
  </si>
  <si>
    <t>AT4G32850</t>
  </si>
  <si>
    <t>4:15854212-15854241</t>
  </si>
  <si>
    <t>AT4G33530</t>
  </si>
  <si>
    <t>4:16128238-16128257</t>
  </si>
  <si>
    <t>4:16128258-16128279</t>
  </si>
  <si>
    <t>AT4G33950</t>
  </si>
  <si>
    <t>4:16272527-16272534</t>
  </si>
  <si>
    <t>4:16352080-16352085</t>
  </si>
  <si>
    <t>AT4G34265</t>
  </si>
  <si>
    <t>4:16403010-16403022</t>
  </si>
  <si>
    <t>AT4G35770</t>
  </si>
  <si>
    <t>4:16945829-16945832</t>
  </si>
  <si>
    <t>AT4G38650</t>
  </si>
  <si>
    <t>4:18064084-18064109</t>
  </si>
  <si>
    <t>AT4G39390</t>
  </si>
  <si>
    <t>4:18315839-18315860</t>
  </si>
  <si>
    <t>AT5G01510</t>
  </si>
  <si>
    <t>5:202491-202523</t>
  </si>
  <si>
    <t>AT5G01580</t>
  </si>
  <si>
    <t>5:223196-223202</t>
  </si>
  <si>
    <t>AT5G02810</t>
  </si>
  <si>
    <t>5:640085-640155</t>
  </si>
  <si>
    <t>AT5G04460</t>
  </si>
  <si>
    <t>5:1263014-1263023</t>
  </si>
  <si>
    <t>AT5G04480</t>
  </si>
  <si>
    <t>5:1273270-1273277</t>
  </si>
  <si>
    <t>5:1572145-1572149</t>
  </si>
  <si>
    <t>AT5G05670</t>
  </si>
  <si>
    <t>5:1698023-1698066</t>
  </si>
  <si>
    <t>AT5G06110</t>
  </si>
  <si>
    <t>5:1843628-1843643</t>
  </si>
  <si>
    <t>AT5G08470</t>
  </si>
  <si>
    <t>5:2736622-2736625</t>
  </si>
  <si>
    <t>AT5G11630</t>
  </si>
  <si>
    <t>5:3740878-3740942</t>
  </si>
  <si>
    <t>AT5G12170</t>
  </si>
  <si>
    <t>5:3934162-3934175</t>
  </si>
  <si>
    <t>AT5G13500</t>
  </si>
  <si>
    <t>5:4338313-4338361</t>
  </si>
  <si>
    <t>AT5G14260</t>
  </si>
  <si>
    <t>5:4604043-4604127</t>
  </si>
  <si>
    <t>AT5G14840</t>
  </si>
  <si>
    <t>5:4799742-4799851</t>
  </si>
  <si>
    <t>AT5G16210</t>
  </si>
  <si>
    <t>5:5297581-5297597</t>
  </si>
  <si>
    <t>AT5G16980</t>
  </si>
  <si>
    <t>5:5580659-5580777</t>
  </si>
  <si>
    <t>AT5G17530</t>
  </si>
  <si>
    <t>5:5781881-5781884</t>
  </si>
  <si>
    <t>AT5G17710</t>
  </si>
  <si>
    <t>5:5841388-5841393</t>
  </si>
  <si>
    <t>5:6030578-6030596</t>
  </si>
  <si>
    <t>AT5G23450</t>
  </si>
  <si>
    <t>5:7909126-7909148</t>
  </si>
  <si>
    <t>AT5G24670</t>
  </si>
  <si>
    <t>5:8449267-8449276</t>
  </si>
  <si>
    <t>AT5G24750</t>
  </si>
  <si>
    <t>5:8493521-8493525</t>
  </si>
  <si>
    <t>AT5G25770</t>
  </si>
  <si>
    <t>5:8970979-8971028</t>
  </si>
  <si>
    <t>AT5G26980</t>
  </si>
  <si>
    <t>5:9488687-9488704</t>
  </si>
  <si>
    <t>AT5G37720</t>
  </si>
  <si>
    <t>5:14983074-14983792</t>
  </si>
  <si>
    <t>AT5G37850</t>
  </si>
  <si>
    <t>5:15065505-15065512</t>
  </si>
  <si>
    <t>5:15065513-15065528</t>
  </si>
  <si>
    <t>AT5G38510</t>
  </si>
  <si>
    <t>5:15419080-15419099</t>
  </si>
  <si>
    <t>AT5G38590</t>
  </si>
  <si>
    <t>5:15452628-15453020</t>
  </si>
  <si>
    <t>AT5G43130</t>
  </si>
  <si>
    <t>5:17315942-17315947</t>
  </si>
  <si>
    <t>5:17552611-17552774</t>
  </si>
  <si>
    <t>AT5G49540</t>
  </si>
  <si>
    <t>5:20104983-20105087</t>
  </si>
  <si>
    <t>AT5G51620</t>
  </si>
  <si>
    <t>5:20967607-20967650</t>
  </si>
  <si>
    <t>AT5G51690</t>
  </si>
  <si>
    <t>5:21000616-21000620</t>
  </si>
  <si>
    <t>AT5G52100</t>
  </si>
  <si>
    <t>5:21171017-21171027</t>
  </si>
  <si>
    <t>AT5G53150</t>
  </si>
  <si>
    <t>5:21554440-21554712</t>
  </si>
  <si>
    <t>AT5G53460</t>
  </si>
  <si>
    <t>5:21701876-21701897</t>
  </si>
  <si>
    <t>AT5G53850</t>
  </si>
  <si>
    <t>5:21863802-21864088</t>
  </si>
  <si>
    <t>AT5G53900</t>
  </si>
  <si>
    <t>5:21882580-21882590</t>
  </si>
  <si>
    <t>AT5G57270</t>
  </si>
  <si>
    <t>5:23203318-23203347</t>
  </si>
  <si>
    <t>AT5G58800</t>
  </si>
  <si>
    <t>5:23746802-23746869</t>
  </si>
  <si>
    <t>AT5G60022</t>
  </si>
  <si>
    <t>5:24169019-24169774</t>
  </si>
  <si>
    <t>AT5G62570</t>
  </si>
  <si>
    <t>5:25116054-25116137</t>
  </si>
  <si>
    <t>5:25385151-25385155</t>
  </si>
  <si>
    <t>AT5G63700</t>
  </si>
  <si>
    <t>5:25494503-25494577</t>
  </si>
  <si>
    <t>AT5G64070</t>
  </si>
  <si>
    <t>5:25638860-25638873</t>
  </si>
  <si>
    <t>AT5G64816</t>
  </si>
  <si>
    <t>5:25913064-25913348</t>
  </si>
  <si>
    <t>AT5G65950</t>
  </si>
  <si>
    <t>5:26380653-26380678</t>
  </si>
  <si>
    <t>5:26564384-26564405</t>
  </si>
  <si>
    <t>AT5G66675</t>
  </si>
  <si>
    <t>5:26616708-26616812</t>
  </si>
  <si>
    <t>AT1G79700</t>
  </si>
  <si>
    <t>1:29991955-29992005</t>
  </si>
  <si>
    <t>AT1G73875</t>
  </si>
  <si>
    <t>1:27781918-27781970</t>
  </si>
  <si>
    <t>1:17163346-17163399</t>
  </si>
  <si>
    <t>1:4575962-4575995</t>
  </si>
  <si>
    <t>1:3386960-3387012</t>
  </si>
  <si>
    <t>1:3386597-3386671</t>
  </si>
  <si>
    <t>AT1G16540</t>
  </si>
  <si>
    <t>1:5661523-5661568</t>
  </si>
  <si>
    <t>AT1G21930</t>
  </si>
  <si>
    <t>1:7713453-7713515</t>
  </si>
  <si>
    <t>AT1G05200</t>
  </si>
  <si>
    <t>1:1507886-1507917</t>
  </si>
  <si>
    <t>AT1G35180</t>
  </si>
  <si>
    <t>1:12877579-12877674</t>
  </si>
  <si>
    <t>AT1G70505</t>
  </si>
  <si>
    <t>1:26571747-26571812</t>
  </si>
  <si>
    <t>AT1G68190</t>
  </si>
  <si>
    <t>1:25559885-25559942</t>
  </si>
  <si>
    <t>AT1G46768</t>
  </si>
  <si>
    <t>1:17265962-17266005</t>
  </si>
  <si>
    <t>AT1G03960</t>
  </si>
  <si>
    <t>1:1014635-1014676</t>
  </si>
  <si>
    <t>AT1G43886</t>
  </si>
  <si>
    <t>1:16640314-16642917</t>
  </si>
  <si>
    <t>AT1G16040</t>
  </si>
  <si>
    <t>1:5505312-5505354</t>
  </si>
  <si>
    <t>AT1G79020</t>
  </si>
  <si>
    <t>1:29729904-29730096</t>
  </si>
  <si>
    <t>AT1G10820</t>
  </si>
  <si>
    <t>1:3602606-3602671</t>
  </si>
  <si>
    <t>AT1G54510</t>
  </si>
  <si>
    <t>1:20360153-20360202</t>
  </si>
  <si>
    <t>AT1G29410</t>
  </si>
  <si>
    <t>1:10299581-10299643</t>
  </si>
  <si>
    <t>AT1G64355</t>
  </si>
  <si>
    <t>1:23886655-23886672</t>
  </si>
  <si>
    <t>1:1053096-1053187</t>
  </si>
  <si>
    <t>1:1054285-1054385</t>
  </si>
  <si>
    <t>1:1054485-1054528</t>
  </si>
  <si>
    <t>1:20294825-20294885</t>
  </si>
  <si>
    <t>AT1G67900</t>
  </si>
  <si>
    <t>1:25467052-25467159</t>
  </si>
  <si>
    <t>1:25467376-25467421</t>
  </si>
  <si>
    <t>AT1G60200</t>
  </si>
  <si>
    <t>1:22204242-22204553</t>
  </si>
  <si>
    <t>1:22203879-22203946</t>
  </si>
  <si>
    <t>AT1G49590</t>
  </si>
  <si>
    <t>1:18355747-18355796</t>
  </si>
  <si>
    <t>1:628777-628856</t>
  </si>
  <si>
    <t>AT1G12250</t>
  </si>
  <si>
    <t>1:4159854-4159883</t>
  </si>
  <si>
    <t>AT1G05320</t>
  </si>
  <si>
    <t>1:1553894-1553949</t>
  </si>
  <si>
    <t>AT1G08300</t>
  </si>
  <si>
    <t>1:2616699-2616812</t>
  </si>
  <si>
    <t>AT1G07780</t>
  </si>
  <si>
    <t>1:2412194-2412216</t>
  </si>
  <si>
    <t>AT1G22740</t>
  </si>
  <si>
    <t>1:8049393-8049419</t>
  </si>
  <si>
    <t>AT1G26208</t>
  </si>
  <si>
    <t>1:9067381-9067425</t>
  </si>
  <si>
    <t>1:20609957-20609985</t>
  </si>
  <si>
    <t>AT1G11730</t>
  </si>
  <si>
    <t>1:3958735-3958798</t>
  </si>
  <si>
    <t>AT1G24260</t>
  </si>
  <si>
    <t>1:8594201-8594242</t>
  </si>
  <si>
    <t>AT1G24825</t>
  </si>
  <si>
    <t>1:8777014-8777260</t>
  </si>
  <si>
    <t>AT1G04985</t>
  </si>
  <si>
    <t>1:1417326-1417390</t>
  </si>
  <si>
    <t>AT1G61970</t>
  </si>
  <si>
    <t>1:22906832-22906923</t>
  </si>
  <si>
    <t>1:24887667-24887725</t>
  </si>
  <si>
    <t>AT1G50260</t>
  </si>
  <si>
    <t>1:18620071-18620089</t>
  </si>
  <si>
    <t>AT1G31360</t>
  </si>
  <si>
    <t>1:11236406-11236470</t>
  </si>
  <si>
    <t>AT1G53490</t>
  </si>
  <si>
    <t>1:19965455-19965500</t>
  </si>
  <si>
    <t>AT1G61150</t>
  </si>
  <si>
    <t>1:22542837-22542862</t>
  </si>
  <si>
    <t>1:22542958-22542981</t>
  </si>
  <si>
    <t>AT1G10600</t>
  </si>
  <si>
    <t>1:3504359-3504392</t>
  </si>
  <si>
    <t>1:3504426-3504488</t>
  </si>
  <si>
    <t>AT1G78070</t>
  </si>
  <si>
    <t>1:29356665-29356708</t>
  </si>
  <si>
    <t>AT1G21350</t>
  </si>
  <si>
    <t>1:7478442-7478522</t>
  </si>
  <si>
    <t>AT1G06370</t>
  </si>
  <si>
    <t>1:1943754-1943787</t>
  </si>
  <si>
    <t>1:27169330-27169468</t>
  </si>
  <si>
    <t>AT1G26210</t>
  </si>
  <si>
    <t>AT1G36070</t>
  </si>
  <si>
    <t>1:13469098-13469138</t>
  </si>
  <si>
    <t>1:23153800-23153887</t>
  </si>
  <si>
    <t>AT1G27630</t>
  </si>
  <si>
    <t>1:9612067-9612429</t>
  </si>
  <si>
    <t>AT1G79950</t>
  </si>
  <si>
    <t>1:30078555-30078608</t>
  </si>
  <si>
    <t>AT1G48360</t>
  </si>
  <si>
    <t>1:17871160-17871247</t>
  </si>
  <si>
    <t>AT1G08110</t>
  </si>
  <si>
    <t>1:2535570-2535585</t>
  </si>
  <si>
    <t>AT1G10890</t>
  </si>
  <si>
    <t>1:3628890-3628972</t>
  </si>
  <si>
    <t>AT1G08910</t>
  </si>
  <si>
    <t>1:2858653-2858704</t>
  </si>
  <si>
    <t>AT1G52500</t>
  </si>
  <si>
    <t>1:19560978-19561046</t>
  </si>
  <si>
    <t>AT1G22180</t>
  </si>
  <si>
    <t>1:7829671-7829747</t>
  </si>
  <si>
    <t>AT1G15750</t>
  </si>
  <si>
    <t>1:5420539-5420573</t>
  </si>
  <si>
    <t>AT1G51520</t>
  </si>
  <si>
    <t>1:19109180-19109209</t>
  </si>
  <si>
    <t>AT1G01710</t>
  </si>
  <si>
    <t>1:266927-267019</t>
  </si>
  <si>
    <t>AT1G64770</t>
  </si>
  <si>
    <t>1:24058589-24058655</t>
  </si>
  <si>
    <t>1:20306153-20306212</t>
  </si>
  <si>
    <t>1:20631687-20631722</t>
  </si>
  <si>
    <t>AT1G33265</t>
  </si>
  <si>
    <t>1:12066990-12067054</t>
  </si>
  <si>
    <t>AT1G51830</t>
  </si>
  <si>
    <t>1:19245121-19245192</t>
  </si>
  <si>
    <t>1:19244956-19245016</t>
  </si>
  <si>
    <t>AT1G54210</t>
  </si>
  <si>
    <t>1:20241650-20241718</t>
  </si>
  <si>
    <t>AT1G19800</t>
  </si>
  <si>
    <t>1:6846543-6846628</t>
  </si>
  <si>
    <t>AT1G51430</t>
  </si>
  <si>
    <t>1:19068526-19068571</t>
  </si>
  <si>
    <t>AT1G33615</t>
  </si>
  <si>
    <t>1:12194173-12194261</t>
  </si>
  <si>
    <t>1:3895802-3895845</t>
  </si>
  <si>
    <t>AT2G06005</t>
  </si>
  <si>
    <t>2:2333688-2333737</t>
  </si>
  <si>
    <t>AT2G20290</t>
  </si>
  <si>
    <t>2:8745581-8745625</t>
  </si>
  <si>
    <t>AT2G30695</t>
  </si>
  <si>
    <t>2:13079926-13079939</t>
  </si>
  <si>
    <t>AT2G26280</t>
  </si>
  <si>
    <t>2:11191096-11191159</t>
  </si>
  <si>
    <t>AT2G42240</t>
  </si>
  <si>
    <t>2:17597957-17598029</t>
  </si>
  <si>
    <t>AT2G28550</t>
  </si>
  <si>
    <t>2:12226969-12227013</t>
  </si>
  <si>
    <t>AT2G30170</t>
  </si>
  <si>
    <t>2:12880227-12880350</t>
  </si>
  <si>
    <t>AT2G26300</t>
  </si>
  <si>
    <t>2:11198796-11198873</t>
  </si>
  <si>
    <t>AT2G40770</t>
  </si>
  <si>
    <t>2:17019988-17020049</t>
  </si>
  <si>
    <t>AT2G11000</t>
  </si>
  <si>
    <t>2:4343320-4343372</t>
  </si>
  <si>
    <t>AT2G41060</t>
  </si>
  <si>
    <t>2:17128775-17129205</t>
  </si>
  <si>
    <t>AT2G17442</t>
  </si>
  <si>
    <t>2:7574826-7574875</t>
  </si>
  <si>
    <t>AT2G34780</t>
  </si>
  <si>
    <t>2:14669035-14669080</t>
  </si>
  <si>
    <t>2:7346139-7346177</t>
  </si>
  <si>
    <t>2:7345968-7345985</t>
  </si>
  <si>
    <t>AT2G46700</t>
  </si>
  <si>
    <t>2:19185611-19185776</t>
  </si>
  <si>
    <t>AT2G48120</t>
  </si>
  <si>
    <t>2:19680471-19680557</t>
  </si>
  <si>
    <t>2:19670808-19670828</t>
  </si>
  <si>
    <t>AT2G21540</t>
  </si>
  <si>
    <t>2:9221943-9221960</t>
  </si>
  <si>
    <t>AT2G46800</t>
  </si>
  <si>
    <t>2:19237969-19238032</t>
  </si>
  <si>
    <t>AT2G38980</t>
  </si>
  <si>
    <t>2:16277899-16277965</t>
  </si>
  <si>
    <t>2:16277429-16277471</t>
  </si>
  <si>
    <t>2:139716-139770</t>
  </si>
  <si>
    <t>AT2G46920</t>
  </si>
  <si>
    <t>2:19281116-19281215</t>
  </si>
  <si>
    <t>AT2G26511</t>
  </si>
  <si>
    <t>2:11278323-11278384</t>
  </si>
  <si>
    <t>AT2G04540</t>
  </si>
  <si>
    <t>2:1582118-1582178</t>
  </si>
  <si>
    <t>2:6053488-6053527</t>
  </si>
  <si>
    <t>AT2G05440</t>
  </si>
  <si>
    <t>2:1993745-1993765</t>
  </si>
  <si>
    <t>AT2G39950</t>
  </si>
  <si>
    <t>2:16679173-16679203</t>
  </si>
  <si>
    <t>2:16678967-16679015</t>
  </si>
  <si>
    <t>AT2G40160</t>
  </si>
  <si>
    <t>2:16778194-16778371</t>
  </si>
  <si>
    <t>AT2G41760</t>
  </si>
  <si>
    <t>2:17423523-17423653</t>
  </si>
  <si>
    <t>AT2G36000</t>
  </si>
  <si>
    <t>2:15118205-15118220</t>
  </si>
  <si>
    <t>2:17814561-17814719</t>
  </si>
  <si>
    <t>AT2G31580</t>
  </si>
  <si>
    <t>2:13441938-13442107</t>
  </si>
  <si>
    <t>AT2G30600</t>
  </si>
  <si>
    <t>2:13039259-13039283</t>
  </si>
  <si>
    <t>2:13867085-13867128</t>
  </si>
  <si>
    <t>AT2G44750</t>
  </si>
  <si>
    <t>2:18451722-18451818</t>
  </si>
  <si>
    <t>2:16213412-16213480</t>
  </si>
  <si>
    <t>AT2G35360</t>
  </si>
  <si>
    <t>2:14890286-14890362</t>
  </si>
  <si>
    <t>AT2G41220</t>
  </si>
  <si>
    <t>2:17180561-17180603</t>
  </si>
  <si>
    <t>2:9782048-9782169</t>
  </si>
  <si>
    <t>2:777562-777576</t>
  </si>
  <si>
    <t>2:18701241-18701285</t>
  </si>
  <si>
    <t>2:18701098-18701145</t>
  </si>
  <si>
    <t>AT2G17970</t>
  </si>
  <si>
    <t>2:7820932-7820972</t>
  </si>
  <si>
    <t>2:11516427-11516480</t>
  </si>
  <si>
    <t>AT2G41945</t>
  </si>
  <si>
    <t>2:17511722-17511767</t>
  </si>
  <si>
    <t>AT3G12915</t>
  </si>
  <si>
    <t>3:4112611-4112632</t>
  </si>
  <si>
    <t>AT3G45020</t>
  </si>
  <si>
    <t>3:16469860-16469898</t>
  </si>
  <si>
    <t>3:17193750-17194811</t>
  </si>
  <si>
    <t>AT3G05160</t>
  </si>
  <si>
    <t>3:1456534-1456596</t>
  </si>
  <si>
    <t>AT3G53570</t>
  </si>
  <si>
    <t>3:19863090-19863138</t>
  </si>
  <si>
    <t>3:19862863-19862977</t>
  </si>
  <si>
    <t>AT3G28080</t>
  </si>
  <si>
    <t>3:10453378-10453624</t>
  </si>
  <si>
    <t>3:10454444-10454605</t>
  </si>
  <si>
    <t>AT3G60910</t>
  </si>
  <si>
    <t>3:22502406-22502425</t>
  </si>
  <si>
    <t>3:22502512-22502564</t>
  </si>
  <si>
    <t>3:7122083-7122142</t>
  </si>
  <si>
    <t>AT3G54880</t>
  </si>
  <si>
    <t>3:20337968-20338005</t>
  </si>
  <si>
    <t>3:8312157-8312200</t>
  </si>
  <si>
    <t>3:8312283-8312391</t>
  </si>
  <si>
    <t>AT3G06500</t>
  </si>
  <si>
    <t>3:2013384-2013429</t>
  </si>
  <si>
    <t>AT3G52050</t>
  </si>
  <si>
    <t>3:19307118-19307135</t>
  </si>
  <si>
    <t>AT3G54480</t>
  </si>
  <si>
    <t>3:20172403-20172481</t>
  </si>
  <si>
    <t>AT3G10915</t>
  </si>
  <si>
    <t>3:3417171-3417206</t>
  </si>
  <si>
    <t>3:3417092-3417098</t>
  </si>
  <si>
    <t>AT3G03340</t>
  </si>
  <si>
    <t>3:788956-788993</t>
  </si>
  <si>
    <t>AT3G04040</t>
  </si>
  <si>
    <t>3:1048163-1048214</t>
  </si>
  <si>
    <t>3:214923-215134</t>
  </si>
  <si>
    <t>3:22573478-22573528</t>
  </si>
  <si>
    <t>3:9244613-9244663</t>
  </si>
  <si>
    <t>3:10703009-10703083</t>
  </si>
  <si>
    <t>3:10702934-10702944</t>
  </si>
  <si>
    <t>3:10702634-10702708</t>
  </si>
  <si>
    <t>3:10702334-10702483</t>
  </si>
  <si>
    <t>AT3G56210</t>
  </si>
  <si>
    <t>3:20853377-20853418</t>
  </si>
  <si>
    <t>AT3G58640</t>
  </si>
  <si>
    <t>3:21688213-21688232</t>
  </si>
  <si>
    <t>3:18091610-18091776</t>
  </si>
  <si>
    <t>AT3G28430</t>
  </si>
  <si>
    <t>3:10661929-10661980</t>
  </si>
  <si>
    <t>AT3G03690</t>
  </si>
  <si>
    <t>3:912270-912385</t>
  </si>
  <si>
    <t>AT3G12250</t>
  </si>
  <si>
    <t>3:3906109-3906150</t>
  </si>
  <si>
    <t>3:52645-52746</t>
  </si>
  <si>
    <t>AT3G17310</t>
  </si>
  <si>
    <t>3:5911849-5911904</t>
  </si>
  <si>
    <t>AT3G53830</t>
  </si>
  <si>
    <t>3:19943017-19943052</t>
  </si>
  <si>
    <t>AT3G06760</t>
  </si>
  <si>
    <t>3:2133541-2133577</t>
  </si>
  <si>
    <t>AT3G46490</t>
  </si>
  <si>
    <t>3:17116984-17117004</t>
  </si>
  <si>
    <t>AT3G06480</t>
  </si>
  <si>
    <t>3:1988133-1988194</t>
  </si>
  <si>
    <t>AT3G24460</t>
  </si>
  <si>
    <t>3:8887515-8887864</t>
  </si>
  <si>
    <t>3:507557-507616</t>
  </si>
  <si>
    <t>AT3G28130</t>
  </si>
  <si>
    <t>3:10468174-10468238</t>
  </si>
  <si>
    <t>AT3G50430</t>
  </si>
  <si>
    <t>3:18714188-18714292</t>
  </si>
  <si>
    <t>3:1199379-1199456</t>
  </si>
  <si>
    <t>3:1199567-1199632</t>
  </si>
  <si>
    <t>AT3G17590</t>
  </si>
  <si>
    <t>3:6018268-6018306</t>
  </si>
  <si>
    <t>AT3G19330</t>
  </si>
  <si>
    <t>3:6700773-6700822</t>
  </si>
  <si>
    <t>AT3G23430</t>
  </si>
  <si>
    <t>3:8388810-8388854</t>
  </si>
  <si>
    <t>AT3G57550</t>
  </si>
  <si>
    <t>3:21307232-21307271</t>
  </si>
  <si>
    <t>AT3G02500</t>
  </si>
  <si>
    <t>3:519624-519668</t>
  </si>
  <si>
    <t>AT3G04610</t>
  </si>
  <si>
    <t>3:1252894-1253018</t>
  </si>
  <si>
    <t>AT3G04020</t>
  </si>
  <si>
    <t>3:1041813-1041892</t>
  </si>
  <si>
    <t>AT3G57880</t>
  </si>
  <si>
    <t>3:21433637-21433689</t>
  </si>
  <si>
    <t>AT3G48880</t>
  </si>
  <si>
    <t>3:18127062-18127230</t>
  </si>
  <si>
    <t>AT3G33530</t>
  </si>
  <si>
    <t>3:14089871-14089946</t>
  </si>
  <si>
    <t>3:11500667-11500699</t>
  </si>
  <si>
    <t>AT3G29160</t>
  </si>
  <si>
    <t>3:11131809-11131837</t>
  </si>
  <si>
    <t>AT3G53760</t>
  </si>
  <si>
    <t>3:19920126-19920209</t>
  </si>
  <si>
    <t>3:23214873-23214927</t>
  </si>
  <si>
    <t>AT3G02990</t>
  </si>
  <si>
    <t>3:674460-674598</t>
  </si>
  <si>
    <t>AT3G43790</t>
  </si>
  <si>
    <t>3:15658066-15658173</t>
  </si>
  <si>
    <t>AT4G34060</t>
  </si>
  <si>
    <t>4:16318419-16318476</t>
  </si>
  <si>
    <t>AT4G36720</t>
  </si>
  <si>
    <t>4:17308117-17308175</t>
  </si>
  <si>
    <t>AT4G19410</t>
  </si>
  <si>
    <t>4:10583161-10583221</t>
  </si>
  <si>
    <t>AT4G30690</t>
  </si>
  <si>
    <t>4:14961103-14961142</t>
  </si>
  <si>
    <t>AT4G00026</t>
  </si>
  <si>
    <t>4:12924-12959</t>
  </si>
  <si>
    <t>AT4G34570</t>
  </si>
  <si>
    <t>4:16514106-16514147</t>
  </si>
  <si>
    <t>4:1070958-1071051</t>
  </si>
  <si>
    <t>4:8873934-8873955</t>
  </si>
  <si>
    <t>4:4310946-4310966</t>
  </si>
  <si>
    <t>4:4311263-4311397</t>
  </si>
  <si>
    <t>AT4G11900</t>
  </si>
  <si>
    <t>4:7150887-7150942</t>
  </si>
  <si>
    <t>AT4G04750</t>
  </si>
  <si>
    <t>4:2421246-2421289</t>
  </si>
  <si>
    <t>AT4G27820</t>
  </si>
  <si>
    <t>4:13860292-13860355</t>
  </si>
  <si>
    <t>4:9685977-9686024</t>
  </si>
  <si>
    <t>4:9685666-9685710</t>
  </si>
  <si>
    <t>AT4G31000</t>
  </si>
  <si>
    <t>4:15103726-15103801</t>
  </si>
  <si>
    <t>AT4G27610</t>
  </si>
  <si>
    <t>4:13787859-13787937</t>
  </si>
  <si>
    <t>AT4G14520</t>
  </si>
  <si>
    <t>4:8341940-8342045</t>
  </si>
  <si>
    <t>4:8342198-8342238</t>
  </si>
  <si>
    <t>AT4G38510</t>
  </si>
  <si>
    <t>4:18014960-18014975</t>
  </si>
  <si>
    <t>AT4G33625</t>
  </si>
  <si>
    <t>4:16153716-16153833</t>
  </si>
  <si>
    <t>AT4G16845</t>
  </si>
  <si>
    <t>4:9477802-9477861</t>
  </si>
  <si>
    <t>AT4G08460</t>
  </si>
  <si>
    <t>4:5378698-5378808</t>
  </si>
  <si>
    <t>AT4G24015</t>
  </si>
  <si>
    <t>4:12473491-12473619</t>
  </si>
  <si>
    <t>4:12470973-12471199</t>
  </si>
  <si>
    <t>AT4G24740</t>
  </si>
  <si>
    <t>4:12756145-12756193</t>
  </si>
  <si>
    <t>4:12755932-12756046</t>
  </si>
  <si>
    <t>4:942610-942672</t>
  </si>
  <si>
    <t>4:943579-943627</t>
  </si>
  <si>
    <t>AT4G39680</t>
  </si>
  <si>
    <t>4:18417126-18417184</t>
  </si>
  <si>
    <t>AT4G33080</t>
  </si>
  <si>
    <t>4:15963990-15964025</t>
  </si>
  <si>
    <t>AT4G37680</t>
  </si>
  <si>
    <t>4:17700986-17701006</t>
  </si>
  <si>
    <t>AT4G05040</t>
  </si>
  <si>
    <t>4:2579601-2579722</t>
  </si>
  <si>
    <t>AT4G32570</t>
  </si>
  <si>
    <t>4:15717244-15717500</t>
  </si>
  <si>
    <t>AT4G28910</t>
  </si>
  <si>
    <t>4:14266023-14266105</t>
  </si>
  <si>
    <t>AT4G04223</t>
  </si>
  <si>
    <t>4:2036892-2036933</t>
  </si>
  <si>
    <t>AT4G12990</t>
  </si>
  <si>
    <t>4:7595239-7595429</t>
  </si>
  <si>
    <t>4:15622203-15622251</t>
  </si>
  <si>
    <t>AT4G08170</t>
  </si>
  <si>
    <t>4:5166183-5166213</t>
  </si>
  <si>
    <t>AT4G24680</t>
  </si>
  <si>
    <t>4:12735713-12735787</t>
  </si>
  <si>
    <t>AT4G10430</t>
  </si>
  <si>
    <t>4:6455326-6455374</t>
  </si>
  <si>
    <t>AT4G37110</t>
  </si>
  <si>
    <t>4:17485752-17485790</t>
  </si>
  <si>
    <t>4:6121475-6121563</t>
  </si>
  <si>
    <t>AT4G24460</t>
  </si>
  <si>
    <t>4:12643594-12643631</t>
  </si>
  <si>
    <t>AT4G04340</t>
  </si>
  <si>
    <t>4:2123073-2123117</t>
  </si>
  <si>
    <t>AT4G33060</t>
  </si>
  <si>
    <t>4:15949818-15949904</t>
  </si>
  <si>
    <t>4:16402958-16403009</t>
  </si>
  <si>
    <t>AT4G30100</t>
  </si>
  <si>
    <t>4:14715555-14715612</t>
  </si>
  <si>
    <t>AT4G13460</t>
  </si>
  <si>
    <t>4:7824611-7825788</t>
  </si>
  <si>
    <t>AT4G33920</t>
  </si>
  <si>
    <t>4:16261916-16261983</t>
  </si>
  <si>
    <t>4:7119458-7119481</t>
  </si>
  <si>
    <t>4:7119164-7119344</t>
  </si>
  <si>
    <t>AT4G38960</t>
  </si>
  <si>
    <t>4:18162056-18162088</t>
  </si>
  <si>
    <t>AT4G19550</t>
  </si>
  <si>
    <t>4:10660505-10660563</t>
  </si>
  <si>
    <t>AT4G11410</t>
  </si>
  <si>
    <t>4:6945782-6945866</t>
  </si>
  <si>
    <t>4:6149586-6149636</t>
  </si>
  <si>
    <t>AT5G17300</t>
  </si>
  <si>
    <t>5:5691551-5691612</t>
  </si>
  <si>
    <t>AT5G56140</t>
  </si>
  <si>
    <t>5:22726610-22726755</t>
  </si>
  <si>
    <t>5:9813786-9813881</t>
  </si>
  <si>
    <t>AT5G55570</t>
  </si>
  <si>
    <t>5:22514896-22514922</t>
  </si>
  <si>
    <t>AT5G08185</t>
  </si>
  <si>
    <t>5:2634974-2635041</t>
  </si>
  <si>
    <t>5:7909149-7909184</t>
  </si>
  <si>
    <t>AT5G48220</t>
  </si>
  <si>
    <t>5:19550193-19550226</t>
  </si>
  <si>
    <t>AT5G09690</t>
  </si>
  <si>
    <t>5:3001608-3001652</t>
  </si>
  <si>
    <t>AT5G06180</t>
  </si>
  <si>
    <t>5:1874841-1874934</t>
  </si>
  <si>
    <t>AT5G63050</t>
  </si>
  <si>
    <t>5:25293066-25293135</t>
  </si>
  <si>
    <t>AT5G65970</t>
  </si>
  <si>
    <t>5:26388865-26388914</t>
  </si>
  <si>
    <t>5:26388741-26388781</t>
  </si>
  <si>
    <t>AT5G62760</t>
  </si>
  <si>
    <t>5:25207372-25207427</t>
  </si>
  <si>
    <t>AT5G12240</t>
  </si>
  <si>
    <t>5:3959632-3959672</t>
  </si>
  <si>
    <t>5:17431002-17431039</t>
  </si>
  <si>
    <t>5:16552549-16552572</t>
  </si>
  <si>
    <t>AT5G62950</t>
  </si>
  <si>
    <t>5:25263371-25263419</t>
  </si>
  <si>
    <t>5:3492733-3492767</t>
  </si>
  <si>
    <t>AT5G67140</t>
  </si>
  <si>
    <t>5:26794495-26794630</t>
  </si>
  <si>
    <t>AT5G06770</t>
  </si>
  <si>
    <t>5:2092106-2092166</t>
  </si>
  <si>
    <t>5:5751858-5751913</t>
  </si>
  <si>
    <t>5:5752627-5752673</t>
  </si>
  <si>
    <t>AT5G03500</t>
  </si>
  <si>
    <t>5:877799-877898</t>
  </si>
  <si>
    <t>5:6031180-6031209</t>
  </si>
  <si>
    <t>AT5G02080</t>
  </si>
  <si>
    <t>5:410162-410206</t>
  </si>
  <si>
    <t>5:2871648-2871691</t>
  </si>
  <si>
    <t>AT5G22310</t>
  </si>
  <si>
    <t>5:7384741-7384833</t>
  </si>
  <si>
    <t>AT5G23050</t>
  </si>
  <si>
    <t>5:7732891-7732985</t>
  </si>
  <si>
    <t>AT5G22710</t>
  </si>
  <si>
    <t>5:7549056-7549137</t>
  </si>
  <si>
    <t>AT5G65890</t>
  </si>
  <si>
    <t>5:26355872-26355917</t>
  </si>
  <si>
    <t>AT5G13800</t>
  </si>
  <si>
    <t>5:4454310-4454360</t>
  </si>
  <si>
    <t>AT5G63460</t>
  </si>
  <si>
    <t>5:25414413-25414448</t>
  </si>
  <si>
    <t>AT5G18640</t>
  </si>
  <si>
    <t>5:6213131-6213160</t>
  </si>
  <si>
    <t>AT5G50950</t>
  </si>
  <si>
    <t>5:20732455-20732521</t>
  </si>
  <si>
    <t>5:20733165-20733194</t>
  </si>
  <si>
    <t>5:5778076-5778291</t>
  </si>
  <si>
    <t>5:640156-640202</t>
  </si>
  <si>
    <t>AT5G05550</t>
  </si>
  <si>
    <t>5:1639454-1639551</t>
  </si>
  <si>
    <t>AT5G65060</t>
  </si>
  <si>
    <t>5:25989671-25989728</t>
  </si>
  <si>
    <t>AT5G51100</t>
  </si>
  <si>
    <t>5:20773752-20773778</t>
  </si>
  <si>
    <t>5:20773625-20773648</t>
  </si>
  <si>
    <t>AT5G55060</t>
  </si>
  <si>
    <t>5:22342496-22342531</t>
  </si>
  <si>
    <t>AT5G14180</t>
  </si>
  <si>
    <t>5:4572020-4572099</t>
  </si>
  <si>
    <t>AT5G22608</t>
  </si>
  <si>
    <t>5:7513622-7513641</t>
  </si>
  <si>
    <t>AT5G64460</t>
  </si>
  <si>
    <t>5:25775306-25775354</t>
  </si>
  <si>
    <t>AT5G37380</t>
  </si>
  <si>
    <t>5:14819063-14819105</t>
  </si>
  <si>
    <t>5:8971029-8971059</t>
  </si>
  <si>
    <t>AT5G48545</t>
  </si>
  <si>
    <t>5:19677545-19677600</t>
  </si>
  <si>
    <t>AT5G26110</t>
  </si>
  <si>
    <t>5:9119290-9119370</t>
  </si>
  <si>
    <t>5:21701958-21702062</t>
  </si>
  <si>
    <t>5:21702183-21702251</t>
  </si>
  <si>
    <t>AT5G40490</t>
  </si>
  <si>
    <t>5:16225907-16225947</t>
  </si>
  <si>
    <t>AT5G16480</t>
  </si>
  <si>
    <t>5:5381829-5381886</t>
  </si>
  <si>
    <t>AT5G10350</t>
  </si>
  <si>
    <t>5:3256503-3256927</t>
  </si>
  <si>
    <t>AT5G25520</t>
  </si>
  <si>
    <t>5:8888098-8888304</t>
  </si>
  <si>
    <t>AT5G14550</t>
  </si>
  <si>
    <t>5:4692549-4692629</t>
  </si>
  <si>
    <t>AT5G26180</t>
  </si>
  <si>
    <t>5:9149764-9149822</t>
  </si>
  <si>
    <t>5:21863653-21863700</t>
  </si>
  <si>
    <t>AT5G53530</t>
  </si>
  <si>
    <t>5:21748154-21748192</t>
  </si>
  <si>
    <t>AT5G22760</t>
  </si>
  <si>
    <t>5:7576042-7576070</t>
  </si>
  <si>
    <t>AT5G53360</t>
  </si>
  <si>
    <t>5:21648478-21648820</t>
  </si>
  <si>
    <t>AT1G28060</t>
  </si>
  <si>
    <t>1:9779900-9779904</t>
  </si>
  <si>
    <t>EI/AA</t>
  </si>
  <si>
    <t>AT3G02150</t>
  </si>
  <si>
    <t>3:392445-392447</t>
  </si>
  <si>
    <t>AT3G23450</t>
  </si>
  <si>
    <t>3:8411660-8411725</t>
  </si>
  <si>
    <t>AT5G49730</t>
  </si>
  <si>
    <t>5:20203558-20203606</t>
  </si>
  <si>
    <t>3:10703384-10703458</t>
  </si>
  <si>
    <t>EI/AD</t>
  </si>
  <si>
    <t>5:20203607-20203676</t>
  </si>
  <si>
    <t>AT1G02020</t>
  </si>
  <si>
    <t>1:354122-354212</t>
  </si>
  <si>
    <t>EI/RI</t>
  </si>
  <si>
    <t>AT1G04390</t>
  </si>
  <si>
    <t>1:1182014-1182080</t>
  </si>
  <si>
    <t>AT1G05540</t>
  </si>
  <si>
    <t>1:1639824-1639920</t>
  </si>
  <si>
    <t>AT1G07650</t>
  </si>
  <si>
    <t>1:2361683-2361760</t>
  </si>
  <si>
    <t>AT1G21840</t>
  </si>
  <si>
    <t>1:7667002-7667111</t>
  </si>
  <si>
    <t>AT1G22060</t>
  </si>
  <si>
    <t>1:7776224-7776296</t>
  </si>
  <si>
    <t>1:7919750-7919831</t>
  </si>
  <si>
    <t>1:9145196-9145199</t>
  </si>
  <si>
    <t>AT1G27840</t>
  </si>
  <si>
    <t>1:9695768-9695891</t>
  </si>
  <si>
    <t>1:9779826-9779899</t>
  </si>
  <si>
    <t>AT1G28560</t>
  </si>
  <si>
    <t>1:10040589-10040645</t>
  </si>
  <si>
    <t>AT1G33340</t>
  </si>
  <si>
    <t>1:12088109-12088218</t>
  </si>
  <si>
    <t>AT1G33475</t>
  </si>
  <si>
    <t>1:12147722-12148027</t>
  </si>
  <si>
    <t>AT1G58807</t>
  </si>
  <si>
    <t>1:21782347-21782450</t>
  </si>
  <si>
    <t>AT1G60560</t>
  </si>
  <si>
    <t>1:22309322-22309396</t>
  </si>
  <si>
    <t>AT1G63880</t>
  </si>
  <si>
    <t>1:23713236-23713332</t>
  </si>
  <si>
    <t>AT1G66920</t>
  </si>
  <si>
    <t>1:24966162-24966239</t>
  </si>
  <si>
    <t>AT1G69450</t>
  </si>
  <si>
    <t>1:26107619-26107699</t>
  </si>
  <si>
    <t>AT1G73970</t>
  </si>
  <si>
    <t>1:27817591-27817657</t>
  </si>
  <si>
    <t>AT1G77320</t>
  </si>
  <si>
    <t>1:29061898-29061984</t>
  </si>
  <si>
    <t>AT1G79710</t>
  </si>
  <si>
    <t>1:29996684-29996828</t>
  </si>
  <si>
    <t>AT1G79790</t>
  </si>
  <si>
    <t>1:30017443-30017517</t>
  </si>
  <si>
    <t>AT1G80150</t>
  </si>
  <si>
    <t>1:30149666-30149760</t>
  </si>
  <si>
    <t>AT1G80245</t>
  </si>
  <si>
    <t>1:30174976-30175060</t>
  </si>
  <si>
    <t>AT1G80550</t>
  </si>
  <si>
    <t>1:30286303-30286430</t>
  </si>
  <si>
    <t>AT2G02450</t>
  </si>
  <si>
    <t>2:650396-650500</t>
  </si>
  <si>
    <t>2:777548-777561</t>
  </si>
  <si>
    <t>AT2G05160</t>
  </si>
  <si>
    <t>2:1859696-1859787</t>
  </si>
  <si>
    <t>AT2G17530</t>
  </si>
  <si>
    <t>2:7627617-7627692</t>
  </si>
  <si>
    <t>AT2G19260</t>
  </si>
  <si>
    <t>2:8357475-8357620</t>
  </si>
  <si>
    <t>AT2G20250</t>
  </si>
  <si>
    <t>2:8734408-8734487</t>
  </si>
  <si>
    <t>AT2G20815</t>
  </si>
  <si>
    <t>2:8960042-8960128</t>
  </si>
  <si>
    <t>AT2G21660</t>
  </si>
  <si>
    <t>2:9265542-9265574</t>
  </si>
  <si>
    <t>AT2G21830</t>
  </si>
  <si>
    <t>2:9305409-9305491</t>
  </si>
  <si>
    <t>AT2G22730</t>
  </si>
  <si>
    <t>2:9663872-9663960</t>
  </si>
  <si>
    <t>AT2G25590</t>
  </si>
  <si>
    <t>2:10891383-10891452</t>
  </si>
  <si>
    <t>AT2G28290</t>
  </si>
  <si>
    <t>2:12072241-12072333</t>
  </si>
  <si>
    <t>AT2G29730</t>
  </si>
  <si>
    <t>2:12703785-12704102</t>
  </si>
  <si>
    <t>AT2G32850</t>
  </si>
  <si>
    <t>2:13935642-13935701</t>
  </si>
  <si>
    <t>AT2G34355</t>
  </si>
  <si>
    <t>2:14497155-14497363</t>
  </si>
  <si>
    <t>2:14670789-14670898</t>
  </si>
  <si>
    <t>AT2G38820</t>
  </si>
  <si>
    <t>2:16222796-16222861</t>
  </si>
  <si>
    <t>AT2G39340</t>
  </si>
  <si>
    <t>2:16425151-16425245</t>
  </si>
  <si>
    <t>AT2G42010</t>
  </si>
  <si>
    <t>2:17533607-17533681</t>
  </si>
  <si>
    <t>AT2G43410</t>
  </si>
  <si>
    <t>2:18028320-18028448</t>
  </si>
  <si>
    <t>3:392356-392444</t>
  </si>
  <si>
    <t>AT3G03380</t>
  </si>
  <si>
    <t>3:805016-805114</t>
  </si>
  <si>
    <t>3:1213703-1213773</t>
  </si>
  <si>
    <t>AT3G07930</t>
  </si>
  <si>
    <t>3:2527060-2527181</t>
  </si>
  <si>
    <t>AT3G11890</t>
  </si>
  <si>
    <t>3:3757007-3757087</t>
  </si>
  <si>
    <t>AT3G13030</t>
  </si>
  <si>
    <t>3:4170392-4170490</t>
  </si>
  <si>
    <t>AT3G15010</t>
  </si>
  <si>
    <t>3:5053194-5053279</t>
  </si>
  <si>
    <t>AT3G17040</t>
  </si>
  <si>
    <t>3:5812398-5812499</t>
  </si>
  <si>
    <t>AT3G18100</t>
  </si>
  <si>
    <t>3:6201687-6201756</t>
  </si>
  <si>
    <t>AT3G18350</t>
  </si>
  <si>
    <t>3:6299237-6299310</t>
  </si>
  <si>
    <t>AT3G19720</t>
  </si>
  <si>
    <t>3:6851210-6851317</t>
  </si>
  <si>
    <t>AT3G21250</t>
  </si>
  <si>
    <t>3:7461604-7461692</t>
  </si>
  <si>
    <t>AT3G21295</t>
  </si>
  <si>
    <t>3:7491850-7491937</t>
  </si>
  <si>
    <t>AT3G22125</t>
  </si>
  <si>
    <t>3:7804179-7804313</t>
  </si>
  <si>
    <t>3:7804902-7805036</t>
  </si>
  <si>
    <t>3:8411117-8411131</t>
  </si>
  <si>
    <t>3:10090593-10090684</t>
  </si>
  <si>
    <t>3:10090838-10090919</t>
  </si>
  <si>
    <t>AT3G30380</t>
  </si>
  <si>
    <t>3:11976433-11976498</t>
  </si>
  <si>
    <t>AT3G44670</t>
  </si>
  <si>
    <t>3:16218382-16218460</t>
  </si>
  <si>
    <t>AT3G45100</t>
  </si>
  <si>
    <t>3:16505479-16505560</t>
  </si>
  <si>
    <t>AT3G47390</t>
  </si>
  <si>
    <t>3:17464052-17464136</t>
  </si>
  <si>
    <t>AT3G52260</t>
  </si>
  <si>
    <t>3:19386126-19386211</t>
  </si>
  <si>
    <t>AT3G53090</t>
  </si>
  <si>
    <t>3:19680053-19680142</t>
  </si>
  <si>
    <t>AT3G54590</t>
  </si>
  <si>
    <t>3:20208086-20208131</t>
  </si>
  <si>
    <t>AT3G57420</t>
  </si>
  <si>
    <t>3:21254073-21254154</t>
  </si>
  <si>
    <t>3:21928131-21928228</t>
  </si>
  <si>
    <t>AT4G00590</t>
  </si>
  <si>
    <t>4:253840-253930</t>
  </si>
  <si>
    <t>AT4G02540</t>
  </si>
  <si>
    <t>4:1118898-1119006</t>
  </si>
  <si>
    <t>AT4G02550</t>
  </si>
  <si>
    <t>4:1121017-1121103</t>
  </si>
  <si>
    <t>AT4G12020</t>
  </si>
  <si>
    <t>4:7204511-7204649</t>
  </si>
  <si>
    <t>AT4G12780</t>
  </si>
  <si>
    <t>4:7513911-7513991</t>
  </si>
  <si>
    <t>AT4G19500</t>
  </si>
  <si>
    <t>4:10627382-10627467</t>
  </si>
  <si>
    <t>AT4G19510</t>
  </si>
  <si>
    <t>4:10635277-10635387</t>
  </si>
  <si>
    <t>AT4G19520</t>
  </si>
  <si>
    <t>4:10644688-10644780</t>
  </si>
  <si>
    <t>AT4G19870</t>
  </si>
  <si>
    <t>4:10783547-10783623</t>
  </si>
  <si>
    <t>AT4G22475</t>
  </si>
  <si>
    <t>4:11845498-11845509</t>
  </si>
  <si>
    <t>4:11845582-11845605</t>
  </si>
  <si>
    <t>AT4G24900</t>
  </si>
  <si>
    <t>4:12815703-12815811</t>
  </si>
  <si>
    <t>AT4G25710</t>
  </si>
  <si>
    <t>4:13098645-13098720</t>
  </si>
  <si>
    <t>AT4G28630</t>
  </si>
  <si>
    <t>4:14140065-14140156</t>
  </si>
  <si>
    <t>4:14140265-14140355</t>
  </si>
  <si>
    <t>4:15717320-15717387</t>
  </si>
  <si>
    <t>AT4G34390</t>
  </si>
  <si>
    <t>4:16443663-16443753</t>
  </si>
  <si>
    <t>4:16513146-16513266</t>
  </si>
  <si>
    <t>AT4G36790</t>
  </si>
  <si>
    <t>4:17336788-17336923</t>
  </si>
  <si>
    <t>AT5G01270</t>
  </si>
  <si>
    <t>5:111416-111491</t>
  </si>
  <si>
    <t>AT5G03190</t>
  </si>
  <si>
    <t>5:759054-759131</t>
  </si>
  <si>
    <t>AT5G03910</t>
  </si>
  <si>
    <t>5:1056639-1056721</t>
  </si>
  <si>
    <t>AT5G06690</t>
  </si>
  <si>
    <t>5:2060890-2060980</t>
  </si>
  <si>
    <t>5:2536469-2536591</t>
  </si>
  <si>
    <t>AT5G12260</t>
  </si>
  <si>
    <t>5:3967886-3967970</t>
  </si>
  <si>
    <t>5:5781681-5781752</t>
  </si>
  <si>
    <t>AT5G19970</t>
  </si>
  <si>
    <t>5:6747791-6747886</t>
  </si>
  <si>
    <t>AT5G24680</t>
  </si>
  <si>
    <t>5:8454586-8454680</t>
  </si>
  <si>
    <t>AT5G24740</t>
  </si>
  <si>
    <t>5:8471622-8471732</t>
  </si>
  <si>
    <t>AT5G24830</t>
  </si>
  <si>
    <t>5:8532103-8532198</t>
  </si>
  <si>
    <t>5:8623621-8623705</t>
  </si>
  <si>
    <t>AT5G40250</t>
  </si>
  <si>
    <t>5:16086168-16086255</t>
  </si>
  <si>
    <t>AT5G41000</t>
  </si>
  <si>
    <t>5:16422926-16423059</t>
  </si>
  <si>
    <t>AT5G43740</t>
  </si>
  <si>
    <t>5:17567638-17567783</t>
  </si>
  <si>
    <t>AT5G44490</t>
  </si>
  <si>
    <t>5:17924833-17924907</t>
  </si>
  <si>
    <t>AT5G45330</t>
  </si>
  <si>
    <t>5:18364866-18364946</t>
  </si>
  <si>
    <t>AT5G46190</t>
  </si>
  <si>
    <t>5:18723567-18723701</t>
  </si>
  <si>
    <t>AT5G46270</t>
  </si>
  <si>
    <t>5:18766787-18766922</t>
  </si>
  <si>
    <t>AT5G49290</t>
  </si>
  <si>
    <t>5:19982031-19982131</t>
  </si>
  <si>
    <t>AT5G50160</t>
  </si>
  <si>
    <t>5:20416554-20416648</t>
  </si>
  <si>
    <t>AT5G52550</t>
  </si>
  <si>
    <t>5:21328294-21328602</t>
  </si>
  <si>
    <t>AT5G55260</t>
  </si>
  <si>
    <t>5:22417456-22417578</t>
  </si>
  <si>
    <t>AT5G56730</t>
  </si>
  <si>
    <t>5:22951003-22951100</t>
  </si>
  <si>
    <t>AT5G58340</t>
  </si>
  <si>
    <t>5:23583098-23583174</t>
  </si>
  <si>
    <t>5:25385078-25385150</t>
  </si>
  <si>
    <t>AT5G65380</t>
  </si>
  <si>
    <t>5:26123853-26123943</t>
  </si>
  <si>
    <t>AT5G66480</t>
  </si>
  <si>
    <t>5:26545157-26545241</t>
  </si>
  <si>
    <t>AT5G66790</t>
  </si>
  <si>
    <t>5:26665671-26665750</t>
  </si>
  <si>
    <t>AT2G20960</t>
  </si>
  <si>
    <t>2:9007973-9007989</t>
  </si>
  <si>
    <t>EI/CE</t>
  </si>
  <si>
    <t>3:8410952-8410969</t>
  </si>
  <si>
    <t>3:8411078-8411101</t>
  </si>
  <si>
    <t>3:8411102-8411116</t>
  </si>
  <si>
    <t>3:8411198-8411203</t>
  </si>
  <si>
    <t>3:8411372-8411383</t>
  </si>
  <si>
    <t>3:8411402-8411407</t>
  </si>
  <si>
    <t>3:8411432-8411446</t>
  </si>
  <si>
    <t>3:10702859-10702933</t>
  </si>
  <si>
    <t>3:10702709-10702783</t>
  </si>
  <si>
    <t>3:10702559-10702633</t>
  </si>
  <si>
    <t>3:10702484-10702558</t>
  </si>
  <si>
    <t>3:10701709-10701757</t>
  </si>
  <si>
    <t>3:10701533-10701558</t>
  </si>
  <si>
    <t>3:10701458-10701532</t>
  </si>
  <si>
    <t>3:10701244-10701307</t>
  </si>
  <si>
    <t>3:10701233-10701243</t>
  </si>
  <si>
    <t>3:10701094-10701157</t>
  </si>
  <si>
    <t>3:10701083-10701093</t>
  </si>
  <si>
    <t>3:20208011-20208085</t>
  </si>
  <si>
    <t>AT3G29760</t>
  </si>
  <si>
    <t>3:11591239-11591343</t>
  </si>
  <si>
    <t>3:7804704-7804733</t>
  </si>
  <si>
    <t>3:7805037-7805051</t>
  </si>
  <si>
    <t>3:7805292-7805294</t>
  </si>
  <si>
    <t>1:7233-7383</t>
  </si>
  <si>
    <t>1:7836-7941</t>
  </si>
  <si>
    <t>1:8326-8416</t>
  </si>
  <si>
    <t>AT1G01290</t>
  </si>
  <si>
    <t>1:115340-115481</t>
  </si>
  <si>
    <t>1:165657-165768</t>
  </si>
  <si>
    <t>AT1G01490</t>
  </si>
  <si>
    <t>1:182136-182252</t>
  </si>
  <si>
    <t>AT1G01550</t>
  </si>
  <si>
    <t>1:199960-200510</t>
  </si>
  <si>
    <t>1:262966-263046</t>
  </si>
  <si>
    <t>1:263573-263644</t>
  </si>
  <si>
    <t>1:279911-279973</t>
  </si>
  <si>
    <t>1:280850-280888</t>
  </si>
  <si>
    <t>AT1G01860</t>
  </si>
  <si>
    <t>1:304505-304696</t>
  </si>
  <si>
    <t>1:305935-306044</t>
  </si>
  <si>
    <t>1:318202-318295</t>
  </si>
  <si>
    <t>1:318814-318985</t>
  </si>
  <si>
    <t>AT1G02080</t>
  </si>
  <si>
    <t>1:373787-373891</t>
  </si>
  <si>
    <t>AT1G02090</t>
  </si>
  <si>
    <t>1:387673-388267</t>
  </si>
  <si>
    <t>1:392496-392575</t>
  </si>
  <si>
    <t>AT1G02145</t>
  </si>
  <si>
    <t>1:406519-406720</t>
  </si>
  <si>
    <t>AT1G02700</t>
  </si>
  <si>
    <t>1:588541-588662</t>
  </si>
  <si>
    <t>1:667282-667372</t>
  </si>
  <si>
    <t>AT1G03090</t>
  </si>
  <si>
    <t>1:741208-741445</t>
  </si>
  <si>
    <t>1:741602-741683</t>
  </si>
  <si>
    <t>1:886101-886195</t>
  </si>
  <si>
    <t>1:886245-886392</t>
  </si>
  <si>
    <t>1:886461-886553</t>
  </si>
  <si>
    <t>1:886544:G-GT;splice_donor_region_variant</t>
  </si>
  <si>
    <t>1:1016227-1016339</t>
  </si>
  <si>
    <t>1:1054561-1054662</t>
  </si>
  <si>
    <t>AT1G04130</t>
  </si>
  <si>
    <t>1:1074426-1074529</t>
  </si>
  <si>
    <t>AT1G04300</t>
  </si>
  <si>
    <t>1:1152972-1153035</t>
  </si>
  <si>
    <t>1:1153125-1153233</t>
  </si>
  <si>
    <t>1:1771815-1771891</t>
  </si>
  <si>
    <t>1:1772164-1772308</t>
  </si>
  <si>
    <t>AT1G05890</t>
  </si>
  <si>
    <t>1:1781260-1781694</t>
  </si>
  <si>
    <t>AT1G05940</t>
  </si>
  <si>
    <t>1:1803608-1803692</t>
  </si>
  <si>
    <t>1:1907170-1907275</t>
  </si>
  <si>
    <t>AT1G06260</t>
  </si>
  <si>
    <t>1:1917222-1917301</t>
  </si>
  <si>
    <t>AT1G06390</t>
  </si>
  <si>
    <t>1:1950456-1950601</t>
  </si>
  <si>
    <t>AT1G06630</t>
  </si>
  <si>
    <t>1:2030208-2031090</t>
  </si>
  <si>
    <t>1:2111606-2111760</t>
  </si>
  <si>
    <t>1:2112600-2112705</t>
  </si>
  <si>
    <t>AT1G06960</t>
  </si>
  <si>
    <t>1:2137147-2137263</t>
  </si>
  <si>
    <t>AT1G07320</t>
  </si>
  <si>
    <t>1:2250026-2250172</t>
  </si>
  <si>
    <t>1:2258603-2258746</t>
  </si>
  <si>
    <t>1:2338986-2339195</t>
  </si>
  <si>
    <t>AT1G07725</t>
  </si>
  <si>
    <t>1:2396435-2396528</t>
  </si>
  <si>
    <t>1:2401642-2401736</t>
  </si>
  <si>
    <t>AT1G07990</t>
  </si>
  <si>
    <t>1:2481826-2481971</t>
  </si>
  <si>
    <t>1:2585085-2586097</t>
  </si>
  <si>
    <t>1:2617388-2617756</t>
  </si>
  <si>
    <t>AT1G08530</t>
  </si>
  <si>
    <t>1:2702682-2702806</t>
  </si>
  <si>
    <t>1:2757515-2757588</t>
  </si>
  <si>
    <t>1:2819859-2819969</t>
  </si>
  <si>
    <t>AT1G09160</t>
  </si>
  <si>
    <t>1:2953075-2953162</t>
  </si>
  <si>
    <t>AT1G09270</t>
  </si>
  <si>
    <t>1:2997839-2997919</t>
  </si>
  <si>
    <t>AT1G09980</t>
  </si>
  <si>
    <t>1:3258771-3258864</t>
  </si>
  <si>
    <t>AT1G10070</t>
  </si>
  <si>
    <t>1:3288321-3288430</t>
  </si>
  <si>
    <t>1:3288505-3288601</t>
  </si>
  <si>
    <t>1:3289620-3289681</t>
  </si>
  <si>
    <t>1:3289778-3289855</t>
  </si>
  <si>
    <t>1:3386672-3386959</t>
  </si>
  <si>
    <t>AT1G10360</t>
  </si>
  <si>
    <t>1:3396101-3396485</t>
  </si>
  <si>
    <t>AT1G10450</t>
  </si>
  <si>
    <t>1:3437984-3438069</t>
  </si>
  <si>
    <t>1:3628230-3628836</t>
  </si>
  <si>
    <t>1:3628973-3629097</t>
  </si>
  <si>
    <t>AT1G10910</t>
  </si>
  <si>
    <t>1:3643583-3643731</t>
  </si>
  <si>
    <t>AT1G10920</t>
  </si>
  <si>
    <t>1:3646353-3646502</t>
  </si>
  <si>
    <t>AT1G11280</t>
  </si>
  <si>
    <t>1:3790648-3790724</t>
  </si>
  <si>
    <t>AT1G11330</t>
  </si>
  <si>
    <t>1:3811690-3811783</t>
  </si>
  <si>
    <t>1:3812470-3812567</t>
  </si>
  <si>
    <t>1:3812806-3812875</t>
  </si>
  <si>
    <t>1:3813027-3813107</t>
  </si>
  <si>
    <t>1:4154662-4154769</t>
  </si>
  <si>
    <t>AT1G12450</t>
  </si>
  <si>
    <t>1:4244407-4244506</t>
  </si>
  <si>
    <t>1:4336089-4336179</t>
  </si>
  <si>
    <t>1:4399736-4399913</t>
  </si>
  <si>
    <t>AT1G13080</t>
  </si>
  <si>
    <t>1:4460109-4460195</t>
  </si>
  <si>
    <t>AT1G13150</t>
  </si>
  <si>
    <t>1:4483370-4483464</t>
  </si>
  <si>
    <t>AT1G13220</t>
  </si>
  <si>
    <t>1:4517394-4517572</t>
  </si>
  <si>
    <t>1:4576048-4576142</t>
  </si>
  <si>
    <t>AT1G13650</t>
  </si>
  <si>
    <t>1:4681947-4682065</t>
  </si>
  <si>
    <t>1:4723321-4723395</t>
  </si>
  <si>
    <t>1:4723489-4723610</t>
  </si>
  <si>
    <t>AT1G13780</t>
  </si>
  <si>
    <t>1:4725709-4725796</t>
  </si>
  <si>
    <t>AT1G13940</t>
  </si>
  <si>
    <t>1:4766471-4766593</t>
  </si>
  <si>
    <t>AT1G14070</t>
  </si>
  <si>
    <t>1:4819490-4819620</t>
  </si>
  <si>
    <t>AT1G15215</t>
  </si>
  <si>
    <t>1:5239234-5239294</t>
  </si>
  <si>
    <t>AT1G15290</t>
  </si>
  <si>
    <t>1:5259172-5259252</t>
  </si>
  <si>
    <t>AT1G15960</t>
  </si>
  <si>
    <t>1:5483770-5483846</t>
  </si>
  <si>
    <t>1:5505355-5505375</t>
  </si>
  <si>
    <t>AT1G16460</t>
  </si>
  <si>
    <t>1:5620106-5620166</t>
  </si>
  <si>
    <t>AT1G16960</t>
  </si>
  <si>
    <t>1:5800032-5800161</t>
  </si>
  <si>
    <t>AT1G17145</t>
  </si>
  <si>
    <t>1:5861667-5861755</t>
  </si>
  <si>
    <t>1:5862259-5862517</t>
  </si>
  <si>
    <t>AT1G17550</t>
  </si>
  <si>
    <t>1:6034400-6034607</t>
  </si>
  <si>
    <t>AT1G17680</t>
  </si>
  <si>
    <t>1:6076195-6076317</t>
  </si>
  <si>
    <t>AT1G17990</t>
  </si>
  <si>
    <t>1:6192763-6192828</t>
  </si>
  <si>
    <t>AT1G18090</t>
  </si>
  <si>
    <t>1:6226774-6226952</t>
  </si>
  <si>
    <t>AT1G18270</t>
  </si>
  <si>
    <t>1:6289541-6289603</t>
  </si>
  <si>
    <t>1:6309458-6309528</t>
  </si>
  <si>
    <t>AT1G18340</t>
  </si>
  <si>
    <t>1:6312036-6312142</t>
  </si>
  <si>
    <t>1:6410217-6410340</t>
  </si>
  <si>
    <t>AT1G18650</t>
  </si>
  <si>
    <t>1:6419265-6419425</t>
  </si>
  <si>
    <t>1:6419460-6419778</t>
  </si>
  <si>
    <t>1:6421304-6421381</t>
  </si>
  <si>
    <t>AT1G19130</t>
  </si>
  <si>
    <t>1:6610095-6610419</t>
  </si>
  <si>
    <t>AT1G19396</t>
  </si>
  <si>
    <t>1:6711528-6711607</t>
  </si>
  <si>
    <t>AT1G19720</t>
  </si>
  <si>
    <t>1:6819819-6819897</t>
  </si>
  <si>
    <t>1:7113773-7113889</t>
  </si>
  <si>
    <t>AT1G20770</t>
  </si>
  <si>
    <t>1:7215733-7215815</t>
  </si>
  <si>
    <t>AT1G20810</t>
  </si>
  <si>
    <t>1:7233179-7233301</t>
  </si>
  <si>
    <t>AT1G21580</t>
  </si>
  <si>
    <t>1:7558579-7558643</t>
  </si>
  <si>
    <t>1:7558687-7558760</t>
  </si>
  <si>
    <t>AT1G21610</t>
  </si>
  <si>
    <t>1:7576381-7576584</t>
  </si>
  <si>
    <t>1:7666570-7666843</t>
  </si>
  <si>
    <t>AT1G22020</t>
  </si>
  <si>
    <t>1:7757141-7757354</t>
  </si>
  <si>
    <t>AT1G22640</t>
  </si>
  <si>
    <t>1:8006629-8006708</t>
  </si>
  <si>
    <t>AT1G22870</t>
  </si>
  <si>
    <t>1:8090643-8090766</t>
  </si>
  <si>
    <t>AT1G23080</t>
  </si>
  <si>
    <t>1:8180336-8180452</t>
  </si>
  <si>
    <t>1:8296343-8296418</t>
  </si>
  <si>
    <t>AT1G24706</t>
  </si>
  <si>
    <t>1:8755027-8755126</t>
  </si>
  <si>
    <t>AT1G25230</t>
  </si>
  <si>
    <t>1:8842027-8842094</t>
  </si>
  <si>
    <t>AT1G26170</t>
  </si>
  <si>
    <t>1:9050068-9050173</t>
  </si>
  <si>
    <t>1:9066861-9066974</t>
  </si>
  <si>
    <t>1:9067022-9067151</t>
  </si>
  <si>
    <t>1:9067426-9067487</t>
  </si>
  <si>
    <t>1:9072940-9073015</t>
  </si>
  <si>
    <t>1:9073121-9073196</t>
  </si>
  <si>
    <t>1:9145341-9145412</t>
  </si>
  <si>
    <t>1:9145735-9145984</t>
  </si>
  <si>
    <t>AT1G26640</t>
  </si>
  <si>
    <t>1:9208227-9208320</t>
  </si>
  <si>
    <t>1:9559013-9559085</t>
  </si>
  <si>
    <t>1:9560334-9560476</t>
  </si>
  <si>
    <t>AT1G27540</t>
  </si>
  <si>
    <t>1:9566152-9566590</t>
  </si>
  <si>
    <t>AT1G27590</t>
  </si>
  <si>
    <t>1:9593852-9594283</t>
  </si>
  <si>
    <t>AT1G27595</t>
  </si>
  <si>
    <t>1:9599701-9599934</t>
  </si>
  <si>
    <t>1:9611877-9612008</t>
  </si>
  <si>
    <t>AT1G27980</t>
  </si>
  <si>
    <t>1:9751656-9751739</t>
  </si>
  <si>
    <t>AT1G28610</t>
  </si>
  <si>
    <t>1:10054511-10054580</t>
  </si>
  <si>
    <t>1:10110023-10110161</t>
  </si>
  <si>
    <t>AT1G29120</t>
  </si>
  <si>
    <t>1:10177043-10177134</t>
  </si>
  <si>
    <t>AT1G29355</t>
  </si>
  <si>
    <t>1:10275220-10275293</t>
  </si>
  <si>
    <t>AT1G29630</t>
  </si>
  <si>
    <t>1:10351798-10351984</t>
  </si>
  <si>
    <t>AT1G29700</t>
  </si>
  <si>
    <t>1:10386924-10387370</t>
  </si>
  <si>
    <t>AT1G30450</t>
  </si>
  <si>
    <t>1:10769115-10769243</t>
  </si>
  <si>
    <t>AT1G30540</t>
  </si>
  <si>
    <t>1:10817492-10817672</t>
  </si>
  <si>
    <t>AT1G30545</t>
  </si>
  <si>
    <t>1:10821523-10821594</t>
  </si>
  <si>
    <t>AT1G30590</t>
  </si>
  <si>
    <t>1:10838784-10838876</t>
  </si>
  <si>
    <t>AT1G30970</t>
  </si>
  <si>
    <t>1:11040685-11041203</t>
  </si>
  <si>
    <t>AT1G31800</t>
  </si>
  <si>
    <t>1:11397382-11397469</t>
  </si>
  <si>
    <t>AT1G32120</t>
  </si>
  <si>
    <t>1:11554961-11555040</t>
  </si>
  <si>
    <t>AT1G32200</t>
  </si>
  <si>
    <t>1:11602115-11602208</t>
  </si>
  <si>
    <t>1:11677926-11678023</t>
  </si>
  <si>
    <t>1:12194101-12194172</t>
  </si>
  <si>
    <t>1:12194262-12194350</t>
  </si>
  <si>
    <t>AT1G34160</t>
  </si>
  <si>
    <t>1:12442078-12442236</t>
  </si>
  <si>
    <t>AT1G34210</t>
  </si>
  <si>
    <t>1:12458936-12459043</t>
  </si>
  <si>
    <t>1:12531674-12531747</t>
  </si>
  <si>
    <t>AT1G34844</t>
  </si>
  <si>
    <t>1:12752281-12752366</t>
  </si>
  <si>
    <t>AT1G35510</t>
  </si>
  <si>
    <t>1:13073122-13073207</t>
  </si>
  <si>
    <t>AT1G35516</t>
  </si>
  <si>
    <t>1:13078930-13079304</t>
  </si>
  <si>
    <t>AT1G35612</t>
  </si>
  <si>
    <t>1:13145882-13145980</t>
  </si>
  <si>
    <t>AT1G43675</t>
  </si>
  <si>
    <t>1:16470814-16470919</t>
  </si>
  <si>
    <t>1:16471048-16471412</t>
  </si>
  <si>
    <t>1:16642918-16643237</t>
  </si>
  <si>
    <t>AT1G44120</t>
  </si>
  <si>
    <t>1:16782869-16783003</t>
  </si>
  <si>
    <t>1:17163421-17163534</t>
  </si>
  <si>
    <t>1:17265880-17265961</t>
  </si>
  <si>
    <t>1:17266009-17266093</t>
  </si>
  <si>
    <t>AT1G48030</t>
  </si>
  <si>
    <t>1:17717321-17717420</t>
  </si>
  <si>
    <t>AT1G48050</t>
  </si>
  <si>
    <t>1:17724381-17724454</t>
  </si>
  <si>
    <t>AT1G48430</t>
  </si>
  <si>
    <t>1:17904916-17905065</t>
  </si>
  <si>
    <t>AT1G48490</t>
  </si>
  <si>
    <t>1:17928634-17928718</t>
  </si>
  <si>
    <t>AT1G48540</t>
  </si>
  <si>
    <t>1:17950152-17950225</t>
  </si>
  <si>
    <t>AT1G49010</t>
  </si>
  <si>
    <t>1:18133139-18133258</t>
  </si>
  <si>
    <t>AT1G49170</t>
  </si>
  <si>
    <t>1:18183693-18184099</t>
  </si>
  <si>
    <t>AT1G49180</t>
  </si>
  <si>
    <t>1:18184821-18184942</t>
  </si>
  <si>
    <t>1:18186675-18186745</t>
  </si>
  <si>
    <t>AT1G49300</t>
  </si>
  <si>
    <t>1:18235564-18235731</t>
  </si>
  <si>
    <t>1:18264022-18264148</t>
  </si>
  <si>
    <t>AT1G49500</t>
  </si>
  <si>
    <t>1:18320677-18321414</t>
  </si>
  <si>
    <t>1:18571903-18571985</t>
  </si>
  <si>
    <t>1:18619758-18620070</t>
  </si>
  <si>
    <t>AT1G50440</t>
  </si>
  <si>
    <t>1:18685967-18686060</t>
  </si>
  <si>
    <t>AT1G50460</t>
  </si>
  <si>
    <t>1:18696719-18696854</t>
  </si>
  <si>
    <t>AT1G50500</t>
  </si>
  <si>
    <t>1:18711274-18711707</t>
  </si>
  <si>
    <t>1:19068490-19068523</t>
  </si>
  <si>
    <t>1:19068613-19068710</t>
  </si>
  <si>
    <t>AT1G52565</t>
  </si>
  <si>
    <t>1:19580303-19580363</t>
  </si>
  <si>
    <t>AT1G53090</t>
  </si>
  <si>
    <t>1:19783571-19783683</t>
  </si>
  <si>
    <t>AT1G53390</t>
  </si>
  <si>
    <t>1:19922721-19922833</t>
  </si>
  <si>
    <t>1:19965636-19965825</t>
  </si>
  <si>
    <t>AT1G53780</t>
  </si>
  <si>
    <t>1:20076206-20076306</t>
  </si>
  <si>
    <t>AT1G53870</t>
  </si>
  <si>
    <t>1:20112592-20112700</t>
  </si>
  <si>
    <t>AT1G54160</t>
  </si>
  <si>
    <t>1:20218163-20218247</t>
  </si>
  <si>
    <t>1:20294365-20294427</t>
  </si>
  <si>
    <t>1:20294744-20294824</t>
  </si>
  <si>
    <t>1:20294886-20294971</t>
  </si>
  <si>
    <t>1:20295164-20295244</t>
  </si>
  <si>
    <t>1:20296560-20296661</t>
  </si>
  <si>
    <t>AT1G54460</t>
  </si>
  <si>
    <t>1:20342203-20342291</t>
  </si>
  <si>
    <t>AT1G54730</t>
  </si>
  <si>
    <t>1:20427344-20428048</t>
  </si>
  <si>
    <t>1:20609986-20610177</t>
  </si>
  <si>
    <t>1:20631120-20631557</t>
  </si>
  <si>
    <t>1:20631723-20631884</t>
  </si>
  <si>
    <t>AT1G55520</t>
  </si>
  <si>
    <t>1:20726406-20726496</t>
  </si>
  <si>
    <t>AT1G55590</t>
  </si>
  <si>
    <t>1:20770853-20770942</t>
  </si>
  <si>
    <t>AT1G55690</t>
  </si>
  <si>
    <t>1:20808465-20808533</t>
  </si>
  <si>
    <t>AT1G55750</t>
  </si>
  <si>
    <t>1:20841262-20841375</t>
  </si>
  <si>
    <t>AT1G55810</t>
  </si>
  <si>
    <t>1:20862779-20862870</t>
  </si>
  <si>
    <t>AT1G56720</t>
  </si>
  <si>
    <t>1:21264848-21264921</t>
  </si>
  <si>
    <t>AT1G57610</t>
  </si>
  <si>
    <t>1:21338481-21338626</t>
  </si>
  <si>
    <t>AT1G58180</t>
  </si>
  <si>
    <t>1:21539301-21539393</t>
  </si>
  <si>
    <t>AT1G58590</t>
  </si>
  <si>
    <t>1:21743612-21743756</t>
  </si>
  <si>
    <t>AT1G58602</t>
  </si>
  <si>
    <t>1:21763788-21763866</t>
  </si>
  <si>
    <t>1:21783290-21783377</t>
  </si>
  <si>
    <t>AT1G59124</t>
  </si>
  <si>
    <t>1:21819548-21819635</t>
  </si>
  <si>
    <t>AT1G59990</t>
  </si>
  <si>
    <t>1:22090419-22090491</t>
  </si>
  <si>
    <t>1:22203750-22203878</t>
  </si>
  <si>
    <t>1:22203947-22204241</t>
  </si>
  <si>
    <t>AT1G60260</t>
  </si>
  <si>
    <t>1:22219917-22220015</t>
  </si>
  <si>
    <t>AT1G60270</t>
  </si>
  <si>
    <t>1:22222419-22222531</t>
  </si>
  <si>
    <t>1:22222756-22222833</t>
  </si>
  <si>
    <t>1:22224062-22224128</t>
  </si>
  <si>
    <t>AT1G60510</t>
  </si>
  <si>
    <t>1:22295948-22296056</t>
  </si>
  <si>
    <t>AT1G60690</t>
  </si>
  <si>
    <t>1:22351286-22351446</t>
  </si>
  <si>
    <t>AT1G60700</t>
  </si>
  <si>
    <t>1:22352357-22352453</t>
  </si>
  <si>
    <t>1:22425404-22425573</t>
  </si>
  <si>
    <t>1:22425675-22425923</t>
  </si>
  <si>
    <t>1:22543267-22543367</t>
  </si>
  <si>
    <t>AT1G61190</t>
  </si>
  <si>
    <t>1:22559262-22559336</t>
  </si>
  <si>
    <t>AT1G61430</t>
  </si>
  <si>
    <t>1:22664966-22665054</t>
  </si>
  <si>
    <t>1:22906611-22906831</t>
  </si>
  <si>
    <t>1:22906924-22907128</t>
  </si>
  <si>
    <t>AT1G62130</t>
  </si>
  <si>
    <t>1:22967877-22967984</t>
  </si>
  <si>
    <t>1:23153888-23153987</t>
  </si>
  <si>
    <t>1:23154144-23154269</t>
  </si>
  <si>
    <t>AT1G62600</t>
  </si>
  <si>
    <t>1:23180253-23180329</t>
  </si>
  <si>
    <t>AT1G63260</t>
  </si>
  <si>
    <t>1:23467041-23467122</t>
  </si>
  <si>
    <t>1:23468247-23468339</t>
  </si>
  <si>
    <t>1:23713690-23713790</t>
  </si>
  <si>
    <t>1:23811199-23811276</t>
  </si>
  <si>
    <t>1:24058473-24058588</t>
  </si>
  <si>
    <t>AT1G66840</t>
  </si>
  <si>
    <t>1:24936141-24936218</t>
  </si>
  <si>
    <t>1:25104466-25104758</t>
  </si>
  <si>
    <t>AT1G67300</t>
  </si>
  <si>
    <t>1:25194779-25194892</t>
  </si>
  <si>
    <t>1:25196798-25196934</t>
  </si>
  <si>
    <t>AT1G67790</t>
  </si>
  <si>
    <t>1:25418001-25418097</t>
  </si>
  <si>
    <t>AT1G67880</t>
  </si>
  <si>
    <t>1:25455182-25455381</t>
  </si>
  <si>
    <t>1:25559292-25559368</t>
  </si>
  <si>
    <t>1:25559792-25559884</t>
  </si>
  <si>
    <t>1:25898143-25898724</t>
  </si>
  <si>
    <t>AT1G69170</t>
  </si>
  <si>
    <t>1:26006375-26006469</t>
  </si>
  <si>
    <t>1:26109494-26109572</t>
  </si>
  <si>
    <t>1:26342835-26342914</t>
  </si>
  <si>
    <t>1:26627541-26627774</t>
  </si>
  <si>
    <t>AT1G71070</t>
  </si>
  <si>
    <t>1:26807955-26808044</t>
  </si>
  <si>
    <t>1:27167527-27167618</t>
  </si>
  <si>
    <t>1:27167832-27167957</t>
  </si>
  <si>
    <t>AT1G72640</t>
  </si>
  <si>
    <t>1:27347148-27347230</t>
  </si>
  <si>
    <t>1:27347309-27347393</t>
  </si>
  <si>
    <t>1:27347499-27347584</t>
  </si>
  <si>
    <t>1:27347662-27347769</t>
  </si>
  <si>
    <t>AT1G72650</t>
  </si>
  <si>
    <t>1:27350837-27351193</t>
  </si>
  <si>
    <t>AT1G72760</t>
  </si>
  <si>
    <t>1:27385876-27385958</t>
  </si>
  <si>
    <t>AT1G72880</t>
  </si>
  <si>
    <t>1:27425982-27426074</t>
  </si>
  <si>
    <t>AT1G73180</t>
  </si>
  <si>
    <t>1:27519676-27519838</t>
  </si>
  <si>
    <t>AT1G73310</t>
  </si>
  <si>
    <t>1:27563946-27564021</t>
  </si>
  <si>
    <t>AT1G73470</t>
  </si>
  <si>
    <t>1:27626696-27626780</t>
  </si>
  <si>
    <t>AT1G73490</t>
  </si>
  <si>
    <t>1:27634293-27634521</t>
  </si>
  <si>
    <t>1:27781706-27781778</t>
  </si>
  <si>
    <t>1:27781845-27781917</t>
  </si>
  <si>
    <t>1:27781971-27782311</t>
  </si>
  <si>
    <t>AT1G73930</t>
  </si>
  <si>
    <t>1:27797681-27797863</t>
  </si>
  <si>
    <t>1:27819058-27819153</t>
  </si>
  <si>
    <t>AT1G74590</t>
  </si>
  <si>
    <t>1:28024098-28024206</t>
  </si>
  <si>
    <t>1:28110192-28110268</t>
  </si>
  <si>
    <t>AT1G74960</t>
  </si>
  <si>
    <t>1:28152274-28152511</t>
  </si>
  <si>
    <t>AT1G75110</t>
  </si>
  <si>
    <t>1:28194650-28194744</t>
  </si>
  <si>
    <t>AT1G75340</t>
  </si>
  <si>
    <t>1:28269857-28269962</t>
  </si>
  <si>
    <t>AT1G75980</t>
  </si>
  <si>
    <t>1:28523573-28523718</t>
  </si>
  <si>
    <t>AT1G76170</t>
  </si>
  <si>
    <t>1:28584911-28585001</t>
  </si>
  <si>
    <t>AT1G76320</t>
  </si>
  <si>
    <t>1:28633892-28633999</t>
  </si>
  <si>
    <t>AT1G76630</t>
  </si>
  <si>
    <t>1:28760192-28760277</t>
  </si>
  <si>
    <t>AT1G76940</t>
  </si>
  <si>
    <t>1:28903377-28903456</t>
  </si>
  <si>
    <t>AT1G77220</t>
  </si>
  <si>
    <t>1:29014814-29014901</t>
  </si>
  <si>
    <t>AT1G77480</t>
  </si>
  <si>
    <t>1:29114835-29114973</t>
  </si>
  <si>
    <t>AT1G78200</t>
  </si>
  <si>
    <t>1:29420381-29420476</t>
  </si>
  <si>
    <t>AT1G78420</t>
  </si>
  <si>
    <t>1:29505742-29505870</t>
  </si>
  <si>
    <t>AT1G79090</t>
  </si>
  <si>
    <t>1:29749367-29749456</t>
  </si>
  <si>
    <t>AT1G79110</t>
  </si>
  <si>
    <t>1:29759923-29759998</t>
  </si>
  <si>
    <t>1:29806575-29806660</t>
  </si>
  <si>
    <t>1:29806784-29806802</t>
  </si>
  <si>
    <t>1:29807587-29807690</t>
  </si>
  <si>
    <t>AT1G79270</t>
  </si>
  <si>
    <t>1:29816516-29816606</t>
  </si>
  <si>
    <t>AT1G79530</t>
  </si>
  <si>
    <t>1:29916460-29916543</t>
  </si>
  <si>
    <t>AT1G79570</t>
  </si>
  <si>
    <t>1:29934669-29934741</t>
  </si>
  <si>
    <t>AT1G79610</t>
  </si>
  <si>
    <t>1:29956361-29956485</t>
  </si>
  <si>
    <t>AT1G79640</t>
  </si>
  <si>
    <t>1:29971249-29971366</t>
  </si>
  <si>
    <t>1:29990826-29991803</t>
  </si>
  <si>
    <t>1:30017633-30017712</t>
  </si>
  <si>
    <t>1:30017765-30017829</t>
  </si>
  <si>
    <t>1:30017906-30017971</t>
  </si>
  <si>
    <t>AT1G79830</t>
  </si>
  <si>
    <t>1:30027976-30028069</t>
  </si>
  <si>
    <t>AT1G79880</t>
  </si>
  <si>
    <t>1:30048050-30048124</t>
  </si>
  <si>
    <t>AT1G80000</t>
  </si>
  <si>
    <t>1:30093079-30093160</t>
  </si>
  <si>
    <t>AT1G80360</t>
  </si>
  <si>
    <t>1:30210672-30210761</t>
  </si>
  <si>
    <t>AT1G80500</t>
  </si>
  <si>
    <t>1:30271893-30271963</t>
  </si>
  <si>
    <t>1:30272026-30272168</t>
  </si>
  <si>
    <t>AT1G80640</t>
  </si>
  <si>
    <t>1:30313102-30313178</t>
  </si>
  <si>
    <t>AT1G80860</t>
  </si>
  <si>
    <t>1:30388303-30388378</t>
  </si>
  <si>
    <t>2:200793-200947</t>
  </si>
  <si>
    <t>2:201489-201604</t>
  </si>
  <si>
    <t>AT2G01490</t>
  </si>
  <si>
    <t>2:223213-223427</t>
  </si>
  <si>
    <t>AT2G01930</t>
  </si>
  <si>
    <t>2:428224-428331</t>
  </si>
  <si>
    <t>2:521206-521362</t>
  </si>
  <si>
    <t>2:698192-698325</t>
  </si>
  <si>
    <t>2:699813-700246</t>
  </si>
  <si>
    <t>AT2G04740</t>
  </si>
  <si>
    <t>2:1658721-1658809</t>
  </si>
  <si>
    <t>AT2G04790</t>
  </si>
  <si>
    <t>2:1679917-1680014</t>
  </si>
  <si>
    <t>AT2G05185</t>
  </si>
  <si>
    <t>2:1877798-1877937</t>
  </si>
  <si>
    <t>2:1892708-1892832</t>
  </si>
  <si>
    <t>AT2G05518</t>
  </si>
  <si>
    <t>2:2023458-2023544</t>
  </si>
  <si>
    <t>2:2023677-2023779</t>
  </si>
  <si>
    <t>AT2G07042</t>
  </si>
  <si>
    <t>2:2920648-2920973</t>
  </si>
  <si>
    <t>AT2G09800</t>
  </si>
  <si>
    <t>2:3672126-3672205</t>
  </si>
  <si>
    <t>AT2G11240</t>
  </si>
  <si>
    <t>2:4483179-4483280</t>
  </si>
  <si>
    <t>AT2G11910</t>
  </si>
  <si>
    <t>2:4807167-4807276</t>
  </si>
  <si>
    <t>AT2G12170</t>
  </si>
  <si>
    <t>2:4890317-4890433</t>
  </si>
  <si>
    <t>2:7345777-7345945</t>
  </si>
  <si>
    <t>AT2G16990</t>
  </si>
  <si>
    <t>2:7387605-7387690</t>
  </si>
  <si>
    <t>AT2G17510</t>
  </si>
  <si>
    <t>2:7612688-7612961</t>
  </si>
  <si>
    <t>AT2G17900</t>
  </si>
  <si>
    <t>2:7775836-7775924</t>
  </si>
  <si>
    <t>2:7819426-7819511</t>
  </si>
  <si>
    <t>AT2G18050</t>
  </si>
  <si>
    <t>2:7846182-7846253</t>
  </si>
  <si>
    <t>AT2G18230</t>
  </si>
  <si>
    <t>2:7932345-7932435</t>
  </si>
  <si>
    <t>AT2G18245</t>
  </si>
  <si>
    <t>2:7937986-7938099</t>
  </si>
  <si>
    <t>AT2G19930</t>
  </si>
  <si>
    <t>2:8610133-8610245</t>
  </si>
  <si>
    <t>2:8734164-8734242</t>
  </si>
  <si>
    <t>AT2G20635</t>
  </si>
  <si>
    <t>2:8900710-8900876</t>
  </si>
  <si>
    <t>AT2G21188</t>
  </si>
  <si>
    <t>2:9079226-9079352</t>
  </si>
  <si>
    <t>AT2G21500</t>
  </si>
  <si>
    <t>2:9207887-9207960</t>
  </si>
  <si>
    <t>2:9238932-9239032</t>
  </si>
  <si>
    <t>AT2G22300</t>
  </si>
  <si>
    <t>2:9471390-9471465</t>
  </si>
  <si>
    <t>2:9779385-9779450</t>
  </si>
  <si>
    <t>2:9779534-9779606</t>
  </si>
  <si>
    <t>2:9780144-9780244</t>
  </si>
  <si>
    <t>2:9780268-9780350</t>
  </si>
  <si>
    <t>2:9780453-9780816</t>
  </si>
  <si>
    <t>2:9780904-9780990</t>
  </si>
  <si>
    <t>2:9781060-9781165</t>
  </si>
  <si>
    <t>AT2G23200</t>
  </si>
  <si>
    <t>2:9881468-9881595</t>
  </si>
  <si>
    <t>AT2G23330</t>
  </si>
  <si>
    <t>2:9929382-9929456</t>
  </si>
  <si>
    <t>AT2G23370</t>
  </si>
  <si>
    <t>2:9953404-9953489</t>
  </si>
  <si>
    <t>AT2G23470</t>
  </si>
  <si>
    <t>2:9999484-9999557</t>
  </si>
  <si>
    <t>2:10126661-10126903</t>
  </si>
  <si>
    <t>AT2G24150</t>
  </si>
  <si>
    <t>2:10267023-10267109</t>
  </si>
  <si>
    <t>AT2G24190</t>
  </si>
  <si>
    <t>2:10284366-10284440</t>
  </si>
  <si>
    <t>AT2G24395</t>
  </si>
  <si>
    <t>2:10375671-10375750</t>
  </si>
  <si>
    <t>AT2G24530</t>
  </si>
  <si>
    <t>2:10423815-10423892</t>
  </si>
  <si>
    <t>AT2G25050</t>
  </si>
  <si>
    <t>2:10654251-10654401</t>
  </si>
  <si>
    <t>2:10654469-10654582</t>
  </si>
  <si>
    <t>2:10654652-10654740</t>
  </si>
  <si>
    <t>AT2G25290</t>
  </si>
  <si>
    <t>2:10766075-10766143</t>
  </si>
  <si>
    <t>AT2G25320</t>
  </si>
  <si>
    <t>2:10783024-10783126</t>
  </si>
  <si>
    <t>2:10893217-10893300</t>
  </si>
  <si>
    <t>AT2G25737</t>
  </si>
  <si>
    <t>2:10979090-10979168</t>
  </si>
  <si>
    <t>AT2G25760</t>
  </si>
  <si>
    <t>2:10987425-10987574</t>
  </si>
  <si>
    <t>2:11026459-11026619</t>
  </si>
  <si>
    <t>AT2G25930</t>
  </si>
  <si>
    <t>2:11061687-11061766</t>
  </si>
  <si>
    <t>2:11191160-11191236</t>
  </si>
  <si>
    <t>AT2G26590</t>
  </si>
  <si>
    <t>2:11314012-11314251</t>
  </si>
  <si>
    <t>2:11515638-11515703</t>
  </si>
  <si>
    <t>AT2G27150</t>
  </si>
  <si>
    <t>2:11604306-11604383</t>
  </si>
  <si>
    <t>AT2G27340</t>
  </si>
  <si>
    <t>2:11697164-11697448</t>
  </si>
  <si>
    <t>AT2G27400</t>
  </si>
  <si>
    <t>2:11721729-11722300</t>
  </si>
  <si>
    <t>AT2G27480</t>
  </si>
  <si>
    <t>2:11747285-11747392</t>
  </si>
  <si>
    <t>AT2G28470</t>
  </si>
  <si>
    <t>2:12173299-12173402</t>
  </si>
  <si>
    <t>2:12226862-12226968</t>
  </si>
  <si>
    <t>2:12227014-12227119</t>
  </si>
  <si>
    <t>AT2G28570</t>
  </si>
  <si>
    <t>2:12241871-12242048</t>
  </si>
  <si>
    <t>AT2G28830</t>
  </si>
  <si>
    <t>2:12367562-12367628</t>
  </si>
  <si>
    <t>2:12598312-12598868</t>
  </si>
  <si>
    <t>AT2G30460</t>
  </si>
  <si>
    <t>2:12977195-12977310</t>
  </si>
  <si>
    <t>AT2G30470</t>
  </si>
  <si>
    <t>2:12983336-12983424</t>
  </si>
  <si>
    <t>AT2G30480</t>
  </si>
  <si>
    <t>2:12992157-12992224</t>
  </si>
  <si>
    <t>AT2G30520</t>
  </si>
  <si>
    <t>2:13005420-13005502</t>
  </si>
  <si>
    <t>2:13037285-13037381</t>
  </si>
  <si>
    <t>2:13039284-13039381</t>
  </si>
  <si>
    <t>2:13081132-13081295</t>
  </si>
  <si>
    <t>AT2G30880</t>
  </si>
  <si>
    <t>2:13144796-13144903</t>
  </si>
  <si>
    <t>AT2G31450</t>
  </si>
  <si>
    <t>2:13401674-13401784</t>
  </si>
  <si>
    <t>AT2G31751</t>
  </si>
  <si>
    <t>2:13501307-13501409</t>
  </si>
  <si>
    <t>AT2G31900</t>
  </si>
  <si>
    <t>2:13562263-13562355</t>
  </si>
  <si>
    <t>2:13628111-13628602</t>
  </si>
  <si>
    <t>AT2G32179</t>
  </si>
  <si>
    <t>2:13672896-13673022</t>
  </si>
  <si>
    <t>AT2G32870</t>
  </si>
  <si>
    <t>2:13945141-13945255</t>
  </si>
  <si>
    <t>AT2G32880</t>
  </si>
  <si>
    <t>2:13950167-13950257</t>
  </si>
  <si>
    <t>AT2G33480</t>
  </si>
  <si>
    <t>2:14181790-14181878</t>
  </si>
  <si>
    <t>AT2G34440</t>
  </si>
  <si>
    <t>2:14527269-14527353</t>
  </si>
  <si>
    <t>2:14759145-14759229</t>
  </si>
  <si>
    <t>AT2G35070</t>
  </si>
  <si>
    <t>2:14783401-14783510</t>
  </si>
  <si>
    <t>AT2G35130</t>
  </si>
  <si>
    <t>2:14808206-14808287</t>
  </si>
  <si>
    <t>2:14808413-14808496</t>
  </si>
  <si>
    <t>2:14809879-14809938</t>
  </si>
  <si>
    <t>2:14809992-14810057</t>
  </si>
  <si>
    <t>AT2G35830</t>
  </si>
  <si>
    <t>2:15053010-15053085</t>
  </si>
  <si>
    <t>2:15118117-15118204</t>
  </si>
  <si>
    <t>AT2G37760</t>
  </si>
  <si>
    <t>2:15831895-15831970</t>
  </si>
  <si>
    <t>AT2G38695</t>
  </si>
  <si>
    <t>2:16179202-16179265</t>
  </si>
  <si>
    <t>AT2G38970</t>
  </si>
  <si>
    <t>2:16274345-16274782</t>
  </si>
  <si>
    <t>2:16274782:G-A;splice_acceptor_variant</t>
  </si>
  <si>
    <t>2:16277834-16277898</t>
  </si>
  <si>
    <t>AT2G39090</t>
  </si>
  <si>
    <t>2:16313780-16313907</t>
  </si>
  <si>
    <t>AT2G39300</t>
  </si>
  <si>
    <t>2:16412092-16412193</t>
  </si>
  <si>
    <t>AT2G39380</t>
  </si>
  <si>
    <t>2:16447589-16447671</t>
  </si>
  <si>
    <t>AT2G39460</t>
  </si>
  <si>
    <t>2:16474913-16475019</t>
  </si>
  <si>
    <t>AT2G39470</t>
  </si>
  <si>
    <t>2:16477284-16477367</t>
  </si>
  <si>
    <t>AT2G39580</t>
  </si>
  <si>
    <t>2:16514898-16515187</t>
  </si>
  <si>
    <t>AT2G39675</t>
  </si>
  <si>
    <t>2:16537638-16538106</t>
  </si>
  <si>
    <t>AT2G39690</t>
  </si>
  <si>
    <t>2:16541097-16541161</t>
  </si>
  <si>
    <t>AT2G39780</t>
  </si>
  <si>
    <t>2:16592377-16592475</t>
  </si>
  <si>
    <t>AT2G39795</t>
  </si>
  <si>
    <t>2:16597948-16598052</t>
  </si>
  <si>
    <t>2:16679229-16679377</t>
  </si>
  <si>
    <t>AT2G40110</t>
  </si>
  <si>
    <t>2:16749057-16749142</t>
  </si>
  <si>
    <t>AT2G40190</t>
  </si>
  <si>
    <t>2:16785973-16786069</t>
  </si>
  <si>
    <t>AT2G40260</t>
  </si>
  <si>
    <t>2:16818031-16818154</t>
  </si>
  <si>
    <t>AT2G40460</t>
  </si>
  <si>
    <t>2:16899583-16900300</t>
  </si>
  <si>
    <t>AT2G40630</t>
  </si>
  <si>
    <t>2:16960748-16960824</t>
  </si>
  <si>
    <t>AT2G40640</t>
  </si>
  <si>
    <t>2:16961961-16962036</t>
  </si>
  <si>
    <t>AT2G40820</t>
  </si>
  <si>
    <t>2:17039075-17039183</t>
  </si>
  <si>
    <t>AT2G40840</t>
  </si>
  <si>
    <t>2:17046336-17046438</t>
  </si>
  <si>
    <t>AT2G40920</t>
  </si>
  <si>
    <t>2:17073792-17073907</t>
  </si>
  <si>
    <t>2:17129206-17129294</t>
  </si>
  <si>
    <t>2:17129350-17129691</t>
  </si>
  <si>
    <t>2:17129776-17130029</t>
  </si>
  <si>
    <t>AT2G41190</t>
  </si>
  <si>
    <t>2:17167974-17168077</t>
  </si>
  <si>
    <t>AT2G41905</t>
  </si>
  <si>
    <t>2:17495684-17495785</t>
  </si>
  <si>
    <t>AT2G42250</t>
  </si>
  <si>
    <t>2:17600549-17600644</t>
  </si>
  <si>
    <t>AT2G42330</t>
  </si>
  <si>
    <t>2:17631649-17631801</t>
  </si>
  <si>
    <t>AT2G42380</t>
  </si>
  <si>
    <t>2:17647701-17647814</t>
  </si>
  <si>
    <t>2:17888620-17888715</t>
  </si>
  <si>
    <t>AT2G43200</t>
  </si>
  <si>
    <t>2:17958899-17959014</t>
  </si>
  <si>
    <t>2:17961492-17961667</t>
  </si>
  <si>
    <t>2:18026260-18026358</t>
  </si>
  <si>
    <t>AT2G43465</t>
  </si>
  <si>
    <t>2:18048033-18048100</t>
  </si>
  <si>
    <t>2:18048195-18048309</t>
  </si>
  <si>
    <t>2:18048643-18048709</t>
  </si>
  <si>
    <t>AT2G43560</t>
  </si>
  <si>
    <t>2:18074579-18074647</t>
  </si>
  <si>
    <t>AT2G43980</t>
  </si>
  <si>
    <t>2:18210062-18210242</t>
  </si>
  <si>
    <t>2:18256468-18256542</t>
  </si>
  <si>
    <t>2:18257084-18257168</t>
  </si>
  <si>
    <t>AT2G44900</t>
  </si>
  <si>
    <t>2:18516012-18516123</t>
  </si>
  <si>
    <t>AT2G45150</t>
  </si>
  <si>
    <t>2:18614759-18614839</t>
  </si>
  <si>
    <t>2:18701146-18701240</t>
  </si>
  <si>
    <t>2:18701378-18701536</t>
  </si>
  <si>
    <t>2:19067012-19067095</t>
  </si>
  <si>
    <t>AT2G46500</t>
  </si>
  <si>
    <t>2:19088737-19088852</t>
  </si>
  <si>
    <t>AT2G46680</t>
  </si>
  <si>
    <t>2:19166194-19166413</t>
  </si>
  <si>
    <t>2:19233551-19233637</t>
  </si>
  <si>
    <t>2:19234710-19234802</t>
  </si>
  <si>
    <t>AT2G46810</t>
  </si>
  <si>
    <t>2:19240816-19241167</t>
  </si>
  <si>
    <t>2:19246752-19246862</t>
  </si>
  <si>
    <t>AT2G47220</t>
  </si>
  <si>
    <t>2:19385067-19385157</t>
  </si>
  <si>
    <t>2:19385284-19385371</t>
  </si>
  <si>
    <t>AT2G47920</t>
  </si>
  <si>
    <t>2:19615868-19615982</t>
  </si>
  <si>
    <t>AT2G48020</t>
  </si>
  <si>
    <t>2:19646403-19646467</t>
  </si>
  <si>
    <t>2:19646582-19646645</t>
  </si>
  <si>
    <t>2:19670691-19670807</t>
  </si>
  <si>
    <t>2:19680558-19680633</t>
  </si>
  <si>
    <t>3:53959-54128</t>
  </si>
  <si>
    <t>AT3G01210</t>
  </si>
  <si>
    <t>3:72627-72700</t>
  </si>
  <si>
    <t>3:214790-214882</t>
  </si>
  <si>
    <t>3:215135-215400</t>
  </si>
  <si>
    <t>AT3G01770</t>
  </si>
  <si>
    <t>3:276219-276302</t>
  </si>
  <si>
    <t>AT3G01980</t>
  </si>
  <si>
    <t>3:328849-328958</t>
  </si>
  <si>
    <t>3:462955-463031</t>
  </si>
  <si>
    <t>3:685618-685712</t>
  </si>
  <si>
    <t>3:786927-787245</t>
  </si>
  <si>
    <t>AT3G03350</t>
  </si>
  <si>
    <t>3:792557-792697</t>
  </si>
  <si>
    <t>AT3G03773</t>
  </si>
  <si>
    <t>3:953232-953455</t>
  </si>
  <si>
    <t>AT3G04440</t>
  </si>
  <si>
    <t>3:1179569-1180061</t>
  </si>
  <si>
    <t>AT3G04450</t>
  </si>
  <si>
    <t>3:1182548-1182659</t>
  </si>
  <si>
    <t>3:1198584-1198763</t>
  </si>
  <si>
    <t>AT3G04605</t>
  </si>
  <si>
    <t>3:1250006-1250088</t>
  </si>
  <si>
    <t>AT3G04890</t>
  </si>
  <si>
    <t>3:1347981-1348071</t>
  </si>
  <si>
    <t>3:1348158-1348250</t>
  </si>
  <si>
    <t>AT3G05030</t>
  </si>
  <si>
    <t>3:1395606-1395680</t>
  </si>
  <si>
    <t>AT3G05210</t>
  </si>
  <si>
    <t>3:1481267-1481362</t>
  </si>
  <si>
    <t>AT3G05250</t>
  </si>
  <si>
    <t>3:1496134-1496212</t>
  </si>
  <si>
    <t>3:1523305-1523369</t>
  </si>
  <si>
    <t>AT3G05700</t>
  </si>
  <si>
    <t>3:1683071-1683171</t>
  </si>
  <si>
    <t>AT3G06450</t>
  </si>
  <si>
    <t>3:1978630-1978746</t>
  </si>
  <si>
    <t>AT3G07300</t>
  </si>
  <si>
    <t>3:2327425-2327535</t>
  </si>
  <si>
    <t>AT3G07590</t>
  </si>
  <si>
    <t>3:2423527-2423602</t>
  </si>
  <si>
    <t>AT3G08840</t>
  </si>
  <si>
    <t>3:2683281-2683387</t>
  </si>
  <si>
    <t>AT3G08880</t>
  </si>
  <si>
    <t>3:2703589-2703679</t>
  </si>
  <si>
    <t>3:2703944-2704055</t>
  </si>
  <si>
    <t>AT3G09410</t>
  </si>
  <si>
    <t>3:2899268-2899402</t>
  </si>
  <si>
    <t>AT3G09600</t>
  </si>
  <si>
    <t>3:2947404-2947521</t>
  </si>
  <si>
    <t>AT3G10260</t>
  </si>
  <si>
    <t>3:3172254-3172327</t>
  </si>
  <si>
    <t>AT3G10500</t>
  </si>
  <si>
    <t>3:3272254-3272331</t>
  </si>
  <si>
    <t>3:3417037-3417091</t>
  </si>
  <si>
    <t>3:3417099-3417170</t>
  </si>
  <si>
    <t>3:3417207-3417353</t>
  </si>
  <si>
    <t>3:3417490-3417588</t>
  </si>
  <si>
    <t>AT3G12070</t>
  </si>
  <si>
    <t>3:3846492-3846593</t>
  </si>
  <si>
    <t>AT3G12530</t>
  </si>
  <si>
    <t>3:3974288-3974392</t>
  </si>
  <si>
    <t>AT3G12980</t>
  </si>
  <si>
    <t>3:4150408-4150643</t>
  </si>
  <si>
    <t>AT3G13060</t>
  </si>
  <si>
    <t>3:4181952-4182030</t>
  </si>
  <si>
    <t>3:4182914-4182994</t>
  </si>
  <si>
    <t>AT3G13190</t>
  </si>
  <si>
    <t>3:4240588-4240734</t>
  </si>
  <si>
    <t>AT3G13224</t>
  </si>
  <si>
    <t>3:4255856-4256081</t>
  </si>
  <si>
    <t>AT3G13340</t>
  </si>
  <si>
    <t>3:4332965-4333124</t>
  </si>
  <si>
    <t>AT3G13420</t>
  </si>
  <si>
    <t>3:4366331-4366507</t>
  </si>
  <si>
    <t>AT3G13445</t>
  </si>
  <si>
    <t>3:4381382-4381486</t>
  </si>
  <si>
    <t>AT3G14450</t>
  </si>
  <si>
    <t>3:4850337-4850423</t>
  </si>
  <si>
    <t>AT3G14800</t>
  </si>
  <si>
    <t>3:4967527-4967629</t>
  </si>
  <si>
    <t>AT3G15220</t>
  </si>
  <si>
    <t>3:5129156-5129286</t>
  </si>
  <si>
    <t>AT3G15350</t>
  </si>
  <si>
    <t>3:5166342-5166445</t>
  </si>
  <si>
    <t>3:5170072-5170171</t>
  </si>
  <si>
    <t>AT3G15358</t>
  </si>
  <si>
    <t>3:5178200-5178289</t>
  </si>
  <si>
    <t>AT3G16030</t>
  </si>
  <si>
    <t>3:5442174-5442252</t>
  </si>
  <si>
    <t>AT3G16120</t>
  </si>
  <si>
    <t>3:5464854-5465009</t>
  </si>
  <si>
    <t>AT3G16130</t>
  </si>
  <si>
    <t>3:5468508-5468595</t>
  </si>
  <si>
    <t>3:5498078-5498154</t>
  </si>
  <si>
    <t>3:5498268-5498359</t>
  </si>
  <si>
    <t>3:5498429-5498501</t>
  </si>
  <si>
    <t>3:5498593-5498685</t>
  </si>
  <si>
    <t>AT3G16230</t>
  </si>
  <si>
    <t>3:5502694-5502799</t>
  </si>
  <si>
    <t>AT3G17100</t>
  </si>
  <si>
    <t>3:5831384-5831465</t>
  </si>
  <si>
    <t>3:5911520-5911848</t>
  </si>
  <si>
    <t>AT3G17609</t>
  </si>
  <si>
    <t>3:6024035-6024107</t>
  </si>
  <si>
    <t>AT3G18240</t>
  </si>
  <si>
    <t>3:6257711-6257791</t>
  </si>
  <si>
    <t>AT3G18500</t>
  </si>
  <si>
    <t>3:6352857-6353030</t>
  </si>
  <si>
    <t>3:6353337-6353469</t>
  </si>
  <si>
    <t>AT3G18520</t>
  </si>
  <si>
    <t>3:6363030-6363131</t>
  </si>
  <si>
    <t>AT3G19150</t>
  </si>
  <si>
    <t>3:6617111-6617202</t>
  </si>
  <si>
    <t>AT3G19290</t>
  </si>
  <si>
    <t>3:6687237-6687885</t>
  </si>
  <si>
    <t>AT3G19895</t>
  </si>
  <si>
    <t>3:6919131-6919505</t>
  </si>
  <si>
    <t>AT3G20080</t>
  </si>
  <si>
    <t>3:7010471-7010972</t>
  </si>
  <si>
    <t>AT3G20320</t>
  </si>
  <si>
    <t>3:7089702-7089806</t>
  </si>
  <si>
    <t>3:7121975-7122082</t>
  </si>
  <si>
    <t>AT3G21260</t>
  </si>
  <si>
    <t>3:7464861-7465018</t>
  </si>
  <si>
    <t>AT3G21465</t>
  </si>
  <si>
    <t>3:7561690-7561765</t>
  </si>
  <si>
    <t>AT3G21820</t>
  </si>
  <si>
    <t>3:7689537-7689629</t>
  </si>
  <si>
    <t>AT3G22460</t>
  </si>
  <si>
    <t>3:7965566-7965658</t>
  </si>
  <si>
    <t>AT3G22942</t>
  </si>
  <si>
    <t>3:8135718-8135837</t>
  </si>
  <si>
    <t>AT3G24050</t>
  </si>
  <si>
    <t>3:8686219-8686796</t>
  </si>
  <si>
    <t>AT3G24100</t>
  </si>
  <si>
    <t>3:8703380-8703764</t>
  </si>
  <si>
    <t>AT3G24200</t>
  </si>
  <si>
    <t>3:8751153-8751567</t>
  </si>
  <si>
    <t>AT3G24255</t>
  </si>
  <si>
    <t>3:8789343-8789351</t>
  </si>
  <si>
    <t>3:8887865-8888370</t>
  </si>
  <si>
    <t>3:8889265-8889359</t>
  </si>
  <si>
    <t>AT3G24463</t>
  </si>
  <si>
    <t>3:8887443-8887514</t>
  </si>
  <si>
    <t>AT3G24515</t>
  </si>
  <si>
    <t>3:8935449-8935537</t>
  </si>
  <si>
    <t>AT3G24520</t>
  </si>
  <si>
    <t>3:8941398-8941503</t>
  </si>
  <si>
    <t>AT3G25030</t>
  </si>
  <si>
    <t>3:9122237-9122375</t>
  </si>
  <si>
    <t>AT3G25070</t>
  </si>
  <si>
    <t>3:9132464-9132935</t>
  </si>
  <si>
    <t>3:9246323-9246752</t>
  </si>
  <si>
    <t>AT3G25570</t>
  </si>
  <si>
    <t>3:9288444-9288542</t>
  </si>
  <si>
    <t>AT3G25740</t>
  </si>
  <si>
    <t>3:9398662-9398782</t>
  </si>
  <si>
    <t>3:9399127-9399193</t>
  </si>
  <si>
    <t>AT3G25840</t>
  </si>
  <si>
    <t>3:9452184-9452492</t>
  </si>
  <si>
    <t>AT3G26085</t>
  </si>
  <si>
    <t>3:9530916-9531001</t>
  </si>
  <si>
    <t>3:9531043-9531129</t>
  </si>
  <si>
    <t>AT3G26165</t>
  </si>
  <si>
    <t>3:9571061-9571145</t>
  </si>
  <si>
    <t>AT3G26360</t>
  </si>
  <si>
    <t>3:9656390-9656461</t>
  </si>
  <si>
    <t>AT3G26395</t>
  </si>
  <si>
    <t>3:9665796-9665951</t>
  </si>
  <si>
    <t>AT3G26470</t>
  </si>
  <si>
    <t>3:9686552-9686642</t>
  </si>
  <si>
    <t>AT3G26690</t>
  </si>
  <si>
    <t>3:9805409-9805472</t>
  </si>
  <si>
    <t>AT3G26890</t>
  </si>
  <si>
    <t>3:9910793-9910872</t>
  </si>
  <si>
    <t>3:9910945-9911367</t>
  </si>
  <si>
    <t>AT3G26932</t>
  </si>
  <si>
    <t>3:9931373-9931468</t>
  </si>
  <si>
    <t>3:9931715-9931841</t>
  </si>
  <si>
    <t>AT3G27870</t>
  </si>
  <si>
    <t>3:10331343-10331406</t>
  </si>
  <si>
    <t>AT3G27930</t>
  </si>
  <si>
    <t>3:10371475-10371573</t>
  </si>
  <si>
    <t>3:10371786-10371908</t>
  </si>
  <si>
    <t>AT3G28070</t>
  </si>
  <si>
    <t>3:10448170-10448281</t>
  </si>
  <si>
    <t>3:11131838-11131956</t>
  </si>
  <si>
    <t>3:11383676-11383923</t>
  </si>
  <si>
    <t>AT3G42052</t>
  </si>
  <si>
    <t>3:14239989-14240306</t>
  </si>
  <si>
    <t>AT3G42950</t>
  </si>
  <si>
    <t>3:15017199-15017274</t>
  </si>
  <si>
    <t>3:16217058-16217236</t>
  </si>
  <si>
    <t>3:16469575-16469859</t>
  </si>
  <si>
    <t>AT3G45050</t>
  </si>
  <si>
    <t>3:16477166-16477299</t>
  </si>
  <si>
    <t>AT3G45290</t>
  </si>
  <si>
    <t>3:16619260-16619390</t>
  </si>
  <si>
    <t>3:16620801-16620909</t>
  </si>
  <si>
    <t>AT3G45443</t>
  </si>
  <si>
    <t>3:16668318-16668424</t>
  </si>
  <si>
    <t>AT3G45740</t>
  </si>
  <si>
    <t>3:16790937-16791030</t>
  </si>
  <si>
    <t>AT3G46200</t>
  </si>
  <si>
    <t>3:16969370-16969447</t>
  </si>
  <si>
    <t>3:16977637-16977860</t>
  </si>
  <si>
    <t>3:17066068-17066317</t>
  </si>
  <si>
    <t>AT3G46590</t>
  </si>
  <si>
    <t>3:17154911-17154993</t>
  </si>
  <si>
    <t>AT3G47675</t>
  </si>
  <si>
    <t>3:17576398-17576462</t>
  </si>
  <si>
    <t>AT3G47680</t>
  </si>
  <si>
    <t>3:17578462-17578687</t>
  </si>
  <si>
    <t>3:17578779-17579312</t>
  </si>
  <si>
    <t>AT3G47990</t>
  </si>
  <si>
    <t>3:17715555-17715640</t>
  </si>
  <si>
    <t>AT3G48050</t>
  </si>
  <si>
    <t>3:17733984-17734063</t>
  </si>
  <si>
    <t>AT3G48120</t>
  </si>
  <si>
    <t>3:17773128-17773842</t>
  </si>
  <si>
    <t>3:17774115-17774217</t>
  </si>
  <si>
    <t>AT3G48190</t>
  </si>
  <si>
    <t>3:17827105-17827237</t>
  </si>
  <si>
    <t>AT3G49840</t>
  </si>
  <si>
    <t>3:18485653-18485717</t>
  </si>
  <si>
    <t>AT3G49850</t>
  </si>
  <si>
    <t>3:18489177-18489362</t>
  </si>
  <si>
    <t>3:18716009-18716102</t>
  </si>
  <si>
    <t>3:18827440-18827528</t>
  </si>
  <si>
    <t>AT3G51120</t>
  </si>
  <si>
    <t>3:18988300-18988552</t>
  </si>
  <si>
    <t>AT3G51630</t>
  </si>
  <si>
    <t>3:19149268-19149471</t>
  </si>
  <si>
    <t>AT3G51740</t>
  </si>
  <si>
    <t>3:19191121-19191204</t>
  </si>
  <si>
    <t>AT3G51830</t>
  </si>
  <si>
    <t>3:19221430-19221567</t>
  </si>
  <si>
    <t>AT3G52110</t>
  </si>
  <si>
    <t>3:19324361-19324458</t>
  </si>
  <si>
    <t>3:19408022-19408044</t>
  </si>
  <si>
    <t>3:19696070-19696178</t>
  </si>
  <si>
    <t>3:19696689-19697055</t>
  </si>
  <si>
    <t>AT3G53180</t>
  </si>
  <si>
    <t>3:19707784-19707871</t>
  </si>
  <si>
    <t>AT3G53340</t>
  </si>
  <si>
    <t>3:19776002-19776081</t>
  </si>
  <si>
    <t>3:19918435-19918510</t>
  </si>
  <si>
    <t>AT3G54230</t>
  </si>
  <si>
    <t>3:20075061-20075150</t>
  </si>
  <si>
    <t>3:20178805-20178940</t>
  </si>
  <si>
    <t>AT3G55010</t>
  </si>
  <si>
    <t>3:20386691-20386815</t>
  </si>
  <si>
    <t>3:20412400-20412581</t>
  </si>
  <si>
    <t>3:20638058-20638124</t>
  </si>
  <si>
    <t>AT3G55850</t>
  </si>
  <si>
    <t>3:20724460-20724648</t>
  </si>
  <si>
    <t>AT3G56010</t>
  </si>
  <si>
    <t>3:20788794-20789086</t>
  </si>
  <si>
    <t>AT3G56130</t>
  </si>
  <si>
    <t>3:20828720-20828798</t>
  </si>
  <si>
    <t>3:20839489-20839733</t>
  </si>
  <si>
    <t>3:20872988-20873117</t>
  </si>
  <si>
    <t>AT3G56590</t>
  </si>
  <si>
    <t>3:20967626-20967695</t>
  </si>
  <si>
    <t>AT3G56720</t>
  </si>
  <si>
    <t>3:21012295-21012374</t>
  </si>
  <si>
    <t>3:21249591-21249753</t>
  </si>
  <si>
    <t>3:21250846-21250981</t>
  </si>
  <si>
    <t>3:21269856-21269935</t>
  </si>
  <si>
    <t>3:21382151-21382227</t>
  </si>
  <si>
    <t>AT3G57930</t>
  </si>
  <si>
    <t>3:21447726-21448281</t>
  </si>
  <si>
    <t>AT3G58160</t>
  </si>
  <si>
    <t>3:21539174-21539279</t>
  </si>
  <si>
    <t>3:21692694-21692791</t>
  </si>
  <si>
    <t>AT3G58720</t>
  </si>
  <si>
    <t>3:21717521-21717629</t>
  </si>
  <si>
    <t>AT3G58760</t>
  </si>
  <si>
    <t>3:21730574-21730684</t>
  </si>
  <si>
    <t>AT3G59210</t>
  </si>
  <si>
    <t>3:21889696-21889780</t>
  </si>
  <si>
    <t>AT3G59310</t>
  </si>
  <si>
    <t>3:21923063-21923171</t>
  </si>
  <si>
    <t>3:21927977-21928035</t>
  </si>
  <si>
    <t>AT3G59660</t>
  </si>
  <si>
    <t>3:22034697-22034783</t>
  </si>
  <si>
    <t>3:22291056-22291150</t>
  </si>
  <si>
    <t>AT3G60480</t>
  </si>
  <si>
    <t>3:22347694-22347771</t>
  </si>
  <si>
    <t>AT3G60810</t>
  </si>
  <si>
    <t>3:22471416-22471494</t>
  </si>
  <si>
    <t>3:22502426-22502478</t>
  </si>
  <si>
    <t>3:22573459-22573477</t>
  </si>
  <si>
    <t>3:22574184-22574454</t>
  </si>
  <si>
    <t>AT3G61020</t>
  </si>
  <si>
    <t>3:22575873-22575969</t>
  </si>
  <si>
    <t>AT3G61080</t>
  </si>
  <si>
    <t>3:22607907-22607975</t>
  </si>
  <si>
    <t>AT3G61210</t>
  </si>
  <si>
    <t>3:22659508-22659656</t>
  </si>
  <si>
    <t>AT3G62090</t>
  </si>
  <si>
    <t>3:22989624-22989725</t>
  </si>
  <si>
    <t>AT3G62310</t>
  </si>
  <si>
    <t>3:23058521-23058773</t>
  </si>
  <si>
    <t>AT3G62370</t>
  </si>
  <si>
    <t>3:23082411-23082581</t>
  </si>
  <si>
    <t>AT3G62500</t>
  </si>
  <si>
    <t>3:23121020-23121160</t>
  </si>
  <si>
    <t>3:23215790-23215853</t>
  </si>
  <si>
    <t>3:23216195-23216267</t>
  </si>
  <si>
    <t>AT3G63300</t>
  </si>
  <si>
    <t>3:23386918-23387010</t>
  </si>
  <si>
    <t>AT3G63330</t>
  </si>
  <si>
    <t>3:23393439-23393581</t>
  </si>
  <si>
    <t>AT3G63440</t>
  </si>
  <si>
    <t>3:23424744-23424809</t>
  </si>
  <si>
    <t>AT3G63460</t>
  </si>
  <si>
    <t>3:23435875-23435950</t>
  </si>
  <si>
    <t>AT3G63480</t>
  </si>
  <si>
    <t>3:23442290-23442442</t>
  </si>
  <si>
    <t>3:23442477-23442559</t>
  </si>
  <si>
    <t>AT3G63530</t>
  </si>
  <si>
    <t>3:23457094-23457163</t>
  </si>
  <si>
    <t>AT4G00040</t>
  </si>
  <si>
    <t>4:14834-14920</t>
  </si>
  <si>
    <t>AT4G00060</t>
  </si>
  <si>
    <t>4:25219-25293</t>
  </si>
  <si>
    <t>AT4G00180</t>
  </si>
  <si>
    <t>4:73711-74267</t>
  </si>
  <si>
    <t>AT4G00440</t>
  </si>
  <si>
    <t>4:198113-198206</t>
  </si>
  <si>
    <t>AT4G00710</t>
  </si>
  <si>
    <t>4:291849-291925</t>
  </si>
  <si>
    <t>4:327869-327944</t>
  </si>
  <si>
    <t>4:328991-329243</t>
  </si>
  <si>
    <t>AT4G01037</t>
  </si>
  <si>
    <t>4:453047-453116</t>
  </si>
  <si>
    <t>AT4G01480</t>
  </si>
  <si>
    <t>4:627473-627552</t>
  </si>
  <si>
    <t>AT4G01510</t>
  </si>
  <si>
    <t>4:643316-643383</t>
  </si>
  <si>
    <t>AT4G01860</t>
  </si>
  <si>
    <t>4:801545-801668</t>
  </si>
  <si>
    <t>4:827722-827800</t>
  </si>
  <si>
    <t>AT4G01935</t>
  </si>
  <si>
    <t>4:841587-841690</t>
  </si>
  <si>
    <t>AT4G02005</t>
  </si>
  <si>
    <t>4:878511-878578</t>
  </si>
  <si>
    <t>4:941571-941644</t>
  </si>
  <si>
    <t>4:942133-942202</t>
  </si>
  <si>
    <t>4:942954-943014</t>
  </si>
  <si>
    <t>AT4G02260</t>
  </si>
  <si>
    <t>4:990663-990748</t>
  </si>
  <si>
    <t>4:1070887-1070957</t>
  </si>
  <si>
    <t>4:1071052-1071122</t>
  </si>
  <si>
    <t>AT4G02520</t>
  </si>
  <si>
    <t>4:1111273-1111381</t>
  </si>
  <si>
    <t>AT4G02600</t>
  </si>
  <si>
    <t>4:1144053-1144136</t>
  </si>
  <si>
    <t>AT4G03140</t>
  </si>
  <si>
    <t>4:1393094-1393176</t>
  </si>
  <si>
    <t>AT4G03415</t>
  </si>
  <si>
    <t>4:1505693-1505833</t>
  </si>
  <si>
    <t>AT4G03440</t>
  </si>
  <si>
    <t>4:1527174-1527399</t>
  </si>
  <si>
    <t>AT4G03560</t>
  </si>
  <si>
    <t>4:1584663-1584817</t>
  </si>
  <si>
    <t>AT4G04692</t>
  </si>
  <si>
    <t>4:2375979-2376114</t>
  </si>
  <si>
    <t>AT4G04740</t>
  </si>
  <si>
    <t>4:2403773-2404217</t>
  </si>
  <si>
    <t>4:2404469-2404625</t>
  </si>
  <si>
    <t>4:2609719-2609782</t>
  </si>
  <si>
    <t>AT4G07990</t>
  </si>
  <si>
    <t>4:4825724-4825813</t>
  </si>
  <si>
    <t>AT4G07995</t>
  </si>
  <si>
    <t>4:4843535-4843669</t>
  </si>
  <si>
    <t>AT4G08470</t>
  </si>
  <si>
    <t>4:5386464-5386571</t>
  </si>
  <si>
    <t>AT4G08870</t>
  </si>
  <si>
    <t>4:5646915-5647434</t>
  </si>
  <si>
    <t>AT4G08980</t>
  </si>
  <si>
    <t>4:5758880-5758981</t>
  </si>
  <si>
    <t>AT4G09020</t>
  </si>
  <si>
    <t>4:5784323-5784413</t>
  </si>
  <si>
    <t>AT4G09720</t>
  </si>
  <si>
    <t>4:6133274-6133382</t>
  </si>
  <si>
    <t>4:6149502-6149585</t>
  </si>
  <si>
    <t>4:6149637-6149690</t>
  </si>
  <si>
    <t>AT4G10070</t>
  </si>
  <si>
    <t>4:6295784-6295858</t>
  </si>
  <si>
    <t>AT4G10120</t>
  </si>
  <si>
    <t>4:6314926-6315006</t>
  </si>
  <si>
    <t>AT4G10170</t>
  </si>
  <si>
    <t>4:6344453-6344586</t>
  </si>
  <si>
    <t>AT4G10890</t>
  </si>
  <si>
    <t>4:6692966-6693236</t>
  </si>
  <si>
    <t>AT4G11270</t>
  </si>
  <si>
    <t>4:6857146-6857233</t>
  </si>
  <si>
    <t>4:7150781-7150886</t>
  </si>
  <si>
    <t>4:7153431-7153586</t>
  </si>
  <si>
    <t>AT4G11970</t>
  </si>
  <si>
    <t>4:7183007-7183224</t>
  </si>
  <si>
    <t>4:7183278-7183359</t>
  </si>
  <si>
    <t>4:7203998-7204074</t>
  </si>
  <si>
    <t>4:7206379-7206428</t>
  </si>
  <si>
    <t>AT4G12320</t>
  </si>
  <si>
    <t>4:7315563-7315714</t>
  </si>
  <si>
    <t>AT4G12460</t>
  </si>
  <si>
    <t>4:7395552-7395674</t>
  </si>
  <si>
    <t>AT4G12917</t>
  </si>
  <si>
    <t>4:7563633-7563770</t>
  </si>
  <si>
    <t>4:7650718-7650786</t>
  </si>
  <si>
    <t>AT4G13345</t>
  </si>
  <si>
    <t>4:7767638-7767722</t>
  </si>
  <si>
    <t>AT4G13810</t>
  </si>
  <si>
    <t>4:8006570-8006851</t>
  </si>
  <si>
    <t>AT4G14300</t>
  </si>
  <si>
    <t>4:8232878-8233099</t>
  </si>
  <si>
    <t>AT4G14500</t>
  </si>
  <si>
    <t>4:8335766-8335829</t>
  </si>
  <si>
    <t>AT4G14720</t>
  </si>
  <si>
    <t>4:8433111-8433419</t>
  </si>
  <si>
    <t>AT4G14740</t>
  </si>
  <si>
    <t>4:8450456-8450536</t>
  </si>
  <si>
    <t>AT4G15030</t>
  </si>
  <si>
    <t>4:8579874-8579981</t>
  </si>
  <si>
    <t>4:8872938-8873009</t>
  </si>
  <si>
    <t>4:8873956-8874137</t>
  </si>
  <si>
    <t>AT4G15950</t>
  </si>
  <si>
    <t>4:9041553-9041649</t>
  </si>
  <si>
    <t>AT4G16143</t>
  </si>
  <si>
    <t>4:9134325-9134447</t>
  </si>
  <si>
    <t>4:9398723-9398774</t>
  </si>
  <si>
    <t>4:9475161-9475348</t>
  </si>
  <si>
    <t>AT4G16857</t>
  </si>
  <si>
    <t>4:9483184-9483313</t>
  </si>
  <si>
    <t>AT4G16860</t>
  </si>
  <si>
    <t>4:9489256-9489371</t>
  </si>
  <si>
    <t>4:9489852-9489967</t>
  </si>
  <si>
    <t>4:9490379-9490478</t>
  </si>
  <si>
    <t>4:9490812-9490994</t>
  </si>
  <si>
    <t>AT4G17640</t>
  </si>
  <si>
    <t>4:9826709-9826857</t>
  </si>
  <si>
    <t>AT4G17810</t>
  </si>
  <si>
    <t>4:9907348-9907437</t>
  </si>
  <si>
    <t>AT4G18140</t>
  </si>
  <si>
    <t>4:10047251-10047324</t>
  </si>
  <si>
    <t>AT4G18205</t>
  </si>
  <si>
    <t>4:10073881-10073962</t>
  </si>
  <si>
    <t>AT4G18372</t>
  </si>
  <si>
    <t>4:10151709-10152069</t>
  </si>
  <si>
    <t>AT4G18740</t>
  </si>
  <si>
    <t>4:10303632-10303724</t>
  </si>
  <si>
    <t>AT4G18975</t>
  </si>
  <si>
    <t>4:10393696-10393767</t>
  </si>
  <si>
    <t>AT4G19150</t>
  </si>
  <si>
    <t>4:10472152-10472519</t>
  </si>
  <si>
    <t>4:10478348-10478540</t>
  </si>
  <si>
    <t>AT4G19370</t>
  </si>
  <si>
    <t>4:10567378-10567445</t>
  </si>
  <si>
    <t>AT4G19490</t>
  </si>
  <si>
    <t>4:10623044-10623266</t>
  </si>
  <si>
    <t>AT4G19600</t>
  </si>
  <si>
    <t>4:10675319-10675406</t>
  </si>
  <si>
    <t>AT4G19810</t>
  </si>
  <si>
    <t>4:10764013-10764107</t>
  </si>
  <si>
    <t>4:10831079-10831165</t>
  </si>
  <si>
    <t>AT4G20410</t>
  </si>
  <si>
    <t>4:11015478-11015574</t>
  </si>
  <si>
    <t>AT4G21065</t>
  </si>
  <si>
    <t>4:11246271-11246362</t>
  </si>
  <si>
    <t>AT4G21400</t>
  </si>
  <si>
    <t>4:11399769-11399837</t>
  </si>
  <si>
    <t>AT4G21410</t>
  </si>
  <si>
    <t>4:11403020-11403093</t>
  </si>
  <si>
    <t>AT4G21520</t>
  </si>
  <si>
    <t>4:11447849-11447934</t>
  </si>
  <si>
    <t>4:11448002-11448148</t>
  </si>
  <si>
    <t>AT4G21560</t>
  </si>
  <si>
    <t>4:11469780-11470114</t>
  </si>
  <si>
    <t>AT4G21585</t>
  </si>
  <si>
    <t>4:11478118-11478351</t>
  </si>
  <si>
    <t>AT4G21910</t>
  </si>
  <si>
    <t>4:11625743-11625821</t>
  </si>
  <si>
    <t>4:12193187-12193316</t>
  </si>
  <si>
    <t>4:12194113-12194196</t>
  </si>
  <si>
    <t>AT4G23460</t>
  </si>
  <si>
    <t>4:12246149-12246222</t>
  </si>
  <si>
    <t>AT4G23950</t>
  </si>
  <si>
    <t>4:12442508-12442652</t>
  </si>
  <si>
    <t>AT4G24450</t>
  </si>
  <si>
    <t>4:12637617-12637710</t>
  </si>
  <si>
    <t>4:12643286-12643370</t>
  </si>
  <si>
    <t>4:12643517-12643593</t>
  </si>
  <si>
    <t>4:12643632-12643710</t>
  </si>
  <si>
    <t>4:12755240-12755310</t>
  </si>
  <si>
    <t>4:12756935-12757551</t>
  </si>
  <si>
    <t>AT4G26080</t>
  </si>
  <si>
    <t>4:13221210-13221279</t>
  </si>
  <si>
    <t>4:13243631-13243721</t>
  </si>
  <si>
    <t>AT4G26190</t>
  </si>
  <si>
    <t>4:13266323-13266402</t>
  </si>
  <si>
    <t>4:13266463-13266672</t>
  </si>
  <si>
    <t>4:13266813-13266897</t>
  </si>
  <si>
    <t>AT4G26450</t>
  </si>
  <si>
    <t>4:13362467-13362547</t>
  </si>
  <si>
    <t>AT4G26520</t>
  </si>
  <si>
    <t>4:13389038-13389169</t>
  </si>
  <si>
    <t>AT4G26600</t>
  </si>
  <si>
    <t>4:13423254-13423357</t>
  </si>
  <si>
    <t>AT4G27050</t>
  </si>
  <si>
    <t>4:13576398-13576499</t>
  </si>
  <si>
    <t>4:13603331-13603446</t>
  </si>
  <si>
    <t>AT4G27370</t>
  </si>
  <si>
    <t>4:13697707-13697781</t>
  </si>
  <si>
    <t>4:13787938-13787983</t>
  </si>
  <si>
    <t>AT4G27650</t>
  </si>
  <si>
    <t>4:13806646-13806705</t>
  </si>
  <si>
    <t>AT4G27860</t>
  </si>
  <si>
    <t>4:13874865-13874953</t>
  </si>
  <si>
    <t>4:13875578-13875662</t>
  </si>
  <si>
    <t>AT4G28370</t>
  </si>
  <si>
    <t>4:14034759-14034920</t>
  </si>
  <si>
    <t>AT4G28770</t>
  </si>
  <si>
    <t>4:14212849-14212930</t>
  </si>
  <si>
    <t>4:14249445-14249561</t>
  </si>
  <si>
    <t>AT4G29330</t>
  </si>
  <si>
    <t>4:14446669-14446762</t>
  </si>
  <si>
    <t>4:14715431-14715554</t>
  </si>
  <si>
    <t>4:14961017-14961102</t>
  </si>
  <si>
    <t>4:14961143-14961223</t>
  </si>
  <si>
    <t>4:15039066-15039142</t>
  </si>
  <si>
    <t>AT4G30993</t>
  </si>
  <si>
    <t>4:15099411-15099503</t>
  </si>
  <si>
    <t>AT4G31580</t>
  </si>
  <si>
    <t>4:15308254-15308358</t>
  </si>
  <si>
    <t>AT4G31890</t>
  </si>
  <si>
    <t>4:15427168-15427284</t>
  </si>
  <si>
    <t>4:15502447-15502511</t>
  </si>
  <si>
    <t>AT4G32130</t>
  </si>
  <si>
    <t>4:15521163-15521390</t>
  </si>
  <si>
    <t>AT4G32440</t>
  </si>
  <si>
    <t>4:15659358-15659448</t>
  </si>
  <si>
    <t>4:15716522-15716730</t>
  </si>
  <si>
    <t>4:15717501-15717592</t>
  </si>
  <si>
    <t>4:15831783-15831931</t>
  </si>
  <si>
    <t>AT4G33000</t>
  </si>
  <si>
    <t>4:15925766-15925837</t>
  </si>
  <si>
    <t>4:15925891-15925959</t>
  </si>
  <si>
    <t>AT4G33500</t>
  </si>
  <si>
    <t>4:16114639-16114755</t>
  </si>
  <si>
    <t>4:16153346-16153464</t>
  </si>
  <si>
    <t>4:16153834-16154027</t>
  </si>
  <si>
    <t>4:16351889-16352001</t>
  </si>
  <si>
    <t>4:16352086-16352341</t>
  </si>
  <si>
    <t>4:16352618-16352764</t>
  </si>
  <si>
    <t>AT4G34650</t>
  </si>
  <si>
    <t>4:16543085-16543211</t>
  </si>
  <si>
    <t>AT4G34750</t>
  </si>
  <si>
    <t>4:16578053-16578177</t>
  </si>
  <si>
    <t>AT4G35335</t>
  </si>
  <si>
    <t>4:16808428-16808563</t>
  </si>
  <si>
    <t>AT4G35440</t>
  </si>
  <si>
    <t>4:16838280-16838360</t>
  </si>
  <si>
    <t>4:16945225-16945316</t>
  </si>
  <si>
    <t>4:16945514-16945603</t>
  </si>
  <si>
    <t>4:16945675-16945774</t>
  </si>
  <si>
    <t>4:16945833-16945908</t>
  </si>
  <si>
    <t>AT4G35785</t>
  </si>
  <si>
    <t>4:16953593-16953703</t>
  </si>
  <si>
    <t>AT4G35987</t>
  </si>
  <si>
    <t>4:17036181-17036316</t>
  </si>
  <si>
    <t>AT4G36190</t>
  </si>
  <si>
    <t>4:17125246-17125336</t>
  </si>
  <si>
    <t>4:17125391-17125458</t>
  </si>
  <si>
    <t>AT4G36515</t>
  </si>
  <si>
    <t>4:17229737-17229824</t>
  </si>
  <si>
    <t>AT4G36648</t>
  </si>
  <si>
    <t>4:17281100-17281896</t>
  </si>
  <si>
    <t>AT4G36690</t>
  </si>
  <si>
    <t>4:17294604-17294703</t>
  </si>
  <si>
    <t>4:17337606-17337702</t>
  </si>
  <si>
    <t>AT4G36850</t>
  </si>
  <si>
    <t>4:17353526-17353626</t>
  </si>
  <si>
    <t>4:17485791-17485916</t>
  </si>
  <si>
    <t>AT4G37220</t>
  </si>
  <si>
    <t>4:17515479-17515559</t>
  </si>
  <si>
    <t>AT4G38120</t>
  </si>
  <si>
    <t>4:17890479-17890547</t>
  </si>
  <si>
    <t>4:17895723-17895796</t>
  </si>
  <si>
    <t>AT4G38240</t>
  </si>
  <si>
    <t>4:17932978-17933092</t>
  </si>
  <si>
    <t>AT4G38300</t>
  </si>
  <si>
    <t>4:17945241-17945314</t>
  </si>
  <si>
    <t>AT4G38440</t>
  </si>
  <si>
    <t>4:17991687-17991846</t>
  </si>
  <si>
    <t>AT4G38600</t>
  </si>
  <si>
    <t>4:18041299-18041380</t>
  </si>
  <si>
    <t>4:18063848-18063933</t>
  </si>
  <si>
    <t>4:18064291-18064369</t>
  </si>
  <si>
    <t>4:18064517-18064590</t>
  </si>
  <si>
    <t>AT4G38670</t>
  </si>
  <si>
    <t>4:18069741-18069814</t>
  </si>
  <si>
    <t>AT4G39270</t>
  </si>
  <si>
    <t>4:18277301-18277385</t>
  </si>
  <si>
    <t>AT4G39710</t>
  </si>
  <si>
    <t>4:18427892-18427977</t>
  </si>
  <si>
    <t>AT4G39955</t>
  </si>
  <si>
    <t>4:18531197-18531556</t>
  </si>
  <si>
    <t>AT4G39970</t>
  </si>
  <si>
    <t>4:18537877-18537955</t>
  </si>
  <si>
    <t>AT5G01010</t>
  </si>
  <si>
    <t>5:1460-1571</t>
  </si>
  <si>
    <t>AT5G01290</t>
  </si>
  <si>
    <t>5:120261-120425</t>
  </si>
  <si>
    <t>AT5G01400</t>
  </si>
  <si>
    <t>5:170000-170081</t>
  </si>
  <si>
    <t>5:203518-203640</t>
  </si>
  <si>
    <t>5:223526-223609</t>
  </si>
  <si>
    <t>AT5G01770</t>
  </si>
  <si>
    <t>5:295729-295791</t>
  </si>
  <si>
    <t>AT5G01960</t>
  </si>
  <si>
    <t>5:371716-371871</t>
  </si>
  <si>
    <t>AT5G02680</t>
  </si>
  <si>
    <t>5:605996-606044</t>
  </si>
  <si>
    <t>5:640756-640888</t>
  </si>
  <si>
    <t>AT5G02860</t>
  </si>
  <si>
    <t>5:656620-656890</t>
  </si>
  <si>
    <t>AT5G02880</t>
  </si>
  <si>
    <t>5:668650-668781</t>
  </si>
  <si>
    <t>AT5G03180</t>
  </si>
  <si>
    <t>5:754543-754625</t>
  </si>
  <si>
    <t>AT5G03730</t>
  </si>
  <si>
    <t>5:974740-974849</t>
  </si>
  <si>
    <t>AT5G03830</t>
  </si>
  <si>
    <t>5:1020023-1020089</t>
  </si>
  <si>
    <t>AT5G04290</t>
  </si>
  <si>
    <t>5:1197546-1197666</t>
  </si>
  <si>
    <t>AT5G04360</t>
  </si>
  <si>
    <t>5:1227413-1227516</t>
  </si>
  <si>
    <t>5:1228425-1228564</t>
  </si>
  <si>
    <t>5:1235525-1235616</t>
  </si>
  <si>
    <t>5:1235875-1235960</t>
  </si>
  <si>
    <t>5:1574324-1574395</t>
  </si>
  <si>
    <t>AT5G05800</t>
  </si>
  <si>
    <t>5:1744782-1744939</t>
  </si>
  <si>
    <t>AT5G06120</t>
  </si>
  <si>
    <t>5:1844825-1845291</t>
  </si>
  <si>
    <t>AT5G06270</t>
  </si>
  <si>
    <t>5:1912818-1912894</t>
  </si>
  <si>
    <t>AT5G06440</t>
  </si>
  <si>
    <t>5:1966042-1966118</t>
  </si>
  <si>
    <t>AT5G06620</t>
  </si>
  <si>
    <t>5:2035148-2035244</t>
  </si>
  <si>
    <t>5:2061048-2061135</t>
  </si>
  <si>
    <t>5:2061211-2061582</t>
  </si>
  <si>
    <t>AT5G06960</t>
  </si>
  <si>
    <t>5:2156845-2156923</t>
  </si>
  <si>
    <t>AT5G07100</t>
  </si>
  <si>
    <t>5:2204734-2204812</t>
  </si>
  <si>
    <t>AT5G07120</t>
  </si>
  <si>
    <t>5:2209367-2209446</t>
  </si>
  <si>
    <t>AT5G07630</t>
  </si>
  <si>
    <t>5:2413934-2414041</t>
  </si>
  <si>
    <t>5:2634876-2634973</t>
  </si>
  <si>
    <t>AT5G08430</t>
  </si>
  <si>
    <t>5:2717852-2718068</t>
  </si>
  <si>
    <t>5:2718635-2718761</t>
  </si>
  <si>
    <t>AT5G08440</t>
  </si>
  <si>
    <t>5:2723865-2723941</t>
  </si>
  <si>
    <t>AT5G08500</t>
  </si>
  <si>
    <t>5:2749416-2749540</t>
  </si>
  <si>
    <t>5:2749579-2749946</t>
  </si>
  <si>
    <t>5:3001404-3001488</t>
  </si>
  <si>
    <t>5:3001534-3001607</t>
  </si>
  <si>
    <t>AT5G09820</t>
  </si>
  <si>
    <t>5:3056966-3057094</t>
  </si>
  <si>
    <t>AT5G09850</t>
  </si>
  <si>
    <t>5:3064247-3064327</t>
  </si>
  <si>
    <t>AT5G09880</t>
  </si>
  <si>
    <t>5:3083486-3083738</t>
  </si>
  <si>
    <t>AT5G09990</t>
  </si>
  <si>
    <t>5:3124758-3124850</t>
  </si>
  <si>
    <t>AT5G10060</t>
  </si>
  <si>
    <t>5:3146924-3146989</t>
  </si>
  <si>
    <t>AT5G10970</t>
  </si>
  <si>
    <t>5:3468389-3468487</t>
  </si>
  <si>
    <t>AT5G11090</t>
  </si>
  <si>
    <t>5:3526011-3526111</t>
  </si>
  <si>
    <t>AT5G11160</t>
  </si>
  <si>
    <t>5:3551612-3551687</t>
  </si>
  <si>
    <t>AT5G11580</t>
  </si>
  <si>
    <t>5:3719579-3719684</t>
  </si>
  <si>
    <t>AT5G11700</t>
  </si>
  <si>
    <t>5:3764880-3764981</t>
  </si>
  <si>
    <t>AT5G11800</t>
  </si>
  <si>
    <t>5:3807054-3807145</t>
  </si>
  <si>
    <t>5:3920577-3920656</t>
  </si>
  <si>
    <t>AT5G12210</t>
  </si>
  <si>
    <t>5:3948199-3948361</t>
  </si>
  <si>
    <t>AT5G12230</t>
  </si>
  <si>
    <t>5:3953377-3953818</t>
  </si>
  <si>
    <t>AT5G12400</t>
  </si>
  <si>
    <t>5:4019316-4019508</t>
  </si>
  <si>
    <t>AT5G13240</t>
  </si>
  <si>
    <t>5:4226113-4226428</t>
  </si>
  <si>
    <t>AT5G13950</t>
  </si>
  <si>
    <t>5:4500432-4500605</t>
  </si>
  <si>
    <t>5:4572100-4572185</t>
  </si>
  <si>
    <t>AT5G14270</t>
  </si>
  <si>
    <t>5:4604897-4605111</t>
  </si>
  <si>
    <t>5:4607509-4607596</t>
  </si>
  <si>
    <t>5:4692630-4692759</t>
  </si>
  <si>
    <t>5:4799634-4799741</t>
  </si>
  <si>
    <t>AT5G15500</t>
  </si>
  <si>
    <t>5:5032849-5033127</t>
  </si>
  <si>
    <t>AT5G15537</t>
  </si>
  <si>
    <t>5:5042086-5042205</t>
  </si>
  <si>
    <t>AT5G16120</t>
  </si>
  <si>
    <t>5:5265827-5266000</t>
  </si>
  <si>
    <t>AT5G16540</t>
  </si>
  <si>
    <t>5:5403495-5403592</t>
  </si>
  <si>
    <t>AT5G17370</t>
  </si>
  <si>
    <t>5:5723475-5723550</t>
  </si>
  <si>
    <t>5:5751914-5751995</t>
  </si>
  <si>
    <t>AT5G18410</t>
  </si>
  <si>
    <t>5:6102623-6102767</t>
  </si>
  <si>
    <t>AT5G18525</t>
  </si>
  <si>
    <t>5:6151000-6151162</t>
  </si>
  <si>
    <t>5:6213068-6213130</t>
  </si>
  <si>
    <t>AT5G18860</t>
  </si>
  <si>
    <t>5:6290905-6290976</t>
  </si>
  <si>
    <t>AT5G19900</t>
  </si>
  <si>
    <t>5:6728096-6728276</t>
  </si>
  <si>
    <t>AT5G20520</t>
  </si>
  <si>
    <t>5:6945623-6945752</t>
  </si>
  <si>
    <t>AT5G22050</t>
  </si>
  <si>
    <t>5:7302693-7302762</t>
  </si>
  <si>
    <t>AT5G22120</t>
  </si>
  <si>
    <t>5:7336138-7336223</t>
  </si>
  <si>
    <t>AT5G22220</t>
  </si>
  <si>
    <t>5:7363862-7363977</t>
  </si>
  <si>
    <t>5:7513642-7513918</t>
  </si>
  <si>
    <t>AT5G22820</t>
  </si>
  <si>
    <t>5:7624042-7624136</t>
  </si>
  <si>
    <t>AT5G22860</t>
  </si>
  <si>
    <t>5:7639813-7639910</t>
  </si>
  <si>
    <t>5:7909051-7909125</t>
  </si>
  <si>
    <t>AT5G23575</t>
  </si>
  <si>
    <t>5:7948180-7948478</t>
  </si>
  <si>
    <t>5:8046186-8046326</t>
  </si>
  <si>
    <t>5:8180232-8180548</t>
  </si>
  <si>
    <t>5:8349970-8350383</t>
  </si>
  <si>
    <t>5:8350427-8350528</t>
  </si>
  <si>
    <t>5:8352823-8352954</t>
  </si>
  <si>
    <t>5:8622552-8622625</t>
  </si>
  <si>
    <t>AT5G25270</t>
  </si>
  <si>
    <t>5:8759378-8759466</t>
  </si>
  <si>
    <t>AT5G25280</t>
  </si>
  <si>
    <t>5:8775068-8775164</t>
  </si>
  <si>
    <t>5:8886489-8886588</t>
  </si>
  <si>
    <t>5:8888305-8888530</t>
  </si>
  <si>
    <t>5:9151166-9151329</t>
  </si>
  <si>
    <t>5:9152676-9152753</t>
  </si>
  <si>
    <t>AT5G26600</t>
  </si>
  <si>
    <t>5:9378888-9379274</t>
  </si>
  <si>
    <t>5:9375231-9375405</t>
  </si>
  <si>
    <t>5:9376055-9376195</t>
  </si>
  <si>
    <t>AT5G26667</t>
  </si>
  <si>
    <t>5:9277759-9278079</t>
  </si>
  <si>
    <t>AT5G26780</t>
  </si>
  <si>
    <t>5:9421774-9421861</t>
  </si>
  <si>
    <t>AT5G26880</t>
  </si>
  <si>
    <t>5:9458524-9458641</t>
  </si>
  <si>
    <t>5:9488580-9488686</t>
  </si>
  <si>
    <t>5:9492698-9492993</t>
  </si>
  <si>
    <t>AT5G27300</t>
  </si>
  <si>
    <t>5:9620980-9621074</t>
  </si>
  <si>
    <t>AT5G27360</t>
  </si>
  <si>
    <t>5:9658715-9658830</t>
  </si>
  <si>
    <t>5:9661393-9661471</t>
  </si>
  <si>
    <t>AT5G27410</t>
  </si>
  <si>
    <t>5:9679671-9679813</t>
  </si>
  <si>
    <t>AT5G27620</t>
  </si>
  <si>
    <t>5:9774319-9774403</t>
  </si>
  <si>
    <t>5:9822401-9822494</t>
  </si>
  <si>
    <t>AT5G27860</t>
  </si>
  <si>
    <t>5:9875540-9875644</t>
  </si>
  <si>
    <t>AT5G28340</t>
  </si>
  <si>
    <t>5:10314927-10315015</t>
  </si>
  <si>
    <t>AT5G35160</t>
  </si>
  <si>
    <t>5:13414784-13414872</t>
  </si>
  <si>
    <t>AT5G35210</t>
  </si>
  <si>
    <t>5:13474508-13474591</t>
  </si>
  <si>
    <t>AT5G35910</t>
  </si>
  <si>
    <t>5:14031724-14031897</t>
  </si>
  <si>
    <t>AT5G35935</t>
  </si>
  <si>
    <t>5:14089527-14089615</t>
  </si>
  <si>
    <t>AT5G35980</t>
  </si>
  <si>
    <t>5:14131368-14131674</t>
  </si>
  <si>
    <t>AT5G36290</t>
  </si>
  <si>
    <t>5:14302853-14302952</t>
  </si>
  <si>
    <t>AT5G37190</t>
  </si>
  <si>
    <t>5:14723507-14723592</t>
  </si>
  <si>
    <t>AT5G37310</t>
  </si>
  <si>
    <t>5:14772726-14772802</t>
  </si>
  <si>
    <t>AT5G37590</t>
  </si>
  <si>
    <t>5:14928188-14928267</t>
  </si>
  <si>
    <t>AT5G37710</t>
  </si>
  <si>
    <t>5:14980438-14980522</t>
  </si>
  <si>
    <t>AT5G37830</t>
  </si>
  <si>
    <t>5:15056380-15056452</t>
  </si>
  <si>
    <t>5:15065529-15065575</t>
  </si>
  <si>
    <t>AT5G38140</t>
  </si>
  <si>
    <t>5:15222104-15222217</t>
  </si>
  <si>
    <t>AT5G38360</t>
  </si>
  <si>
    <t>5:15332489-15332555</t>
  </si>
  <si>
    <t>5:15332605-15332703</t>
  </si>
  <si>
    <t>AT5G38600</t>
  </si>
  <si>
    <t>5:15457733-15458116</t>
  </si>
  <si>
    <t>AT5G38865</t>
  </si>
  <si>
    <t>5:15562515-15562606</t>
  </si>
  <si>
    <t>AT5G39790</t>
  </si>
  <si>
    <t>5:15933582-15933808</t>
  </si>
  <si>
    <t>AT5G39830</t>
  </si>
  <si>
    <t>5:15944319-15944411</t>
  </si>
  <si>
    <t>5:16241957-16242034</t>
  </si>
  <si>
    <t>AT5G40910</t>
  </si>
  <si>
    <t>5:16396002-16396097</t>
  </si>
  <si>
    <t>AT5G41100</t>
  </si>
  <si>
    <t>5:16450576-16450663</t>
  </si>
  <si>
    <t>AT5G41220</t>
  </si>
  <si>
    <t>5:16495602-16495686</t>
  </si>
  <si>
    <t>5:16552364-16552478</t>
  </si>
  <si>
    <t>AT5G41670</t>
  </si>
  <si>
    <t>5:16665544-16665619</t>
  </si>
  <si>
    <t>AT5G41690</t>
  </si>
  <si>
    <t>5:16674494-16674700</t>
  </si>
  <si>
    <t>AT5G41790</t>
  </si>
  <si>
    <t>5:16732407-16732486</t>
  </si>
  <si>
    <t>AT5G42220</t>
  </si>
  <si>
    <t>5:16873303-16873606</t>
  </si>
  <si>
    <t>AT5G42370</t>
  </si>
  <si>
    <t>5:16939412-16939498</t>
  </si>
  <si>
    <t>AT5G42620</t>
  </si>
  <si>
    <t>5:17066693-17067007</t>
  </si>
  <si>
    <t>AT5G42760</t>
  </si>
  <si>
    <t>5:17149371-17149476</t>
  </si>
  <si>
    <t>5:17151343-17151433</t>
  </si>
  <si>
    <t>5:17431096-17431449</t>
  </si>
  <si>
    <t>AT5G43470</t>
  </si>
  <si>
    <t>5:17466723-17466799</t>
  </si>
  <si>
    <t>AT5G43822</t>
  </si>
  <si>
    <t>5:17620710-17620797</t>
  </si>
  <si>
    <t>5:17840894-17840969</t>
  </si>
  <si>
    <t>AT5G44520</t>
  </si>
  <si>
    <t>5:17934866-17934937</t>
  </si>
  <si>
    <t>AT5G44600</t>
  </si>
  <si>
    <t>5:17990691-17990778</t>
  </si>
  <si>
    <t>AT5G46110</t>
  </si>
  <si>
    <t>5:18699463-18699561</t>
  </si>
  <si>
    <t>5:18699468:G-A;splice_donor_region_variant</t>
  </si>
  <si>
    <t>AT5G46280</t>
  </si>
  <si>
    <t>5:18770269-18770358</t>
  </si>
  <si>
    <t>5:18770562-18770653</t>
  </si>
  <si>
    <t>5:18770744-18770830</t>
  </si>
  <si>
    <t>AT5G46470</t>
  </si>
  <si>
    <t>5:18844143-18844224</t>
  </si>
  <si>
    <t>5:18848160-18848227</t>
  </si>
  <si>
    <t>AT5G46490</t>
  </si>
  <si>
    <t>5:18852513-18852635</t>
  </si>
  <si>
    <t>5:18852815-18852908</t>
  </si>
  <si>
    <t>AT5G47020</t>
  </si>
  <si>
    <t>5:19083600-19083890</t>
  </si>
  <si>
    <t>AT5G47040</t>
  </si>
  <si>
    <t>5:19095158-19095376</t>
  </si>
  <si>
    <t>5:19095508-19095812</t>
  </si>
  <si>
    <t>AT5G47430</t>
  </si>
  <si>
    <t>5:19240610-19240801</t>
  </si>
  <si>
    <t>AT5G47760</t>
  </si>
  <si>
    <t>5:19343623-19343705</t>
  </si>
  <si>
    <t>AT5G48160</t>
  </si>
  <si>
    <t>5:19528648-19528724</t>
  </si>
  <si>
    <t>5:19550056-19550131</t>
  </si>
  <si>
    <t>AT5G48790</t>
  </si>
  <si>
    <t>5:19780330-19780463</t>
  </si>
  <si>
    <t>5:19781180-19781262</t>
  </si>
  <si>
    <t>5:20104856-20104982</t>
  </si>
  <si>
    <t>AT5G49740</t>
  </si>
  <si>
    <t>5:20207483-20207592</t>
  </si>
  <si>
    <t>5:20416436-20416520</t>
  </si>
  <si>
    <t>AT5G51140</t>
  </si>
  <si>
    <t>5:20785596-20785690</t>
  </si>
  <si>
    <t>AT5G51180</t>
  </si>
  <si>
    <t>5:20798964-20799048</t>
  </si>
  <si>
    <t>5:20846077-20846165</t>
  </si>
  <si>
    <t>AT5G51410</t>
  </si>
  <si>
    <t>5:20881596-20881698</t>
  </si>
  <si>
    <t>AT5G51730</t>
  </si>
  <si>
    <t>5:21011461-21011555</t>
  </si>
  <si>
    <t>5:21011608-21011724</t>
  </si>
  <si>
    <t>AT5G51980</t>
  </si>
  <si>
    <t>5:21115934-21116048</t>
  </si>
  <si>
    <t>AT5G52910</t>
  </si>
  <si>
    <t>5:21458275-21458355</t>
  </si>
  <si>
    <t>AT5G53050</t>
  </si>
  <si>
    <t>5:21510731-21510780</t>
  </si>
  <si>
    <t>AT5G53450</t>
  </si>
  <si>
    <t>5:21689632-21689710</t>
  </si>
  <si>
    <t>5:21701898-21701957</t>
  </si>
  <si>
    <t>5:21702081-21702178</t>
  </si>
  <si>
    <t>5:21702252-21702336</t>
  </si>
  <si>
    <t>AT5G54260</t>
  </si>
  <si>
    <t>5:22036686-22036771</t>
  </si>
  <si>
    <t>AT5G55040</t>
  </si>
  <si>
    <t>5:22327459-22327537</t>
  </si>
  <si>
    <t>AT5G55100</t>
  </si>
  <si>
    <t>5:22361297-22361419</t>
  </si>
  <si>
    <t>AT5G55130</t>
  </si>
  <si>
    <t>5:22374735-22374845</t>
  </si>
  <si>
    <t>AT5G55390</t>
  </si>
  <si>
    <t>5:22454493-22454702</t>
  </si>
  <si>
    <t>AT5G56380</t>
  </si>
  <si>
    <t>5:22840680-22840816</t>
  </si>
  <si>
    <t>AT5G56870</t>
  </si>
  <si>
    <t>5:23007408-23007499</t>
  </si>
  <si>
    <t>AT5G57160</t>
  </si>
  <si>
    <t>5:23157418-23157628</t>
  </si>
  <si>
    <t>AT5G57180</t>
  </si>
  <si>
    <t>5:23170277-23170712</t>
  </si>
  <si>
    <t>AT5G57240</t>
  </si>
  <si>
    <t>5:23194791-23194873</t>
  </si>
  <si>
    <t>AT5G57340</t>
  </si>
  <si>
    <t>5:23226466-23228073</t>
  </si>
  <si>
    <t>AT5G58100</t>
  </si>
  <si>
    <t>5:23514225-23514351</t>
  </si>
  <si>
    <t>AT5G58140</t>
  </si>
  <si>
    <t>5:23524550-23524722</t>
  </si>
  <si>
    <t>AT5G58370</t>
  </si>
  <si>
    <t>5:23595673-23595780</t>
  </si>
  <si>
    <t>AT5G58470</t>
  </si>
  <si>
    <t>5:23638296-23638447</t>
  </si>
  <si>
    <t>AT5G58790</t>
  </si>
  <si>
    <t>5:23745360-23745447</t>
  </si>
  <si>
    <t>5:23746701-23746801</t>
  </si>
  <si>
    <t>AT5G59710</t>
  </si>
  <si>
    <t>5:24060546-24060667</t>
  </si>
  <si>
    <t>AT5G59780</t>
  </si>
  <si>
    <t>5:24083119-24083197</t>
  </si>
  <si>
    <t>AT5G59950</t>
  </si>
  <si>
    <t>5:24140406-24140601</t>
  </si>
  <si>
    <t>AT5G60120</t>
  </si>
  <si>
    <t>5:24210162-24210295</t>
  </si>
  <si>
    <t>AT5G60940</t>
  </si>
  <si>
    <t>5:24523688-24523779</t>
  </si>
  <si>
    <t>AT5G61530</t>
  </si>
  <si>
    <t>5:24744079-24744193</t>
  </si>
  <si>
    <t>5:25116138-25116217</t>
  </si>
  <si>
    <t>5:25263155-25263370</t>
  </si>
  <si>
    <t>5:25263420-25263710</t>
  </si>
  <si>
    <t>AT5G63320</t>
  </si>
  <si>
    <t>5:25376256-25376344</t>
  </si>
  <si>
    <t>5:25414449-25414573</t>
  </si>
  <si>
    <t>5:25494094-25494188</t>
  </si>
  <si>
    <t>AT5G63810</t>
  </si>
  <si>
    <t>5:25538395-25538482</t>
  </si>
  <si>
    <t>AT5G63960</t>
  </si>
  <si>
    <t>5:25600799-25600891</t>
  </si>
  <si>
    <t>5:25638587-25638859</t>
  </si>
  <si>
    <t>AT5G64200</t>
  </si>
  <si>
    <t>5:25681543-25681728</t>
  </si>
  <si>
    <t>5:25736551-25736675</t>
  </si>
  <si>
    <t>AT5G64680</t>
  </si>
  <si>
    <t>5:25854173-25854397</t>
  </si>
  <si>
    <t>AT5G65180</t>
  </si>
  <si>
    <t>5:26045701-26045886</t>
  </si>
  <si>
    <t>AT5G65400</t>
  </si>
  <si>
    <t>5:26131984-26132080</t>
  </si>
  <si>
    <t>AT5G65740</t>
  </si>
  <si>
    <t>5:26303247-26303332</t>
  </si>
  <si>
    <t>AT5G66160</t>
  </si>
  <si>
    <t>5:26445328-26445413</t>
  </si>
  <si>
    <t>AT5G66210</t>
  </si>
  <si>
    <t>5:26456561-26456663</t>
  </si>
  <si>
    <t>AT5G66250</t>
  </si>
  <si>
    <t>5:26468712-26469043</t>
  </si>
  <si>
    <t>5:26616687-26616707</t>
  </si>
  <si>
    <t>1:741446-741508</t>
  </si>
  <si>
    <t>AT1G06710</t>
  </si>
  <si>
    <t>1:2056059-2056148</t>
  </si>
  <si>
    <t>AT1G25470</t>
  </si>
  <si>
    <t>1:8946318-8946322</t>
  </si>
  <si>
    <t>AT1G30510</t>
  </si>
  <si>
    <t>1:10808401-10808403</t>
  </si>
  <si>
    <t>AT1G31500</t>
  </si>
  <si>
    <t>1:11274849-11274853</t>
  </si>
  <si>
    <t>AT1G33700</t>
  </si>
  <si>
    <t>1:12213585-12213590</t>
  </si>
  <si>
    <t>AT1G42440</t>
  </si>
  <si>
    <t>1:15899770-15899773</t>
  </si>
  <si>
    <t>AT1G47230</t>
  </si>
  <si>
    <t>1:17307672-17307674</t>
  </si>
  <si>
    <t>AT1G55830</t>
  </si>
  <si>
    <t>1:20869649-20869680</t>
  </si>
  <si>
    <t>1:21763480-21763574</t>
  </si>
  <si>
    <t>AT2G01320</t>
  </si>
  <si>
    <t>2:154501-154503</t>
  </si>
  <si>
    <t>AT2G03667</t>
  </si>
  <si>
    <t>2:1115955-1116006</t>
  </si>
  <si>
    <t>AT2G20780</t>
  </si>
  <si>
    <t>2:8948822-8948862</t>
  </si>
  <si>
    <t>AT2G22830</t>
  </si>
  <si>
    <t>2:9725579-9725582</t>
  </si>
  <si>
    <t>2:9999892-9999896</t>
  </si>
  <si>
    <t>AT2G26350</t>
  </si>
  <si>
    <t>2:11219092-11219104</t>
  </si>
  <si>
    <t>AT2G31800</t>
  </si>
  <si>
    <t>2:13523128-13523131</t>
  </si>
  <si>
    <t>AT2G31960</t>
  </si>
  <si>
    <t>2:13589199-13589221</t>
  </si>
  <si>
    <t>AT2G32760</t>
  </si>
  <si>
    <t>2:13892578-13892599</t>
  </si>
  <si>
    <t>AT2G41880</t>
  </si>
  <si>
    <t>2:17475036-17475048</t>
  </si>
  <si>
    <t>AT2G43490</t>
  </si>
  <si>
    <t>2:18054725-18054731</t>
  </si>
  <si>
    <t>AT2G46730</t>
  </si>
  <si>
    <t>2:19202229-19202288</t>
  </si>
  <si>
    <t>3:1455184-1455223</t>
  </si>
  <si>
    <t>AT3G06060</t>
  </si>
  <si>
    <t>3:1828685-1828689</t>
  </si>
  <si>
    <t>AT3G06125</t>
  </si>
  <si>
    <t>3:1849141-1850237</t>
  </si>
  <si>
    <t>AT3G10820</t>
  </si>
  <si>
    <t>3:3388765-3388771</t>
  </si>
  <si>
    <t>AT3G13990</t>
  </si>
  <si>
    <t>3:4626859-4626861</t>
  </si>
  <si>
    <t>AT3G17030</t>
  </si>
  <si>
    <t>3:5805525-5805557</t>
  </si>
  <si>
    <t>AT3G23640</t>
  </si>
  <si>
    <t>3:8502307-8502326</t>
  </si>
  <si>
    <t>3:9249561-9249568</t>
  </si>
  <si>
    <t>AT3G28030</t>
  </si>
  <si>
    <t>3:10426231-10426234</t>
  </si>
  <si>
    <t>AT3G48380</t>
  </si>
  <si>
    <t>3:17917701-17917707</t>
  </si>
  <si>
    <t>3:18714529-18714533</t>
  </si>
  <si>
    <t>3:20789087-20789097</t>
  </si>
  <si>
    <t>3:21382711-21382717</t>
  </si>
  <si>
    <t>AT3G58050</t>
  </si>
  <si>
    <t>3:21494049-21494073</t>
  </si>
  <si>
    <t>AT3G62800</t>
  </si>
  <si>
    <t>3:23227170-23227174</t>
  </si>
  <si>
    <t>AT4G00050</t>
  </si>
  <si>
    <t>4:18030-18034</t>
  </si>
  <si>
    <t>AT4G03110</t>
  </si>
  <si>
    <t>4:1377408-1377410</t>
  </si>
  <si>
    <t>AT4G08180</t>
  </si>
  <si>
    <t>4:5171022-5171025</t>
  </si>
  <si>
    <t>AT4G14305</t>
  </si>
  <si>
    <t>4:8236442-8236454</t>
  </si>
  <si>
    <t>AT4G24230</t>
  </si>
  <si>
    <t>4:12567139-12567144</t>
  </si>
  <si>
    <t>4:12644151-12644164</t>
  </si>
  <si>
    <t>AT4G27040</t>
  </si>
  <si>
    <t>4:13575294-13575299</t>
  </si>
  <si>
    <t>AT4G27745</t>
  </si>
  <si>
    <t>4:13840293-13840360</t>
  </si>
  <si>
    <t>AT4G31150</t>
  </si>
  <si>
    <t>4:15145064-15145081</t>
  </si>
  <si>
    <t>5:656891-656912</t>
  </si>
  <si>
    <t>AT5G13110</t>
  </si>
  <si>
    <t>5:4160453-4160457</t>
  </si>
  <si>
    <t>AT5G13370</t>
  </si>
  <si>
    <t>5:4288835-4288844</t>
  </si>
  <si>
    <t>5:6030366-6030381</t>
  </si>
  <si>
    <t>AT5G18420</t>
  </si>
  <si>
    <t>5:6105987-6105989</t>
  </si>
  <si>
    <t>5:7575479-7575483</t>
  </si>
  <si>
    <t>AT5G22794</t>
  </si>
  <si>
    <t>5:7611860-7612038</t>
  </si>
  <si>
    <t>AT5G24520</t>
  </si>
  <si>
    <t>5:8371001-8371006</t>
  </si>
  <si>
    <t>AT5G27970</t>
  </si>
  <si>
    <t>5:10009231-10009233</t>
  </si>
  <si>
    <t>AT5G43270</t>
  </si>
  <si>
    <t>5:17360821-17360825</t>
  </si>
  <si>
    <t>AT5G43630</t>
  </si>
  <si>
    <t>5:17526962-17527240</t>
  </si>
  <si>
    <t>AT5G52660</t>
  </si>
  <si>
    <t>5:21360106-21360108</t>
  </si>
  <si>
    <t>AT5G58510</t>
  </si>
  <si>
    <t>5:23653641-23653662</t>
  </si>
  <si>
    <t>AT1G06470</t>
  </si>
  <si>
    <t>1:1969880-1969883</t>
  </si>
  <si>
    <t>AT1G09710</t>
  </si>
  <si>
    <t>1:3141010-3141013</t>
  </si>
  <si>
    <t>AT1G15110</t>
  </si>
  <si>
    <t>1:5200587-5200602</t>
  </si>
  <si>
    <t>1:6460247-6460321</t>
  </si>
  <si>
    <t>1:8594807-8594809</t>
  </si>
  <si>
    <t>AT1G63490</t>
  </si>
  <si>
    <t>1:23550183-23550207</t>
  </si>
  <si>
    <t>AT1G69840</t>
  </si>
  <si>
    <t>1:26295448-26295589</t>
  </si>
  <si>
    <t>AT1G75180</t>
  </si>
  <si>
    <t>1:28218147-28218373</t>
  </si>
  <si>
    <t>1:29013833-29013899</t>
  </si>
  <si>
    <t>AT1G79000</t>
  </si>
  <si>
    <t>1:29722559-29722630</t>
  </si>
  <si>
    <t>3:1829624-1829628</t>
  </si>
  <si>
    <t>AT3G15390</t>
  </si>
  <si>
    <t>3:5198437-5198838</t>
  </si>
  <si>
    <t>3:5441025-5441110</t>
  </si>
  <si>
    <t>AT3G27220</t>
  </si>
  <si>
    <t>3:10052465-10052477</t>
  </si>
  <si>
    <t>AT4G16540</t>
  </si>
  <si>
    <t>4:9315548-9315661</t>
  </si>
  <si>
    <t>AT4G23910</t>
  </si>
  <si>
    <t>4:12427735-12428594</t>
  </si>
  <si>
    <t>4:12567209-12567237</t>
  </si>
  <si>
    <t>4:12567238-12567250</t>
  </si>
  <si>
    <t>AT4G31650</t>
  </si>
  <si>
    <t>4:15332328-15332352</t>
  </si>
  <si>
    <t>4:16317009-16317063</t>
  </si>
  <si>
    <t>AT5G16630</t>
  </si>
  <si>
    <t>5:5454939-5455077</t>
  </si>
  <si>
    <t>AT5G43930</t>
  </si>
  <si>
    <t>5:17677873-17677876</t>
  </si>
  <si>
    <t>AT5G48830</t>
  </si>
  <si>
    <t>5:19802112-19802115</t>
  </si>
  <si>
    <t>AT5G61920</t>
  </si>
  <si>
    <t>5:24864393-24864493</t>
  </si>
  <si>
    <t>AT1G02470</t>
  </si>
  <si>
    <t>1:512214-512262</t>
  </si>
  <si>
    <t>AT1G15175</t>
  </si>
  <si>
    <t>1:5223733-5223841</t>
  </si>
  <si>
    <t>AT1G07705</t>
  </si>
  <si>
    <t>1:2384126-2384214</t>
  </si>
  <si>
    <t>1:6460206-6460246</t>
  </si>
  <si>
    <t>AT1G61030</t>
  </si>
  <si>
    <t>1:22479237-22479349</t>
  </si>
  <si>
    <t>AT2G41100</t>
  </si>
  <si>
    <t>2:17138307-17138462</t>
  </si>
  <si>
    <t>AT2G37840</t>
  </si>
  <si>
    <t>2:15853033-15853063</t>
  </si>
  <si>
    <t>2:17475049-17475090</t>
  </si>
  <si>
    <t>AT2G33980</t>
  </si>
  <si>
    <t>2:14354399-14354459</t>
  </si>
  <si>
    <t>AT2G15730</t>
  </si>
  <si>
    <t>2:6850473-6850499</t>
  </si>
  <si>
    <t>2:6850591-6850731</t>
  </si>
  <si>
    <t>AT3G11950</t>
  </si>
  <si>
    <t>3:3785417-3785478</t>
  </si>
  <si>
    <t>AT3G52310</t>
  </si>
  <si>
    <t>3:19399982-19400323</t>
  </si>
  <si>
    <t>AT4G24100</t>
  </si>
  <si>
    <t>4:12518376-12518432</t>
  </si>
  <si>
    <t>5:1744977-1745066</t>
  </si>
  <si>
    <t>AT5G63120</t>
  </si>
  <si>
    <t>5:25319643-25319829</t>
  </si>
  <si>
    <t>AT5G55896</t>
  </si>
  <si>
    <t>5:22632678-22632769</t>
  </si>
  <si>
    <t>AT2G36120</t>
  </si>
  <si>
    <t>2:15165649-15165657</t>
  </si>
  <si>
    <t>AT1G01030</t>
  </si>
  <si>
    <t>1:12355-12423</t>
  </si>
  <si>
    <t>AT1G09000</t>
  </si>
  <si>
    <t>1:2893437-2893563</t>
  </si>
  <si>
    <t>AT1G15830</t>
  </si>
  <si>
    <t>1:5449840-5449872</t>
  </si>
  <si>
    <t>AT1G53250</t>
  </si>
  <si>
    <t>1:19857844-19857947</t>
  </si>
  <si>
    <t>AT1G53350</t>
  </si>
  <si>
    <t>1:19904181-19904279</t>
  </si>
  <si>
    <t>2:1993724-1993729</t>
  </si>
  <si>
    <t>AT2G21080</t>
  </si>
  <si>
    <t>2:9043858-9043939</t>
  </si>
  <si>
    <t>AT2G22530</t>
  </si>
  <si>
    <t>2:9574536-9574662</t>
  </si>
  <si>
    <t>AT2G42640</t>
  </si>
  <si>
    <t>2:17763100-17763213</t>
  </si>
  <si>
    <t>3:10703159-10703169</t>
  </si>
  <si>
    <t>AT3G54460</t>
  </si>
  <si>
    <t>3:20166722-20166810</t>
  </si>
  <si>
    <t>AT4G18820</t>
  </si>
  <si>
    <t>4:10331980-10332157</t>
  </si>
  <si>
    <t>4:11404310-11404418</t>
  </si>
  <si>
    <t>2:15166009-15166011</t>
  </si>
  <si>
    <t>AT2G05520</t>
  </si>
  <si>
    <t>2:2026713-2026716</t>
  </si>
  <si>
    <t>2:1993730-1993744</t>
  </si>
  <si>
    <t>2:1993808-1993828</t>
  </si>
  <si>
    <t>2:1993829-1993831</t>
  </si>
  <si>
    <t>3:10703170-10703233</t>
  </si>
  <si>
    <t>AT3G54580</t>
  </si>
  <si>
    <t>3:20201400-20201463</t>
  </si>
  <si>
    <t>4:11845534-11845581</t>
  </si>
  <si>
    <t>AT1G01750</t>
  </si>
  <si>
    <t>1:275531-275631</t>
  </si>
  <si>
    <t>AT1G05310</t>
  </si>
  <si>
    <t>1:1552347-1552436</t>
  </si>
  <si>
    <t>AT1G06560</t>
  </si>
  <si>
    <t>1:2011436-2011538</t>
  </si>
  <si>
    <t>1:3320622-3320782</t>
  </si>
  <si>
    <t>AT1G12750</t>
  </si>
  <si>
    <t>1:4347538-4347629</t>
  </si>
  <si>
    <t>1:8049420-8049539</t>
  </si>
  <si>
    <t>1:10298331-10298429</t>
  </si>
  <si>
    <t>AT1G32610</t>
  </si>
  <si>
    <t>1:11796967-11797052</t>
  </si>
  <si>
    <t>AT1G44350</t>
  </si>
  <si>
    <t>1:16836375-16836938</t>
  </si>
  <si>
    <t>AT1G47410</t>
  </si>
  <si>
    <t>1:17394965-17395085</t>
  </si>
  <si>
    <t>AT1G56500</t>
  </si>
  <si>
    <t>1:21161752-21161976</t>
  </si>
  <si>
    <t>AT1G59840</t>
  </si>
  <si>
    <t>1:22028252-22028486</t>
  </si>
  <si>
    <t>AT1G59980</t>
  </si>
  <si>
    <t>1:22082686-22082775</t>
  </si>
  <si>
    <t>AT1G61600</t>
  </si>
  <si>
    <t>1:22730139-22730239</t>
  </si>
  <si>
    <t>AT1G65490</t>
  </si>
  <si>
    <t>1:24354901-24355017</t>
  </si>
  <si>
    <t>1:24890529-24890633</t>
  </si>
  <si>
    <t>1:26295188-26295447</t>
  </si>
  <si>
    <t>AT1G72920</t>
  </si>
  <si>
    <t>1:27438411-27438504</t>
  </si>
  <si>
    <t>AT1G73980</t>
  </si>
  <si>
    <t>1:27822429-27822612</t>
  </si>
  <si>
    <t>AT1G75750</t>
  </si>
  <si>
    <t>1:28442117-28442209</t>
  </si>
  <si>
    <t>AT1G78000</t>
  </si>
  <si>
    <t>1:29330635-29330729</t>
  </si>
  <si>
    <t>1:29331486-29331572</t>
  </si>
  <si>
    <t>1:29331987-29332084</t>
  </si>
  <si>
    <t>1:29332452-29332544</t>
  </si>
  <si>
    <t>1:29332622-29332733</t>
  </si>
  <si>
    <t>AT1G78290</t>
  </si>
  <si>
    <t>1:29458921-29459011</t>
  </si>
  <si>
    <t>1:29805029-29805127</t>
  </si>
  <si>
    <t>1:29906014-29906104</t>
  </si>
  <si>
    <t>AT1G79630</t>
  </si>
  <si>
    <t>1:29965151-29965655</t>
  </si>
  <si>
    <t>1:30159333-30159435</t>
  </si>
  <si>
    <t>1:30237358-30237497</t>
  </si>
  <si>
    <t>AT2G03640</t>
  </si>
  <si>
    <t>2:1106442-1106729</t>
  </si>
  <si>
    <t>AT2G06850</t>
  </si>
  <si>
    <t>2:2764663-2765090</t>
  </si>
  <si>
    <t>2:6053136-6053239</t>
  </si>
  <si>
    <t>2:6850500-6850590</t>
  </si>
  <si>
    <t>2:7383075-7383169</t>
  </si>
  <si>
    <t>AT2G20750</t>
  </si>
  <si>
    <t>2:8941781-8942014</t>
  </si>
  <si>
    <t>2:9953572-9953678</t>
  </si>
  <si>
    <t>AT2G29140</t>
  </si>
  <si>
    <t>2:12531286-12531388</t>
  </si>
  <si>
    <t>AT2G29630</t>
  </si>
  <si>
    <t>2:12669888-12669986</t>
  </si>
  <si>
    <t>2:12978678-12978842</t>
  </si>
  <si>
    <t>AT2G33540</t>
  </si>
  <si>
    <t>2:14208050-14208174</t>
  </si>
  <si>
    <t>AT2G36320</t>
  </si>
  <si>
    <t>2:15229158-15229333</t>
  </si>
  <si>
    <t>AT2G36390</t>
  </si>
  <si>
    <t>2:15266650-15266738</t>
  </si>
  <si>
    <t>AT2G36790</t>
  </si>
  <si>
    <t>2:15421505-15421583</t>
  </si>
  <si>
    <t>AT2G38800</t>
  </si>
  <si>
    <t>2:16218843-16218925</t>
  </si>
  <si>
    <t>2:17138944-17139044</t>
  </si>
  <si>
    <t>AT2G43530</t>
  </si>
  <si>
    <t>2:18070171-18070332</t>
  </si>
  <si>
    <t>AT2G44980</t>
  </si>
  <si>
    <t>2:18552559-18552684</t>
  </si>
  <si>
    <t>3:1455013-1455118</t>
  </si>
  <si>
    <t>3:1455224-1455329</t>
  </si>
  <si>
    <t>AT3G07215</t>
  </si>
  <si>
    <t>3:2296386-2296528</t>
  </si>
  <si>
    <t>AT3G11280</t>
  </si>
  <si>
    <t>3:3534396-3534621</t>
  </si>
  <si>
    <t>3:3785479-3785552</t>
  </si>
  <si>
    <t>AT3G14080</t>
  </si>
  <si>
    <t>3:4667492-4667601</t>
  </si>
  <si>
    <t>3:5198359-5198436</t>
  </si>
  <si>
    <t>AT3G16175</t>
  </si>
  <si>
    <t>3:5480906-5481037</t>
  </si>
  <si>
    <t>3:5805558-5805631</t>
  </si>
  <si>
    <t>AT3G17050</t>
  </si>
  <si>
    <t>3:5815154-5815327</t>
  </si>
  <si>
    <t>AT3G21755</t>
  </si>
  <si>
    <t>3:7667044-7667123</t>
  </si>
  <si>
    <t>AT3G25440</t>
  </si>
  <si>
    <t>3:9224543-9224611</t>
  </si>
  <si>
    <t>AT3G27997</t>
  </si>
  <si>
    <t>3:10400895-10400992</t>
  </si>
  <si>
    <t>3:16617736-16618081</t>
  </si>
  <si>
    <t>3:16618140-16618313</t>
  </si>
  <si>
    <t>3:16620512-16620585</t>
  </si>
  <si>
    <t>AT3G46370</t>
  </si>
  <si>
    <t>3:17051645-17051772</t>
  </si>
  <si>
    <t>AT3G49645</t>
  </si>
  <si>
    <t>3:18403811-18403983</t>
  </si>
  <si>
    <t>AT3G50480</t>
  </si>
  <si>
    <t>3:18733598-18733888</t>
  </si>
  <si>
    <t>AT3G51330</t>
  </si>
  <si>
    <t>3:19053862-19053969</t>
  </si>
  <si>
    <t>AT3G51780</t>
  </si>
  <si>
    <t>3:19207796-19207970</t>
  </si>
  <si>
    <t>AT3G57530</t>
  </si>
  <si>
    <t>3:21298580-21298823</t>
  </si>
  <si>
    <t>AT3G59990</t>
  </si>
  <si>
    <t>3:22158585-22158664</t>
  </si>
  <si>
    <t>3:22603722-22603909</t>
  </si>
  <si>
    <t>3:23386786-23386860</t>
  </si>
  <si>
    <t>AT3G63370</t>
  </si>
  <si>
    <t>3:23405039-23405123</t>
  </si>
  <si>
    <t>AT4G03430</t>
  </si>
  <si>
    <t>4:1516887-1517030</t>
  </si>
  <si>
    <t>4:2404312-2404399</t>
  </si>
  <si>
    <t>AT4G12720</t>
  </si>
  <si>
    <t>4:7487450-7487540</t>
  </si>
  <si>
    <t>AT4G13800</t>
  </si>
  <si>
    <t>4:8002522-8002594</t>
  </si>
  <si>
    <t>AT4G15475</t>
  </si>
  <si>
    <t>4:8847158-8847449</t>
  </si>
  <si>
    <t>AT4G15765</t>
  </si>
  <si>
    <t>4:8976814-8976886</t>
  </si>
  <si>
    <t>AT4G21870</t>
  </si>
  <si>
    <t>4:11604028-11604152</t>
  </si>
  <si>
    <t>AT4G21926</t>
  </si>
  <si>
    <t>4:11639766-11639914</t>
  </si>
  <si>
    <t>4:12567145-12567208</t>
  </si>
  <si>
    <t>AT4G25840</t>
  </si>
  <si>
    <t>4:13140030-13140158</t>
  </si>
  <si>
    <t>4:13244031-13244113</t>
  </si>
  <si>
    <t>4:13388704-13388783</t>
  </si>
  <si>
    <t>4:13422814-13422927</t>
  </si>
  <si>
    <t>AT4G28150</t>
  </si>
  <si>
    <t>4:13978758-13978828</t>
  </si>
  <si>
    <t>AT4G28703</t>
  </si>
  <si>
    <t>4:14166451-14166560</t>
  </si>
  <si>
    <t>AT4G28900</t>
  </si>
  <si>
    <t>4:14259541-14259865</t>
  </si>
  <si>
    <t>AT4G31240</t>
  </si>
  <si>
    <t>4:15177231-15177312</t>
  </si>
  <si>
    <t>AT4G34139</t>
  </si>
  <si>
    <t>4:16348743-16348831</t>
  </si>
  <si>
    <t>AT4G34480</t>
  </si>
  <si>
    <t>4:16481851-16481971</t>
  </si>
  <si>
    <t>AT4G34900</t>
  </si>
  <si>
    <t>4:16629115-16629186</t>
  </si>
  <si>
    <t>AT4G36390</t>
  </si>
  <si>
    <t>4:17196420-17196701</t>
  </si>
  <si>
    <t>AT4G37520</t>
  </si>
  <si>
    <t>4:17632203-17632275</t>
  </si>
  <si>
    <t>AT5G02600</t>
  </si>
  <si>
    <t>5:585847-585943</t>
  </si>
  <si>
    <t>AT5G03130</t>
  </si>
  <si>
    <t>5:736252-736416</t>
  </si>
  <si>
    <t>5:1639552-1639823</t>
  </si>
  <si>
    <t>5:1745067-1745136</t>
  </si>
  <si>
    <t>AT5G10745</t>
  </si>
  <si>
    <t>5:3396890-3397640</t>
  </si>
  <si>
    <t>AT5G11640</t>
  </si>
  <si>
    <t>5:3742200-3742262</t>
  </si>
  <si>
    <t>AT5G14920</t>
  </si>
  <si>
    <t>5:4826816-4826935</t>
  </si>
  <si>
    <t>5:6030016-6030118</t>
  </si>
  <si>
    <t>AT5G20540</t>
  </si>
  <si>
    <t>5:6950529-6950970</t>
  </si>
  <si>
    <t>AT5G20940</t>
  </si>
  <si>
    <t>5:7106062-7106143</t>
  </si>
  <si>
    <t>AT5G22040</t>
  </si>
  <si>
    <t>5:7298387-7298994</t>
  </si>
  <si>
    <t>AT5G22920</t>
  </si>
  <si>
    <t>5:7666763-7666863</t>
  </si>
  <si>
    <t>AT5G24030</t>
  </si>
  <si>
    <t>5:8119122-8119210</t>
  </si>
  <si>
    <t>AT5G28030</t>
  </si>
  <si>
    <t>5:10031186-10031270</t>
  </si>
  <si>
    <t>AT5G38860</t>
  </si>
  <si>
    <t>5:15560069-15560556</t>
  </si>
  <si>
    <t>AT5G39160</t>
  </si>
  <si>
    <t>5:15679743-15679845</t>
  </si>
  <si>
    <t>AT5G44030</t>
  </si>
  <si>
    <t>5:17716352-17716407</t>
  </si>
  <si>
    <t>AT5G48570</t>
  </si>
  <si>
    <t>5:19691438-19691514</t>
  </si>
  <si>
    <t>5:20206369-20206449</t>
  </si>
  <si>
    <t>5:25319830-25319936</t>
  </si>
  <si>
    <t>5:25384713-25384735</t>
  </si>
  <si>
    <t>AT5G64240</t>
  </si>
  <si>
    <t>5:25696242-25696330</t>
  </si>
  <si>
    <t>AT5G65920</t>
  </si>
  <si>
    <t>5:26365688-26365777</t>
  </si>
  <si>
    <t>description</t>
    <phoneticPr fontId="5" type="noConversion"/>
  </si>
  <si>
    <t>comp_description</t>
    <phoneticPr fontId="5" type="noConversion"/>
  </si>
  <si>
    <t>IPR_domain</t>
    <phoneticPr fontId="5" type="noConversion"/>
  </si>
  <si>
    <t>Arv1-like protein</t>
  </si>
  <si>
    <t>ARV1; CONTAINS InterPro DOMAIN/s: Arv1-like protein (InterPro:IPR007290); BEST Arabidopsis thaliana protein match is: Arv1-like protein (TAIR:AT4G01510.1)</t>
  </si>
  <si>
    <t>Arv1 protein</t>
  </si>
  <si>
    <t>Homeodomain-like superfamily protein</t>
  </si>
  <si>
    <t>LATE ELONGATED HYPOCOTYL (LHY); CONTAINS InterPro DOMAIN/s: SANT, DNA-binding (InterPro:IPR001005), Homeodomain-like (InterPro:IPR009057), Myb, DNA-binding (InterPro:IPR014778), HTH transcriptional regulator, Myb-type, DNA-binding (InterPro:IPR017930), Myb-like DNA-binding domain, SHAQKYF class (InterPro:IPR006447); CONTAINS InterPro DOMAIN/s: SANT, DNA-binding (InterPro:IPR001005), Myb, DNA-binding (InterPro:IPR014778), Homeodomain-like (InterPro:IPR009057), Myb-like DNA-binding domain, SHAQKYF class (InterPro:IPR006447), HTH transcriptional regulator, Myb-type, DNA-binding (InterPro:IPR017930); FUNCTIONS IN: DNA binding, sequence-specific DNA binding transcription factor activity; INVOLVED IN: in 11 processes; EXPRESSED IN: 22 plant structures; EXPRESSED DURING: 13 growth stages; BEST Arabidopsis thaliana protein match is: circadian clock associated 1 (TAIR:AT2G46830.1)</t>
  </si>
  <si>
    <t>Homeodomain-like | Myb domain | Myb domain, plants | SANT/Myb domain</t>
  </si>
  <si>
    <t>cofactor of nitrate reductase and xanthine dehydrogenase 3</t>
  </si>
  <si>
    <t>cofactor of nitrate reductase and xanthine dehydrogenase 3 (CNX3); CONTAINS InterPro DOMAIN/s: Molybdopterin cofactor biosynthesis C (MoaC) domain (InterPro:IPR002820)</t>
  </si>
  <si>
    <t>Molybdenum cofactor biosynthesis C | Molybdenum cofactor biosynthesis C, bacterial-type | Molybdopterin cofactor biosynthesis C (MoaC) domain</t>
  </si>
  <si>
    <t>other RNA</t>
  </si>
  <si>
    <t/>
  </si>
  <si>
    <t xml:space="preserve">Heavy metal transport/detoxification superfamily protein </t>
  </si>
  <si>
    <t>Heavy metal transport/detoxification superfamily protein ; FUNCTIONS IN: metal ion binding; INVOLVED IN: metal ion transport; LOCATED IN: cellular_component unknown; EXPRESSED IN: 22 plant structures; EXPRESSED DURING: 14 growth stages; CONTAINS InterPro DOMAIN/s: Heavy metal transport/detoxification protein (InterPro:IPR006121); BEST Arabidopsis thaliana protein match is: Heavy metal transport/detoxification superfamily protein  (TAIR:AT1G63950.1)</t>
  </si>
  <si>
    <t>Heavy metal-associated domain, HMA</t>
  </si>
  <si>
    <t>Protein of unknown function (DUF793)</t>
  </si>
  <si>
    <t>BYPASS 1 (BPS1); FUNCTIONS IN: molecular_function unknown; LOCATED IN: plasma membrane; EXPRESSED IN: 24 plant structures; EXPRESSED DURING: 13 growth stages; CONTAINS InterPro DOMAIN/s: Protein BYPASS related (InterPro:IPR008511); BEST Arabidopsis thaliana protein match is: unknown protein (TAIR:AT2G46080.1)</t>
  </si>
  <si>
    <t>Protein BYPASS-related</t>
  </si>
  <si>
    <t>Acyl-CoA thioesterase family protein</t>
  </si>
  <si>
    <t>Acyl-CoA thioesterase family protein; FUNCTIONS IN: cyclic nucleotide binding, acyl-CoA thioesterase activity; INVOLVED IN: acyl-CoA metabolic process; LOCATED IN: peroxisome; EXPRESSED IN: 22 plant structures; EXPRESSED DURING: 14 growth stages; CONTAINS InterPro DOMAIN/s: Cyclic nucleotide-binding (InterPro:IPR000595), Cyclic nucleotide-binding-like (InterPro:IPR018490), Acyl-CoA thioesterase (InterPro:IPR003703), RmlC-like jelly roll fold (InterPro:IPR014710); BEST Arabidopsis thaliana protein match is: Acyl-CoA thioesterase family protein (TAIR:AT4G00520.2)</t>
  </si>
  <si>
    <t>Acyl-CoA thioesterase | Cyclic nucleotide-binding domain | Cyclic nucleotide-binding-like | HotDog domain | RmlC-like jelly roll fold</t>
  </si>
  <si>
    <t>Protein kinase protein with tetratricopeptide repeat domain</t>
  </si>
  <si>
    <t>Protein kinase protein with tetratricopeptide repeat domain; FUNCTIONS IN: protein serine/threonine kinase activity, binding, protein kinase activity, kinase activity, ATP binding; INVOLVED IN: protein amino acid phosphorylation; INVOLVED IN: protein amino acid phosphorylation, N-terminal protein myristoylation; EXPRESSED IN: 22 plant structures; LOCATED IN: plasma membrane; EXPRESSED DURING: 13 growth stages; CONTAINS InterPro DOMAIN/s: Tetratricopeptide-like helical (InterPro:IPR011990), Protein kinase, catalytic domain (InterPro:IPR000719), Serine/threonine-protein kinase domain (InterPro:IPR002290), Tyrosine-protein kinase, catalytic domain (InterPro:IPR020635), Serine-threonine/tyrosine-protein kinase (InterPro:IPR001245), Protein kinase-like domain (InterPro:IPR011009); BEST Arabidopsis thaliana protein match is: BR-signaling kinase 3 (TAIR:AT4G00710.1); CONTAINS InterPro DOMAIN/s: Tetratricopeptide-like helical (InterPro:IPR011990), Protein kinase, catalytic domain (InterPro:IPR000719), Serine/threonine-protein kinase domain (InterPro:IPR002290), Serine-threonine/tyrosine-protein kinase (InterPro:IPR001245), Tyrosine-protein kinase, catalytic domain (InterPro:IPR020635), Protein kinase-like domain (InterPro:IPR011009)</t>
  </si>
  <si>
    <t>Protein kinase domain | Protein kinase-like domain | Serine-threonine/tyrosine-protein kinase catalytic domain | Tetratricopeptide-like helical domain</t>
  </si>
  <si>
    <t>unknown protein; CONTAINS InterPro DOMAIN/s: Protein of unknown function DUF1446 (InterPro:IPR010839)</t>
  </si>
  <si>
    <t>Protein of unknown function DUF1446</t>
  </si>
  <si>
    <t>Ribosomal RNA adenine dimethylase family protein</t>
  </si>
  <si>
    <t>PALEFACE 1 (PFC1); FUNCTIONS IN: mRNA (2'-O-methyladenosine-N6-)-methyltransferase activity; INVOLVED IN: response to cold; LOCATED IN: chloroplast; EXPRESSED IN: 22 plant structures; EXPRESSED DURING: 13 growth stages; CONTAINS InterPro DOMAIN/s: Ribosomal RNA adenine methylase transferase, N-terminal (InterPro:IPR020598), Ribosomal RNA adenine methylase transferase, conserved site (InterPro:IPR020596), Ribosomal RNA adenine methylase transferase (InterPro:IPR001737); BEST Arabidopsis thaliana protein match is: Ribosomal RNA adenine dimethylase family protein (TAIR:AT5G66360.2)</t>
  </si>
  <si>
    <t>Ribosomal RNA adenine methylase transferase | Ribosomal RNA adenine methylase transferase, N-terminal | Ribosomal RNA adenine methylase transferase, conserved site | S-adenosyl-L-methionine-dependent methyltransferase-like | rRNA adenine dimethylase-like</t>
  </si>
  <si>
    <t>SET domain-containing protein</t>
  </si>
  <si>
    <t>SET domain-containing protein; CONTAINS InterPro DOMAIN/s: SET domain (InterPro:IPR001214); BEST Arabidopsis thaliana protein match is: Rubisco methyltransferase family protein (TAIR:AT1G14030.1)</t>
  </si>
  <si>
    <t>SET domain</t>
  </si>
  <si>
    <t>nitroreductase family protein</t>
  </si>
  <si>
    <t>nitroreductase family protein; FUNCTIONS IN: oxidoreductase activity, acting on NADH or NADPH, nitrogenous group as acceptor, oxidoreductase activity; INVOLVED IN: metabolic process; LOCATED IN: chloroplast; EXPRESSED IN: 23 plant structures; EXPRESSED DURING: 13 growth stages; CONTAINS InterPro DOMAIN/s: Nitroreductase-like (InterPro:IPR000415)</t>
  </si>
  <si>
    <t>Nitroreductase | Nitroreductase-like</t>
  </si>
  <si>
    <t>transcription regulators</t>
  </si>
  <si>
    <t>transcription regulators; FUNCTIONS IN: transcription regulator activity; EXPRESSED IN: 25 plant structures; LOCATED IN: membrane; EXPRESSED DURING: 15 growth stages; CONTAINS InterPro DOMAIN/s: CCR4-Not complex component, Not1 (InterPro:IPR007196)</t>
  </si>
  <si>
    <t>CCR4-Not complex component, Not1, C-terminal | CCR4-Not complex, Not1 subunit, domain of unknown function DUF3819</t>
  </si>
  <si>
    <t>Proteasome component (PCI) domain protein</t>
  </si>
  <si>
    <t>FUSCA 5 (FUS5); CONTAINS InterPro DOMAIN/s: Proteasome component (PCI) domain (InterPro:IPR000717)</t>
  </si>
  <si>
    <t>Proteasome component (PCI) domain</t>
  </si>
  <si>
    <t>Leucine carboxyl methyltransferase</t>
  </si>
  <si>
    <t>Leucine carboxyl methyltransferase; FUNCTIONS IN: methyltransferase activity; INVOLVED IN: biological_process unknown; LOCATED IN: cellular_component unknown; EXPRESSED IN: 22 plant structures; EXPRESSED DURING: 14 growth stages; CONTAINS InterPro DOMAIN/s: Leucine carboxyl methyltransferase, LCTM1 1 (InterPro:IPR016651), Leucine carboxyl methyltransferase, eukaryotic (InterPro:IPR021121), Leucine carboxyl methyltransferase (InterPro:IPR007213)</t>
  </si>
  <si>
    <t>Leucine carboxyl methyltransferase | Leucine carboxyl methyltransferase 1, LCMT1 | S-adenosyl-L-methionine-dependent methyltransferase-like</t>
  </si>
  <si>
    <t>homolog of asparagine-linked glycosylation 12</t>
  </si>
  <si>
    <t>homolog of asparagine-linked glycosylation 12 (ALG12); FUNCTIONS IN: alpha-1,6-mannosyltransferase activity; INVOLVED IN: ER-associated protein catabolic process, protein amino acid terminal N-glycosylation; LOCATED IN: endomembrane system, intrinsic to endoplasmic reticulum membrane; LOCATED IN: intrinsic to endoplasmic reticulum membrane; CONTAINS InterPro DOMAIN/s: Alg9-like mannosyltransferase (InterPro:IPR005599); BEST Arabidopsis thaliana protein match is: Alg9-like mannosyltransferase family (TAIR:AT1G16900.1); BEST Arabidopsis thaliana protein match is: Alg9-like mannosyltransferase family (TAIR:AT5G14850.1)</t>
  </si>
  <si>
    <t>GPI mannosyltransferase</t>
  </si>
  <si>
    <t>unknown protein; FUNCTIONS IN: molecular_function unknown; INVOLVED IN: biological_process unknown; LOCATED IN: mitochondrion; BEST Arabidopsis thaliana protein match is: unknown protein (TAIR:AT4G02140.1)</t>
  </si>
  <si>
    <t>RNA-binding (RRM/RBD/RNP motifs) family protein</t>
  </si>
  <si>
    <t>SR1; FUNCTIONS IN: RNA binding, nucleotide binding, nucleic acid binding; LOCATED IN: interchromatin granule, nuclear speck, nucleus; EXPRESSED IN: 25 plant structures; EXPRESSED DURING: 15 growth stages; CONTAINS InterPro DOMAIN/s: RNA recognition motif, RNP-1 (InterPro:IPR000504), Nucleotide-binding, alpha-beta plait (InterPro:IPR012677); BEST Arabidopsis thaliana protein match is: RNA-binding (RRM/RBD/RNP motifs) family protein (TAIR:AT4G02430.2)</t>
  </si>
  <si>
    <t>Nucleotide-binding, alpha-beta plait | RNA recognition motif domain</t>
  </si>
  <si>
    <t>unknown protein; LOCATED IN: cellular_component unknown; EXPRESSED IN: 23 plant structures; EXPRESSED DURING: 13 growth stages; BEST Arabidopsis thaliana protein match is: unknown protein (TAIR:AT1G02965.1)</t>
  </si>
  <si>
    <t>methylcrotonyl-CoA carboxylase alpha chain, mitochondrial / 3-methylcrotonyl-CoA carboxylase 1 (MCCA)</t>
  </si>
  <si>
    <t>MCCA; FUNCTIONS IN: cobalt ion binding, methylcrotonoyl-CoA carboxylase activity; INVOLVED IN: leucine catabolic process; LOCATED IN: mitochondrion, cytosolic ribosome; EXPRESSED IN: 26 plant structures; EXPRESSED DURING: 13 growth stages; CONTAINS InterPro DOMAIN/s: Single hybrid motif (InterPro:IPR011053), Biotin/lipoyl attachment (InterPro:IPR000089), Carbamoyl phosphate synthase, large subunit, N-terminal (InterPro:IPR005481), Carbamoyl phosphate synthetase, large subunit, ATP-binding (InterPro:IPR005479), PreATP-grasp-like fold (InterPro:IPR016185), Biotin-binding site (InterPro:IPR001882), Biotin carboxylation domain (InterPro:IPR011764), Biotin carboxylase, C-terminal (InterPro:IPR005482), ATP-grasp fold (InterPro:IPR011761), ATP-grasp fold, subdomain 2 (InterPro:IPR013816), Rudiment single hybrid motif (InterPro:IPR011054), Pre-ATP-grasp fold (InterPro:IPR013817); BEST Arabidopsis thaliana protein match is: acetyl Co-enzyme a carboxylase biotin carboxylase subunit (TAIR:AT5G35360.1)</t>
  </si>
  <si>
    <t>ATP-grasp fold | ATP-grasp fold, subdomain 1 | ATP-grasp fold, subdomain 2 | Biotin carboxylase, C-terminal | Biotin carboxylation domain | Biotin-binding site | Biotin/lipoyl attachment | Carbamoyl-phosphate synthase, large subunit, N-terminal | Carbamoyl-phosphate synthetase large subunit-like, ATP-binding domain | Pre-ATP-grasp domain | Rudiment single hybrid motif | Single hybrid motif</t>
  </si>
  <si>
    <t>FZO-like</t>
  </si>
  <si>
    <t>FZO-like (FZL); FUNCTIONS IN: thiamin-phosphate diphosphorylase activity, GTP binding; FUNCTIONS IN: thiamin-phosphate diphosphorylase activity, GTP binding, GTPase activity; INVOLVED IN: vegetative to reproductive phase transition of meristem, thylakoid membrane organization; LOCATED IN: chloroplast membrane, chloroplast; EXPRESSED IN: 23 plant structures; EXPRESSED DURING: 13 growth stages; CONTAINS InterPro DOMAIN/s: Thiamine monophosphate synthase (InterPro:IPR003733), GTP-binding protein, HSR1-related (InterPro:IPR002917); CONTAINS InterPro DOMAIN/s: Thiamine monophosphate synthase (InterPro:IPR003733), Protein synthesis factor, GTP-binding (InterPro:IPR000795)</t>
  </si>
  <si>
    <t>Aldolase-type TIM barrel | GTP binding domain | P-loop containing nucleoside triphosphate hydrolase | Thiamin phosphate synthase superfamily | Thiamine phosphate synthase</t>
  </si>
  <si>
    <t>Secretory carrier membrane protein (SCAMP) family protein</t>
  </si>
  <si>
    <t>Secretory carrier membrane protein (SCAMP) family protein; FUNCTIONS IN: transmembrane transporter activity; INVOLVED IN: protein transport; LOCATED IN: integral to membrane; EXPRESSED IN: 23 plant structures; EXPRESSED DURING: 15 growth stages; CONTAINS InterPro DOMAIN/s: SCAMP (InterPro:IPR007273); BEST Arabidopsis thaliana protein match is: Secretory carrier membrane protein (SCAMP) family protein (TAIR:AT2G20840.1)</t>
  </si>
  <si>
    <t>SCAMP</t>
  </si>
  <si>
    <t>Protein kinase superfamily protein</t>
  </si>
  <si>
    <t>Protein kinase superfamily protein; FUNCTIONS IN: protein serine/threonine kinase activity, protein kinase activity, kinase activity, ATP binding; INVOLVED IN: protein amino acid phosphorylation; INVOLVED IN: protein amino acid phosphorylation, N-terminal protein myristoylation; EXPRESSED IN: 24 plant structures; EXPRESSED DURING: 13 growth stages;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CONTAINS InterPro DOMAIN/s: Protein kinase, ATP binding site (InterPro:IPR017441), Serine/threonine-protein kinase domain (InterPro:IPR002290), Serine/threonine-protein kinase-like domain (InterPro:IPR017442), Protein kinase-like domain (InterPro:IPR011009), Serine/threonine-protein kinase, active site (InterPro:IPR008271), Protein kinase, catalytic domain (InterPro:IPR000719), Tyrosine-protein kinase, catalytic domain (InterPro:IPR020635); BEST Arabidopsis thaliana protein match is: Protein kinase superfamily protein (TAIR:AT5G44290.4)</t>
  </si>
  <si>
    <t>Protein kinase domain | Protein kinase, ATP binding site | Protein kinase-like domain | Serine/threonine-protein kinase, active site | Serine/threonine/dual specificity protein kinase, catalytic  domain</t>
  </si>
  <si>
    <t>Calcium-binding EF hand family protein</t>
  </si>
  <si>
    <t>Calcium-binding EF hand family protein; FUNCTIONS IN: calcium ion binding; INVOLVED IN: biological_process unknown; LOCATED IN: cellular_component unknown; EXPRESSED IN: 22 plant structures; EXPRESSED DURING: 14 growth stages; CONTAINS InterPro DOMAIN/s: EF-Hand 1, calcium-binding site (InterPro:IPR018247), EF-HAND 2 (InterPro:IPR018249), EF-hand-like domain (InterPro:IPR011992); BEST Arabidopsis thaliana protein match is: Calcium-binding EF-hand family protein (TAIR:AT5G44090.1)</t>
  </si>
  <si>
    <t>EF-Hand 1, calcium-binding site | EF-hand domain | EF-hand domain pair</t>
  </si>
  <si>
    <t>Tetratricopeptide repeat (TPR)-like superfamily protein</t>
  </si>
  <si>
    <t>PRP39; FUNCTIONS IN: binding; INVOLVED IN: regulation of timing of transition from vegetative to reproductive phase; LOCATED IN: intracellular; EXPRESSED IN: 28 plant structures; LOCATED IN: intracellular, nucleus; EXPRESSED DURING: 13 growth stages; CONTAINS InterPro DOMAIN/s: RNA-processing protein, HAT helix (InterPro:IPR003107); BEST Arabidopsis thaliana protein match is: Tetratricopeptide repeat (TPR)-like superfamily protein (TAIR:AT5G46400.1); CONTAINS InterPro DOMAIN/s: RNA-processing protein, HAT helix (InterPro:IPR003107), Tetratricopeptide-like helical (InterPro:IPR011990); CONTAINS InterPro DOMAIN/s: RNA-processing protein, HAT helix (InterPro:IPR003107), Tetratricopeptide-like helical (InterPro:IPR011990), Suppressor of forked (InterPro:IPR008847)</t>
  </si>
  <si>
    <t>HAT (Half-A-TPR) repeat | Tetratricopeptide-like helical domain</t>
  </si>
  <si>
    <t>Tetratricopeptide repeat (TPR)-like superfamily protein; FUNCTIONS IN: binding; INVOLVED IN: biological_process unknown; LOCATED IN: cellular_component unknown; EXPRESSED IN: 22 plant structures; EXPRESSED DURING: 13 growth stages; CONTAINS InterPro DOMAIN/s: Tetratricopeptide-like helical (InterPro:IPR011990), Tetratricopeptide repeat-containing (InterPro:IPR013026), Tetratricopeptide repeat (InterPro:IPR019734); BEST Arabidopsis thaliana protein match is: Tetratricopeptide repeat (TPR)-like superfamily protein (TAIR:AT1G56440.1)</t>
  </si>
  <si>
    <t>Tetratricopeptide repeat-containing domain | Tetratricopeptide-like helical domain</t>
  </si>
  <si>
    <t>TRAF-like superfamily protein</t>
  </si>
  <si>
    <t>TRAF-like superfamily protein; CONTAINS InterPro DOMAIN/s: TRAF-like (InterPro:IPR008974), MATH (InterPro:IPR002083), TRAF-type (InterPro:IPR013322); FUNCTIONS IN: molecular_function unknown; INVOLVED IN: biological_process unknown; EXPRESSED IN: 24 plant structures; LOCATED IN: endomembrane system; EXPRESSED DURING: 15 growth stages; CONTAINS InterPro DOMAIN/s: TRAF-like (InterPro:IPR008974), MATH (InterPro:IPR002083); BEST Arabidopsis thaliana protein match is: TRAF-like superfamily protein (TAIR:AT5G43560.2)</t>
  </si>
  <si>
    <t>MATH | TRAF-like</t>
  </si>
  <si>
    <t>BTB/POZ domain-containing protein</t>
  </si>
  <si>
    <t>BTB/POZ domain-containing protein; CONTAINS InterPro DOMAIN/s: BTB/POZ (InterPro:IPR013069), BTB/POZ fold (InterPro:IPR011333), Kelch related (InterPro:IPR013089), BTB/POZ-like (InterPro:IPR000210)</t>
  </si>
  <si>
    <t>unknown protein</t>
  </si>
  <si>
    <t>glutamate receptor 3.4</t>
  </si>
  <si>
    <t>glutamate receptor 3.4 (GLR3.4); FUNCTIONS IN: protein binding, intracellular ligand-gated ion channel activity; INVOLVED IN: cellular calcium ion homeostasis, response to light stimulus; LOCATED IN: integral to membrane, membrane; EXPRESSED IN: 20 plant structures; EXPRESSED DURING: 13 growth stages; CONTAINS InterPro DOMAIN/s: Extracellular solute-binding protein, family 3 (InterPro:IPR001638), Ionotropic glutamate receptor (InterPro:IPR001320), Extracellular ligand-binding receptor (InterPro:IPR001828), Glutamate receptor-related (InterPro:IPR015683), GPCR, family 3, gamma-aminobutyric acid receptor, type B (InterPro:IPR002455), Ionotropic glutamate-like receptor, plant (InterPro:IPR017103); CONTAINS InterPro DOMAIN/s: Extracellular solute-binding protein, family 3 (InterPro:IPR001638), Ionotropic glutamate receptor (InterPro:IPR001320), Glutamate receptor-related (InterPro:IPR015683), GPCR, family 3, gamma-aminobutyric acid receptor, type B (InterPro:IPR002455), Extracellular ligand-binding receptor (InterPro:IPR001828), Ionotropic glutamate-like receptor, plant (InterPro:IPR017103); BEST Arabidopsis thaliana protein match is: glutamate receptor  3.5 (TAIR:AT2G32390.2)</t>
  </si>
  <si>
    <t>Extracellular ligand-binding receptor | Extracellular solute-binding protein, family 3 | Ionotropic glutamate receptor | Ionotropic glutamate receptor, plant | Periplasmic binding protein-like I</t>
  </si>
  <si>
    <t>homeodomain GLABROUS 2</t>
  </si>
  <si>
    <t>homeodomain GLABROUS 2 (HDG2); FUNCTIONS IN: DNA binding, sequence-specific DNA binding transcription factor activity; INVOLVED IN: regulation of transcription, DNA-dependent, trichome morphogenesis; LOCATED IN: nucleus; EXPRESSED IN: 32 plant structures; EXPRESSED DURING: 15 growth stages; CONTAINS InterPro DOMAIN/s: Homeobox, conserved site (InterPro:IPR017970), Homeobox (InterPro:IPR001356), Homeodomain-like (InterPro:IPR009057), Lipid-binding START (InterPro:IPR002913), Homeodomain-related (InterPro:IPR012287); BEST Arabidopsis thaliana protein match is: protodermal factor 2 (TAIR:AT4G04890.1)</t>
  </si>
  <si>
    <t>Homeobox domain | Homeobox, conserved site | Homeodomain-like | START domain | START-like domain</t>
  </si>
  <si>
    <t>FUNCTIONS IN: molecular_function unknown; INVOLVED IN: biological_process unknown; LOCATED IN: cellular_component unknown; EXPRESSED IN: fruit, egg cell; CONTAINS InterPro DOMAIN/s: Prefoldin (InterPro:IPR009053); BEST Arabidopsis thaliana protein match is: unknown protein (TAIR:AT2G32240.1)</t>
  </si>
  <si>
    <t>Protein of unknown function (DUF295)</t>
  </si>
  <si>
    <t>Protein of unknown function (DUF295); FUNCTIONS IN: molecular_function unknown; INVOLVED IN: biological_process unknown; LOCATED IN: mitochondrion; EXPRESSED IN: 21 plant structures; EXPRESSED DURING: 13 growth stages; CONTAINS InterPro DOMAIN/s: Protein of unknown function DUF295 (InterPro:IPR005174); BEST Arabidopsis thaliana protein match is: Protein of unknown function (DUF295) (TAIR:AT1G30160.2)</t>
  </si>
  <si>
    <t>Protein of unknown function DUF295</t>
  </si>
  <si>
    <t>trithorax-like protein 2</t>
  </si>
  <si>
    <t>trithorax-like protein 2 (ATX2); FUNCTIONS IN: histone methyltransferase activity (H3-K4 specific), DNA binding; INVOLVED IN: histone H3-K4 methylation, regulation of transcription, DNA-dependent, regulation of transcription; LOCATED IN: nucleus; EXPRESSED IN: stigma, rosette leaf, male gametophyte, root; CONTAINS InterPro DOMAIN/s: SET domain (InterPro:IPR001214), Zinc finger, PHD-type, conserved site (InterPro:IPR019786), FY-rich, C-terminal (InterPro:IPR003889), Zinc finger, PHD-type (InterPro:IPR001965), FY-rich, N-terminal (InterPro:IPR003888), Post-SET domain (InterPro:IPR003616), FY-rich, C-terminal subgroup (InterPro:IPR018516), PWWP (InterPro:IPR000313), Zinc finger, FYVE/PHD-type (InterPro:IPR011011), FY-rich, N-terminal subgroup (InterPro:IPR018518), Zinc finger, PHD-finger (InterPro:IPR019787); BEST Arabidopsis thaliana protein match is: homologue of trithorax (TAIR:AT2G31650.1)</t>
  </si>
  <si>
    <t>FY-rich, C-terminal | FY-rich, N-terminal | PWWP domain | Post-SET domain | SET domain | Zinc finger, FYVE/PHD-type | Zinc finger, PHD-finger | Zinc finger, PHD-type | Zinc finger, PHD-type, conserved site | Zinc finger, RING/FYVE/PHD-type</t>
  </si>
  <si>
    <t>Protein of unknown function (DUF1685)</t>
  </si>
  <si>
    <t>Protein of unknown function (DUF1685); FUNCTIONS IN: molecular_function unknown; INVOLVED IN: N-terminal protein myristoylation; LOCATED IN: cellular_component unknown; CONTAINS InterPro DOMAIN/s: Protein of unknown function DUF1685 (InterPro:IPR012881); BEST Arabidopsis thaliana protein match is: Protein of unknown function (DUF1685) (TAIR:AT2G31560.2)</t>
  </si>
  <si>
    <t>Protein of unknown function DUF1685</t>
  </si>
  <si>
    <t>RING/U-box superfamily protein</t>
  </si>
  <si>
    <t>ARIADNE 5 (ARI5); FUNCTIONS IN: zinc ion binding; FUNCTIONS IN: zinc ion binding, nucleic acid binding; EXPRESSED IN: 23 plant structures; EXPRESSED IN: 24 plant structures; EXPRESSED DURING: 15 growth stages; CONTAINS InterPro DOMAIN/s: Zinc finger, C6HC-type (InterPro:IPR002867), Zinc finger, RING-type (InterPro:IPR001841); CONTAINS InterPro DOMAIN/s: Zinc finger, C6HC-type (InterPro:IPR002867), Zinc finger, RING-type (InterPro:IPR001841), Zinc finger, CCHC-type (InterPro:IPR001878); BEST Arabidopsis thaliana protein match is: IBR domain-containing protein (TAIR:AT2G31510.1)</t>
  </si>
  <si>
    <t>Zinc finger, C6HC-type | Zinc finger, CCHC-type | Zinc finger, RING-type | Zinc finger, RING/FYVE/PHD-type</t>
  </si>
  <si>
    <t>cationic amino acid transporter 9</t>
  </si>
  <si>
    <t>cationic amino acid transporter 9 (CAT9); FUNCTIONS IN: cationic amino acid transmembrane transporter activity; INVOLVED IN: amino acid transport, transport, transmembrane transport; LOCATED IN: plasma membrane; EXPRESSED IN: 25 plant structures; EXPRESSED DURING: 15 growth stages; CONTAINS InterPro DOMAIN/s: Cationic amino acid transporter (InterPro:IPR015606), Amino acid/polyamine transporter I (InterPro:IPR002293), Amino acid permease domain (InterPro:IPR004841); BEST Arabidopsis thaliana protein match is: cationic amino acid transporter 4 (TAIR:AT3G03720.1)</t>
  </si>
  <si>
    <t>Amino acid/polyamine transporter I | Cationic amino acid transporter, C-terminal</t>
  </si>
  <si>
    <t>global transcription factor group E4</t>
  </si>
  <si>
    <t>global transcription factor group E4 (GTE4); FUNCTIONS IN: DNA binding; INVOLVED IN: DNA mediated transformation, cell cycle, root development; LOCATED IN: cellular_component unknown; EXPRESSED IN: 23 plant structures; EXPRESSED DURING: 13 growth stages; CONTAINS InterPro DOMAIN/s: Bromodomain (InterPro:IPR001487); BEST Arabidopsis thaliana protein match is: DNA-binding bromodomain-containing protein (TAIR:AT1G17790.1)</t>
  </si>
  <si>
    <t>Bromodomain | NET domain</t>
  </si>
  <si>
    <t>Cysteine proteinases superfamily protein</t>
  </si>
  <si>
    <t>Cysteine proteinases superfamily protein; FUNCTIONS IN: cysteine-type peptidase activity, cysteine-type endopeptidase activity; INVOLVED IN: proteolysis; LOCATED IN: endomembrane system; EXPRESSED IN: petal, leaf whorl, sepal, flower; EXPRESSED DURING: 4 anthesis, petal differentiation and expansion stage; CONTAINS InterPro DOMAIN/s: Peptidase C1A, papain (InterPro:IPR013128), Proteinase inhibitor I29, cathepsin propeptide (InterPro:IPR013201), Peptidase C1A, papain C-terminal (InterPro:IPR000668), Peptidase, cysteine peptidase active site (InterPro:IPR000169); BEST Arabidopsis thaliana protein match is: Granulin repeat cysteine protease family protein (TAIR:AT3G19390.1)</t>
  </si>
  <si>
    <t>Cysteine peptidase, asparagine active site | Cysteine peptidase, cysteine active site | Cysteine peptidase, histidine active site | Peptidase C1A | Peptidase C1A, papain C-terminal | Proteinase inhibitor I29, cathepsin propeptide</t>
  </si>
  <si>
    <t>pseudogene, similar to putative glycolipid alpha-mannosyltransferase, blastp match of 41% identity and 9.6e-10 P-value to GP|13161358|dbj|BAB32949.1||AP002908 putative glycolipid alpha-mannosyltransferase {Oryza sativa (japonica cultivar-group)}</t>
  </si>
  <si>
    <t>GSK3/SHAGGY-like protein kinase 1</t>
  </si>
  <si>
    <t>GSK3/SHAGGY-like protein kinase 1 (GSK1); FUNCTIONS IN: kinase activity, glycogen synthase kinase 3 activity; INVOLVED IN: brassinosteroid mediated signaling pathway, protein amino acid phosphorylation, hyperosmotic salinity response, regulation of protein localization; LOCATED IN: cytosol, plasma membrane; EXPRESSED IN: 24 plant structures; EXPRESSED DURING: 13 growth stages;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SHAGGY-related protein kinase dZeta (TAIR:AT2G30980.1)</t>
  </si>
  <si>
    <t>trehalose-phosphatase/synthase 7</t>
  </si>
  <si>
    <t>trehalose-phosphatase/synthase 7 (TPS7); FUNCTIONS IN: transferase activity, transferring glycosyl groups, trehalose-phosphatase activity; INVOLVED IN: trehalose biosynthetic process, metabolic process; EXPRESSED IN: 27 plant structures; EXPRESSED DURING: 15 growth stages; CONTAINS InterPro DOMAIN/s: HAD-superfamily hydrolase, subfamily IIB (InterPro:IPR006379), Glycosyl transferase, family 20 (InterPro:IPR001830), Trehalose-phosphatase (InterPro:IPR003337); BEST Arabidopsis thaliana protein match is: trehalose phosphatase/synthase 5 (TAIR:AT4G17770.1)</t>
  </si>
  <si>
    <t>Glycosyl transferase, family 20 | HAD-like domain | HAD-superfamily hydrolase, subfamily IIB | Trehalose-phosphatase</t>
  </si>
  <si>
    <t>F-box/RNI-like superfamily protein</t>
  </si>
  <si>
    <t>F-box/RNI-like superfamily protein; FUNCTIONS IN: molecular_function unknown; INVOLVED IN: biological_process unknown; LOCATED IN: cellular_component unknown; EXPRESSED IN: 24 plant structures; EXPRESSED DURING: 13 growth stages; CONTAINS InterPro DOMAIN/s: F-box domain, cyclin-like (InterPro:IPR001810), F-box domain, Skp2-like (InterPro:IPR022364); BEST Arabidopsis thaliana protein match is: F-box family protein (TAIR:AT3G60040.1)</t>
  </si>
  <si>
    <t>F-box domain</t>
  </si>
  <si>
    <t>nodulin MtN21 /EamA-like transporter family protein</t>
  </si>
  <si>
    <t>nodulin MtN21 /EamA-like transporter family protein; CONTAINS InterPro DOMAIN/s: Protein of unknown function DUF250 (InterPro:IPR004853); BEST Arabidopsis thaliana protein match is: Nucleotide/sugar transporter family protein (TAIR:AT2G30460.2)</t>
  </si>
  <si>
    <t>Triose-phosphate transporter domain</t>
  </si>
  <si>
    <t>RNA-binding (RRM/RBD/RNP motifs) family protein; FUNCTIONS IN: RNA binding, nucleotide binding, nucleic acid binding; EXPRESSED IN: 20 plant structures; EXPRESSED DURING: 12 growth stages; CONTAINS InterPro DOMAIN/s: RNA recognition motif, RNP-1 (InterPro:IPR000504), Nucleotide-binding, alpha-beta plait (InterPro:IPR012677); BEST Arabidopsis thaliana protein match is: U2 small nuclear ribonucleoprotein B (TAIR:AT2G30260.1)</t>
  </si>
  <si>
    <t>Nucleotide-binding, alpha-beta plait | RNA recognition motif domain | U1 small nuclear ribonucleoprotein A/U2 small nuclear ribonucleoprotein B''</t>
  </si>
  <si>
    <t>ribosomal protein L4</t>
  </si>
  <si>
    <t>ribosomal protein L4 (RPL4); FUNCTIONS IN: structural constituent of ribosome, poly(U) RNA binding; INVOLVED IN: translation; LOCATED IN: in 10 components; LOCATED IN: in 7 components; LOCATED IN: in 9 components; EXPRESSED IN: 23 plant structures; EXPRESSED DURING: 14 growth stages; CONTAINS InterPro DOMAIN/s: Ribosomal protein L4 (InterPro:IPR015498), Ribosomal protein L4/L1e, bacterial-type (InterPro:IPR013005), Ribosomal protein L4/L1e (InterPro:IPR002136); CONTAINS InterPro DOMAIN/s: Ribosomal protein L4/L1e, bacterial-type (InterPro:IPR013005), Ribosomal protein L4 (InterPro:IPR015498), Ribosomal protein L4/L1e (InterPro:IPR002136); BEST Arabidopsis thaliana protein match is: Ribosomal protein L4/L1 family (TAIR:AT2G20060.1)</t>
  </si>
  <si>
    <t>Ribosomal protein L4 domain | Ribosomal protein L4/L1e | Ribosomal protein L4/L1e, bacterial-type</t>
  </si>
  <si>
    <t>RNA-binding (RRM/RBD/RNP motifs) family protein; FUNCTIONS IN: RNA binding, nucleotide binding, nucleic acid binding; INVOLVED IN: RNA splicing; EXPRESSED IN: 26 plant structures; EXPRESSED DURING: 15 growth stages; CONTAINS InterPro DOMAIN/s: RNA recognition motif, RNP-1 (InterPro:IPR000504), Nucleotide-binding, alpha-beta plait (InterPro:IPR012677); BEST Arabidopsis thaliana protein match is: RNA-binding (RRM/RBD/RNP motifs) family protein (TAIR:AT4G35785.1); BEST Arabidopsis thaliana protein match is: RNA-binding (RRM/RBD/RNP motifs) family protein (TAIR:AT4G35785.3)</t>
  </si>
  <si>
    <t>metallothionein 1A</t>
  </si>
  <si>
    <t>metallothionein 1A (MT1A); BEST Arabidopsis thaliana protein match is: metallothionein 1C (TAIR:AT1G07610.1)</t>
  </si>
  <si>
    <t>Leucine-rich repeat transmembrane protein kinase</t>
  </si>
  <si>
    <t>Leucine-rich repeat transmembrane protein kinase; FUNCTIONS IN: protein serine/threonine kinase activity, kinase activity, ATP binding; INVOLVED IN: protein amino acid phosphorylation, transmembrane receptor protein tyrosine kinase signaling pathway; INVOLVED IN: transmembrane receptor protein tyrosine kinase signaling pathway, protein amino acid phosphorylation; LOCATED IN: endomembrane system; EXPRESSED IN: 22 plant structures; EXPRESSED DURING: 13 growth stages; CONTAINS InterPro DOMAIN/s: Protein kinase, ATP binding site (InterPro:IPR017441), Serine/threonine-protein kinase domain (InterPro:IPR002290), Leucine-rich repeat (InterPro:IPR001611), Serine-threonine/tyrosine-protein kinase (InterPro:IPR001245), Protein kinase-like domain (InterPro:IPR011009), Serine/threonine-protein kinase, active site (InterPro:IPR008271), Protein kinase, catalytic domain (InterPro:IPR000719), Malectin/receptor-like protein kinase (InterPro:IPR021720), Leucine-rich repeat, typical subtype (InterPro:IPR003591), Tyrosine-protein kinase, catalytic domain (InterPro:IPR020635); BEST Arabidopsis thaliana protein match is: Leucine-rich repeat transmembrane protein kinase (TAIR:AT1G53430.1)</t>
  </si>
  <si>
    <t>Concanavalin A-like lectin/glucanase, subgroup | Leucine-rich repeat | Malectin | Protein kinase domain | Protein kinase, ATP binding site | Protein kinase-like domain | Serine-threonine/tyrosine-protein kinase catalytic domain | Serine/threonine-protein kinase, active site</t>
  </si>
  <si>
    <t>exocyst subunit exo70 family protein H6</t>
  </si>
  <si>
    <t>exocyst subunit exo70 family protein H6 (EXO70H6); INVOLVED IN: exocytosis, vesicle docking involved in exocytosis; LOCATED IN: exocyst; CONTAINS InterPro DOMAIN/s: Exo70 exocyst complex subunit (InterPro:IPR004140); BEST Arabidopsis thaliana protein match is: exocyst subunit exo70 family protein H5 (TAIR:AT2G28640.1)</t>
  </si>
  <si>
    <t>Cullin repeat-like-containing domain | Exocyst complex protein Exo70</t>
  </si>
  <si>
    <t>homolog of RAD51 D</t>
  </si>
  <si>
    <t>homolog of RAD51 D (RAD51D); FUNCTIONS IN: DNA-dependent ATPase activity, DNA binding, ATP binding; FUNCTIONS IN: nucleoside-triphosphatase activity, DNA-dependent ATPase activity, DNA binding, nucleotide binding, ATP binding; INVOLVED IN: DNA repair, somatic cell DNA recombination, regulation of response to biotic stimulus; LOCATED IN: endomembrane system; EXPRESSED IN: sperm cell, male gametophyte, flower; CONTAINS InterPro DOMAIN/s: DNA recombination/repair protein RecA/RadB, ATP-binding domain (InterPro:IPR020588), DNA recombination and repair protein Rad51, C-terminal (InterPro:IPR013632); EXPRESSED DURING: petal differentiation and expansion stage; CONTAINS InterPro DOMAIN/s: DNA recombination/repair protein RecA/RadB, ATP-binding domain (InterPro:IPR020588), ATPase, AAA+ type, core (InterPro:IPR003593), DNA recombination and repair protein Rad51, C-terminal (InterPro:IPR013632); BEST Arabidopsis thaliana protein match is: DNA repair (Rad51) family protein (TAIR:AT2G28560.1)</t>
  </si>
  <si>
    <t>AAA+ ATPase domain | DNA recombination and repair protein Rad51, C-terminal | DNA recombination and repair protein RecA-like, ATP-binding domain | P-loop containing nucleoside triphosphate hydrolase</t>
  </si>
  <si>
    <t>phosphoribosylanthranilate isomerase 1</t>
  </si>
  <si>
    <t>phosphoribosylanthranilate isomerase 1 (PAI1); CONTAINS InterPro DOMAIN/s: N-(5&amp;apos;phosphoribosyl)anthranilate isomerase (PRAI) (InterPro:IPR001240), Aldolase-type TIM barrel (InterPro:IPR013785), Ribulose-phosphate binding barrel (InterPro:IPR011060); BEST Arabidopsis thaliana protein match is: phosphoribosylanthranilate isomerase 2 (TAIR:AT5G05590.1)</t>
  </si>
  <si>
    <t>Aldolase-type TIM barrel | N-(5'phosphoribosyl) anthranilate isomerase (PRAI) like domain | Ribulose-phosphate binding barrel</t>
  </si>
  <si>
    <t>SIT4 phosphatase-associated family protein</t>
  </si>
  <si>
    <t>SIT4 phosphatase-associated family protein; INVOLVED IN: biological_process unknown; LOCATED IN: endomembrane system; EXPRESSED IN: 23 plant structures; EXPRESSED DURING: 13 growth stages; CONTAINS InterPro DOMAIN/s: SIT4 phosphatase-associated protein (InterPro:IPR007587); BEST Arabidopsis thaliana protein match is: SIT4 phosphatase-associated family protein (TAIR:AT2G28360.1)</t>
  </si>
  <si>
    <t>Armadillo-like helical | Armadillo-type fold | SIT4 phosphatase-associated protein family</t>
  </si>
  <si>
    <t>tyrosylprotein sulfotransferase</t>
  </si>
  <si>
    <t>tyrosylprotein sulfotransferase (TPST); FUNCTIONS IN: protein-tyrosine sulfotransferase activity; INVOLVED IN: carbohydrate biosynthetic process; LOCATED IN: Golgi apparatus; EXPRESSED IN: 26 plant structures; EXPRESSED DURING: 15 growth stages; CONTAINS InterPro DOMAIN/s: Sulfotransferase (InterPro:IPR005331), Heparan sulphate 6-sulfotransferase (InterPro:IPR010635)</t>
  </si>
  <si>
    <t>Heparan sulphate 6-sulfotransferase/Protein-tyrosine sulfotransferase | Sulfotransferase</t>
  </si>
  <si>
    <t>Protein of unknown function (DUF707)</t>
  </si>
  <si>
    <t>Protein of unknown function (DUF707); FUNCTIONS IN: molecular_function unknown; INVOLVED IN: biological_process unknown; EXPRESSED IN: 25 plant structures; EXPRESSED DURING: 15 growth stages; CONTAINS InterPro DOMAIN/s: Protein of unknown function DUF707 (InterPro:IPR007877); BEST Arabidopsis thaliana protein match is: Protein of unknown function (DUF707) (TAIR:AT2G28310.3)</t>
  </si>
  <si>
    <t>Protein of unknown function DUF707</t>
  </si>
  <si>
    <t>lactoylglutathione lyase family protein / glyoxalase I family protein</t>
  </si>
  <si>
    <t>lactoylglutathione lyase family protein / glyoxalase I family protein; FUNCTIONS IN: calmodulin binding, lactoylglutathione lyase activity; INVOLVED IN: response to cadmium ion, carbohydrate metabolic process; LOCATED IN: chloroplast; EXPRESSED IN: 25 plant structures; EXPRESSED DURING: 14 growth stages; CONTAINS InterPro DOMAIN/s: Glyoxalase I (InterPro:IPR004361), Glyoxalase I, conserved site (InterPro:IPR018146), Glyoxalase/bleomycin resistance protein/dioxygenase (InterPro:IPR004360); BEST Arabidopsis thaliana protein match is: Glyoxalase/Bleomycin resistance protein/Dioxygenase superfamily protein (TAIR:AT1G67280.1)</t>
  </si>
  <si>
    <t>Glyoxalase I | Glyoxalase I, conserved site | Glyoxalase/Bleomycin resistance protein/Dihydroxybiphenyl dioxygenase | Glyoxalase/fosfomycin resistance/dioxygenase domain</t>
  </si>
  <si>
    <t>Transmembrane amino acid transporter family protein</t>
  </si>
  <si>
    <t>Transmembrane amino acid transporter family protein; EXPRESSED IN: 22 plant structures; EXPRESSED DURING: 10 growth stages; CONTAINS InterPro DOMAIN/s: Amino acid transporter, transmembrane (InterPro:IPR013057); BEST Arabidopsis thaliana protein match is: Transmembrane amino acid transporter family protein (TAIR:AT5G41800.1)</t>
  </si>
  <si>
    <t>Amino acid transporter, transmembrane</t>
  </si>
  <si>
    <t>no vein-like</t>
  </si>
  <si>
    <t>Domain of unknown function DUF3883</t>
  </si>
  <si>
    <t>unknown protein; FUNCTIONS IN: molecular_function unknown; INVOLVED IN: biological_process unknown; LOCATED IN: chloroplast; BEST Arabidopsis thaliana protein match is: unknown protein (TAIR:AT5G09995.2)</t>
  </si>
  <si>
    <t>MALE GAMETOPHYTE DEFECTIVE 2</t>
  </si>
  <si>
    <t>MALE GAMETOPHYTE DEFECTIVE 2 (MGP2); FUNCTIONS IN: transferase activity, transferring glycosyl groups, sialyltransferase activity; INVOLVED IN: protein amino acid glycosylation; LOCATED IN: Golgi apparatus, membrane; EXPRESSED IN: 22 plant structures; EXPRESSED DURING: 13 growth stages; CONTAINS InterPro DOMAIN/s: Glycosyl transferase, family 29 (InterPro:IPR001675); BEST Arabidopsis thaliana protein match is: Glycosyltransferase family 29 (sialyltransferase) family protein (TAIR:AT3G48820.1)</t>
  </si>
  <si>
    <t>Glycosyl transferase, family 29</t>
  </si>
  <si>
    <t>myb domain protein 60</t>
  </si>
  <si>
    <t>myb domain protein 60 (MYB60); CONTAINS InterPro DOMAIN/s: Homeodomain-like (InterPro:IPR009057), Myb, DNA-binding (InterPro:IPR014778), HTH transcriptional regulator, Myb-type, DNA-binding (InterPro:IPR017930), Homeodomain-related (InterPro:IPR012287), Myb transcription factor (InterPro:IPR015495);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96 (TAIR:AT5G62470.1); BEST Arabidopsis thaliana protein match is: myb domain protein 96 (TAIR:AT5G62470.2)</t>
  </si>
  <si>
    <t>Homeodomain-like | Myb domain | SANT/Myb domain</t>
  </si>
  <si>
    <t>zinc ion binding;zinc ion binding</t>
  </si>
  <si>
    <t>embryo defective 3001 (EMB3001); FUNCTIONS IN: zinc ion binding; INVOLVED IN: embryo development ending in seed dormancy; LOCATED IN: cellular_component unknown; CONTAINS InterPro DOMAIN/s: Zinc finger, MIZ-type (InterPro:IPR004181); BEST Arabidopsis thaliana protein match is: RING/U-box superfamily protein (TAIR:AT5G41580.1)</t>
  </si>
  <si>
    <t>E3 SUMO protein ligase | Zinc finger, MIZ-type</t>
  </si>
  <si>
    <t>cation exchanger 11</t>
  </si>
  <si>
    <t>cation exchanger 11 (CAX11); FUNCTIONS IN: cation:cation antiporter activity, calcium:sodium antiporter activity; INVOLVED IN: cation transport, transmembrane transport; LOCATED IN: endomembrane system, integral to membrane; EXPRESSED IN: 22 plant structures; EXPRESSED DURING: 14 growth stages; CONTAINS InterPro DOMAIN/s: Sodium/calcium exchanger membrane region (InterPro:IPR004837); BEST Arabidopsis thaliana protein match is: calcium exchanger 7 (TAIR:AT5G17860.1)</t>
  </si>
  <si>
    <t>Sodium/calcium exchanger membrane region</t>
  </si>
  <si>
    <t>nuclear factor Y, subunit C9</t>
  </si>
  <si>
    <t>nuclear factor Y, subunit C9 (NF-YC9); CONTAINS InterPro DOMAIN/s: Histone-fold (InterPro:IPR009072), Transcription factor CBF/NF-Y/archaeal histone (InterPro:IPR003958); CONTAINS InterPro DOMAIN/s: Transcription factor CBF/NF-Y/archaeal histone (InterPro:IPR003958), Histone-fold (InterPro:IPR009072); BEST Arabidopsis thaliana protein match is: nuclear factor Y, subunit C3 (TAIR:AT1G54830.3)</t>
  </si>
  <si>
    <t>Histone-fold | Transcription factor CBF/NF-Y/archaeal histone | Transcriptional activator NFYC/HAP5 subunit</t>
  </si>
  <si>
    <t>Protein phosphatase 2C family protein</t>
  </si>
  <si>
    <t>Protein phosphatase 2C family protein; FUNCTIONS IN: protein serine/threonine phosphatase activity, catalytic activity; LOCATED IN: plasma membrane; EXPRESSED IN: 23 plant structures; EXPRESSED DURING: 13 growth stages; CONTAINS InterPro DOMAIN/s: Protein phosphatase 2C-related (InterPro:IPR001932), Protein phosphatase 2C (InterPro:IPR015655), Protein phosphatase 2C, N-terminal (InterPro:IPR014045); BEST Arabidopsis thaliana protein match is: Protein phosphatase 2C family protein (TAIR:AT1G68410.2)</t>
  </si>
  <si>
    <t>Protein phosphatase 2C | Protein phosphatase 2C (PP2C)-like domain</t>
  </si>
  <si>
    <t>importin alpha isoform 4</t>
  </si>
  <si>
    <t>importin alpha isoform 4 (IMPA-4); FUNCTIONS IN: protein transporter activity, binding; INVOLVED IN: intracellular protein transport, symbiont intracellular protein transport in host, host response to induction by symbiont of tumor, nodule or growth in host; EXPRESSED IN: 24 plant structures; LOCATED IN: nucleus, nuclear pore, cytoplasm; EXPRESSED DURING: 15 growth stages; CONTAINS InterPro DOMAIN/s: Armadillo-like helical (InterPro:IPR011989), Armadillo (InterPro:IPR000225), Armadillo-type fold (InterPro:IPR016024); BEST Arabidopsis thaliana protein match is: importin alpha isoform 1 (TAIR:AT3G06720.2); CONTAINS InterPro DOMAIN/s: Importin-alpha-like, importin-beta-binding domain (InterPro:IPR002652), Armadillo-like helical (InterPro:IPR011989), Armadillo (InterPro:IPR000225), Armadillo-type fold (InterPro:IPR016024)</t>
  </si>
  <si>
    <t>Armadillo | Armadillo-like helical | Armadillo-type fold | Importin subunit alpha | Importin-alpha, importin-beta-binding domain</t>
  </si>
  <si>
    <t>Putative serine esterase  family protein</t>
  </si>
  <si>
    <t>Putative serine esterase  family protein; INVOLVED IN: biological_process unknown; LOCATED IN: mitochondrion; EXPRESSED IN: 22 plant structures; EXPRESSED DURING: 13 growth stages; CONTAINS InterPro DOMAIN/s: Protein of unknown function DUF3657 (InterPro:IPR022122), Protein of unknown function DUF676, hydrolase-like (InterPro:IPR007751); BEST Arabidopsis thaliana protein match is: Putative serine esterase  family protein (TAIR:AT1G58350.2)</t>
  </si>
  <si>
    <t>Alpha/Beta hydrolase fold | Domain of unknown function DUF676, lipase-like | Protein of unknown function DUF3657</t>
  </si>
  <si>
    <t>branched-chain amino acid transaminase 2</t>
  </si>
  <si>
    <t>branched-chain amino acid transaminase 2 (BCAT-2); FUNCTIONS IN: branched-chain-amino-acid transaminase activity, catalytic activity; INVOLVED IN: branched chain family amino acid metabolic process, metabolic process; LOCATED IN: chloroplast; EXPRESSED IN: 21 plant structures; EXPRESSED DURING: 14 growth stages; CONTAINS InterPro DOMAIN/s: Aminotransferase, class IV (InterPro:IPR001544), Aminotransferase, class IV, conserved site (InterPro:IPR018300), Branched-chain amino acid aminotransferase II (InterPro:IPR005786); BEST Arabidopsis thaliana protein match is: branched-chain amino acid aminotransferase 5 / branched-chain amino acid transaminase 5 (BCAT5) (TAIR:AT5G65780.1)</t>
  </si>
  <si>
    <t>Aminotransferase, class IV | Aminotransferase, class IV, conserved site | Branched-chain amino acid aminotransferase II</t>
  </si>
  <si>
    <t>endoplasmic reticulum-type calcium-transporting ATPase 3</t>
  </si>
  <si>
    <t>endoplasmic reticulum-type calcium-transporting ATPase 3 (ECA3); FUNCTIONS IN: manganese-transporting ATPase activity, calcium-transporting ATPase activity, calmodulin binding; INVOLVED IN: manganese ion transport, calcium ion transport, root development, manganese ion homeostasis; LOCATED IN: endomembrane system, Golgi apparatus; EXPRESSED IN: 27 plant structures; EXPRESSED DURING: 13 growth stages; CONTAINS InterPro DOMAIN/s: ATPase, P-type, ATPase-associated domain (InterPro:IPR008250), ATPase, P-type, calcium-transporting (InterPro:IPR005782), ATPase, P-type, H+ transporting proton pump (InterPro:IPR000695), ATPase, P-type cation-transporter, N-terminal (InterPro:IPR004014), Haloacid dehalogenase-like hydrolase (InterPro:IPR005834), ATPase, P-type, K/Mg/Cd/Cu/Zn/Na/Ca/Na/H-transporter (InterPro:IPR001757), ATPase, P-type phosphorylation site (InterPro:IPR018303), ATPase, P-type cation-transporter, C-terminal (InterPro:IPR006068); BEST Arabidopsis thaliana protein match is: endomembrane-type CA-ATPase 4 (TAIR:AT1G07670.1)</t>
  </si>
  <si>
    <t>Calcium-transporting P-type ATPase, subfamily  IIA, SERCA-type | Cation-transporting P-type ATPase | Cation-transporting P-type ATPase, C-terminal | Cation-transporting P-type ATPase, N-terminal | HAD-like domain | P-type ATPase,  transmembrane domain | P-type ATPase, A  domain | P-type ATPase, cytoplasmic domain N | P-type ATPase, phosphorylation site</t>
  </si>
  <si>
    <t>Zinc finger C-x8-C-x5-C-x3-H type family protein</t>
  </si>
  <si>
    <t>Zinc finger C-x8-C-x5-C-x3-H type family protein; FUNCTIONS IN: RNA binding, nucleotide binding, zinc ion binding, nucleic acid binding; LOCATED IN: nucleus; EXPRESSED IN: 22 plant structures; EXPRESSED DURING: 13 growth stages; CONTAINS InterPro DOMAIN/s: Zinc finger, CCCH-type (InterPro:IPR000571), RNA recognition motif, RNP-1 (InterPro:IPR000504), Nucleotide-binding, alpha-beta plait (InterPro:IPR012677), RNA recognition, domain 1 (InterPro:IPR003954), U2 auxiliary factor small subunit (InterPro:IPR009145); BEST Arabidopsis thaliana protein match is: U2 snRNP auxiliary factor small subunit, putative (TAIR:AT1G27650.1)</t>
  </si>
  <si>
    <t>Nucleotide-binding, alpha-beta plait | RNA recognition motif domain | RNA recognition motif domain, eukaryote | U2 auxiliary factor small subunit | Zinc finger, CCCH-type</t>
  </si>
  <si>
    <t>glutathione S-transferase TAU 18</t>
  </si>
  <si>
    <t>glutathione S-transferase TAU 18 (GSTU18);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family protein (TAIR:AT1G10370.1)</t>
  </si>
  <si>
    <t>Glutathione S-transferase, C-terminal | Glutathione S-transferase, C-terminal-like | Glutathione S-transferase, N-terminal | Thioredoxin-like fold</t>
  </si>
  <si>
    <t>SIN3-like 6</t>
  </si>
  <si>
    <t>SIN3-like 6 (SNL6); INVOLVED IN: regulation of transcription, DNA-dependent; LOCATED IN: nucleus; EXPRESSED IN: cultured cell; CONTAINS InterPro DOMAIN/s: Histone deacetylase interacting (InterPro:IPR013194), Paired amphipathic helix (InterPro:IPR003822); BEST Arabidopsis thaliana protein match is: SIN3-like 5 (TAIR:AT1G59890.1)</t>
  </si>
  <si>
    <t>OVERLY TOLERANT TO SALT 2 (OTS2); CONTAINS InterPro DOMAIN/s: Peptidase C48, SUMO/Sentrin/Ubl1 (InterPro:IPR003653); BEST Arabidopsis thaliana protein match is: UB-like protease 1D (TAIR:AT1G60220.1)</t>
  </si>
  <si>
    <t>Peptidase C48, SUMO/Sentrin/Ubl1</t>
  </si>
  <si>
    <t>associated molecule with the SH3 domain of STAM 2</t>
  </si>
  <si>
    <t>associated molecule with the SH3 domain of STAM 2 (AMSH2); FUNCTIONS IN: molecular_function unknown; INVOLVED IN: ubiquitin-dependent protein catabolic process; LOCATED IN: chloroplast; LOCATED IN: mitochondrion; EXPRESSED IN: cultured cell; CONTAINS InterPro DOMAIN/s: Mov34/MPN/PAD-1 (InterPro:IPR000555); BEST Arabidopsis thaliana protein match is: associated molecule with the SH3 domain of STAM 3 (TAIR:AT4G16144.1)</t>
  </si>
  <si>
    <t>JAB1/MPN/MOV34 metalloenzyme domain</t>
  </si>
  <si>
    <t>Protein of unknown function (DUF3755)</t>
  </si>
  <si>
    <t>Protein of unknown function (DUF3755); CONTAINS InterPro DOMAIN/s: Protein of unknown function DUF3755 (InterPro:IPR022228); BEST Arabidopsis thaliana protein match is: Protein of unknown function (DUF3755) (TAIR:AT1G60670.2)</t>
  </si>
  <si>
    <t>Homeodomain-like | Protein of unknown function DUF3755</t>
  </si>
  <si>
    <t>unknown protein; FUNCTIONS IN: molecular_function unknown; INVOLVED IN: biological_process unknown; LOCATED IN: chloroplast; EXPRESSED IN: petal, flower, leaf; EXPRESSED DURING: LP.04 four leaves visible, 4 anthesis, petal differentiation and expansion stage; BEST Arabidopsis thaliana protein match is: unknown protein (TAIR:AT5G13340.1)</t>
  </si>
  <si>
    <t>Phosphatidylinositol-4-phosphate 5-kinase family protein</t>
  </si>
  <si>
    <t>Phosphatidylinositol-4-phosphate 5-kinase family protein; FUNCTIONS IN: 1-phosphatidylinositol-4-phosphate 5-kinase activity, phosphatidylinositol phosphate kinase activity, ATP binding; INVOLVED IN: phosphatidylinositol metabolic process; LOCATED IN: plasma membrane; EXPRESSED IN: 21 plant structures; EXPRESSED DURING: 13 growth stages; CONTAINS InterPro DOMAIN/s: Phosphatidylinositol-4-phosphate 5-kinase, core, subgroup (InterPro:IPR016034), Phosphatidylinositol-4-phosphate 5-kinase, plant (InterPro:IPR017163), MORN motif (InterPro:IPR003409), Phosphatidylinositol-4-phosphate 5-kinase, core (InterPro:IPR002498); BEST Arabidopsis thaliana protein match is: Phosphatidylinositol-4-phosphate 5-kinase family protein (TAIR:AT1G60890.1)</t>
  </si>
  <si>
    <t>MORN motif | Phosphatidylinositol-4-phosphate 5-kinase | Phosphatidylinositol-4-phosphate 5-kinase, C-terminal | Phosphatidylinositol-4-phosphate 5-kinase, N-terminal domain | Phosphatidylinositol-4-phosphate 5-kinase, core | Phosphatidylinositol-4-phosphate 5-kinase, core, subgroup | Phosphatidylinositol-4-phosphate 5-kinase, plant</t>
  </si>
  <si>
    <t>Pentatricopeptide repeat (PPR) superfamily protein</t>
  </si>
  <si>
    <t>Pentatricopeptide repeat (PPR) superfamily protein; CONTAINS InterPro DOMAIN/s: Pentatricopeptide repeat (InterPro:IPR002885); BEST Arabidopsis thaliana protein match is: plastid transcriptionally active 2 (TAIR:AT1G74850.1)</t>
  </si>
  <si>
    <t>Pentatricopeptide repeat</t>
  </si>
  <si>
    <t>NB-ARC domain-containing disease resistance protein</t>
  </si>
  <si>
    <t>LOV1; FUNCTIONS IN: ATP binding; INVOLVED IN: defense response to fungus, response to molecule of fungal origin, defense response; LOCATED IN: cellular_component unknown; EXPRESSED IN: 14 plant structures; EXPRESSED DURING: 7 growth stages; CONTAINS InterPro DOMAIN/s: NB-ARC (InterPro:IPR002182), Disease resistance protein (InterPro:IPR000767); BEST Arabidopsis thaliana protein match is: Disease resistance protein (CC-NBS-LRR class) family (TAIR:AT5G48620.1)</t>
  </si>
  <si>
    <t>NB-ARC | P-loop containing nucleoside triphosphate hydrolase</t>
  </si>
  <si>
    <t>S-locus lectin protein kinase family protein</t>
  </si>
  <si>
    <t>S-locus lectin protein kinase family protein; FUNCTIONS IN: in 6 functions; INVOLVED IN: protein amino acid phosphorylation, recognition of pollen; EXPRESSED IN: 23 plant structures; LOCATED IN: endomembrane system; EXPRESSED DURING: 15 growth stages; CONTAINS InterPro DOMAIN/s: Curculin-like (mannose-binding) lectin (InterPro:IPR001480), PAN-2 domain (InterPro:IPR013227), Apple-like (InterPro:IPR003609), Serine/threonine-protein kinase domain (InterPro:IPR002290), Serine-threonine/tyrosine-protein kinase (InterPro:IPR001245), Protein kinase-like domain (InterPro:IPR011009), Serine/threonine-protein kinase, active site (InterPro:IPR008271), Protein kinase, catalytic domain (InterPro:IPR000719), S-locus glycoprotein (InterPro:IPR000858), Tyrosine-protein kinase, catalytic domain (InterPro:IPR020635); CONTAINS InterPro DOMAIN/s: Curculin-like (mannose-binding) lectin (InterPro:IPR001480), PAN-2 domain (InterPro:IPR013227), Apple-like (InterPro:IPR003609), Serine/threonine-protein kinase domain (InterPro:IPR002290), Serine-threonine/tyrosine-protein kinase (InterPro:IPR001245), Serine/threonine-protein kinase, active site (InterPro:IPR008271), Protein kinase-like domain (InterPro:IPR011009), Protein kinase, catalytic domain (InterPro:IPR000719), S-locus glycoprotein (InterPro:IPR000858), Tyrosine-protein kinase, catalytic domain (InterPro:IPR020635); BEST Arabidopsis thaliana protein match is: S-domain-1 29 (TAIR:AT1G61380.1); CONTAINS InterPro DOMAIN/s: Curculin-like (mannose-binding) lectin (InterPro:IPR001480), PAN-2 domain (InterPro:IPR013227), Apple-like (InterPro:IPR003609), Protein kinase, catalytic domain (InterPro:IPR000719), S-locus glycoprotein (InterPro:IPR000858), Serine-threonine/tyrosine-protein kinase (InterPro:IPR001245), Protein kinase-like domain (InterPro:IPR011009), Serine/threonine-protein kinase, active site (InterPro:IPR008271); BEST Arabidopsis thaliana protein match is: S-locus lectin protein kinase family protein (TAIR:AT1G61480.1)</t>
  </si>
  <si>
    <t>Apple-like | Bulb-type lectin domain | Concanavalin A-like lectin/glucanase, subgroup | PAN-2 domain | Protein kinase domain | Protein kinase-like domain | S-locus glycoprotein | S-receptor-like serine/threonine-protein kinase | Serine-threonine/tyrosine-protein kinase catalytic domain | Serine/threonine-protein kinase, active site</t>
  </si>
  <si>
    <t>S-locus lectin protein kinase family protein; FUNCTIONS IN: in 6 functions; INVOLVED IN: protein amino acid phosphorylation, recognition of pollen; LOCATED IN: plasma membrane; EXPRESSED IN: 21 plant structures; EXPRESSED IN: 23 plant structures; EXPRESSED DURING: 13 growth stages; CONTAINS InterPro DOMAIN/s: Curculin-like (mannose-binding) lectin (InterPro:IPR001480), Apple-like (InterPro:IPR003609), PAN-2 domain (InterPro:IPR013227), Serine/threonine-protein kinase domain (InterPro:IPR002290), Serine/threonine-protein kinase-like domain (InterPro:IPR017442), Protein kinase-like domain (InterPro:IPR011009), Serine/threonine-protein kinase, active site (InterPro:IPR008271), Protein kinase, catalytic domain (InterPro:IPR000719), S-locus glycoprotein (InterPro:IPR000858), Tyrosine-protein kinase, catalytic domain (InterPro:IPR020635); CONTAINS InterPro DOMAIN/s: Curculin-like (mannose-binding) lectin (InterPro:IPR001480), PAN-2 domain (InterPro:IPR013227), Apple-like (InterPro:IPR003609), Serine/threonine-protein kinase domain (InterPro:IPR002290), Serine/threonine-protein kinase-like domain (InterPro:IPR017442), Serine/threonine-protein kinase, active site (InterPro:IPR008271), Protein kinase-like domain (InterPro:IPR011009), Protein kinase, catalytic domain (InterPro:IPR000719), S-locus glycoprotein (InterPro:IPR000858), Tyrosine-protein kinase, catalytic domain (InterPro:IPR020635); BEST Arabidopsis thaliana protein match is: S-domain-1 13 (TAIR:AT1G11350.1)</t>
  </si>
  <si>
    <t>Apple-like | Bulb-type lectin domain | Concanavalin A-like lectin/glucanase, subgroup | PAN-2 domain | Protein kinase domain | Protein kinase-like domain | S-locus glycoprotein | S-receptor-like serine/threonine-protein kinase | Serine/threonine-protein kinase, active site</t>
  </si>
  <si>
    <t>Galactosyltransferase family protein</t>
  </si>
  <si>
    <t>Galactosyltransferase family protein; FUNCTIONS IN: transferase activity, transferring hexosyl groups, transferase activity, transferring glycosyl groups; INVOLVED IN: protein amino acid glycosylation; LOCATED IN: membrane; EXPRESSED IN: 19 plant structures; EXPRESSED DURING: 6 growth stages; CONTAINS InterPro DOMAIN/s: Glycosyl transferase, family 31 (InterPro:IPR002659); BEST Arabidopsis thaliana protein match is: Galactosyltransferase family protein (TAIR:AT1G05170.2)</t>
  </si>
  <si>
    <t>Domain of unknown function DUF4094 | Glycosyl transferase, family 31</t>
  </si>
  <si>
    <t>Glycosyl hydrolases family 32 protein</t>
  </si>
  <si>
    <t>ATBETAFRUCT4; FUNCTIONS IN: hydrolase activity, hydrolyzing O-glycosyl compounds, beta-fructofuranosidase activity; INVOLVED IN: sucrose catabolic process, using beta-fructofuranosidase, carbohydrate metabolic process; LOCATED IN: vacuole, plant-type cell wall; EXPRESSED IN: 25 plant structures; EXPRESSED DURING: 16 growth stages; CONTAINS InterPro DOMAIN/s: Protein of unknown function DUF3357 (InterPro:IPR021792), Glycoside hydrolase, family 32 (InterPro:IPR001362), Glycoside hydrolase, family 32, active site (InterPro:IPR018053), Glycosyl hydrolases family 32, N-terminal (InterPro:IPR013148), Glycosyl hydrolase family 32, C-terminal (InterPro:IPR013189), Concanavalin A-like lectin/glucanase (InterPro:IPR008985); BEST Arabidopsis thaliana protein match is: Glycosyl hydrolases family 32 protein (TAIR:AT1G62660.1)</t>
  </si>
  <si>
    <t>Beta-fructofuranosidase | Concanavalin A-like lectin/glucanases superfamily | Glycoside hydrolase, family 32 | Glycoside hydrolase, family 32, active site | Glycosyl hydrolase family 32, C-terminal | Glycosyl hydrolase family 32, N-terminal | Glycosyl hydrolase, five-bladed beta-propellor domain</t>
  </si>
  <si>
    <t>Pentapeptide repeat-containing protein</t>
  </si>
  <si>
    <t>Pentapeptide repeat-containing protein; FUNCTIONS IN: molecular_function unknown; INVOLVED IN: biological_process unknown; LOCATED IN: chloroplast thylakoid membrane, chloroplast thylakoid lumen, chloroplast; LOCATED IN: thylakoid, chloroplast thylakoid membrane, chloroplast thylakoid lumen, chloroplast; EXPRESSED IN: 22 plant structures; EXPRESSED DURING: 13 growth stages; CONTAINS InterPro DOMAIN/s: Pentapeptide repeat (InterPro:IPR001646); BEST Arabidopsis thaliana protein match is: Tetratricopeptide repeat (TPR)-like superfamily protein (TAIR:AT2G44920.2)</t>
  </si>
  <si>
    <t>Pentapeptide repeat</t>
  </si>
  <si>
    <t>SNARE associated Golgi protein family</t>
  </si>
  <si>
    <t>SNARE associated Golgi protein family; CONTAINS InterPro DOMAIN/s: SNARE associated Golgi protein (InterPro:IPR015414); BEST Arabidopsis thaliana protein match is: SNARE associated Golgi protein family (TAIR:AT4G22850.1)</t>
  </si>
  <si>
    <t>SNARE associated Golgi protein</t>
  </si>
  <si>
    <t>GPI transamidase subunit PIG-U</t>
  </si>
  <si>
    <t>GPI transamidase subunit PIG-U; FUNCTIONS IN: molecular_function unknown; INVOLVED IN: GPI anchor biosynthetic process; LOCATED IN: integral to membrane, endoplasmic reticulum membrane; EXPRESSED IN: 22 plant structures; EXPRESSED DURING: 13 growth stages; CONTAINS InterPro DOMAIN/s: GPI transamidase subunit PIG-U (InterPro:IPR009600); BEST Arabidopsis thaliana protein match is: GPI transamidase subunit PIG-U (TAIR:AT1G63110.1); BEST Arabidopsis thaliana protein match is: GPI transamidase subunit PIG-U (TAIR:AT1G63110.2)</t>
  </si>
  <si>
    <t>ARM repeat superfamily protein</t>
  </si>
  <si>
    <t>ARM repeat superfamily protein; FUNCTIONS IN: binding; INVOLVED IN: biological_process unknown; LOCATED IN: cellular_component unknown; EXPRESSED IN: 23 plant structures; EXPRESSED DURING: 13 growth stages; CONTAINS InterPro DOMAIN/s: Exportin-1/Importin-beta-like (InterPro:IPR013598), Armadillo-type fold (InterPro:IPR016024); BEST Arabidopsis thaliana protein match is: ARM repeat superfamily protein (TAIR:AT5G62600.1)</t>
  </si>
  <si>
    <t>Armadillo-like helical | Armadillo-type fold | Exportin-1/Importin-beta-like</t>
  </si>
  <si>
    <t>cytochrome P450, family 71, subfamily B, polypeptide 2</t>
  </si>
  <si>
    <t>cytochrome P450, family 71, subfamily B, polypeptide 2 (CYP71B2); FUNCTIONS IN: electron carrier activity, monooxygenase activity, iron ion binding, oxygen binding, heme binding; INVOLVED IN: response to cyclopentenone, heat acclimation; EXPRESSED IN: 24 plant structures; EXPRESSED DURING: 13 growth stages; CONTAINS InterPro DOMAIN/s: Cytochrome P450 (InterPro:IPR001128), Cytochrome P450, E-class, group I (InterPro:IPR002401), Cytochrome P450, conserved site (InterPro:IPR017972); BEST Arabidopsis thaliana protein match is: cytochrome P450, family 71, subfamily B, polypeptide 20 (TAIR:AT3G26180.1)</t>
  </si>
  <si>
    <t>Cytochrome P450 | Cytochrome P450, E-class, group I | Cytochrome P450, conserved site</t>
  </si>
  <si>
    <t>cytochrome P450, family 86, subfamily C, polypeptide 4</t>
  </si>
  <si>
    <t>cytochrome P450, family 86, subfamily C, polypeptide 4 (CYP86C4); FUNCTIONS IN: electron carrier activity, monooxygenase activity, iron ion binding, oxygen binding, heme binding; INVOLVED IN: oxidation reduction; LOCATED IN: endomembrane system; EXPRESSED IN: petal, leaf whorl, sepal, flower; EXPRESSED DURING: 4 anthesis, petal differentiation and expansion stage; CONTAINS InterPro DOMAIN/s: Cytochrome P450 (InterPro:IPR001128), Cytochrome P450, E-class, group I (InterPro:IPR002401), Cytochrome P450, conserved site (InterPro:IPR017972); BEST Arabidopsis thaliana protein match is: cytochrome P450, family 86, subfamily C, polypeptide 3 (TAIR:AT1G13140.1)</t>
  </si>
  <si>
    <t>nuclear matrix constituent protein-related</t>
  </si>
  <si>
    <t>LITTLE NUCLEI2 (LINC2); INVOLVED IN: nucleus organization; LOCATED IN: nucleoplasm; EXPRESSED IN: 15 plant structures; EXPRESSED DURING: 7 growth stages; BEST Arabidopsis thaliana protein match is: little nuclei3 (TAIR:AT1G68790.1)</t>
  </si>
  <si>
    <t>Protein kinase superfamily protein; FUNCTIONS IN: protein serine/threonine kinase activity, protein kinase activity, ATP binding; INVOLVED IN: protein amino acid phosphorylation; LOCATED IN: nucleus, cytoplasm; EXPRESSED IN: male gametophyte, cultured cell, pollen tube; EXPRESSED IN: male gametophyte, pollen tube; EXPRESSED DURING: L mature pollen stage, M germinated pollen stage; CONTAINS InterPro DOMAIN/s: Protein kinase, catalytic domain (InterPro:IPR000719), Serine/threonine-protein kinase domain (InterPro:IPR002290), Serine/threonine-protein kinase-like domain (InterPro:IPR017442), Protein kinase-like domain (InterPro:IPR011009), Serine/threonine-protein kinase, active site (InterPro:IPR008271); CONTAINS InterPro DOMAIN/s: Protein kinase, catalytic domain (InterPro:IPR000719), Serine/threonine-protein kinase domain (InterPro:IPR002290), Tyrosine-protein kinase, catalytic domain (InterPro:IPR020635), Serine/threonine-protein kinase-like domain (InterPro:IPR017442), Protein kinase-like domain (InterPro:IPR011009), Serine/threonine-protein kinase, active site (InterPro:IPR008271); BEST Arabidopsis thaliana protein match is: Protein kinase superfamily protein (TAIR:AT3G53640.1)</t>
  </si>
  <si>
    <t>Protein kinase domain | Protein kinase-like domain | Serine/threonine-protein kinase, active site | Serine/threonine/dual specificity protein kinase, catalytic  domain</t>
  </si>
  <si>
    <t>BEST Arabidopsis thaliana protein match is: 18S pre-ribosomal assembly protein gar2-related (TAIR:AT2G03810.4)</t>
  </si>
  <si>
    <t>Protein of unknown function, DUF647</t>
  </si>
  <si>
    <t>ROOT UV-B SENSITIVE 3 (RUS3); FUNCTIONS IN: molecular_function unknown; INVOLVED IN: biological_process unknown; LOCATED IN: cellular_component unknown; CONTAINS InterPro DOMAIN/s: Protein of unknown function DUF647 (InterPro:IPR006968); BEST Arabidopsis thaliana protein match is: Protein of unknown function, DUF647 (TAIR:AT3G45890.1)</t>
  </si>
  <si>
    <t>Vitamin B6 photo-protection and homoeostasis</t>
  </si>
  <si>
    <t>F-box/RNI-like/FBD-like domains-containing protein</t>
  </si>
  <si>
    <t>F-box/RNI-like/FBD-like domains-containing protein; CONTAINS InterPro DOMAIN/s: FBD (InterPro:IPR013596), F-box domain, cyclin-like (InterPro:IPR001810), F-box domain, Skp2-like (InterPro:IPR022364), FBD-like (InterPro:IPR006566), Leucine-rich repeat 2 (InterPro:IPR013101); BEST Arabidopsis thaliana protein match is: F-box/FBD-like domains containing protein (TAIR:AT5G27750.1)</t>
  </si>
  <si>
    <t>F-box domain | FBD domain | Leucine-rich repeat 2</t>
  </si>
  <si>
    <t>Plant protein of unknown function (DUF863)</t>
  </si>
  <si>
    <t>Plant protein of unknown function (DUF863); CONTAINS InterPro DOMAIN/s: Protein of unknown function DUF863, plant (InterPro:IPR008581); BEST Arabidopsis thaliana protein match is: Plant protein of unknown function (DUF863) (TAIR:AT1G69360.1)</t>
  </si>
  <si>
    <t>Protein of unknown function DUF863, plant</t>
  </si>
  <si>
    <t>Rubisco methyltransferase family protein</t>
  </si>
  <si>
    <t>Rubisco methyltransferase family protein; FUNCTIONS IN: [ribulose-bisphosphate carboxylase]-lysine N-methyltransferase activity; LOCATED IN: chloroplast, chloroplast stroma; EXPRESSED IN: 20 plant structures; EXPRESSED DURING: 13 growth stages; CONTAINS InterPro DOMAIN/s: Rubisco methyltransferase (InterPro:IPR011192), SET domain (InterPro:IPR001214), Rubisco LSMT substrate-binding (InterPro:IPR015353); BEST Arabidopsis thaliana protein match is: Rubisco methyltransferase family protein (TAIR:AT3G07670.1)</t>
  </si>
  <si>
    <t>Rubisco  LSMT methyltransferase, plant | Rubisco LSMT, substrate-binding domain | SET domain</t>
  </si>
  <si>
    <t>fucosyltransferase 7</t>
  </si>
  <si>
    <t>fucosyltransferase 7 (FUT7); FUNCTIONS IN: transferase activity, transferring glycosyl groups, fucosyltransferase activity; INVOLVED IN: cell wall biogenesis; LOCATED IN: endomembrane system, membrane; EXPRESSED IN: stem, cauline leaf, root; CONTAINS InterPro DOMAIN/s: Xyloglucan fucosyltransferase (InterPro:IPR004938); BEST Arabidopsis thaliana protein match is: fucosyltransferase 6 (TAIR:AT1G14080.1)</t>
  </si>
  <si>
    <t>Xyloglucan fucosyltransferase</t>
  </si>
  <si>
    <t>BEST Arabidopsis thaliana protein match is: sequence-specific DNA binding transcription factors;sequence-specific DNA binding (TAIR:AT3G18380.1)</t>
  </si>
  <si>
    <t>Tetratricopeptide repeat (TPR)-like superfamily protein; FUNCTIONS IN: binding; INVOLVED IN: biological_process unknown; LOCATED IN: cellular_component unknown; EXPRESSED IN: 24 plant structures; EXPRESSED DURING: 13 growth stages; CONTAINS InterPro DOMAIN/s: Tetratricopeptide-like helical (InterPro:IPR011990), Tetratricopeptide repeat-containing (InterPro:IPR013026), Tetratricopeptide repeat (InterPro:IPR019734); BEST Arabidopsis thaliana protein match is: Tetratricopeptide repeat (TPR)-like superfamily protein (TAIR:AT4G28080.1)</t>
  </si>
  <si>
    <t>Clustered mitochondria protein, N-terminal | Tetratricopeptide repeat | Tetratricopeptide repeat-containing domain | Tetratricopeptide-like helical domain</t>
  </si>
  <si>
    <t>unknown protein; FUNCTIONS IN: molecular_function unknown; INVOLVED IN: biological_process unknown; LOCATED IN: chloroplast; EXPRESSED IN: 22 plant structures; EXPRESSED DURING: 12 growth stages; BEST Arabidopsis thaliana protein match is: unknown protein (TAIR:AT3G15770.2)</t>
  </si>
  <si>
    <t>Domain of unknown function DUF4050</t>
  </si>
  <si>
    <t>Transducin family protein / WD-40 repeat family protein</t>
  </si>
  <si>
    <t>TOPLESS (TPL); FUNCTIONS IN: protein binding, transcription repressor activity, protein homodimerization activity; INVOLVED IN: xylem and phloem pattern formation, response to auxin stimulus, primary shoot apical meristem specification, jasmonic acid mediated signaling pathway; LOCATED IN: cytosol, nucleus; EXPRESSED IN: 27 plant structures; EXPRESSED DURING: 15 growth stages; CONTAINS InterPro DOMAIN/s: WD40 repeat 2 (InterPro:IPR019782), WD40 repeat, conserved site (InterPro:IPR019775), WD40 repeat (InterPro:IPR001680), CTLH, C-terminal LisH motif (InterPro:IPR006595), WD40 repeat-like-containing domain (InterPro:IPR011046), WD40-repeat-containing domain (InterPro:IPR017986), WD40/YVTN repeat-like-containing domain (InterPro:IPR015943), LisH dimerisation motif (InterPro:IPR006594), WD40 repeat, subgroup (InterPro:IPR019781); BEST Arabidopsis thaliana protein match is: TOPLESS-related 1 (TAIR:AT1G80490.2)</t>
  </si>
  <si>
    <t>CTLH, C-terminal LisH motif | LisH dimerisation motif | Topless family | WD40 repeat | WD40 repeat, conserved site | WD40-repeat-containing domain | WD40/YVTN repeat-like-containing domain</t>
  </si>
  <si>
    <t>NRAMP metal ion transporter 6</t>
  </si>
  <si>
    <t>NRAMP metal ion transporter 6 (NRAMP6); FUNCTIONS IN: inorganic anion transmembrane transporter activity, metal ion transmembrane transporter activity; INVOLVED IN: cellular metal ion homeostasis, metal ion transport; LOCATED IN: membrane; EXPRESSED IN: 12 plant structures; EXPRESSED DURING: LP.06 six leaves visible, LP.04 four leaves visible, 4 anthesis, petal differentiation and expansion stage, LP.08 eight leaves visible; CONTAINS InterPro DOMAIN/s: Natural resistance-associated macrophage protein (InterPro:IPR001046); BEST Arabidopsis thaliana protein match is: natural resistance-associated macrophage protein 1 (TAIR:AT1G80830.1)</t>
  </si>
  <si>
    <t>NRAMP family</t>
  </si>
  <si>
    <t>magnesium transporter 2</t>
  </si>
  <si>
    <t>magnesium transporter 2 (MGT2); FUNCTIONS IN: magnesium ion transmembrane transporter activity, metal ion transmembrane transporter activity; INVOLVED IN: metal ion transport, transmembrane transport; INVOLVED IN: transmembrane transport, metal ion transport; LOCATED IN: membrane; LOCATED IN: vacuole, membrane; EXPRESSED IN: 32 plant structures; EXPRESSED DURING: 14 growth stages; CONTAINS InterPro DOMAIN/s: Mg2+ transporter protein, CorA-like (InterPro:IPR002523); BEST Arabidopsis thaliana protein match is: magnesium transporter 1 (TAIR:AT1G80900.1)</t>
  </si>
  <si>
    <t>Magnesium transporter MRS2/LPE10 | Mg2+ transporter protein, CorA-like/Zinc transport protein ZntB</t>
  </si>
  <si>
    <t>FUNCTIONS IN: molecular_function unknown; INVOLVED IN: GPI anchor biosynthetic process; LOCATED IN: integral to membrane, endoplasmic reticulum membrane; EXPRESSED IN: 24 plant structures; EXPRESSED DURING: 13 growth stages; CONTAINS InterPro DOMAIN/s: GPI biosynthesis protein Pig-F (InterPro:IPR009580)</t>
  </si>
  <si>
    <t>GPI biosynthesis protein Pig-F</t>
  </si>
  <si>
    <t>Wall-associated kinase family protein</t>
  </si>
  <si>
    <t>Wall-associated kinase family protein; FUNCTIONS IN: kinase activity; INVOLVED IN: protein amino acid phosphorylation; LOCATED IN: endomembrane system, integral to membrane; EXPRESSED IN: 19 plant structures; EXPRESSED DURING: 13 growth stages; CONTAINS InterPro DOMAIN/s: Wall-associated kinase (InterPro:IPR013695), EGF-like calcium-binding, conserved site (InterPro:IPR018097), Protein kinase, catalytic domain (InterPro:IPR000719), EGF calcium-binding (InterPro:IPR013091), Serine-threonine/tyrosine-protein kinase (InterPro:IPR001245), Protein kinase-like domain (InterPro:IPR011009), Serine/threonine-protein kinase, active site (InterPro:IPR008271); BEST Arabidopsis thaliana protein match is: Wall-associated kinase family protein (TAIR:AT1G79670.1)</t>
  </si>
  <si>
    <t>Concanavalin A-like lectin/glucanase, subgroup | EGF-like calcium-binding domain | EGF-like calcium-binding, conserved site | Protein kinase domain | Protein kinase-like domain | Serine-threonine/tyrosine-protein kinase catalytic domain | Serine/threonine-protein kinase, active site | Wall-associated receptor kinase | Wall-associated receptor kinase galacturonan-binding domain</t>
  </si>
  <si>
    <t>Protein kinase superfamily protein with octicosapeptide/Phox/Bem1p domain</t>
  </si>
  <si>
    <t>Protein kinase superfamily protein with octicosapeptide/Phox/Bem1p domain; FUNCTIONS IN: protein serine/threonine/tyrosine kinase activity, protein kinase activity; INVOLVED IN: protein amino acid phosphorylation; LOCATED IN: cytosol, nucleus; CONTAINS InterPro DOMAIN/s: Octicosapeptide/Phox/Bem1p (InterPro:IPR000270),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kinase superfamily protein with octicosapeptide/Phox/Bem1p domain (TAIR:AT1G79570.1)</t>
  </si>
  <si>
    <t>Phox/Bem1p | Protein kinase domain | Protein kinase, ATP binding site | Protein kinase-like domain | Serine-threonine/tyrosine-protein kinase catalytic domain | Serine/threonine-protein kinase, active site</t>
  </si>
  <si>
    <t>rhodanese homologue 2</t>
  </si>
  <si>
    <t>rhodanese homologue 2 (RDH2); FUNCTIONS IN: 3-mercaptopyruvate sulfurtransferase activity, thiosulfate sulfurtransferase activity; INVOLVED IN: sulfate transport, aging; LOCATED IN: cytosol, cytoplasm; EXPRESSED IN: 22 plant structures; EXPRESSED DURING: 13 growth stages; CONTAINS InterPro DOMAIN/s: Rhodanese-like (InterPro:IPR001763), Thiosulphate sulfurtransferase, conserved site (InterPro:IPR001307); BEST Arabidopsis thaliana protein match is: mercaptopyruvate sulfurtransferase 1 (TAIR:AT1G79230.1)</t>
  </si>
  <si>
    <t>Rhodanese-like domain | Thiosulphate sulfurtransferase, conserved site</t>
  </si>
  <si>
    <t>molybdenum cofactor sulfurase (LOS5) (ABA3)</t>
  </si>
  <si>
    <t>ABA DEFICIENT 3 (ABA3); CONTAINS InterPro DOMAIN/s: Pyridoxal phosphate-dependent transferase, major domain (InterPro:IPR015424), MOSC, N-terminal beta barrel (InterPro:IPR005303), Aminotransferase, class V/Cysteine desulfurase (InterPro:IPR000192), Molybdenum cofactor sulfurase, C-terminal (InterPro:IPR005302), Pyridoxal phosphate-dependent transferase, major region, subdomain 1 (InterPro:IPR015421); BEST Arabidopsis thaliana protein match is: Molybdenum cofactor sulfurase family protein (TAIR:AT1G30910.1)</t>
  </si>
  <si>
    <t>Aminotransferase class V domain | MOSC, N-terminal beta barrel | Molybdenum cofactor sulfurase | Molybdenum cofactor sulfurase, C-terminal | Pyridoxal phosphate-dependent transferase | Pyridoxal phosphate-dependent transferase, major region, subdomain 1 | Pyridoxal phosphate-dependent transferase, major region, subdomain 2 | Pyruvate kinase-like, insert domain</t>
  </si>
  <si>
    <t>S-adenosyl-L-methionine-dependent methyltransferases superfamily protein</t>
  </si>
  <si>
    <t>Methyltransferase domain | S-adenosyl-L-methionine-dependent methyltransferase-like</t>
  </si>
  <si>
    <t>Ubiquitin domain-containing protein</t>
  </si>
  <si>
    <t>Ubiquitin domain-containing protein; FUNCTIONS IN: molecular_function unknown; INVOLVED IN: N-terminal protein myristoylation; LOCATED IN: cellular_component unknown; BEST Arabidopsis thaliana protein match is: Ubiquitin domain-containing protein (TAIR:AT1G53400.1)</t>
  </si>
  <si>
    <t>ubiquitin-specific protease 15</t>
  </si>
  <si>
    <t>ubiquitin-specific protease 15 (UBP15); CONTAINS InterPro DOMAIN/s: Zinc finger, MYND-type (InterPro:IPR002893), Peptidase C19, ubiquitin carboxyl-terminal hydrolase 2, conserved site (InterPro:IPR018200), Peptidase C19, ubiquitin carboxyl-terminal hydrolase 2 (InterPro:IPR001394); BEST Arabidopsis thaliana protein match is: ubiquitin-specific protease 18 (TAIR:AT4G31670.1)</t>
  </si>
  <si>
    <t>Peptidase C19, ubiquitin carboxyl-terminal hydrolase | Peptidase C19, ubiquitin carboxyl-terminal hydrolase, conserved site | Ubiquitin carboxyl-terminal hydrolase-like domain | Zinc finger, MYND-type</t>
  </si>
  <si>
    <t>RING/U-box superfamily protein; FUNCTIONS IN: zinc ion binding; INVOLVED IN: biological_process unknown; LOCATED IN: cellular_component unknown; EXPRESSED IN: 24 plant structures; EXPRESSED DURING: 15 growth stages; CONTAINS InterPro DOMAIN/s: Zinc finger, RING-type (InterPro:IPR001841); BEST Arabidopsis thaliana protein match is: RING/U-box superfamily protein (TAIR:AT1G78420.2)</t>
  </si>
  <si>
    <t>Zinc finger, RING-type | Zinc finger, RING/FYVE/PHD-type</t>
  </si>
  <si>
    <t>Homeodomain-like/winged-helix DNA-binding family protein</t>
  </si>
  <si>
    <t>Homeodomain-like/winged-helix DNA-binding family protein; FUNCTIONS IN: DNA binding, sequence-specific DNA binding transcription factor activity; INVOLVED IN: in 6 processes; LOCATED IN: nucleus, nucleosome; EXPRESSED IN: 11 plant structures; EXPRESSED DURING: 7 growth stages; CONTAINS InterPro DOMAIN/s: Winged helix-turn-helix transcription repressor DNA-binding (InterPro:IPR011991), SANT, DNA-binding (InterPro:IPR001005), Myb, DNA-binding (InterPro:IPR014778), Homeodomain-like (InterPro:IPR009057), Histone H1/H5 (InterPro:IPR005818), Homeodomain-related (InterPro:IPR012287), HTH transcriptional regulator, Myb-type, DNA-binding (InterPro:IPR017930); BEST Arabidopsis thaliana protein match is: Homeodomain-like/winged-helix DNA-binding family protein (TAIR:AT1G72740.1)</t>
  </si>
  <si>
    <t>homology to ABI2</t>
  </si>
  <si>
    <t>homology to ABI2 (HAB2); FUNCTIONS IN: protein serine/threonine phosphatase activity, catalytic activity; INVOLVED IN: protein amino acid dephosphorylation; LOCATED IN: protein serine/threonine phosphatase complex; EXPRESSED IN: 23 plant structures; EXPRESSED DURING: 14 growth stages; CONTAINS InterPro DOMAIN/s: Protein phosphatase 2C,  manganese/magnesium aspartate binding site (InterPro:IPR000222), Protein phosphatase 2C-related (InterPro:IPR001932), Protein phosphatase 2C (InterPro:IPR015655), Protein phosphatase 2C, N-terminal (InterPro:IPR014045); BEST Arabidopsis thaliana protein match is: homology to ABI1 (TAIR:AT1G72770.3)</t>
  </si>
  <si>
    <t>Protein phosphatase 2C | Protein phosphatase 2C (PP2C)-like domain | Protein phosphatase 2C, manganese/magnesium aspartate binding site</t>
  </si>
  <si>
    <t>tetratricopeptide repeat (TPR)-containing protein</t>
  </si>
  <si>
    <t>tetratricopeptide repeat (TPR)-containing protein; FUNCTIONS IN: binding; INVOLVED IN: biological_process unknown; LOCATED IN: cellular_component unknown; EXPRESSED IN: 22 plant structures; EXPRESSED DURING: 13 growth stages; CONTAINS InterPro DOMAIN/s: Tetratricopeptide-like helical (InterPro:IPR011990), Tetratricopeptide repeat-containing (InterPro:IPR013026), Tetratricopeptide repeat (InterPro:IPR019734)</t>
  </si>
  <si>
    <t>Tetratricopeptide repeat | Tetratricopeptide repeat-containing domain | Tetratricopeptide-like helical domain</t>
  </si>
  <si>
    <t>FMN-linked oxidoreductases superfamily protein</t>
  </si>
  <si>
    <t>FMN-linked oxidoreductases superfamily protein; FUNCTIONS IN: oxidoreductase activity, FMN binding, catalytic activity; INVOLVED IN: metabolic process; CONTAINS InterPro DOMAIN/s: NADH:flavin oxidoreductase/NADH oxidase, N-terminal (InterPro:IPR001155), Aldolase-type TIM barrel (InterPro:IPR013785); BEST Arabidopsis thaliana protein match is: FMN-linked oxidoreductases superfamily protein (TAIR:AT1G18020.1)</t>
  </si>
  <si>
    <t>Aldolase-type TIM barrel | NADH:flavin oxidoreductase/NADH oxidase, N-terminal</t>
  </si>
  <si>
    <t>5'-3' exonuclease family protein</t>
  </si>
  <si>
    <t>5'-3' exonuclease family protein; FUNCTIONS IN: DNA binding, catalytic activity, nuclease activity; INVOLVED IN: DNA repair; LOCATED IN: cellular_component unknown; EXPRESSED IN: 22 plant structures; EXPRESSED DURING: 14 growth stages; CONTAINS InterPro DOMAIN/s: XPG conserved site (InterPro:IPR019974), XPG N-terminal (InterPro:IPR006085), DNA repair protein (XPGC)/yeast Rad (InterPro:IPR006084), 5&amp;apos;-3&amp;apos; exonuclease, C-terminal subdomain (InterPro:IPR020045), Helix-hairpin-helix motif, class 2 (InterPro:IPR008918), XPG/RAD2 endonuclease (InterPro:IPR006086); BEST Arabidopsis thaliana protein match is: 5'-3' exonuclease family protein (TAIR:AT1G29630.2)</t>
  </si>
  <si>
    <t>5'-3' exonuclease, C-terminal domain | Helix-hairpin-helix motif, class 2 | PIN domain-like | XPG N-terminal | XPG conserved site | XPG-I domain</t>
  </si>
  <si>
    <t>Protein kinase superfamily protein; FUNCTIONS IN: protein serine/threonine/tyrosine kinase activity, kinase activity; INVOLVED IN: protein amino acid phosphorylation; LOCATED IN: plasma membrane; EXPRESSED IN: 22 plant structures; EXPRESSED DURING: 13 growth stages; CONTAINS InterPro DOMAIN/s: Protein kinase, ATP binding site (InterPro:IPR017441), Serine/threonine-protein kinase domain (InterPro:IPR002290), Serine-threonine/tyrosine-protein kinase (InterPro:IPR001245), Serine/threonine-protein kinase, active site (InterPro:IPR008271), Protein kinase-like domain (InterPro:IPR011009), Protein kinase, catalytic domain (InterPro:IPR000719), Tyrosine-protein kinase, catalytic domain (InterPro:IPR020635); BEST Arabidopsis thaliana protein match is: Protein kinase superfamily protein (TAIR:AT5G11850.1)</t>
  </si>
  <si>
    <t>Protein kinase domain | Protein kinase, ATP binding site | Protein kinase-like domain | Serine-threonine/tyrosine-protein kinase catalytic domain | Serine/threonine-protein kinase, active site</t>
  </si>
  <si>
    <t>ketose-bisphosphate aldolase class-II family protein</t>
  </si>
  <si>
    <t>ketose-bisphosphate aldolase class-II family protein; FUNCTIONS IN: in 8 functions; INVOLVED IN: oxidation reduction, pentose-phosphate shunt, valine metabolic process, glycolysis, metabolic process; EXPRESSED IN: 23 plant structures; LOCATED IN: nucleus; EXPRESSED DURING: 13 growth stages; CONTAINS InterPro DOMAIN/s: Aldolase-type TIM barrel (InterPro:IPR013785), 6-phosphogluconate dehydrogenase, NAD-binding (InterPro:IPR006115), 6-phosphogluconate dehydrogenase, C-terminal-like (InterPro:IPR008927), Dehydrogenase, multihelical (InterPro:IPR013328), Ketose-bisphosphate aldolase, class-II (InterPro:IPR000771), 3-hydroxyacid dehydrogenase/reductase (InterPro:IPR015815), Protein of unknown function, DUF1537 (InterPro:IPR010737), NAD(P)-binding domain (InterPro:IPR016040), 3-hydroxyisobutyrate dehydrogenase-related, conserved site (InterPro:IPR002204); BEST Arabidopsis thaliana protein match is: 6-phosphogluconate dehydrogenase family protein (TAIR:AT4G20930.1)</t>
  </si>
  <si>
    <t>3-hydroxyisobutyrate dehydrogenase-related, conserved site | 6-phosphogluconate dehydrogenase, C-terminal-like | 6-phosphogluconate dehydrogenase, NADP-binding | Aldolase-type TIM barrel | Dehydrogenase, multihelical | Ketose-bisphosphate aldolase, class-II | NAD(P)-binding domain | NADP-dependent 3-hydroxyisobutyrate dehydrogenase, NAD-binding domain | Protein of unknown function, DUF1537</t>
  </si>
  <si>
    <t>Acyl-CoA N-acyltransferases (NAT) superfamily protein</t>
  </si>
  <si>
    <t>Acyl-CoA N-acyltransferases (NAT) superfamily protein; FUNCTIONS IN: N-acetyltransferase activity; INVOLVED IN: metabolic process; LOCATED IN: cellular_component unknown; CONTAINS InterPro DOMAIN/s: GCN5-related N-acetyltransferase, C-terminal (InterPro:IPR022610), GCN5-related N-acetyltransferase (InterPro:IPR000182), Acyl-CoA N-acyltransferase (InterPro:IPR016181)</t>
  </si>
  <si>
    <t>Acyl-CoA N-acyltransferase | GNAT domain</t>
  </si>
  <si>
    <t>basal transcription factor complex subunit-related</t>
  </si>
  <si>
    <t>basal transcription factor complex subunit-related; FUNCTIONS IN: general RNA polymerase II transcription factor activity; INVOLVED IN: DNA repair, regulation of transcription, DNA-dependent; LOCATED IN: core TFIIH complex; EXPRESSED IN: 17 plant structures; EXPRESSED DURING: 9 growth stages; CONTAINS InterPro DOMAIN/s: Transcription factor Tfb4 (InterPro:IPR004600)</t>
  </si>
  <si>
    <t>TFIIH subunit Tfb4/p34</t>
  </si>
  <si>
    <t>unknown protein; FUNCTIONS IN: molecular_function unknown; INVOLVED IN: biological_process unknown; LOCATED IN: cellular_component unknown; EXPRESSED IN: 22 plant structures; EXPRESSED DURING: 13 growth stages; BEST Arabidopsis thaliana protein match is: unknown protein (TAIR:AT1G74160.1)</t>
  </si>
  <si>
    <t>Domain of unknown function DUF4378</t>
  </si>
  <si>
    <t>plasmodesmata callose-binding protein 3</t>
  </si>
  <si>
    <t>plasmodesmata callose-binding protein 3 (PDCB3); CONTAINS InterPro DOMAIN/s: X8 (InterPro:IPR012946); BEST Arabidopsis thaliana protein match is: glucan endo-1,3-beta-glucosidase-like protein 3 (TAIR:AT5G08000.1)</t>
  </si>
  <si>
    <t>X8</t>
  </si>
  <si>
    <t>zinc finger (C3HC4-type RING finger) family protein</t>
  </si>
  <si>
    <t>zinc finger (C3HC4-type RING finger) family protein; FUNCTIONS IN: ATP-dependent peptidase activity, binding, zinc ion binding; INVOLVED IN: proteolysis; EXPRESSED IN: 22 plant structures; EXPRESSED DURING: 13 growth stages; CONTAINS InterPro DOMAIN/s: Peptidase S16, lon N-terminal (InterPro:IPR003111), Zinc finger, RING-type, conserved site (InterPro:IPR017907), Tetratricopeptide-like helical (InterPro:IPR011990), Zinc finger, RING-type (InterPro:IPR001841), Zinc finger, C3HC4 RING-type (InterPro:IPR018957); BEST Arabidopsis thaliana protein match is: ATP-dependent protease La (LON) domain protein (TAIR:AT1G75460.1)</t>
  </si>
  <si>
    <t>PUA-like domain | Peptidase S16, lon N-terminal | Tetratricopeptide-like helical domain | Zinc finger, RING-type | Zinc finger, RING-type, conserved site | Zinc finger, RING/FYVE/PHD-type</t>
  </si>
  <si>
    <t>Protein of unknown function (DUF962)</t>
  </si>
  <si>
    <t>Protein of unknown function (DUF962); CONTAINS InterPro DOMAIN/s: Protein of unknown function DUF962 (InterPro:IPR009305); BEST Arabidopsis thaliana protein match is: Protein of unknown function (DUF962) (TAIR:AT1G74440.1)</t>
  </si>
  <si>
    <t>Protein of unknown function DUF962</t>
  </si>
  <si>
    <t>NAP1-related protein 2</t>
  </si>
  <si>
    <t>NAP1-related protein 2 (NRP2); FUNCTIONS IN: chromatin binding, histone binding, DNA binding; INVOLVED IN: cell proliferation, cell differentiation, nucleosome assembly, lateral root formation; LOCATED IN: nucleus, cytoplasm; EXPRESSED IN: 24 plant structures; EXPRESSED DURING: 14 growth stages; CONTAINS InterPro DOMAIN/s: Nucleosome assembly protein (NAP) (InterPro:IPR002164); BEST Arabidopsis thaliana protein match is: NAP1-related protein 1 (TAIR:AT1G74560.2)</t>
  </si>
  <si>
    <t>CONTAINS InterPro DOMAIN/s: Protein of unknown function DUF985 (InterPro:IPR009327), RmlC-like jelly roll fold (InterPro:IPR014710)</t>
  </si>
  <si>
    <t>Protein of unknown function DUF985 | RmlC-like cupin domain | RmlC-like jelly roll fold</t>
  </si>
  <si>
    <t>Brassinosteroid signalling positive regulator (BZR1) family protein</t>
  </si>
  <si>
    <t>BRI1-EMS-SUPPRESSOR 1 (BES1); CONTAINS InterPro DOMAIN/s: BZR1, transcriptional repressor (InterPro:IPR008540); BEST Arabidopsis thaliana protein match is: Brassinosteroid signalling positive regulator (BZR1) family protein (TAIR:AT1G75080.2)</t>
  </si>
  <si>
    <t>BZR1, transcriptional repressor</t>
  </si>
  <si>
    <t>Pentatricopeptide repeat (PPR-like) superfamily protein</t>
  </si>
  <si>
    <t>Pentatricopeptide repeat (PPR-like) superfamily protein; INVOLVED IN: biological_process unknown; LOCATED IN: nucleus, chloroplast, cytoplasm; CONTAINS InterPro DOMAIN/s: Pentatricopeptide repeat (InterPro:IPR002885); BEST Arabidopsis thaliana protein match is: Tetratricopeptide repeat (TPR)-like superfamily protein (TAIR:AT3G57430.1)</t>
  </si>
  <si>
    <t>Pentatricopeptide repeat | Tetratricopeptide-like helical domain</t>
  </si>
  <si>
    <t>trigalactosyldiacylglycerol 1</t>
  </si>
  <si>
    <t>trigalactosyldiacylglycerol 1 (TGD1); FUNCTIONS IN: lipid transporter activity; INVOLVED IN: lipid transport; LOCATED IN: chloroplast outer membrane, chloroplast, chloroplast inner membrane, chloroplast envelope; EXPRESSED IN: 22 plant structures; EXPRESSED DURING: 13 growth stages; CONTAINS InterPro DOMAIN/s: Protein of unknown function DUF140 (InterPro:IPR003453)</t>
  </si>
  <si>
    <t>Permease domain</t>
  </si>
  <si>
    <t>Transducin/WD40 repeat-like superfamily protein</t>
  </si>
  <si>
    <t>Transducin/WD40 repeat-like superfamily protein; CONTAINS InterPro DOMAIN/s: WD40 repeat 2 (InterPro:IPR019782), WD40 repeat-like-containing domain (InterPro:IPR011046), WD40-repeat-containing domain (InterPro:IPR017986), WD40/YVTN repeat-like-containing domain (InterPro:IPR015943), WD40 repeat (InterPro:IPR001680), WD40 repeat, subgroup (InterPro:IPR019781); BEST Arabidopsis thaliana protein match is: DWD (DDB1-binding WD40 protein) hypersensitive to ABA 2 (TAIR:AT1G76260.1)</t>
  </si>
  <si>
    <t>WD40 repeat | WD40-repeat-containing domain | WD40/YVTN repeat-like-containing domain</t>
  </si>
  <si>
    <t>FKBP-like peptidyl-prolyl cis-trans isomerase family protein</t>
  </si>
  <si>
    <t>FKBP-like peptidyl-prolyl cis-trans isomerase family protein; FUNCTIONS IN: FK506 binding, peptidyl-prolyl cis-trans isomerase activity; INVOLVED IN: protein folding; LOCATED IN: thylakoid lumen, chloroplast thylakoid lumen, chloroplast; EXPRESSED IN: 21 plant structures; EXPRESSED DURING: 13 growth stages; CONTAINS InterPro DOMAIN/s: Peptidyl-prolyl cis-trans isomerase, FKBP-type (InterPro:IPR001179); BEST Arabidopsis thaliana protein match is: FKBP-like peptidyl-prolyl cis-trans isomerase family protein (TAIR:AT3G10060.1)</t>
  </si>
  <si>
    <t>Peptidyl-prolyl cis-trans isomerase, FKBP-type | Peptidyl-prolyl cis-trans isomerase, FKBP-type, domain</t>
  </si>
  <si>
    <t>unknown protein; FUNCTIONS IN: molecular_function unknown; INVOLVED IN: biological_process unknown; LOCATED IN: endomembrane system; EXPRESSED IN: 24 plant structures; EXPRESSED DURING: 14 growth stages; BEST Arabidopsis thaliana protein match is: unknown protein (TAIR:AT1G76480.2)</t>
  </si>
  <si>
    <t>Thioredoxin superfamily protein</t>
  </si>
  <si>
    <t>Thioredoxin superfamily protein; FUNCTIONS IN: oxidoreductase activity, antioxidant activity; INVOLVED IN: cell redox homeostasis; LOCATED IN: chloroplast; EXPRESSED IN: 22 plant structures; CONTAINS InterPro DOMAIN/s: Thioredoxin fold (InterPro:IPR012335), Alkyl hydroperoxide reductase/ Thiol specific antioxidant/ Mal allergen (InterPro:IPR000866), Thioredoxin-like fold (InterPro:IPR012336); EXPRESSED DURING: 13 growth stages; CONTAINS InterPro DOMAIN/s: Thioredoxin fold (InterPro:IPR012335), Alkyl hydroperoxide reductase/ Thiol specific antioxidant/ Mal allergen (InterPro:IPR000866), Thioredoxin-like (InterPro:IPR017936), Thioredoxin-like fold (InterPro:IPR012336)</t>
  </si>
  <si>
    <t>Alkyl hydroperoxide reductase subunit C/ Thiol specific antioxidant | Thioredoxin-like fold</t>
  </si>
  <si>
    <t>Zinc finger C-x8-C-x5-C-x3-H type family protein; FUNCTIONS IN: zinc ion binding, nucleic acid binding; INVOLVED IN: biological_process unknown; LOCATED IN: cellular_component unknown; EXPRESSED IN: 23 plant structures; EXPRESSED DURING: 13 growth stages; CONTAINS InterPro DOMAIN/s: Zinc finger, CCCH-type (InterPro:IPR000571)</t>
  </si>
  <si>
    <t>wound-responsive family protein</t>
  </si>
  <si>
    <t>wound-responsive family protein; FUNCTIONS IN: molecular_function unknown; INVOLVED IN: response to wounding; LOCATED IN: cellular_component unknown; EXPRESSED IN: 24 plant structures; EXPRESSED DURING: 14 growth stages; BEST Arabidopsis thaliana protein match is: unknown protein (TAIR:AT1G77310.1)</t>
  </si>
  <si>
    <t>Hpc2-related domain | Ubinuclein/Yemanuclein</t>
  </si>
  <si>
    <t>urease accessory protein F</t>
  </si>
  <si>
    <t>urease accessory protein F (UREF); FUNCTIONS IN: nickel ion binding; INVOLVED IN: nitrogen compound metabolic process, positive regulation of metalloenzyme activity; LOCATED IN: cellular_component unknown; EXPRESSED IN: 23 plant structures; EXPRESSED DURING: 13 growth stages; CONTAINS InterPro DOMAIN/s: Urease accessory protein UreF (InterPro:IPR002639)</t>
  </si>
  <si>
    <t>Urease accessory protein UreF</t>
  </si>
  <si>
    <t>unknown protein; BEST Arabidopsis thaliana protein match is: unknown protein (TAIR:AT3G42150.3)</t>
  </si>
  <si>
    <t>serine hydroxymethyltransferase 6</t>
  </si>
  <si>
    <t>serine hydroxymethyltransferase 6 (SHM6); FUNCTIONS IN: pyridoxal phosphate binding, glycine hydroxymethyltransferase activity, catalytic activity; INVOLVED IN: glycine metabolic process, L-serine metabolic process; LOCATED IN: cellular_component unknown; EXPRESSED IN: 23 plant structures; EXPRESSED DURING: 15 growth stages; CONTAINS InterPro DOMAIN/s: Pyridoxal phosphate-dependent transferase, major domain (InterPro:IPR015424), Serine hydroxymethyltransferase, pyridoxal phosphate binding site (InterPro:IPR019798), Pyridoxal phosphate-dependent transferase, major region, subdomain 1 (InterPro:IPR015421), Serine hydroxymethyltransferase (InterPro:IPR001085); BEST Arabidopsis thaliana protein match is: serine hydroxymethyltransferase 7 (TAIR:AT1G36370.1)</t>
  </si>
  <si>
    <t>Pyridoxal phosphate-dependent transferase | Pyridoxal phosphate-dependent transferase, major region, subdomain 1 | Pyridoxal phosphate-dependent transferase, major region, subdomain 2 | Serine hydroxymethyltransferase | Serine hydroxymethyltransferase, pyridoxal phosphate binding site</t>
  </si>
  <si>
    <t>LOCATED IN: vacuole; EXPRESSED IN: 23 plant structures; EXPRESSED DURING: 13 growth stages; BEST Arabidopsis thaliana protein match is: FBD, F-box and Leucine Rich Repeat domains containing protein (TAIR:AT1G22000.1)</t>
  </si>
  <si>
    <t>EEIG1/EHBP1 N-terminal domain</t>
  </si>
  <si>
    <t>Sec14p-like phosphatidylinositol transfer family protein</t>
  </si>
  <si>
    <t>Sec14p-like phosphatidylinositol transfer family protein; CONTAINS InterPro DOMAIN/s: Cellular retinaldehyde-binding/triple function, C-terminal (InterPro:IPR001251); CONTAINS InterPro DOMAIN/s: Cellular retinaldehyde-binding/triple function, C-terminal (InterPro:IPR001251), Cellular retinaldehyde-binding/triple function, N-terminal (InterPro:IPR008273), Phosphatidylinositol transfer protein-like, N-terminal (InterPro:IPR011074); BEST Arabidopsis thaliana protein match is: Sec14p-like phosphatidylinositol transfer family protein (TAIR:AT4G08690.1)</t>
  </si>
  <si>
    <t>CRAL-TRIO domain | CRAL/TRIO, N-terminal domain</t>
  </si>
  <si>
    <t>GroES-like zinc-binding dehydrogenase family protein</t>
  </si>
  <si>
    <t>GroES-like zinc-binding dehydrogenase family protein; FUNCTIONS IN: oxidoreductase activity, zinc ion binding; INVOLVED IN: oxidation reduction; LOCATED IN: cellular_component unknown; EXPRESSED IN: 21 plant structures; EXPRESSED DURING: 13 growth stages; CONTAINS InterPro DOMAIN/s: GroES-like (InterPro:IPR011032), Alcohol dehydrogenase GroES-like (InterPro:IPR013154), Alcohol dehydrogenase, zinc-containing, conserved site (InterPro:IPR002328), Alcohol dehydrogenase, C-terminal (InterPro:IPR013149), Alcohol dehydrogenase superfamily, zinc-containing (InterPro:IPR002085); BEST Arabidopsis thaliana protein match is: GroES-like zinc-binding dehydrogenase family protein (TAIR:AT4G22110.2)</t>
  </si>
  <si>
    <t>Alcohol dehydrogenase GroES-like | Alcohol dehydrogenase superfamily, zinc-type | Alcohol dehydrogenase, C-terminal | Alcohol dehydrogenase, zinc-type, conserved site | GroES (chaperonin 10)-like | NAD(P)-binding domain</t>
  </si>
  <si>
    <t>myb domain protein 3</t>
  </si>
  <si>
    <t>myb domain protein 3 (MYB3);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6 (TAIR:AT4G09460.1)</t>
  </si>
  <si>
    <t>RAB GTPase homolog  G3B</t>
  </si>
  <si>
    <t>RAB GTPase homolog  G3B (RABG3B); FUNCTIONS IN: GTP binding; INVOLVED IN: intracellular protein transport, signal transduction, nucleocytoplasmic transport, protein transport, small GTPase mediated signal transduction; LOCATED IN: vacuole; EXPRESSED IN: 21 plant structures; EXPRESSED DURING: 12 growth stages; CONTAINS InterPro DOMAIN/s: Ran GTPase (InterPro:IPR002041), Ras (InterPro:IPR013753), Ras small GTPase, Ras type (InterPro:IPR003577), Small GTPase, Rho type (InterPro:IPR003578), Small GTP-binding protein (InterPro:IPR005225), Ras GTPase (InterPro:IPR001806), Small GTPase (InterPro:IPR020851), Ras small GTPase, Rab type (InterPro:IPR003579); BEST Arabidopsis thaliana protein match is: RAB GTPase homolog G3A (TAIR:AT4G09720.1)</t>
  </si>
  <si>
    <t>P-loop containing nucleoside triphosphate hydrolase | Small GTP-binding protein domain | Small GTPase superfamily | Small GTPase superfamily, Rab type</t>
  </si>
  <si>
    <t>unknown protein; CONTAINS InterPro DOMAIN/s: Protein of unknown function DUF1475 (InterPro:IPR009943); FUNCTIONS IN: molecular_function unknown; INVOLVED IN: biological_process unknown; LOCATED IN: vacuole; EXPRESSED IN: 23 plant structures; EXPRESSED DURING: 15 growth stages</t>
  </si>
  <si>
    <t>Protein of unknown function DUF1475</t>
  </si>
  <si>
    <t>unknown protein; FUNCTIONS IN: molecular_function unknown; INVOLVED IN: biological_process unknown; LOCATED IN: plasma membrane; EXPRESSED IN: 22 plant structures; EXPRESSED DURING: 13 growth stages; BEST Arabidopsis thaliana protein match is: unknown protein (TAIR:AT1G34010.1)</t>
  </si>
  <si>
    <t>Protein kinase family protein with ARM repeat domain</t>
  </si>
  <si>
    <t>Protein kinase family protein with ARM repeat domain; FUNCTIONS IN: protein serine/threonine kinase activity, binding, protein kinase activity, kinase activity, ATP binding; INVOLVED IN: protein amino acid phosphorylation; LOCATED IN: cellular_component unknown; EXPRESSED IN: 23 plant structures; EXPRESSED DURING: 13 growth stages; CONTAINS InterPro DOMAIN/s: Protein kinase, catalytic domain (InterPro:IPR000719), Armadillo-like helical (InterPro:IPR011989), Serine/threonine-protein kinase domain (InterPro:IPR002290), Armadillo-type fold (InterPro:IPR016024), Tyrosine-protein kinase, catalytic domain (InterPro:IPR020635), Serine/threonine-protein kinase-like domain (InterPro:IPR017442), Protein kinase-like domain (InterPro:IPR011009); BEST Arabidopsis thaliana protein match is: ARM repeat superfamily protein (TAIR:AT1G71410.1)</t>
  </si>
  <si>
    <t>Armadillo-like helical | Armadillo-type fold | Protein kinase domain | Protein kinase-like domain</t>
  </si>
  <si>
    <t>RNA-binding (RRM/RBD/RNP motifs) family protein; FUNCTIONS IN: RNA binding, nucleotide binding, nucleic acid binding; INVOLVED IN: biological_process unknown; LOCATED IN: cellular_component unknown; EXPRESSED IN: 22 plant structures; EXPRESSED DURING: 13 growth stages; CONTAINS InterPro DOMAIN/s: RNA recognition motif, RNP-1 (InterPro:IPR000504), Nucleotide-binding, alpha-beta plait (InterPro:IPR012677); BEST Arabidopsis thaliana protein match is: RNA-binding (RRM/RBD/RNP motifs) family protein (TAIR:AT1G33470.2)</t>
  </si>
  <si>
    <t>ferric reduction oxidase 3</t>
  </si>
  <si>
    <t>ferric reduction oxidase 3 (FRO3); FUNCTIONS IN: ferric-chelate reductase activity; INVOLVED IN: oxidation reduction; LOCATED IN: integral to membrane, membrane; EXPRESSED IN: 18 plant structures; EXPRESSED DURING: 9 growth stages; CONTAINS InterPro DOMAIN/s: Ferredoxin reductase-type FAD-binding domain (InterPro:IPR017927), Ferric reductase, NAD binding (InterPro:IPR013121), FAD-binding 8 (InterPro:IPR013112), Riboflavin synthase-like beta-barrel (InterPro:IPR017938), Ferric reductase-like transmembrane component, N-terminal (InterPro:IPR013130); BEST Arabidopsis thaliana protein match is: ferric reduction oxidase 1 (TAIR:AT1G01590.1)</t>
  </si>
  <si>
    <t>FAD-binding 8 | Ferredoxin reductase-type FAD-binding domain | Ferric reductase transmembrane component-like domain | Ferric reductase, NAD binding</t>
  </si>
  <si>
    <t>Auxin efflux carrier family protein</t>
  </si>
  <si>
    <t>PIN-FORMED 7 (PIN7); FUNCTIONS IN: auxin:hydrogen symporter activity, transporter activity, auxin efflux transmembrane transporter activity; INVOLVED IN: response to cyclopentenone, root development, pattern specification process, auxin polar transport, longitudinal axis specification; LOCATED IN: plasma membrane, membrane; EXPRESSED IN: 24 plant structures; EXPRESSED DURING: 13 growth stages; CONTAINS InterPro DOMAIN/s: Auxin efflux carrier, subgroup (InterPro:IPR014024), Auxin efflux carrier (InterPro:IPR004776); BEST Arabidopsis thaliana protein match is: Auxin efflux carrier family protein (TAIR:AT1G70940.1)</t>
  </si>
  <si>
    <t>Auxin efflux carrier | Auxin efflux carrier, plant type</t>
  </si>
  <si>
    <t>MENG; CONTAINS InterPro DOMAIN/s: UbiE/COQ5 methyltransferase (InterPro:IPR004033); BEST Arabidopsis thaliana protein match is: S-adenosyl-L-methionine-dependent methyltransferases superfamily protein (TAIR:AT5G57300.3)</t>
  </si>
  <si>
    <t>S-adenosyl-L-methionine-dependent methyltransferase-like | UbiE/COQ5 methyltransferase | UbiE/COQ5 methyltransferase, conserved site</t>
  </si>
  <si>
    <t xml:space="preserve">K-box region and MADS-box transcription factor family protein </t>
  </si>
  <si>
    <t>SEPALLATA3 (SEP3); CONTAINS InterPro DOMAIN/s: Transcription factor, MADS-box (InterPro:IPR002100), Transcription factor, K-box (InterPro:IPR002487); FUNCTIONS IN: protein binding, DNA binding, sequence-specific DNA binding transcription factor activity; BEST Arabidopsis thaliana protein match is: K-box region and MADS-box transcription factor family protein  (TAIR:AT3G02310.1); INVOLVED IN: in 6 processes; LOCATED IN: nucleus; EXPRESSED IN: 16 plant structures; EXPRESSED DURING: 7 growth stages; BEST Arabidopsis thaliana protein match is: K-box region and MADS-box transcription factor family protein  (TAIR:AT5G15800.1)</t>
  </si>
  <si>
    <t>Transcription factor, K-box | Transcription factor, MADS-box</t>
  </si>
  <si>
    <t>THO2</t>
  </si>
  <si>
    <t>THO2; FUNCTIONS IN: molecular_function unknown; INVOLVED IN: biological_process unknown; LOCATED IN: cellular_component unknown; EXPRESSED IN: 23 plant structures; EXPRESSED IN: 24 plant structures; EXPRESSED DURING: 13 growth stages; CONTAINS InterPro DOMAIN/s: THO complex, subunitTHOC2, C-region (InterPro:IPR021418), THO complex, subunitTHOC2, N-region (InterPro:IPR021726)</t>
  </si>
  <si>
    <t>Signal transduction histidine kinase EnvZ-like, dimerisation/phosphoacceptor domain | THO complex, subunitTHOC2, C-terminal | THO complex, subunitTHOC2, N-terminal</t>
  </si>
  <si>
    <t>Calcineurin-like metallo-phosphoesterase superfamily protein</t>
  </si>
  <si>
    <t>Calcineurin-like metallo-phosphoesterase superfamily protein; FUNCTIONS IN: hydrolase activity, protein serine/threonine phosphatase activity; INVOLVED IN: biological_process unknown; LOCATED IN: endomembrane system; EXPRESSED IN: 22 plant structures; EXPRESSED DURING: 13 growth stages; CONTAINS InterPro DOMAIN/s: Metallophosphoesterase (InterPro:IPR004843); BEST Arabidopsis thaliana protein match is: purple acid phosphatase 3 (TAIR:AT1G14700.1)</t>
  </si>
  <si>
    <t>Acid phosphatase, type 5 | Calcineurin-like phosphoesterase domain, apaH type | Metallo-dependent phosphatase-like</t>
  </si>
  <si>
    <t>ARM repeat superfamily protein; FUNCTIONS IN: protein transporter activity, binding; INVOLVED IN: intracellular protein transport, protein import into nucleus, docking; LOCATED IN: nucleus, nuclear pore, cytoplasm; EXPRESSED IN: 22 plant structures; EXPRESSED DURING: 13 growth stages; CONTAINS InterPro DOMAIN/s: Importin-beta, N-terminal (InterPro:IPR001494), Armadillo-like helical (InterPro:IPR011989), Armadillo-type fold (InterPro:IPR016024); BEST Arabidopsis thaliana protein match is: ARM repeat superfamily protein (TAIR:AT3G59020.2)</t>
  </si>
  <si>
    <t>Armadillo-like helical | Armadillo-type fold | Importin-beta, N-terminal domain</t>
  </si>
  <si>
    <t>SOB five-like 1</t>
  </si>
  <si>
    <t>TCP-1/cpn60 chaperonin family protein</t>
  </si>
  <si>
    <t>TCP-1/cpn60 chaperonin family protein; FUNCTIONS IN: ATP binding; INVOLVED IN: protein refolding, cellular protein metabolic process; EXPRESSED IN: 22 plant structures; LOCATED IN: chloroplast; EXPRESSED DURING: 13 growth stages; CONTAINS InterPro DOMAIN/s: Chaperonin Cpn60/TCP-1 (InterPro:IPR002423), Chaperonin Cpn60 (InterPro:IPR001844); BEST Arabidopsis thaliana protein match is: chaperonin 60 beta (TAIR:AT1G55490.2)</t>
  </si>
  <si>
    <t>Chaperonin Cpn60 | Chaperonin Cpn60/TCP-1 | GroEL-like apical domain | GroEL-like equatorial domain</t>
  </si>
  <si>
    <t>ureide permease 5</t>
  </si>
  <si>
    <t>ureide permease 5 (UPS5); FUNCTIONS IN: xanthine transmembrane transporter activity, uracil transmembrane transporter activity, allantoin uptake transmembrane transporter activity; LOCATED IN: endomembrane system; EXPRESSED IN: 31 plant structures; INVOLVED IN: xanthine transport, uracil transport, allantoin transport; EXPRESSED DURING: 13 growth stages; BEST Arabidopsis thaliana protein match is: ureide permease 2 (TAIR:AT2G03530.2)</t>
  </si>
  <si>
    <t>Ureide permease</t>
  </si>
  <si>
    <t>Amino acid kinase family protein</t>
  </si>
  <si>
    <t>Amino acid kinase family protein; FUNCTIONS IN: molecular_function unknown; INVOLVED IN: cellular amino acid biosynthetic process; LOCATED IN: cellular_component unknown; EXPRESSED IN: 23 plant structures; EXPRESSED DURING: 13 growth stages; CONTAINS InterPro DOMAIN/s: Aspartate/glutamate/uridylate kinase (InterPro:IPR001048)</t>
  </si>
  <si>
    <t>Aspartate/glutamate/uridylate kinase</t>
  </si>
  <si>
    <t>Glycosyl hydrolase family 47 protein</t>
  </si>
  <si>
    <t>Glycosyl hydrolase family 47 protein; FUNCTIONS IN: mannosyl-oligosaccharide 1,2-alpha-mannosidase activity, alpha-mannosidase activity, calcium ion binding; INVOLVED IN: protein amino acid N-linked glycosylation; LOCATED IN: endomembrane system, membrane; EXPRESSED IN: 22 plant structures; EXPRESSED DURING: 13 growth stages; CONTAINS InterPro DOMAIN/s: Glycoside hydrolase, family 47 (InterPro:IPR001382); BEST Arabidopsis thaliana protein match is: Glycosyl hydrolase family 47 protein (TAIR:AT5G43710.1)</t>
  </si>
  <si>
    <t>Glycoside hydrolase, family 47</t>
  </si>
  <si>
    <t>Protein of unknown function (DUF295); FUNCTIONS IN: molecular_function unknown; INVOLVED IN: biological_process unknown; EXPRESSED IN: male gametophyte, pollen tube; EXPRESSED DURING: L mature pollen stage, M germinated pollen stage; CONTAINS InterPro DOMAIN/s: Protein of unknown function DUF295 (InterPro:IPR005174); BEST Arabidopsis thaliana protein match is: Protein of unknown function (DUF295) (TAIR:AT1G27580.1)</t>
  </si>
  <si>
    <t>CONTAINS InterPro DOMAIN/s: Protein of unknown function DUF3453 (InterPro:IPR021850); BEST Arabidopsis thaliana protein match is: phosphatidylinositol 3- and 4-kinase family protein (TAIR:AT1G27570.1)</t>
  </si>
  <si>
    <t>CONTAINS InterPro DOMAIN/s: Symplekin tight junction protein C-terminal (InterPro:IPR022075); BEST Arabidopsis thaliana protein match is: HEAT repeat-containing protein (TAIR:AT5G01400.1)</t>
  </si>
  <si>
    <t>Armadillo-type fold | Symplekin  C-terminal | Symplekin/Pta1</t>
  </si>
  <si>
    <t>cyclin T 1;3</t>
  </si>
  <si>
    <t>cyclin T 1;3 (CYCT1;3); CONTAINS InterPro DOMAIN/s: Cyclin-like (InterPro:IPR011028), Transcription regulator cyclin (InterPro:IPR015429), Cyclin-related (InterPro:IPR013763), Cyclin, N-terminal (InterPro:IPR006671), Cyclin (InterPro:IPR006670); BEST Arabidopsis thaliana protein match is: Cyclin family protein (TAIR:AT5G45190.1)</t>
  </si>
  <si>
    <t>Cyclin C/H/T/L | Cyclin, N-terminal | Cyclin-like</t>
  </si>
  <si>
    <t>ATCSA-1; CONTAINS InterPro DOMAIN/s: WD40 repeat 2 (InterPro:IPR019782), WD40 repeat, conserved site (InterPro:IPR019775), WD40 repeat (InterPro:IPR001680), G-protein beta WD-40 repeat, region (InterPro:IPR020472), WD40 repeat-like-containing domain (InterPro:IPR011046), WD40-repeat-containing domain (InterPro:IPR017986), WD40/YVTN repeat-like-containing domain (InterPro:IPR015943), WD40 repeat, subgroup (InterPro:IPR019781); BEST Arabidopsis thaliana protein match is: Transducin/WD40 repeat-like superfamily protein (TAIR:AT1G19750.1)</t>
  </si>
  <si>
    <t>G-protein beta WD-40 repeat | WD40 repeat | WD40 repeat, conserved site | WD40-repeat-containing domain | WD40/YVTN repeat-like-containing domain</t>
  </si>
  <si>
    <t>microtubule-associated protein 65-8</t>
  </si>
  <si>
    <t>microtubule-associated protein 65-8 (MAP65-8); CONTAINS InterPro DOMAIN/s: Microtubule-associated protein, MAP65/ASE1-type (InterPro:IPR007145); BEST Arabidopsis thaliana protein match is: microtubule-associated protein 65-2 (TAIR:AT4G26760.1)</t>
  </si>
  <si>
    <t>Microtubule-associated protein, MAP65/Ase1/PRC1</t>
  </si>
  <si>
    <t>dihydrosphingosine phosphate lyase</t>
  </si>
  <si>
    <t>dihydrosphingosine phosphate lyase (DPL1); FUNCTIONS IN: pyridoxal phosphate binding, carboxy-lyase activity, catalytic activity; INVOLVED IN: sphingolipid catabolic process, cellular amino acid metabolic process; LOCATED IN: endoplasmic reticulum, membrane; EXPRESSED IN: 23 plant structures; EXPRESSED DURING: 13 growth stages; CONTAINS InterPro DOMAIN/s: Pyridoxal phosphate-dependent transferase, major domain (InterPro:IPR015424), Pyridoxal phosphate-dependent decarboxylase (InterPro:IPR002129), Pyridoxal phosphate-dependent transferase, major region, subdomain 1 (InterPro:IPR015421); BEST Arabidopsis thaliana protein match is: glutamate decarboxylase (TAIR:AT5G17330.1)</t>
  </si>
  <si>
    <t>Pyridoxal phosphate-dependent decarboxylase | Pyridoxal phosphate-dependent transferase | Pyridoxal phosphate-dependent transferase, major region, subdomain 1</t>
  </si>
  <si>
    <t>Pre-mRNA-splicing factor 3</t>
  </si>
  <si>
    <t>Pre-mRNA-splicing factor 3; CONTAINS InterPro DOMAIN/s: Pre-mRNA-splicing factor 3 (InterPro:IPR013881); BEST Arabidopsis thaliana protein match is: Pre-mRNA-splicing factor 3 (TAIR:AT3G55930.1)</t>
  </si>
  <si>
    <t>Domain of unknown function DUF1115 | Pre-mRNA-splicing factor 3 | U4/U6 small nuclear ribonucleoprotein Prp3</t>
  </si>
  <si>
    <t>Polynucleotide adenylyltransferase family protein</t>
  </si>
  <si>
    <t>Polynucleotide adenylyltransferase family protein; FUNCTIONS IN: RNA binding, nucleotidyltransferase activity; INVOLVED IN: RNA processing; LOCATED IN: cellular_component unknown; EXPRESSED IN: 22 plant structures; EXPRESSED DURING: 13 growth stages; CONTAINS InterPro DOMAIN/s: Poly A polymerase, head domain (InterPro:IPR002646); BEST Arabidopsis thaliana protein match is: Polynucleotide adenylyltransferase family protein (TAIR:AT5G23690.1)</t>
  </si>
  <si>
    <t>Poly A polymerase, head domain</t>
  </si>
  <si>
    <t>Protein of unknown function (DUF616)</t>
  </si>
  <si>
    <t>Protein of unknown function (DUF616); CONTAINS InterPro DOMAIN/s: Protein of unknown function DUF616 (InterPro:IPR006852); BEST Arabidopsis thaliana protein match is: Protein of unknown function (DUF616) (TAIR:AT1G53040.2)</t>
  </si>
  <si>
    <t>Protein of unknown function DUF616</t>
  </si>
  <si>
    <t>protease-related</t>
  </si>
  <si>
    <t>DEG15; CONTAINS InterPro DOMAIN/s: Serine/cysteine peptidase, trypsin-like (InterPro:IPR009003); BEST Arabidopsis thaliana protein match is: DegP protease 1 (TAIR:AT3G27925.1)</t>
  </si>
  <si>
    <t>Trypsin-like cysteine/serine peptidase domain</t>
  </si>
  <si>
    <t>snRNA activating complex family protein</t>
  </si>
  <si>
    <t>SHOOT REDIFFERENTIATION DEFECTIVE 2 (SRD2); FUNCTIONS IN: DNA binding; INVOLVED IN: snRNA transcription, organ morphogenesis; LOCATED IN: nucleus; EXPRESSED IN: 22 plant structures; EXPRESSED DURING: 13 growth stages; CONTAINS InterPro DOMAIN/s: snRNA-activating protein complex, subunit 3, C-terminal (InterPro:IPR022042)</t>
  </si>
  <si>
    <t>snRNA-activating protein complex, subunit 3</t>
  </si>
  <si>
    <t>GDSL-like Lipase/Acylhydrolase superfamily protein</t>
  </si>
  <si>
    <t>GDSL-like Lipase/Acylhydrolase superfamily protein; FUNCTIONS IN: lipase activity, carboxylesterase activity; FUNCTIONS IN: lipase activity, hydrolase activity, acting on ester bonds, carboxylesterase activity; INVOLVED IN: lipid metabolic process; LOCATED IN: endomembrane system; EXPRESSED IN: 22 plant structures; BEST Arabidopsis thaliana protein match is: GDSL-like Lipase/Acylhydrolase superfamily protein (TAIR:AT1G28600.2); EXPRESSED DURING: 13 growth stages; CONTAINS InterPro DOMAIN/s: Lipase, GDSL (InterPro:IPR001087); BEST Arabidopsis thaliana protein match is: GDSL-like Lipase/Acylhydrolase superfamily protein (TAIR:AT2G27360.1)</t>
  </si>
  <si>
    <t>Lipase, GDSL | SGNH hydrolase-type esterase domain</t>
  </si>
  <si>
    <t>nudix hydrolase homolog 15</t>
  </si>
  <si>
    <t>nudix hydrolase homolog 15 (NUDX15); CONTAINS InterPro DOMAIN/s: NUDIX hydrolase domain-like (InterPro:IPR015797), NUDIX hydrolase domain (InterPro:IPR000086), NUDIX hydrolase, AtNUDT22 (InterPro:IPR017397); CONTAINS InterPro DOMAIN/s: NUDIX hydrolase domain-like (InterPro:IPR015797), NUDIX hydrolase, AtNUDT22 (InterPro:IPR017397), NUDIX hydrolase domain (InterPro:IPR000086); BEST Arabidopsis thaliana protein match is: nudix hydrolase homolog 22 (TAIR:AT2G33980.1)</t>
  </si>
  <si>
    <t>NUDIX hydrolase domain | NUDIX hydrolase domain-like | NUDIX hydrolase, AtNUDT22</t>
  </si>
  <si>
    <t>unknown protein; CONTAINS InterPro DOMAIN/s: Conserved hypothetical protein CHP02058 (InterPro:IPR011719); LOCATED IN: chloroplast, vacuole; EXPRESSED IN: 22 plant structures; EXPRESSED DURING: 13 growth stages</t>
  </si>
  <si>
    <t>Conserved hypothetical protein CHP02058 | Tubulin/FtsZ, 2-layer sandwich domain</t>
  </si>
  <si>
    <t>Hydrolase-like protein family</t>
  </si>
  <si>
    <t>Hydrolase-like protein family; FUNCTIONS IN: molecular_function unknown; INVOLVED IN: biological_process unknown; LOCATED IN: chloroplast; EXPRESSED IN: 22 plant structures; EXPRESSED DURING: 13 growth stages; CONTAINS InterPro DOMAIN/s: Protein of unknown function DUF676, hydrolase-like (InterPro:IPR007751); BEST Arabidopsis thaliana protein match is: alpha/beta-Hydrolases superfamily protein (TAIR:AT4G25770.1); BEST Arabidopsis thaliana protein match is: alpha/beta-Hydrolases superfamily protein (TAIR:AT4G25770.2)</t>
  </si>
  <si>
    <t>Alpha/Beta hydrolase fold | Domain of unknown function DUF676, lipase-like</t>
  </si>
  <si>
    <t>phosphoribosylanthranilate isomerase 3</t>
  </si>
  <si>
    <t>phosphoribosylanthranilate isomerase 3 (PAI3); CONTAINS InterPro DOMAIN/s: N-(5&amp;apos;phosphoribosyl)anthranilate isomerase (PRAI) (InterPro:IPR001240), Aldolase-type TIM barrel (InterPro:IPR013785), Ribulose-phosphate binding barrel (InterPro:IPR011060); BEST Arabidopsis thaliana protein match is: phosphoribosylanthranilate isomerase 1 (TAIR:AT1G07780.4)</t>
  </si>
  <si>
    <t>Zinc finger C-x8-C-x5-C-x3-H type family protein; FUNCTIONS IN: zinc ion binding, nucleic acid binding; LOCATED IN: cellular_component unknown; CONTAINS InterPro DOMAIN/s: Zinc finger, CCCH-type (InterPro:IPR000571); BEST Arabidopsis thaliana protein match is: Zinc finger C-x8-C-x5-C-x3-H type family protein (TAIR:AT1G29570.1)</t>
  </si>
  <si>
    <t>Zinc finger, CCCH-type</t>
  </si>
  <si>
    <t>5'-3' exonuclease family protein; FUNCTIONS IN: DNA binding, catalytic activity, nuclease activity; FUNCTIONS IN: nuclease activity; INVOLVED IN: DNA repair; EXPRESSED IN: 10 plant structures; EXPRESSED DURING: 4 anthesis, F mature embryo stage, petal differentiation and expansion stage, E expanded cotyledon stage, D bilateral stage; CONTAINS InterPro DOMAIN/s: DNA repair protein (XPGC)/yeast Rad (InterPro:IPR006084), 5&amp;apos;-3&amp;apos; CONTAINS InterPro DOMAIN/s: XPG conserved site (InterPro:IPR019974), XPG N-terminal (InterPro:IPR006085), DNA repair protein (XPGC)/yeast Rad (InterPro:IPR006084), 5'-3' exonuclease, C-terminal subdomain (InterPro:IPR020045), Helix-hairpin-helix motif, class 2 (InterPro:IPR008918), XPG/RAD2 endonuclease (InterPro:IPR006086); CONTAINS InterPro DOMAIN/s: XPG conserved site (InterPro:IPR019974), XPG N-terminal (InterPro:IPR006085), DNA repair protein (XPGC)/yeast Rad (InterPro:IPR006084), XPG/RAD2 endonuclease (InterPro:IPR006086); exonuclease, C-terminal subdomain (InterPro:IPR020045), Helix-hairpin-helix motif, class 2 (InterPro:IPR008918), XPG/RAD2 endonuclease (InterPro:IPR006086); BEST Arabidopsis thaliana protein match is: 5'-3' exonuclease family protein (TAIR:AT1G18090.2)</t>
  </si>
  <si>
    <t>Metallo-hydrolase/oxidoreductase superfamily protein</t>
  </si>
  <si>
    <t>Metallo-hydrolase/oxidoreductase superfamily protein; FUNCTIONS IN: molecular_function unknown; INVOLVED IN: biological_process unknown; LOCATED IN: chloroplast; EXPRESSED IN: 22 plant structures; EXPRESSED DURING: 13 growth stages</t>
  </si>
  <si>
    <t>Beta-lactamase-like</t>
  </si>
  <si>
    <t>cation-chloride co-transporter 1</t>
  </si>
  <si>
    <t>cation-chloride co-transporter 1 (CCC1); FUNCTIONS IN: sodium:potassium:chloride symporter activity, cation:chloride symporter activity; INVOLVED IN: transport, chloride transport, cation transport, sodium ion transport, transmembrane transport; LOCATED IN: plasma membrane; EXPRESSED IN: root vascular system, root tip, cultured cell; CONTAINS InterPro DOMAIN/s: Amino acid permease domain (InterPro:IPR004841), Na/K/Cl co-transporter superfamily (InterPro:IPR004842)</t>
  </si>
  <si>
    <t>Amino acid permease/ SLC12A domain | Na/K/Cl co-transporter superfamily</t>
  </si>
  <si>
    <t>acyl-activating enzyme 14</t>
  </si>
  <si>
    <t>acyl-activating enzyme 14 (AAE14); CONTAINS InterPro DOMAIN/s: AMP-binding, conserved site (InterPro:IPR020845), AMP-dependent synthetase/ligase (InterPro:IPR000873); BEST Arabidopsis thaliana protein match is: AMP-dependent synthetase and ligase family protein (TAIR:AT4G19010.1)</t>
  </si>
  <si>
    <t>AMP-binding enzyme C-terminal domain | AMP-binding, conserved site | AMP-dependent synthetase/ligase</t>
  </si>
  <si>
    <t>Actin-like ATPase superfamily protein</t>
  </si>
  <si>
    <t>Actin-like ATPase superfamily protein; CONTAINS InterPro DOMAIN/s: ATPase, BadF/BadG/BcrA/BcrD type (InterPro:IPR002731)</t>
  </si>
  <si>
    <t>ATPase, BadF/BadG/BcrA/BcrD type</t>
  </si>
  <si>
    <t>RNA polymerase I specific transcription initiation factor RRN3 protein</t>
  </si>
  <si>
    <t>RNA polymerase I specific transcription initiation factor RRN3 protein; CONTAINS InterPro DOMAIN/s: RNA polymerase I specific transcription initiation factor RRN3 (InterPro:IPR007991); BEST Arabidopsis thaliana protein match is: RNA polymerase I specific transcription initiation factor RRN3 protein (TAIR:AT2G34750.1)</t>
  </si>
  <si>
    <t>RNA polymerase I specific transcription initiation factor RRN3</t>
  </si>
  <si>
    <t>zinc finger (C2H2 type) family protein</t>
  </si>
  <si>
    <t>suppressor of FRIGIDA4 (SUF4); CONTAINS InterPro DOMAIN/s: Zinc finger, C2H2-like (InterPro:IPR015880), Zinc finger, BED-type predicted (InterPro:IPR003656), Zinc finger, C2H2-type (InterPro:IPR007087); FUNCTIONS IN: DNA binding, protein homodimerization activity, protein heterodimerization activity, sequence-specific DNA binding transcription factor activity; INVOLVED IN: histone H3-K4 methylation, negative regulation of flower development, regulation of transcription; LOCATED IN: nucleus; EXPRESSED IN: 25 plant structures; EXPRESSED DURING: 15 growth stages</t>
  </si>
  <si>
    <t>Zinc finger, BED-type | Zinc finger, C2H2 | Zinc finger, C2H2-like</t>
  </si>
  <si>
    <t>RECQ helicase L2</t>
  </si>
  <si>
    <t>RECQ helicase L2 (RECQL2); CONTAINS InterPro DOMAIN/s: DNA/RNA helicase, DEAD/DEAH box type, N-terminal (InterPro:IPR011545), RQC domain (InterPro:IPR018982), DNA helicase, ATP-dependent, RecQ type (InterPro:IPR004589), DNA helicase, ATP-dependent, RecQ type, N-terminal (InterPro:IPR018329), DEAD-like helicase, N-terminal (InterPro:IPR014001), DNA/RNA helicase, C-terminal (InterPro:IPR001650), Helicase, superfamily 1/2, ATP-binding domain (InterPro:IPR014021), Helicase/RNase D C-terminal, HRDC domain (InterPro:IPR002121); CONTAINS InterPro DOMAIN/s: RQC domain (InterPro:IPR018982), DNA helicase, ATP-dependent, RecQ type (InterPro:IPR004589), DNA helicase, ATP-dependent, RecQ type, N-terminal (InterPro:IPR018329), DNA/RNA helicase, C-terminal (InterPro:IPR001650), Helicase, superfamily 1/2, ATP-binding domain (InterPro:IPR014021), Helicase/RNase D C-terminal, HRDC domain (InterPro:IPR002121); BEST Arabidopsis thaliana protein match is: DNA helicase (RECQl4A) (TAIR:AT1G10930.1)</t>
  </si>
  <si>
    <t>putrescine-binding periplasmic protein-related</t>
  </si>
  <si>
    <t>putrescine-binding periplasmic protein-related; FUNCTIONS IN: transporter activity; INVOLVED IN: transport; LOCATED IN: chloroplast; EXPRESSED IN: 20 plant structures; EXPRESSED DURING: 13 growth stages; CONTAINS InterPro DOMAIN/s: Bacterial periplasmic spermidine/putrescine-binding protein (InterPro:IPR001188), Bacterial extracellular solute-binding, family 1 (InterPro:IPR006059)</t>
  </si>
  <si>
    <t>Bacterial periplasmic spermidine/putrescine-binding protein</t>
  </si>
  <si>
    <t>cytochrome P450, family 97, subfamily A, polypeptide 3</t>
  </si>
  <si>
    <t>cytochrome P450, family 97, subfamily A, polypeptide 3 (CYP97A3); FUNCTIONS IN: carotene beta-ring hydroxylase activity, oxygen binding; INVOLVED IN: carotenoid biosynthetic process, xanthophyll biosynthetic process; LOCATED IN: chloroplast; EXPRESSED IN: 22 plant structures; EXPRESSED DURING: 13 growth stages; CONTAINS InterPro DOMAIN/s: Cytochrome P450 (InterPro:IPR001128), Cytochrome P450, E-class, group I (InterPro:IPR002401), Cytochrome P450, conserved site (InterPro:IPR017972); BEST Arabidopsis thaliana protein match is: Cytochrome P450 superfamily protein (TAIR:AT3G53130.1)</t>
  </si>
  <si>
    <t>unknown protein; FUNCTIONS IN: molecular_function unknown; INVOLVED IN: biological_process unknown; LOCATED IN: cytosol, nucleus; EXPRESSED IN: 25 plant structures; EXPRESSED DURING: 15 growth stages; CONTAINS InterPro DOMAIN/s: Protein of unknown function DUF2050, pre-mRNA-splicing factor (InterPro:IPR018609)</t>
  </si>
  <si>
    <t>Bud13</t>
  </si>
  <si>
    <t>FUNCTIONS IN: molecular_function unknown; INVOLVED IN: biological_process unknown; LOCATED IN: membrane; EXPRESSED IN: 14 plant structures; EXPRESSED DURING: 4 anthesis, C globular stage, F mature embryo stage, petal differentiation and expansion stage, E expanded cotyledon stage; CONTAINS InterPro DOMAIN/s: Aminotransferase-like, plant mobile domain (InterPro:IPR019557), Protein of unknown function DUF716 (InterPro:IPR006904); BEST Arabidopsis thaliana protein match is: Aminotransferase-like, plant mobile domain family protein (TAIR:AT1G51538.1)</t>
  </si>
  <si>
    <t>Aminotransferase-like, plant mobile domain | Protein of unknown function DUF716 (TMEM45)</t>
  </si>
  <si>
    <t>phospholipid/glycerol acyltransferase family protein</t>
  </si>
  <si>
    <t>ATS1; FUNCTIONS IN: glycerol-3-phosphate O-acyltransferase activity; INVOLVED IN: phosphatidylglycerol biosynthetic process; LOCATED IN: chloroplast stroma, chloroplast, plastid; EXPRESSED IN: 22 plant structures; EXPRESSED DURING: 14 growth stages; CONTAINS InterPro DOMAIN/s: Phospholipid/glycerol acyltransferase (InterPro:IPR002123), Glycerol-3-phosphate O-acyltransferase (InterPro:IPR016222)</t>
  </si>
  <si>
    <t>Glycerol-3-phosphate O-acyltransferase, alpha helical bundle, N-terminal | Glycerol-3-phosphate O-acyltransferase, chloroplast | Phospholipid/glycerol acyltransferase</t>
  </si>
  <si>
    <t>tobamovirus multiplication 2B</t>
  </si>
  <si>
    <t>tobamovirus multiplication 2B (TOM2B); FUNCTIONS IN: molecular_function unknown; INVOLVED IN: viral replication complex formation and maintenance; EXPRESSED IN: 23 plant structures; EXPRESSED DURING: 14 growth stages</t>
  </si>
  <si>
    <t>Transmembrane proteins 14C</t>
  </si>
  <si>
    <t>Transmembrane proteins 14C; INVOLVED IN: biological_process unknown; LOCATED IN: chloroplast, membrane; EXPRESSED IN: 21 plant structures; EXPRESSED DURING: 12 growth stages; CONTAINS InterPro DOMAIN/s: Uncharacterised protein family UPF0136, Transmembrane (InterPro:IPR005349)</t>
  </si>
  <si>
    <t>Uncharacterised protein family UPF0136, Transmembrane</t>
  </si>
  <si>
    <t>P-loop containing nucleoside triphosphate hydrolases superfamily protein</t>
  </si>
  <si>
    <t>P-loop containing nucleoside triphosphate hydrolases superfamily protein; BEST Arabidopsis thaliana protein match is: P-loop containing nucleoside triphosphate hydrolases superfamily protein (TAIR:AT1G73170.1); FUNCTIONS IN: nucleoside-triphosphatase activity, nucleotide binding, ATP binding; EXPRESSED IN: 23 plant structures; EXPRESSED DURING: 15 growth stages; CONTAINS InterPro DOMAIN/s: ATPase, AAA-type, core (InterPro:IPR003959), ATPase, AAA+ type, core (InterPro:IPR003593); BEST Arabidopsis thaliana protein match is: P-loop containing nucleoside triphosphate hydrolases superfamily protein (TAIR:AT3G10420.2)</t>
  </si>
  <si>
    <t>AAA+ ATPase domain | ATPase, AAA-type, core | P-loop containing nucleoside triphosphate hydrolase</t>
  </si>
  <si>
    <t>ENTH/ANTH/VHS superfamily protein</t>
  </si>
  <si>
    <t>ENTH/ANTH/VHS superfamily protein; FUNCTIONS IN: phospholipid binding, clathrin binding, binding, phosphatidylinositol binding; INVOLVED IN: clathrin coat assembly; LOCATED IN: clathrin coat; EXPRESSED IN: 11 plant structures; EXPRESSED DURING: 9 growth stages; CONTAINS InterPro DOMAIN/s: Epsin-like, N-terminal (InterPro:IPR013809), ANTH (InterPro:IPR011417), ENTH/VHS (InterPro:IPR008942), Clathrin adaptor, phosphoinositide-binding, GAT-like (InterPro:IPR014712); BEST Arabidopsis thaliana protein match is: ENTH/ANTH/VHS superfamily protein (TAIR:AT5G57200.1)</t>
  </si>
  <si>
    <t>AP180 N-terminal homology (ANTH) domain | Clathrin adaptor, phosphoinositide-binding, GAT-like | ENTH/VHS | Epsin-like, N-terminal</t>
  </si>
  <si>
    <t>SNARE-like superfamily protein</t>
  </si>
  <si>
    <t>SNARE-like superfamily protein; INVOLVED IN: transport; EXPRESSED IN: inflorescence meristem, sepal, male gametophyte, petiole, carpel; EXPRESSED DURING: 4 anthesis; CONTAINS InterPro DOMAIN/s: Longin-like (InterPro:IPR011012); BEST Arabidopsis thaliana protein match is: SNARE-like superfamily protein (TAIR:AT4G10170.2)</t>
  </si>
  <si>
    <t>Longin domain | Longin-like domain</t>
  </si>
  <si>
    <t>Tetratricopeptide repeat (TPR)-like superfamily protein; CONTAINS InterPro DOMAIN/s: Pentatricopeptide repeat (InterPro:IPR002885); BEST Arabidopsis thaliana protein match is: Tetratricopeptide repeat (TPR)-like superfamily protein (TAIR:AT4G21065.1)</t>
  </si>
  <si>
    <t>somatic embryogenesis receptor-like kinase 2</t>
  </si>
  <si>
    <t>somatic embryogenesis receptor-like kinase 2 (SERK2); FUNCTIONS IN: kinase activity; INVOLVED IN: pollen maturation, microsporogenesis; LOCATED IN: plasma membrane; EXPRESSED IN: 23 plant structures; EXPRESSED DURING: 14 growth stages; CONTAINS InterPro DOMAIN/s: Protein kinase, ATP binding site (InterPro:IPR017441), Protein kinase, catalytic domain (InterPro:IPR000719), Leucine-rich repeat-containing N-terminal domain, type 2 (InterPro:IPR013210), Leucine-rich repeat (InterPro:IPR001611), Serine-threonine/tyrosine-protein kinase (InterPro:IPR001245), Protein kinase-like domain (InterPro:IPR011009), Serine/threonine-protein kinase, active site (InterPro:IPR008271); BEST Arabidopsis thaliana protein match is: somatic embryogenesis receptor-like kinase 1 (TAIR:AT1G71830.1)</t>
  </si>
  <si>
    <t>Concanavalin A-like lectin/glucanase, subgroup | Leucine-rich repeat | Leucine-rich repeat-containing N-terminal, type 2 | Protein kinase domain | Protein kinase, ATP binding site | Protein kinase-like domain | Serine-threonine/tyrosine-protein kinase catalytic domain | Serine/threonine-protein kinase, active site</t>
  </si>
  <si>
    <t>alpha/beta-Hydrolases superfamily protein</t>
  </si>
  <si>
    <t>alpha/beta-Hydrolases superfamily protein; CONTAINS InterPro DOMAIN/s: Alpha/beta hydrolase fold-1 (InterPro:IPR000073); BEST Arabidopsis thaliana protein match is: alpha/beta-Hydrolases superfamily protein (TAIR:AT5G49950.1)</t>
  </si>
  <si>
    <t>Alpha/Beta hydrolase fold</t>
  </si>
  <si>
    <t>TRAM, LAG1 and CLN8 (TLC) lipid-sensing domain containing protein</t>
  </si>
  <si>
    <t>TRAM, LAG1 and CLN8 (TLC) lipid-sensing domain containing protein; FUNCTIONS IN: molecular_function unknown; INVOLVED IN: biological_process unknown; LOCATED IN: integral to membrane; CONTAINS InterPro DOMAIN/s: TRAM/LAG1/CLN8 homology domain (InterPro:IPR006634); BEST Arabidopsis thaliana protein match is: TRAM, LAG1 and CLN8 (TLC) lipid-sensing domain containing protein (TAIR:AT1G35170.1)</t>
  </si>
  <si>
    <t>TRAM/LAG1/CLN8 homology domain</t>
  </si>
  <si>
    <t>O-fucosyltransferase family protein</t>
  </si>
  <si>
    <t>O-fucosyltransferase family protein; FUNCTIONS IN: molecular_function unknown; INVOLVED IN: biological_process unknown; LOCATED IN: chloroplast; EXPRESSED IN: 22 plant structures; EXPRESSED DURING: 13 growth stages; CONTAINS InterPro DOMAIN/s: GDP-fucose protein O-fucosyltransferase (InterPro:IPR019378); BEST Arabidopsis thaliana protein match is: O-fucosyltransferase family protein (TAIR:AT2G01480.1)</t>
  </si>
  <si>
    <t>GDP-fucose protein O-fucosyltransferase | O-fucosyltransferase, plant</t>
  </si>
  <si>
    <t>myb-like transcription factor family protein</t>
  </si>
  <si>
    <t>myb-like transcription factor family protein; CONTAINS InterPro DOMAIN/s: Myb transcription factor (InterPro:IPR015495)</t>
  </si>
  <si>
    <t>transposable element gene</t>
  </si>
  <si>
    <t>expressed protein</t>
  </si>
  <si>
    <t>Transducin/WD40 repeat-like superfamily protein; FUNCTIONS IN: molecular_function unknown; INVOLVED IN: biological_process unknown; LOCATED IN: CUL4 RING ubiquitin ligase complex, heterotrimeric G-protein complex; EXPRESSED IN: 22 plant structures; EXPRESSED DURING: 13 growth stages; CONTAINS InterPro DOMAIN/s: WD40 repeat 2 (InterPro:IPR019782), WD40 repeat-like-containing domain (InterPro:IPR011046), WD40 repeat, conserved site (InterPro:IPR019775), WD40-repeat-containing domain (InterPro:IPR017986), WD40/YVTN repeat-like-containing domain (InterPro:IPR015943), WD40 repeat (InterPro:IPR001680), WD40 repeat, subgroup (InterPro:IPR019781); CONTAINS InterPro DOMAIN/s: WD40 repeat-like-containing domain (InterPro:IPR011046), WD40 repeat 2 (InterPro:IPR019782), WD40 repeat, conserved site (InterPro:IPR019775), WD40-repeat-containing domain (InterPro:IPR017986), WD40 repeat (InterPro:IPR001680), WD40/YVTN repeat-like-containing domain (InterPro:IPR015943), WD40 repeat, subgroup (InterPro:IPR019781); BEST Arabidopsis thaliana protein match is: Transducin/WD40 repeat-like superfamily protein (TAIR:AT1G78070.1)</t>
  </si>
  <si>
    <t>WD40 repeat | WD40 repeat, conserved site | WD40-repeat-containing domain | WD40/YVTN repeat-like-containing domain</t>
  </si>
  <si>
    <t>glutamate receptor 3.3</t>
  </si>
  <si>
    <t>glutamate receptor 3.3 (GLR3.3); FUNCTIONS IN: intracellular ligand-gated ion channel activity; INVOLVED IN: cellular calcium ion homeostasis, response to light stimulus; LOCATED IN: integral to membrane, membrane; EXPRESSED IN: 22 plant structures; EXPRESSED DURING: 11 growth stages; CONTAINS InterPro DOMAIN/s: Extracellular solute-binding protein, family 3 (InterPro:IPR001638), Ionotropic glutamate receptor (InterPro:IPR001320), Extracellular ligand-binding receptor (InterPro:IPR001828), GPCR, family 3, gamma-aminobutyric acid receptor, type B (InterPro:IPR002455), Glutamate receptor-related (InterPro:IPR015683), Ionotropic glutamate-like receptor, plant (InterPro:IPR017103); BEST Arabidopsis thaliana protein match is: glutamate receptor 3.6 (TAIR:AT3G51480.1)</t>
  </si>
  <si>
    <t>copia-like retrotransposon family, has a 5.3e-165 P-value blast match to GB:AAA57005 Hopscotch polyprotein (Ty1_Copia-element) (Zea mays)</t>
  </si>
  <si>
    <t>Armadillo/beta-catenin-like repeat ; C2 calcium/lipid-binding domain (CaLB) protein</t>
  </si>
  <si>
    <t>Armadillo/beta-catenin-like repeat ; C2 calcium/lipid-binding domain (CaLB) protein; FUNCTIONS IN: binding; INVOLVED IN: biological_process unknown; LOCATED IN: cellular_component unknown; EXPRESSED IN: 8 plant structures; EXPRESSED DURING: L mature pollen stage, M germinated pollen stage, 4 anthesis, petal differentiation and expansion stage; CONTAINS InterPro DOMAIN/s: Armadillo-like helical (InterPro:IPR011989), C2 calcium/lipid-binding domain, CaLB (InterPro:IPR008973), Armadillo (InterPro:IPR000225), Armadillo-type fold (InterPro:IPR016024), C2 calcium-dependent membrane targeting (InterPro:IPR000008); BEST Arabidopsis thaliana protein match is: Armadillo/beta-catenin-like repeat ; C2 calcium/lipid-binding domain (CaLB) protein (TAIR:AT1G77460.2)</t>
  </si>
  <si>
    <t>Armadillo | Armadillo-like helical | Armadillo-type fold | C2 domain</t>
  </si>
  <si>
    <t>Nucleolar histone methyltransferase-related protein</t>
  </si>
  <si>
    <t>Nucleolar histone methyltransferase-related protein; FUNCTIONS IN: molecular_function unknown; INVOLVED IN: biological_process unknown; LOCATED IN: cellular_component unknown; CONTAINS InterPro DOMAIN/s: WIYLD domain (InterPro:IPR018848); BEST Arabidopsis thaliana protein match is: Nucleolar histone methyltransferase-related protein (TAIR:AT2G40020.2)</t>
  </si>
  <si>
    <t>WIYLD domain</t>
  </si>
  <si>
    <t>related to AP2 1</t>
  </si>
  <si>
    <t>related to AP2 1 (RAP2.1); CONTAINS InterPro DOMAIN/s: DNA-binding, integrase-type (InterPro:IPR016177), Pathogenesis-related transcriptional factor/ERF, DNA-binding (InterPro:IPR001471); BEST Arabidopsis thaliana protein match is: related to AP2 10 (TAIR:AT4G36900.1)</t>
  </si>
  <si>
    <t>AP2/ERF domain | DNA-binding domain</t>
  </si>
  <si>
    <t>tubby like protein 6</t>
  </si>
  <si>
    <t>tubby like protein 6 (TLP6); FUNCTIONS IN: phosphoric diester hydrolase activity, sequence-specific DNA binding transcription factor activity; INVOLVED IN: regulation of transcription; LOCATED IN: cellular_component unknown; EXPRESSED IN: 24 plant structures; EXPRESSED DURING: 15 growth stages; CONTAINS InterPro DOMAIN/s: F-box domain, cyclin-like (InterPro:IPR001810), F-box domain, Skp2-like (InterPro:IPR022364), Tubby, C-terminal, conserved site (InterPro:IPR018066), Tubby, C-terminal (InterPro:IPR000007); BEST Arabidopsis thaliana protein match is: tubby like protein 2 (TAIR:AT2G18280.2)</t>
  </si>
  <si>
    <t>F-box domain | Tubby C-terminal-like domain | Tubby, C-terminal | Tubby, C-terminal, conserved site</t>
  </si>
  <si>
    <t>mitochondrial lipoamide dehydrogenase 1</t>
  </si>
  <si>
    <t>lipoamide dehydrogenase 1 (LPD1); mitochondrial lipoamide dehydrogenase 1 (mtLPD1); FUNCTIONS IN: dihydrolipoyl dehydrogenase activity, copper ion binding, cobalt ion binding, zinc ion binding, ATP binding; INVOLVED IN: response to cadmium ion, response to light stimulus; LOCATED IN: mitochondrion, apoplast, mitochondrial respiratory chain complex I, mitochondrial matrix; EXPRESSED IN: 28 plant structures; EXPRESSED DURING: 16 growth stages; CONTAINS InterPro DOMAIN/s: FAD-dependent pyridine nucleotide-disulphide oxidoreductase (InterPro:IPR013027), Pyridine nucleotide-disulphide oxidoreductase, class I, active site (InterPro:IPR012999), Pyridine nucleotide-disulphide oxidoreductase, dimerisation (InterPro:IPR004099), Dihydrolipoamide dehydrogenase (InterPro:IPR006258), FAD/NAD-linked reductase, dimerisation (InterPro:IPR016156), Mercuric reductase (InterPro:IPR000815), Pyridine nucleotide-disulphide oxidoreductase, NAD-binding region (InterPro:IPR001327); BEST Arabidopsis thaliana protein match is: lipoamide dehydrogenase 2 (TAIR:AT3G17240.3)</t>
  </si>
  <si>
    <t>Dihydrolipoamide dehydrogenase | FAD-dependent pyridine nucleotide-disulphide oxidoreductase | FAD/NAD-linked reductase, dimerisation domain | Pyridine nucleotide-disulphide oxidoreductase, FAD/NAD(P)-binding domain | Pyridine nucleotide-disulphide oxidoreductase, NAD-binding domain | Pyridine nucleotide-disulphide oxidoreductase, class I, active site | Pyridine nucleotide-disulphide oxidoreductase, dimerisation domain</t>
  </si>
  <si>
    <t>Ku80 family protein</t>
  </si>
  <si>
    <t>KU80; FUNCTIONS IN: double-stranded DNA binding, protein binding; INVOLVED IN: in 6 processes; LOCATED IN: nucleus; EXPRESSED IN: 22 plant structures; EXPRESSED DURING: 13 growth stages; CONTAINS InterPro DOMAIN/s: Ku70/Ku80, N-terminal alpha/beta (InterPro:IPR005161), DNA helicase, ATP-dependent, Ku type (InterPro:IPR006164), Spen Paralogue and Orthologue SPOC, C-terminal-like (InterPro:IPR016194), Ku70/Ku80 C-terminal arm (InterPro:IPR005160), Ku, C-terminal (InterPro:IPR014893)</t>
  </si>
  <si>
    <t>Ku, C-terminal | Ku70/Ku80 C-terminal arm | Ku70/Ku80 beta-barrel domain | Ku70/Ku80, N-terminal alpha/beta | Ku80 | SPOC like C-terminal domain | von Willebrand factor, type A</t>
  </si>
  <si>
    <t>Protein kinase superfamily protein; FUNCTIONS IN: protein serine/threonine kinase activity, protein kinase activity, kinase activity, ATP binding; INVOLVED IN: protein amino acid phosphorylation; LOCATED IN: plasma membrane; EXPRESSED IN: 23 plant structures; EXPRESSED DURING: 13 growth stages; CONTAINS InterPro DOMAIN/s: Protein kinase, ATP binding site (InterPro:IPR017441), Protein kinase, catalytic domain (InterPro:IPR000719), Serine/threonine-protein kinase domain (InterPro:IPR002290), Serine-threonine/tyrosine-protein kinase (InterPro:IPR001245), Tyrosine-protein kinase, catalytic domain (InterPro:IPR020635), Protein kinase-like domain (InterPro:IPR011009), Serine/threonine-protein kinase, active site (InterPro:IPR008271); CONTAINS InterPro DOMAIN/s: Protein kinase, ATP binding site (InterPro:IPR017441), Protein kinase, catalytic domain (InterPro:IPR000719), Serine/threonine-protein kinase domain (InterPro:IPR002290), Serine-threonine/tyrosine-protein kinase (InterPro:IPR001245), Tyrosine-protein kinase, catalytic domain (InterPro:IPR020635), Serine/threonine-protein kinase, active site (InterPro:IPR008271), Protein kinase-like domain (InterPro:IPR011009); BEST Arabidopsis thaliana protein match is: Protein kinase superfamily protein (TAIR:AT3G17410.1)</t>
  </si>
  <si>
    <t>zinc ion binding;nucleic acid binding;hydrolases, acting on acid anhydrides, in phosphorus-containing anhydrides</t>
  </si>
  <si>
    <t>zinc ion binding;nucleic acid binding;hydrolases, acting on acid anhydrides, in phosphorus-containing anhydrides; FUNCTIONS IN: hydrolase activity, acting on acid anhydrides, in phosphorus-containing anhydrides, zinc ion binding, nucleic acid binding; INVOLVED IN: biological_process unknown; LOCATED IN: mitochondrion; EXPRESSED IN: 24 plant structures; EXPRESSED DURING: 15 growth stages; CONTAINS InterPro DOMAIN/s: HIP116, Rad5p N-terminal (InterPro:IPR014905); CONTAINS InterPro DOMAIN/s: HIP116, Rad5p N-terminal (InterPro:IPR014905), VRR-NUC (InterPro:IPR014883)</t>
  </si>
  <si>
    <t>HIRAN domain | VRR-NUC domain</t>
  </si>
  <si>
    <t>Dihydroxyacetone kinase</t>
  </si>
  <si>
    <t>Dihydroxyacetone kinase; FUNCTIONS IN: glycerone kinase activity, ATP binding; INVOLVED IN: glycerol metabolic process; LOCATED IN: cellular_component unknown; EXPRESSED IN: 22 plant structures; EXPRESSED DURING: 13 growth stages; CONTAINS InterPro DOMAIN/s: Dak phosphatase (InterPro:IPR004007), Dihydroxyacetone kinase (InterPro:IPR012734), Dak kinase (InterPro:IPR004006); BEST Arabidopsis thaliana protein match is: Dihydroxyacetone kinase (TAIR:AT3G17770.1)</t>
  </si>
  <si>
    <t>Dak kinase | DhaL domain | Dihydroxyacetone kinase</t>
  </si>
  <si>
    <t>Protein kinase superfamily protein; FUNCTIONS IN: kinase activity; INVOLVED IN: protein amino acid phosphorylation; LOCATED IN: chloroplast; CONTAINS InterPro DOMAIN/s: Serine/threonine-protein kinase domain (InterPro:IPR002290), Serine/threonine-protein kinase-like domain (InterPro:IPR017442), Serine/threonine-protein kinase, active site (InterPro:IPR008271), AGC-kinase, C-terminal (InterPro:IPR000961), Protein kinase-like domain (InterPro:IPR011009), Protein kinase, catalytic domain (InterPro:IPR000719), Tyrosine-protein kinase, catalytic domain (InterPro:IPR020635); EXPRESSED IN: cotyledon; BEST Arabidopsis thaliana protein match is: Protein kinase superfamily protein (TAIR:AT3G17850.1); CONTAINS InterPro DOMAIN/s: Serine/threonine-protein kinase domain (InterPro:IPR002290), Serine/threonine-protein kinase-like domain (InterPro:IPR017442), AGC-kinase, C-terminal (InterPro:IPR000961), Serine/threonine-protein kinase, active site (InterPro:IPR008271), Protein kinase-like domain (InterPro:IPR011009), Protein kinase, catalytic domain (InterPro:IPR000719), Tyrosine-protein kinase, catalytic domain (InterPro:IPR020635); CONTAINS InterPro DOMAIN/s: Serine/threonine-protein kinase domain (InterPro:IPR002290), Serine/threonine-protein kinase-like domain (InterPro:IPR017442), Protein kinase-like domain (InterPro:IPR011009), AGC-kinase, C-terminal (InterPro:IPR000961), Serine/threonine-protein kinase, active site (InterPro:IPR008271), Protein kinase, catalytic domain (InterPro:IPR000719), Tyrosine-protein kinase, catalytic domain (InterPro:IPR020635)</t>
  </si>
  <si>
    <t>AGC-kinase, C-terminal | Protein kinase domain | Protein kinase-like domain | Serine/threonine-protein kinase, active site | Serine/threonine/dual specificity protein kinase, catalytic  domain</t>
  </si>
  <si>
    <t>Outer arm dynein light chain 1 protein</t>
  </si>
  <si>
    <t>Outer arm dynein light chain 1 protein; BEST Arabidopsis thaliana protein match is: Outer arm dynein light chain 1 protein (TAIR:AT3G17920.1)</t>
  </si>
  <si>
    <t>Leucine-rich repeat</t>
  </si>
  <si>
    <t>Duplicated homeodomain-like superfamily protein</t>
  </si>
  <si>
    <t>Duplicated homeodomain-like superfamily protein; CONTAINS InterPro DOMAIN/s: Molecular chaperone, heat shock protein, Hsp40, DnaJ (InterPro:IPR015609), SANT, eukarya (InterPro:IPR017884), Myb-like DNA-binding domain, SHAQKYF class (InterPro:IPR006447), SANT, DNA-binding (InterPro:IPR001005), Myb, DNA-binding (InterPro:IPR014778), Homeodomain-like (InterPro:IPR009057), HTH transcriptional regulator, Myb-type, DNA-binding (InterPro:IPR017930); BEST Arabidopsis thaliana protein match is: Duplicated homeodomain-like superfamily protein (TAIR:AT5G08520.1)</t>
  </si>
  <si>
    <t>Homeodomain-like | Myb domain | Myb domain, plants | SANT domain | SANT/Myb domain</t>
  </si>
  <si>
    <t>Protein of unknown function (DUF167)</t>
  </si>
  <si>
    <t>Protein of unknown function (DUF167); CONTAINS InterPro DOMAIN/s: Protein of unknown function DUF167 (InterPro:IPR003746); BEST Arabidopsis thaliana protein match is: Protein of unknown function (DUF167) (TAIR:AT5G63440.3)</t>
  </si>
  <si>
    <t>Protein of unknown function DUF167</t>
  </si>
  <si>
    <t>protein kinase family protein</t>
  </si>
  <si>
    <t>protein kinase family protein; FUNCTIONS IN: protein serine/threonine kinase activity, protein kinase activity, kinase activity, ATP binding, nucleic acid binding; FUNCTIONS IN: protein serine/threonine kinase activity, protein kinase activity, kinase activity, nucleic acid binding, ATP binding; INVOLVED IN: protein amino acid phosphorylation; LOCATED IN: cellular_component unknown; EXPRESSED IN: 17 plant structures; EXPRESSED DURING: 9 growth stages; CONTAINS InterPro DOMAIN/s: Serine/threonine-protein kinase domain (InterPro:IPR002290), Serine/threonine-protein kinase, putative (InterPro:IPR020655), Serine/threonine-protein kinase-like domain (InterPro:IPR017442), Serine/threonine-protein kinase, active site (InterPro:IPR008271), Protein kinase-like domain (InterPro:IPR011009), Protein kinase, catalytic domain (InterPro:IPR000719), Polynucleotidyl transferase, ribonuclease H fold (InterPro:IPR012337), Calcium/calmodulin-dependent protein kinase-like (InterPro:IPR020636), Tyrosine-protein kinase, catalytic domain (InterPro:IPR020635); CONTAINS InterPro DOMAIN/s: Serine/threonine-protein kinase domain (InterPro:IPR002290), Serine/threonine-protein kinase, putative (InterPro:IPR020655), Serine/threonine-protein kinase-like domain (InterPro:IPR017442), Serine/threonine-protein kinase, active site (InterPro:IPR008271), Protein kinase-like domain (InterPro:IPR011009), Protein kinase, catalytic domain (InterPro:IPR000719), Polynucleotidyl transferase, ribonuclease H fold (InterPro:IPR012337), Tyrosine-protein kinase, catalytic domain (InterPro:IPR020635), Calcium/calmodulin-dependent protein kinase-like (InterPro:IPR020636); BEST Arabidopsis thaliana protein match is: Protein kinase superfamily protein (TAIR:AT2G37840.1)</t>
  </si>
  <si>
    <t>Protein kinase domain | Protein kinase-like domain | Ribonuclease H-like domain | Serine/threonine-protein kinase, active site | Serine/threonine/dual specificity protein kinase, catalytic  domain</t>
  </si>
  <si>
    <t>RAB GTPase homolog  G3E</t>
  </si>
  <si>
    <t>RAB GTPase homolog  G3E (RABG3E); FUNCTIONS IN: GTP binding; INVOLVED IN: response to oxidative stress, response to salt stress; LOCATED IN: plasma membrane; EXPRESSED IN: 25 plant structures; EXPRESSED DURING: 15 growth stages; CONTAINS InterPro DOMAIN/s: Ras GTPase (InterPro:IPR001806), Small GTP-binding protein (InterPro:IPR005225), Small GTPase (InterPro:IPR020851), Ras (InterPro:IPR013753), Ras small GTPase, Rab type (InterPro:IPR003579); BEST Arabidopsis thaliana protein match is: RAB GTPase homolog G3F (TAIR:AT3G18820.1)</t>
  </si>
  <si>
    <t>Phosphatidylinositol 3- and 4-kinase family protein</t>
  </si>
  <si>
    <t>ATPI4K ALPHA; FUNCTIONS IN: 1-phosphatidylinositol 4-kinase activity, inositol or phosphatidylinositol kinase activity; INVOLVED IN: protein amino acid phosphorylation; LOCATED IN: plasma membrane; EXPRESSED IN: shoot, male gametophyte, flower, pollen tube; EXPRESSED DURING: L mature pollen stage, M germinated pollen stage; CONTAINS InterPro DOMAIN/s: Phosphatidylinositol 3-/4-kinase, catalytic (InterPro:IPR000403), Phosphoinositide 3-kinase, accessory (PIK) domain (InterPro:IPR001263), Phosphatidylinositol Kinase (InterPro:IPR015433), Armadillo-type fold (InterPro:IPR016024), Phosphatidylinositol 3/4-kinase, conserved site (InterPro:IPR018936), Protein kinase-like domain (InterPro:IPR011009); CONTAINS InterPro DOMAIN/s: Phosphoinositide 3-kinase, accessory (PIK) domain (InterPro:IPR001263), Phosphatidylinositol 3-/4-kinase, catalytic (InterPro:IPR000403), Phosphatidylinositol Kinase (InterPro:IPR015433), Armadillo-type fold (InterPro:IPR016024), Phosphatidylinositol 3/4-kinase, conserved site (InterPro:IPR018936), Protein kinase-like domain (InterPro:IPR011009); BEST Arabidopsis thaliana protein match is: Protein kinase superfamily protein (TAIR:AT1G51040.1)</t>
  </si>
  <si>
    <t>Armadillo-type fold | Phosphatidylinositol 3-/4-kinase, catalytic domain | Phosphatidylinositol 3/4-kinase, conserved site | Phosphatidylinositol Kinase | Phosphoinositide 3-kinase, accessory (PIK) domain | Protein kinase-like domain</t>
  </si>
  <si>
    <t>unknown protein; FUNCTIONS IN: molecular_function unknown; INVOLVED IN: biological_process unknown; LOCATED IN: endomembrane system; EXPRESSED IN: 19 plant structures; EXPRESSED DURING: 10 growth stages; BEST Arabidopsis thaliana protein match is: unknown protein (TAIR:AT3G19030.1)</t>
  </si>
  <si>
    <t>C2H2 and C2HC zinc fingers superfamily protein</t>
  </si>
  <si>
    <t>C2H2 and C2HC zinc fingers superfamily protein; FUNCTIONS IN: zinc ion binding, nucleic acid binding; INVOLVED IN: biological_process unknown; LOCATED IN: nucleus; EXPRESSED IN: 23 plant structures; EXPRESSED DURING: 13 growth stages; CONTAINS InterPro DOMAIN/s: Zinc finger, U1-C type (InterPro:IPR013085), Zinc finger, C2H2-type matrin (InterPro:IPR000690); CONTAINS InterPro DOMAIN/s: Zinc finger, U1-C type (InterPro:IPR013085), Zinc finger, U1-type (InterPro:IPR003604), Zinc finger, C2H2-type matrin (InterPro:IPR000690)</t>
  </si>
  <si>
    <t>Zinc finger, C2H2-type matrin | Zinc finger, U1-C type</t>
  </si>
  <si>
    <t>P-loop containing nucleoside triphosphate hydrolases superfamily protein; FUNCTIONS IN: nucleoside-triphosphatase activity, ATPase activity, nucleotide binding, ATP binding; INVOLVED IN: biological_process unknown; LOCATED IN: cellular_component unknown; EXPRESSED IN: 23 plant structures; EXPRESSED DURING: 15 growth stages; CONTAINS InterPro DOMAIN/s: ATPase, AAA-type, core (InterPro:IPR003959), ATPase, AAA+ type, core (InterPro:IPR003593), ATPase, AAA-type, conserved site (InterPro:IPR003960); BEST Arabidopsis thaliana protein match is: P-loop containing nucleoside triphosphate hydrolases superfamily protein (TAIR:AT3G19740.1)</t>
  </si>
  <si>
    <t>AAA+ ATPase domain | ATPase, AAA-type, conserved site | ATPase, AAA-type, core | P-loop containing nucleoside triphosphate hydrolase</t>
  </si>
  <si>
    <t>N-terminal-transmembrane-C2 domain type 5.1</t>
  </si>
  <si>
    <t>N-terminal-transmembrane-C2 domain type 5.1 (NTMC2T5.1); FUNCTIONS IN: molecular_function unknown; INVOLVED IN: biological_process unknown; LOCATED IN: chloroplast; CONTAINS InterPro DOMAIN/s: Protein of unknown function DUF2404, transmembrane (InterPro:IPR019411), C2 membrane targeting protein (InterPro:IPR018029), C2 calcium/lipid-binding domain, CaLB (InterPro:IPR008973), C2 calcium-dependent membrane targeting (InterPro:IPR000008); BEST Arabidopsis thaliana protein match is: Calcium-dependent lipid-binding (CaLB domain) family protein (TAIR:AT3G19830.2)</t>
  </si>
  <si>
    <t>C2 domain | Domain of unknown function DUF2404</t>
  </si>
  <si>
    <t>RING/FYVE/PHD zinc finger superfamily protein</t>
  </si>
  <si>
    <t>RING/FYVE/PHD zinc finger superfamily protein; FUNCTIONS IN: zinc ion binding; EXPRESSED IN: 22 plant structures; EXPRESSED DURING: 13 growth stages; CONTAINS InterPro DOMAIN/s: Zinc finger, C3HC4 RING-type (InterPro:IPR018957), Zinc finger, RING-CH-type (InterPro:IPR011016); BEST Arabidopsis thaliana protein match is: RING/FYVE/PHD zinc finger superfamily protein (TAIR:AT1G11020.1)</t>
  </si>
  <si>
    <t>Zinc finger, RING-CH-type | Zinc finger, RING/FYVE/PHD-type</t>
  </si>
  <si>
    <t>hexokinase-like 1</t>
  </si>
  <si>
    <t>hexokinase-like 1 (HKL1); FUNCTIONS IN: hexokinase activity, ATP binding; INVOLVED IN: response to salt stress, response to cold, response to osmotic stress; LOCATED IN: mitochondrion, plastid; EXPRESSED IN: 26 plant structures; EXPRESSED DURING: 13 growth stages; CONTAINS InterPro DOMAIN/s: Hexokinase, N-terminal (InterPro:IPR022672), Hexokinase, C-terminal (InterPro:IPR022673), Hexokinase (InterPro:IPR001312); BEST Arabidopsis thaliana protein match is: Hexokinase (TAIR:AT3G20040.1)</t>
  </si>
  <si>
    <t>Hexokinase | Hexokinase, C-terminal | Hexokinase, N-terminal</t>
  </si>
  <si>
    <t>Membrane trafficking VPS53 family protein</t>
  </si>
  <si>
    <t>HEAT-INTOLERANT 1 (HIT1); CONTAINS InterPro DOMAIN/s: Vps53-like, N-terminal (InterPro:IPR007234); BEST Arabidopsis thaliana protein match is: Membrane trafficking VPS53 family protein (TAIR:AT1G50970.1)</t>
  </si>
  <si>
    <t>Vps53-like, N-terminal</t>
  </si>
  <si>
    <t>UPF0505 family | UPF0505, invertebrates/plants</t>
  </si>
  <si>
    <t>Thioredoxin protein with domain of unknown function (DUF1692)</t>
  </si>
  <si>
    <t>INVOLVED IN: cell redox homeostasis; EXPRESSED IN: 20 plant structures; EXPRESSED DURING: 11 growth stages; CONTAINS InterPro DOMAIN/s: Thioredoxin fold (InterPro:IPR012335), Thioredoxin-like (InterPro:IPR017936), Thioredoxin-like fold (InterPro:IPR012336), Thioredoxin domain (InterPro:IPR013766), Protein of unknown function DUF1692 (InterPro:IPR012936); BEST Arabidopsis thaliana protein match is: PDI-like 5-3 (TAIR:AT3G20560.1)</t>
  </si>
  <si>
    <t>Endoplasmic reticulum vesicle transporter, C-terminal | Thioredoxin domain | Thioredoxin-like fold</t>
  </si>
  <si>
    <t>unknown protein; BEST Arabidopsis thaliana protein match is: unknown protein (TAIR:AT3G28370.1)</t>
  </si>
  <si>
    <t>RNA-binding (RRM/RBD/RNP motifs) family protein; FUNCTIONS IN: nucleotide binding, nucleic acid binding; INVOLVED IN: biological_process unknown; LOCATED IN: cellular_component unknown; EXPRESSED IN: 9 plant structures; EXPRESSED DURING: 6 growth stages; CONTAINS InterPro DOMAIN/s: RNA recognition motif, RNP-1 (InterPro:IPR000504), Nucleotide-binding, alpha-beta plait (InterPro:IPR012677); BEST Arabidopsis thaliana protein match is: RNA-binding (RRM/RBD/RNP motifs) family protein (TAIR:AT3G21100.2)</t>
  </si>
  <si>
    <t>Amino acid dehydrogenase family protein</t>
  </si>
  <si>
    <t>Amino acid dehydrogenase family protein; FUNCTIONS IN: oxidoreductase activity, binding, catalytic activity; INVOLVED IN: oxidation reduction, metabolic process, cellular amino acid metabolic process; LOCATED IN: cellular_component unknown; EXPRESSED IN: 22 plant structures; EXPRESSED DURING: 13 growth stages; CONTAINS InterPro DOMAIN/s: Glutamate/phenylalanine/leucine/valine dehydrogenase (InterPro:IPR006095), Glutamate/phenylalanine/leucine/valine dehydrogenase, C-terminal (InterPro:IPR006096), NAD(P)-binding domain (InterPro:IPR016040), Glutamate/phenylalanine/leucine/valine dehydrogenase, dimerisation domain (InterPro:IPR006097); BEST Arabidopsis thaliana protein match is: glutamate dehydrogenase 2 (TAIR:AT5G07440.2)</t>
  </si>
  <si>
    <t>Glutamate/phenylalanine/leucine/valine dehydrogenase | Glutamate/phenylalanine/leucine/valine dehydrogenase, C-terminal | Glutamate/phenylalanine/leucine/valine dehydrogenase, dimerisation domain | NAD(P)-binding domain</t>
  </si>
  <si>
    <t>Leucine-rich repeat protein kinase family protein</t>
  </si>
  <si>
    <t>Leucine-rich repeat protein kinase family protein; FUNCTIONS IN: protein serine/threonine kinase activity, kinase activity, ATP binding; INVOLVED IN: transmembrane receptor protein tyrosine kinase signaling pathway, protein amino acid phosphorylation; LOCATED IN: cellular_component unknown; EXPRESSED IN: root; CONTAINS InterPro DOMAIN/s: Protein kinase, ATP binding site (InterPro:IPR017441), Protein kinase, catalytic domain (InterPro:IPR000719), Leucine-rich repeat (InterPro:IPR001611), Serine/threonine-protein kinase-like domain (InterPro:IPR017442), Protein kinase-like domain (InterPro:IPR011009), Serine/threonine-protein kinase, active site (InterPro:IPR008271); BEST Arabidopsis thaliana protein match is: Leucine-rich repeat protein kinase family protein (TAIR:AT1G51850.1)</t>
  </si>
  <si>
    <t>Concanavalin A-like lectin/glucanase, subgroup | Leucine-rich repeat | Malectin-like carbohydrate-binding domain | Protein kinase domain | Protein kinase, ATP binding site | Protein kinase-like domain | Serine/threonine-protein kinase, active site</t>
  </si>
  <si>
    <t>Mannose-binding lectin superfamily protein</t>
  </si>
  <si>
    <t>Mannose-binding lectin superfamily protein; FUNCTIONS IN: molecular_function unknown; INVOLVED IN: biological_process unknown; EXPRESSED IN: shoot, hypocotyl; LOCATED IN: membrane; CONTAINS InterPro DOMAIN/s: Mannose-binding lectin (InterPro:IPR001229); EXPRESSED IN: shoot, cotyledon, hypocotyl, leaf; BEST Arabidopsis thaliana protein match is: Mannose-binding lectin superfamily protein (TAIR:AT5G35950.1); BEST Arabidopsis thaliana protein match is: Mannose-binding lectin superfamily protein (TAIR:AT5G35940.1)</t>
  </si>
  <si>
    <t>Mannose-binding lectin</t>
  </si>
  <si>
    <t>MUTM homolog-1</t>
  </si>
  <si>
    <t>MMH-2; MUTM homolog-1 (MMH-1); CONTAINS InterPro DOMAIN/s: Ribosomal protein S13-like, H2TH (InterPro:IPR010979), DNA glycosylase/AP lyase, H2TH DNA-binding (InterPro:IPR015886), DNA glycosylase/AP lyase, catalytic domain (InterPro:IPR012319), DNA glycosylase/AP lyase (InterPro:IPR000191)</t>
  </si>
  <si>
    <t>DNA glycosylase/AP lyase | DNA glycosylase/AP lyase, H2TH DNA-binding | DNA glycosylase/AP lyase, catalytic domain | Ribosomal protein S13-like, H2TH</t>
  </si>
  <si>
    <t>alpha/beta-Hydrolases superfamily protein; FUNCTIONS IN: hydrolase activity, catalytic activity; LOCATED IN: chloroplast; LOCATED IN: chloroplast, chloroplast envelope; EXPRESSED IN: 21 plant structures; EXPRESSED DURING: 13 growth stages; CONTAINS InterPro DOMAIN/s: Epoxide hydrolase-like (InterPro:IPR000639), Alpha/beta hydrolase fold-1 (InterPro:IPR000073); BEST Arabidopsis thaliana protein match is: alpha/beta-Hydrolases superfamily protein (TAIR:AT4G12830.1)</t>
  </si>
  <si>
    <t>Alpha/Beta hydrolase fold | Alpha/beta hydrolase fold-1 | Epoxide hydrolase-like</t>
  </si>
  <si>
    <t>unknown protein; FUNCTIONS IN: molecular_function unknown; INVOLVED IN: biological_process unknown; LOCATED IN: endomembrane system; BEST Arabidopsis thaliana protein match is: unknown protein (TAIR:AT3G15760.1)</t>
  </si>
  <si>
    <t>SPA1-related 4</t>
  </si>
  <si>
    <t>SPA1-related 4 (SPA4); FUNCTIONS IN: protein binding, signal transducer activity; INVOLVED IN: protein amino acid phosphorylation; LOCATED IN: CUL4 RING ubiquitin ligase complex, heterotrimeric G-protein complex; EXPRESSED IN: 19 plant structures; EXPRESSED DURING: 11 growth stages; CONTAINS InterPro DOMAIN/s: WD40 repeat 2 (InterPro:IPR019782), WD40 repeat, conserved site (InterPro:IPR019775), WD40 repeat (InterPro:IPR001680), Serine/threonine-protein kinase-like domain (InterPro:IPR017442), Protein kinase-like domain (InterPro:IPR011009), G-protein beta WD-40 repeat, region (InterPro:IPR020472), WD40 repeat-like-containing domain (InterPro:IPR011046), Protein kinase, catalytic domain (InterPro:IPR000719), WD40-repeat-containing domain (InterPro:IPR017986), WD40/YVTN repeat-like-containing domain (InterPro:IPR015943), WD40 repeat, subgroup (InterPro:IPR019781); BEST Arabidopsis thaliana protein match is: SPA1-related 3 (TAIR:AT3G15354.1)</t>
  </si>
  <si>
    <t>G-protein beta WD-40 repeat | Protein kinase domain | Protein kinase-like domain | WD40 repeat | WD40 repeat, conserved site | WD40-repeat-containing domain | WD40/YVTN repeat-like-containing domain</t>
  </si>
  <si>
    <t>P-loop containing nucleoside triphosphate hydrolases superfamily protein; FUNCTIONS IN: ATPase activity, coupled to transmembrane movement of substances; LOCATED IN: plasma membrane; EXPRESSED IN: 23 plant structures; EXPRESSED DURING: 13 growth stages; CONTAINS InterPro DOMAIN/s: ATPase, AAA+ type, core (InterPro:IPR003593), ABC transporter-like (InterPro:IPR003439), ABC transporter, conserved site (InterPro:IPR017871); BEST Arabidopsis thaliana protein match is: non-intrinsic ABC protein 12 (TAIR:AT2G37010.1)</t>
  </si>
  <si>
    <t>AAA+ ATPase domain | ABC transporter, conserved site | ABC transporter-like | ABC-2 type transporter | P-loop containing nucleoside triphosphate hydrolase</t>
  </si>
  <si>
    <t>peptidyl-prolyl cis-trans isomerases;hydrolases;nucleoside-triphosphatases;ATP binding;nucleotide binding;ATPases</t>
  </si>
  <si>
    <t>peptidyl-prolyl cis-trans isomerases;hydrolases;nucleoside-triphosphatases;ATP binding;nucleotide binding;ATPases; FUNCTIONS IN: in 6 functions; INVOLVED IN: protein folding, protein catabolic process; CONTAINS InterPro DOMAIN/s: ATPase, AAA-type, core (InterPro:IPR003959), Cyclophilin-like (InterPro:IPR015891), Peptidyl-prolyl cis-trans isomerase, cyclophilin-type (InterPro:IPR002130), ATPase, AAA+ type, core (InterPro:IPR003593), ATPase, AAA-type, conserved site (InterPro:IPR003960), 26S proteasome subunit P45 (InterPro:IPR005937); CONTAINS InterPro DOMAIN/s: Cyclophilin-like (InterPro:IPR015891), ATPase, AAA+ type, core (InterPro:IPR003593), Peptidyl-prolyl cis-trans isomerase, cyclophilin-type (InterPro:IPR002130), ATPase, AAA-type, core (InterPro:IPR003959), ATPase, AAA-type, conserved site (InterPro:IPR003960), 26S proteasome subunit P45 (InterPro:IPR005937); LOCATED IN: membrane; BEST Arabidopsis thaliana protein match is: regulatory particle triple-A 1A (TAIR:AT1G53750.1); EXPRESSED IN: leaf; CONTAINS InterPro DOMAIN/s: ATPase, AAA+ type, core (InterPro:IPR003593), ATPase, AAA-type, core (InterPro:IPR003959), Peptidyl-prolyl cis-trans isomerase, cyclophilin-type (InterPro:IPR002130), Cyclophilin-like (InterPro:IPR015891), ATPase, AAA-type, conserved site (InterPro:IPR003960), 26S proteasome subunit P45 (InterPro:IPR005937)</t>
  </si>
  <si>
    <t>26S proteasome subunit P45 | AAA+ ATPase domain | ATPase, AAA-type, conserved site | ATPase, AAA-type, core | Cyclophilin-like domain | Cyclophilin-type peptidyl-prolyl cis-trans isomerase domain | P-loop containing nucleoside triphosphate hydrolase</t>
  </si>
  <si>
    <t>Protein of unknown function (DUF567)</t>
  </si>
  <si>
    <t>Protein of unknown function (DUF567); CONTAINS InterPro DOMAIN/s: Protein of unknown function DUF567 (InterPro:IPR007612); BEST Arabidopsis thaliana protein match is: Protein of unknown function (DUF567) (TAIR:AT1G53890.1); BEST Arabidopsis thaliana protein match is: Protein of unknown function (DUF567) (TAIR:AT1G53890.2)</t>
  </si>
  <si>
    <t>LURP1-like domain | Tubby C-terminal-like domain</t>
  </si>
  <si>
    <t>nuclear factor Y, subunit A5</t>
  </si>
  <si>
    <t>nuclear factor Y, subunit A5 (NF-YA5); FUNCTIONS IN: sequence-specific DNA binding transcription factor activity, specific transcriptional repressor activity; INVOLVED IN: response to water deprivation, negative regulation of gene-specific transcription, regulation of transcription, DNA-dependent; LOCATED IN: CCAAT-binding factor complex, nucleus; EXPRESSED IN: 10 plant structures; EXPRESSED DURING: LP.04 four leaves visible, 4 anthesis, C globular stage, petal differentiation and expansion stage, D bilateral stage; CONTAINS InterPro DOMAIN/s: CCAAT-binding transcription factor, subunit B (InterPro:IPR001289), CCAAT-binding factor, conserved site (InterPro:IPR018362); BEST Arabidopsis thaliana protein match is: nuclear factor Y, subunit A6 (TAIR:AT3G14020.1)</t>
  </si>
  <si>
    <t>CCAAT-binding factor, conserved site | CCAAT-binding transcription factor, subunit B</t>
  </si>
  <si>
    <t>Ubiquitin-like superfamily protein</t>
  </si>
  <si>
    <t>AUTOPHAGY 12 A (ATG12A); INVOLVED IN: autophagy, protein ubiquitination involved in ubiquitin-dependent protein catabolic process; LOCATED IN: cytoplasm; EXPRESSED IN: 20 plant structures; EXPRESSED DURING: 12 growth stages; CONTAINS InterPro DOMAIN/s: Autophagy-related protein 12 (InterPro:IPR007242); BEST Arabidopsis thaliana protein match is: Ubiquitin-like superfamily protein (TAIR:AT3G13970.1)</t>
  </si>
  <si>
    <t>Ubiquitin-like protein Atg12 | Ubiquitin-related domain</t>
  </si>
  <si>
    <t>sodium hydrogen exchanger 5</t>
  </si>
  <si>
    <t>sodium hydrogen exchanger 5 (NHX5); FUNCTIONS IN: sodium:hydrogen antiporter activity, sodium ion transmembrane transporter activity; INVOLVED IN: lithium ion transport, sodium ion transport; LOCATED IN: integral to membrane; EXPRESSED IN: 23 plant structures; EXPRESSED DURING: 13 growth stages; CONTAINS InterPro DOMAIN/s: Na+/H+ exchanger, subfamily (InterPro:IPR004709), Na+/H+ exchanger, isoform 5/6/8, conserved region (InterPro:IPR018409), Cation/H+ exchanger, conserved region (InterPro:IPR018422), Cation/H+ exchanger (InterPro:IPR006153); BEST Arabidopsis thaliana protein match is: Na+/H+ antiporter 6 (TAIR:AT1G79610.1)</t>
  </si>
  <si>
    <t>Cation/H+ exchanger | Cation/H+ exchanger, CPA1 family | Na+/H+ exchanger</t>
  </si>
  <si>
    <t>PHD finger protein-related</t>
  </si>
  <si>
    <t>INHIBITOR OF GROWTH 2 (ING2); CONTAINS InterPro DOMAIN/s: Zinc finger, PHD-type (InterPro:IPR001965), Zinc finger, FYVE/PHD-type (InterPro:IPR011011), Zinc finger, PHD-finger (InterPro:IPR019787); BEST Arabidopsis thaliana protein match is: RING/FYVE/PHD zinc finger superfamily protein (TAIR:AT3G24010.1)</t>
  </si>
  <si>
    <t>ING family | Inhibitor of growth protein, N-terminal | PHD finger protein ING2 | Zinc finger, FYVE/PHD-type | Zinc finger, PHD-finger | Zinc finger, PHD-type | Zinc finger, RING/FYVE/PHD-type</t>
  </si>
  <si>
    <t>Polynucleotidyl transferase, ribonuclease H fold protein with HRDC domain</t>
  </si>
  <si>
    <t>Polynucleotidyl transferase, ribonuclease H fold protein with HRDC domain; FUNCTIONS IN: 3'-5' exonuclease activity, nucleic acid binding; INVOLVED IN: nucleobase, nucleoside, nucleotide and nucleic acid metabolic process; LOCATED IN: intracellular; EXPRESSED IN: 21 plant structures; EXPRESSED DURING: 13 growth stages; CONTAINS InterPro DOMAIN/s: Polynucleotidyl transferase, ribonuclease H fold (InterPro:IPR012337), 3'-5' exonuclease (InterPro:IPR002562), Helicase/RNase D C-terminal, HRDC domain (InterPro:IPR002121); CONTAINS InterPro DOMAIN/s: Polynucleotidyl transferase, ribonuclease H fold (InterPro:IPR012337), Helicase/RNase D C-terminal, HRDC domain (InterPro:IPR002121), 3&amp;apos;-5&amp;apos; BEST Arabidopsis thaliana protein match is: Polynucleotidyl transferase, ribonuclease H fold protein with HRDC domain (TAIR:AT5G35910.1); exonuclease (InterPro:IPR002562)</t>
  </si>
  <si>
    <t>3'-5' exonuclease domain | HRDC domain | HRDC-like | Ribonuclease H-like domain</t>
  </si>
  <si>
    <t>TPX2 (targeting protein for Xklp2) protein family</t>
  </si>
  <si>
    <t>TPX2 (targeting protein for Xklp2) protein family; FUNCTIONS IN: molecular_function unknown; INVOLVED IN: biological_process unknown; LOCATED IN: cellular_component unknown; EXPRESSED IN: 24 plant structures; EXPRESSED DURING: 15 growth stages; CONTAINS InterPro DOMAIN/s: Xklp2 targeting protein (InterPro:IPR009675); BEST Arabidopsis thaliana protein match is: WVD2-like 1 (TAIR:AT3G04630.3)</t>
  </si>
  <si>
    <t>TPX2, C-terminal domain</t>
  </si>
  <si>
    <t>NIMA-related serine/threonine kinase 1</t>
  </si>
  <si>
    <t>NIMA-related serine/threonine kinase 1 (NEK1); FUNCTIONS IN: protein serine/threonine kinase activity, protein kinase activity, kinase activity, ATP binding; INVOLVED IN: protein amino acid phosphorylation; LOCATED IN: cellular_component unknown; EXPRESSED IN: 18 plant structures; EXPRESSED DURING: 7 growth stages;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NIMA-related kinase 2 (TAIR:AT3G04810.2)</t>
  </si>
  <si>
    <t>Major facilitator superfamily protein</t>
  </si>
  <si>
    <t>Major facilitator superfamily protein; FUNCTIONS IN: carbohydrate transmembrane transporter activity, sugar:hydrogen symporter activity; INVOLVED IN: transport, transmembrane transport; LOCATED IN: integral to membrane, membrane; EXPRESSED IN: 22 plant structures; EXPRESSED DURING: 13 growth stages; CONTAINS InterPro DOMAIN/s: Sugar transporter, conserved site (InterPro:IPR005829), Major facilitator superfamily (InterPro:IPR020846), General substrate transporter (InterPro:IPR005828), Major facilitator superfamily, general substrate transporter (InterPro:IPR016196);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Major facilitator superfamily protein (TAIR:AT1G08930.2); BEST Arabidopsis thaliana protein match is: Major facilitator superfamily protein (TAIR:AT2G48020.1); BEST Arabidopsis thaliana protein match is: Major facilitator superfamily protein (TAIR:AT5G18840.1)</t>
  </si>
  <si>
    <t>General substrate transporter | Major facilitator superfamily domain | Major facilitator superfamily domain, general substrate transporter | Sugar transporter, conserved site | Sugar/inositol transporter</t>
  </si>
  <si>
    <t>nuclear factor Y, subunit C3</t>
  </si>
  <si>
    <t>nuclear factor Y, subunit C3 (NF-YC3); FUNCTIONS IN: DNA binding, sequence-specific DNA binding transcription factor activity; INVOLVED IN: regulation of transcription, DNA-dependent; LOCATED IN: nucleus, intracellular; EXPRESSED IN: 24 plant structures; EXPRESSED DURING: 15 growth stages; CONTAINS InterPro DOMAIN/s: Transcription factor CBF/NF-Y/archaeal histone (InterPro:IPR003958), Histone-fold (InterPro:IPR009072); BEST Arabidopsis thaliana protein match is: nuclear factor Y, subunit C9 (TAIR:AT1G08970.2)</t>
  </si>
  <si>
    <t>histone mono-ubiquitination 2</t>
  </si>
  <si>
    <t>histone mono-ubiquitination 2; histone mono-ubiquitination 2 (HUB2); CONTAINS InterPro DOMAIN/s: Zinc finger, RING-type, conserved site (InterPro:IPR017907), Zinc finger, RING-type (InterPro:IPR001841); CONTAINS InterPro DOMAIN/s: Zinc finger, RING-type, conserved site (InterPro:IPR017907), Zinc finger, RING-type (InterPro:IPR001841), Zinc finger, C3HC4 RING-type (InterPro:IPR018957); BEST Arabidopsis thaliana protein match is: histone mono-ubiquitination 1 (TAIR:AT2G44950.1)</t>
  </si>
  <si>
    <t>Zinc finger, C3HC4 RING-type | Zinc finger, RING-type | Zinc finger, RING-type, conserved site | Zinc finger, RING/FYVE/PHD-type</t>
  </si>
  <si>
    <t>SC35-like splicing factor 33</t>
  </si>
  <si>
    <t>SC35-like splicing factor 33 (SR33); CONTAINS InterPro DOMAIN/s: RNA recognition motif, RNP-1 (InterPro:IPR000504), Nucleotide-binding, alpha-beta plait (InterPro:IPR012677); FUNCTIONS IN: protein binding, RNA binding; BEST Arabidopsis thaliana protein match is: SC35-like splicing factor 30A (TAIR:AT3G13570.1); INVOLVED IN: nuclear mRNA splicing, via spliceosome, RNA splicing; LOCATED IN: interchromatin granule, nuclear speck, nucleolus, plasma membrane; EXPRESSED IN: 25 plant structures; EXPRESSED DURING: 14 growth stages</t>
  </si>
  <si>
    <t>Protein of unknown function (DUF1639)</t>
  </si>
  <si>
    <t>Protein of unknown function (DUF1639); FUNCTIONS IN: molecular_function unknown; INVOLVED IN: biological_process unknown; LOCATED IN: cellular_component unknown; CONTAINS InterPro DOMAIN/s: Protein of unknown function DUF1639 (InterPro:IPR012438); BEST Arabidopsis thaliana protein match is: Protein of unknown function (DUF1639) (TAIR:AT3G03880.1)</t>
  </si>
  <si>
    <t>Protein of unknown function DUF1639</t>
  </si>
  <si>
    <t>evolutionarily conserved C-terminal region 4</t>
  </si>
  <si>
    <t>evolutionarily conserved C-terminal region 4 (ECT4); FUNCTIONS IN: molecular_function unknown; INVOLVED IN: biological_process unknown; LOCATED IN: cellular_component unknown; EXPRESSED IN: 21 plant structures; EXPRESSED DURING: 11 growth stages; CONTAINS InterPro DOMAIN/s: YTH domain (InterPro:IPR007275); BEST Arabidopsis thaliana protein match is: evolutionarily conserved C-terminal region 2 (TAIR:AT3G13460.1)</t>
  </si>
  <si>
    <t>YTH domain</t>
  </si>
  <si>
    <t>TATA binding protein 2</t>
  </si>
  <si>
    <t>TATA binding protein 2 (TBP2); CONTAINS InterPro DOMAIN/s: TATA-box binding (InterPro:IPR000814), Beta2-adaptin/TATA-box binding, C-terminal (InterPro:IPR012295), Transcription factor TFIID, C-terminal/DNA glycosylase, N-terminal (InterPro:IPR012294); BEST Arabidopsis thaliana protein match is: TATA binding protein 1 (TAIR:AT3G13445.1)</t>
  </si>
  <si>
    <t>Beta2-adaptin/TBP, C-terminal domain | TATA-box binding protein</t>
  </si>
  <si>
    <t>RNI-like superfamily protein</t>
  </si>
  <si>
    <t>RNI-like superfamily protein; CONTAINS InterPro DOMAIN/s: F-box domain, cyclin-like (InterPro:IPR001810); BEST Arabidopsis thaliana protein match is: F-box/RNI-like superfamily protein (TAIR:AT2G17020.1)</t>
  </si>
  <si>
    <t>Sec14p-like phosphatidylinositol transfer family protein; CONTAINS InterPro DOMAIN/s: Cellular retinaldehyde-binding/triple function, C-terminal (InterPro:IPR001251), Cellular retinaldehyde-binding/triple function, N-terminal (InterPro:IPR008273), Phosphatidylinositol transfer protein-like, N-terminal (InterPro:IPR011074); BEST Arabidopsis thaliana protein match is: Sec14p-like phosphatidylinositol transfer family protein (TAIR:AT5G56160.1)</t>
  </si>
  <si>
    <t>BSD domain (BTF2-like transcription factors, Synapse-associated proteins and DOS2-like proteins)</t>
  </si>
  <si>
    <t>BSD domain (BTF2-like transcription factors, Synapse-associated proteins and DOS2-like proteins); CONTAINS InterPro DOMAIN/s: Kelch related (InterPro:IPR013089), BSD (InterPro:IPR005607); BEST Arabidopsis thaliana protein match is: BSD domain (BTF2-like transcription factors, Synapse-associated proteins and DOS2-like proteins) (TAIR:AT3G61420.1)</t>
  </si>
  <si>
    <t>BSD | Pleckstrin homology-like domain | TFIIH subunit Tfb1/p62</t>
  </si>
  <si>
    <t>uridine kinase-like 3</t>
  </si>
  <si>
    <t>uridine kinase-like 3 (UKL3); FUNCTIONS IN: uracil phosphoribosyltransferase activity, phosphotransferase activity, alcohol group as acceptor, kinase activity, ATP binding; INVOLVED IN: biosynthetic process, metabolic process; LOCATED IN: cellular_component unknown; EXPRESSED IN: 22 plant structures; EXPRESSED DURING: 13 growth stages; CONTAINS InterPro DOMAIN/s: Phosphoribulokinase/uridine kinase (InterPro:IPR006083), Uridine kinase (InterPro:IPR000764); BEST Arabidopsis thaliana protein match is: uridine kinase-like 4 (TAIR:AT4G26510.2)</t>
  </si>
  <si>
    <t>P-loop containing nucleoside triphosphate hydrolase | Phosphoribosyltransferase-like | Phosphoribulokinase/uridine kinase | Uridine kinase like</t>
  </si>
  <si>
    <t>Tetratricopeptide repeat (TPR)-like superfamily protein; FUNCTIONS IN: binding; INVOLVED IN: biological_process unknown; LOCATED IN: cellular_component unknown; CONTAINS InterPro DOMAIN/s: Tetratricopeptide TPR-1 (InterPro:IPR001440), Tetratricopeptide-like helical (InterPro:IPR011990), Tetratricopeptide repeat-containing (InterPro:IPR013026), Tetratricopeptide repeat (InterPro:IPR019734); BEST Arabidopsis thaliana protein match is: translocon at the outer membrane of chloroplasts 64-III (TAIR:AT3G17970.1)</t>
  </si>
  <si>
    <t>RNA-polymerase II-associated protein 3-like, C-terminal domain | Tetratricopeptide TPR1 | Tetratricopeptide repeat | Tetratricopeptide repeat-containing domain | Tetratricopeptide-like helical domain</t>
  </si>
  <si>
    <t>Clathrin adaptor complexes medium subunit family protein</t>
  </si>
  <si>
    <t>ZIG SUPPRESSOR 4 (ZIP4); INVOLVED IN: intracellular protein transport, gravitropism, protein targeting to vacuole; LOCATED IN: clathrin vesicle coat, clathrin adaptor complex; EXPRESSED IN: 23 plant structures; EXPRESSED DURING: 15 growth stages; CONTAINS InterPro DOMAIN/s: Clathrin adaptor, mu subunit, conserved site (InterPro:IPR018240), Clathrin adaptor, mu subunit (InterPro:IPR001392), Clathrin adaptor, mu subunit, C-terminal (InterPro:IPR008968), Longin-like (InterPro:IPR011012); BEST Arabidopsis thaliana protein match is: Clathrin adaptor complexes medium subunit family protein (TAIR:AT1G60780.1)</t>
  </si>
  <si>
    <t>Clathrin adaptor, mu subunit | Clathrin adaptor, mu subunit, C-terminal | Clathrin adaptor, mu subunit, conserved site | Longin-like domain | Mu homology domain</t>
  </si>
  <si>
    <t>Protein kinase superfamily protein; FUNCTIONS IN: protein serine/threonine kinase activity, protein kinase activity, kinase activity, ATP binding; INVOLVED IN: protein amino acid phosphorylation; LOCATED IN: cellular_component unknown; EXPRESSED IN: 23 plant structures; EXPRESSED DURING: 13 growth stages;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Protein kinase superfamily protein (TAIR:AT1G09440.1)</t>
  </si>
  <si>
    <t>Protein kinase domain | Protein kinase, ATP binding site | Protein kinase-like domain | Serine/threonine-protein kinase, active site</t>
  </si>
  <si>
    <t>MBOAT (membrane bound O-acyl transferase) family protein</t>
  </si>
  <si>
    <t>MBOAT (membrane bound O-acyl transferase) family protein; CONTAINS InterPro DOMAIN/s: Membrane bound O-acyl transferase, MBOAT (InterPro:IPR004299)</t>
  </si>
  <si>
    <t>Membrane bound O-acyl transferase, MBOAT</t>
  </si>
  <si>
    <t>Protein of unknown function (DUF607)</t>
  </si>
  <si>
    <t>Protein of unknown function (DUF607); FUNCTIONS IN: molecular_function unknown; INVOLVED IN: biological_process unknown; LOCATED IN: cellular_component unknown; CONTAINS InterPro DOMAIN/s: Protein of unknown function DUF607 (InterPro:IPR006769); BEST Arabidopsis thaliana protein match is: Protein of unknown function (DUF607) (TAIR:AT1G09575.1)</t>
  </si>
  <si>
    <t>Coiled-coil domain containing protein 109, C-terminal</t>
  </si>
  <si>
    <t>beta carbonic anhydrase 6</t>
  </si>
  <si>
    <t>beta carbonic anhydrase 6 (BCA6); FUNCTIONS IN: carbonate dehydratase activity, zinc ion binding; INVOLVED IN: carbon utilization; LOCATED IN: mitochondrion; EXPRESSED IN: 23 plant structures; EXPRESSED DURING: 13 growth stages; CONTAINS InterPro DOMAIN/s: Carbonic anhydrase, prokaryotic-like, conserved site (InterPro:IPR015892), Carbonic anhydrase (InterPro:IPR001765); BEST Arabidopsis thaliana protein match is: beta carbonic anhydrase 5 (TAIR:AT4G33580.1)</t>
  </si>
  <si>
    <t>Carbonic anhydrase | Carbonic anhydrase, prokaryotic-like, conserved site</t>
  </si>
  <si>
    <t>MSCS-like 3</t>
  </si>
  <si>
    <t>MSCS-like 3 (MSL3); FUNCTIONS IN: ion channel activity; INVOLVED IN: plastid organization, response to osmotic stress; LOCATED IN: membrane, plastid envelope; EXPRESSED IN: 26 plant structures; EXPRESSED DURING: 15 growth stages; CONTAINS InterPro DOMAIN/s: Mechanosensitive ion channel MscS (InterPro:IPR006685), Like-Sm ribonucleoprotein (LSM)-related domain (InterPro:IPR010920); BEST Arabidopsis thaliana protein match is: MSCS-like 2 (TAIR:AT5G10490.1)</t>
  </si>
  <si>
    <t>Like-Sm (LSM) domain | Mechanosensitive ion channel MscS</t>
  </si>
  <si>
    <t>LRR and NB-ARC domains-containing disease resistance protein</t>
  </si>
  <si>
    <t>LRR and NB-ARC domains-containing disease resistance protein; FUNCTIONS IN: ATP binding; INVOLVED IN: apoptosis, defense response; INVOLVED IN: defense response, apoptosis; CONTAINS InterPro DOMAIN/s: NB-ARC (InterPro:IPR002182), Disease resistance protein (InterPro:IPR000767); BEST Arabidopsis thaliana protein match is: Disease resistance protein (CC-NBS-LRR class) family (TAIR:AT1G59218.2)</t>
  </si>
  <si>
    <t>Disease resistance protein (CC-NBS-LRR class) family</t>
  </si>
  <si>
    <t>Disease resistance protein (CC-NBS-LRR class) family; FUNCTIONS IN: ATP binding; INVOLVED IN: apoptosis, defense response; INVOLVED IN: defense response, apoptosis; LOCATED IN: cellular_component unknown; EXPRESSED IN: cultured cell; CONTAINS InterPro DOMAIN/s: NB-ARC (InterPro:IPR002182), Disease resistance protein (InterPro:IPR000767); BEST Arabidopsis thaliana protein match is: Disease resistance protein (CC-NBS-LRR class) family (TAIR:AT1G59124.1); BEST Arabidopsis thaliana protein match is: Disease resistance protein (CC-NBS-LRR class) family (TAIR:AT1G59218.2)</t>
  </si>
  <si>
    <t>Disease resistance protein (CC-NBS-LRR class) family; FUNCTIONS IN: ATP binding; INVOLVED IN: apoptosis, defense response; LOCATED IN: cellular_component unknown; CONTAINS InterPro DOMAIN/s: NB-ARC (InterPro:IPR002182), Disease resistance protein (InterPro:IPR000767); BEST Arabidopsis thaliana protein match is: Disease resistance protein (CC-NBS-LRR class) family (TAIR:AT1G58807.2)</t>
  </si>
  <si>
    <t>auxin response factor 1</t>
  </si>
  <si>
    <t>auxin response factor 1 (ARF1); CONTAINS InterPro DOMAIN/s: Aux/IAA-ARF-dimerisation (InterPro:IPR011525), Transcriptional factor B3 (InterPro:IPR003340), AUX/IAA protein (InterPro:IPR003311), Auxin response factor (InterPro:IPR010525); BEST Arabidopsis thaliana protein match is: auxin response factor 11 (TAIR:AT2G46530.1); BEST Arabidopsis thaliana protein match is: auxin response factor 11 (TAIR:AT2G46530.3)</t>
  </si>
  <si>
    <t>AUX/IAA protein | Aux/IAA-ARF-dimerisation | Auxin response factor | B3 DNA binding domain | DNA-binding pseudobarrel domain</t>
  </si>
  <si>
    <t>DEA(D/H)-box RNA helicase family protein</t>
  </si>
  <si>
    <t>DEA(D/H)-box RNA helicase family protein; FUNCTIONS IN: helicase activity, ATP-dependent helicase activity, nucleic acid binding, ATP binding; INVOLVED IN: biological_process unknown; LOCATED IN: chloroplast; EXPRESSED IN: 21 plant structures; EXPRESSED DURING: 13 growth stages; CONTAINS InterPro DOMAIN/s: RNA helicase, DEAD-box type, Q motif (InterPro:IPR014014), DNA/RNA helicase, DEAD/DEAH box type, N-terminal (InterPro:IPR011545), DEAD-like helicase, N-terminal (InterPro:IPR014001), DNA/RNA helicase, C-terminal (InterPro:IPR001650), Helicase, superfamily 1/2, ATP-binding domain (InterPro:IPR014021); BEST Arabidopsis thaliana protein match is: P-loop containing nucleoside triphosphate hydrolases superfamily protein (TAIR:AT2G40700.1)</t>
  </si>
  <si>
    <t>DEAD/DEAH box helicase domain | Helicase, C-terminal | Helicase, superfamily 1/2, ATP-binding domain | P-loop containing nucleoside triphosphate hydrolase | RNA helicase, DEAD-box type, Q motif</t>
  </si>
  <si>
    <t>splicing factor PWI domain-containing protein / RNA recognition motif (RRM)-containing protein</t>
  </si>
  <si>
    <t>splicing factor PWI domain-containing protein / RNA recognition motif (RRM)-containing protein; FUNCTIONS IN: nucleotide binding, nucleic acid binding; INVOLVED IN: mRNA processing; LOCATED IN: chloroplast; EXPRESSED IN: 24 plant structures; EXPRESSED DURING: 13 growth stages; CONTAINS InterPro DOMAIN/s: RNA recognition motif, RNP-1 (InterPro:IPR000504), Nucleotide-binding, alpha-beta plait (InterPro:IPR012677), Splicing factor PWI (InterPro:IPR002483)</t>
  </si>
  <si>
    <t>Nucleotide-binding, alpha-beta plait | PWI domain | RNA recognition motif domain</t>
  </si>
  <si>
    <t>beta glucosidase 5</t>
  </si>
  <si>
    <t>beta glucosidase 5 (BGLU5); FUNCTIONS IN: cation binding, hydrolase activity, hydrolyzing O-glycosyl compounds, catalytic activity; INVOLVED IN: carbohydrate metabolic process; LOCATED IN: endomembrane system;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4 (TAIR:AT1G60090.1)</t>
  </si>
  <si>
    <t>beta glucosidase 6</t>
  </si>
  <si>
    <t>beta glucosidase 6 (BGLU6); FUNCTIONS IN: cation binding, hydrolase activity, hydrolyzing O-glycosyl compounds, catalytic activity; INVOLVED IN: carbohydrate metabolic process; LOCATED IN: endomembrane system; EXPRESSED IN: 16 plant structures; EXPRESSED DURING: 10 growth stages;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4 (TAIR:AT1G60090.1)</t>
  </si>
  <si>
    <t>Glycoside hydrolase, catalytic domain | Glycoside hydrolase, family 1 | Glycoside hydrolase, family 1, active site | Glycoside hydrolase, superfamily</t>
  </si>
  <si>
    <t>pseudogene, putative interferon-induced GTP-binding protein mx, blastp match of 42% identity and 8.3e-35 P-value to GP|1399454|gb|AAC60215.1||U47946 RBTMx3 {Oncorhynchus mykiss}</t>
  </si>
  <si>
    <t>SWIM zinc finger family protein</t>
  </si>
  <si>
    <t>SWIM zinc finger family protein; BEST Arabidopsis thaliana protein match is: zinc ion binding (TAIR:AT4G13970.1); FUNCTIONS IN: zinc ion binding; INVOLVED IN: biological_process unknown; LOCATED IN: cellular_component unknown; EXPRESSED IN: 22 plant structures; EXPRESSED DURING: 13 growth stages; CONTAINS InterPro DOMAIN/s: Zinc finger, SWIM-type (InterPro:IPR007527)</t>
  </si>
  <si>
    <t>Zinc finger, SWIM-type</t>
  </si>
  <si>
    <t>NAD(P)-linked oxidoreductase superfamily protein</t>
  </si>
  <si>
    <t>NAD(P)-linked oxidoreductase superfamily protein; FUNCTIONS IN: oxidoreductase activity, aldo-keto reductase activity; INVOLVED IN: oxidation reduction; LOCATED IN: plasma membrane, chloroplast envelope; EXPRESSED IN: 22 plant structures; EXPRESSED DURING: 13 growth stages; CONTAINS InterPro DOMAIN/s: Aldo/keto reductase (InterPro:IPR001395); BEST Arabidopsis thaliana protein match is: NAD(P)-linked oxidoreductase superfamily protein (TAIR:AT1G60710.1)</t>
  </si>
  <si>
    <t>Aldo/keto reductase | NADP-dependent oxidoreductase domain</t>
  </si>
  <si>
    <t xml:space="preserve">SMAD/FHA domain-containing protein </t>
  </si>
  <si>
    <t>SMAD/FHA domain-containing protein ; CONTAINS InterPro DOMAIN/s: SMAD/FHA domain (InterPro:IPR008984), Forkhead-associated (FHA) domain (InterPro:IPR000253); BEST Arabidopsis thaliana protein match is: Forkhead-associated (FHA) domain-containing protein  (TAIR:AT3G54350.3)</t>
  </si>
  <si>
    <t>Forkhead-associated (FHA) domain | SMAD/FHA domain</t>
  </si>
  <si>
    <t>U2 snRNP auxilliary factor, large subunit, splicing factor</t>
  </si>
  <si>
    <t>U2 snRNP auxilliary factor, large subunit, splicing factor; FUNCTIONS IN: RNA binding, nucleotide binding, nucleic acid binding; INVOLVED IN: mRNA processing; LOCATED IN: nucleus; CONTAINS InterPro DOMAIN/s: RNA recognition motif, RNP-1 (InterPro:IPR000504), Nucleotide-binding, alpha-beta plait (InterPro:IPR012677), U2 snRNP auxilliary factor, large subunit, splicing factor (InterPro:IPR006529); BEST Arabidopsis thaliana protein match is: U2 snRNP auxilliary factor, large subunit, splicing factor (TAIR:AT4G36690.4)</t>
  </si>
  <si>
    <t>Nucleotide-binding, alpha-beta plait | RNA recognition motif domain | U2 snRNP auxilliary factor, large subunit, splicing factor</t>
  </si>
  <si>
    <t>plus-3 domain-containing protein</t>
  </si>
  <si>
    <t>vernalization independence 5 (VIP5); FUNCTIONS IN: DNA binding; INVOLVED IN: positive regulation of transcription, DNA-dependent, negative regulation of flower development; LOCATED IN: nucleus; EXPRESSED IN: 22 plant structures; EXPRESSED DURING: 13 growth stages; CONTAINS InterPro DOMAIN/s: Plus-3 domain, subgroup (InterPro:IPR018144), Plus-3 (InterPro:IPR004343)</t>
  </si>
  <si>
    <t>Plus-3 | Plus-3 domain, subgroup</t>
  </si>
  <si>
    <t>LisH and RanBPM domains containing protein</t>
  </si>
  <si>
    <t>LisH and RanBPM domains containing protein; FUNCTIONS IN: molecular_function unknown; INVOLVED IN: biological_process unknown; LOCATED IN: cellular_component unknown; EXPRESSED IN: 23 plant structures; EXPRESSED DURING: 13 growth stages; CONTAINS InterPro DOMAIN/s: LisH dimerisation motif, subgroup (InterPro:IPR013720), Ran binding protein, CRA domain (InterPro:IPR019589), CTLH, C-terminal LisH motif (InterPro:IPR006595), LisH dimerisation motif (InterPro:IPR006594), Ran binding protein-like, CRA domain (InterPro:IPR013144); CONTAINS InterPro DOMAIN/s: Ran binding protein, CRA domain (InterPro:IPR019589), CTLH, C-terminal LisH motif (InterPro:IPR006595), Ran binding protein-like, CRA domain (InterPro:IPR013144); BEST Arabidopsis thaliana protein match is: LisH and RanBPM domains containing protein (TAIR:AT4G09300.1)</t>
  </si>
  <si>
    <t>CRA domain | CTLH, C-terminal LisH motif | CTLH/CRA C-terminal to LisH motif domain | LisH dimerisation motif | LisH dimerisation motif, subgroup</t>
  </si>
  <si>
    <t>LRR and NB-ARC domains-containing disease resistance protein; FUNCTIONS IN: ATP binding; INVOLVED IN: N-terminal protein myristoylation, apoptosis, defense response; LOCATED IN: cellular_component unknown; CONTAINS InterPro DOMAIN/s: NB-ARC (InterPro:IPR002182), Disease resistance protein (InterPro:IPR000767); BEST Arabidopsis thaliana protein match is: LRR and NB-ARC domains-containing disease resistance protein (TAIR:AT1G61310.1)</t>
  </si>
  <si>
    <t>Leucine-rich repeat | NB-ARC | P-loop containing nucleoside triphosphate hydrolase</t>
  </si>
  <si>
    <t>S-locus lectin protein kinase family protein; FUNCTIONS IN: in 6 functions; INVOLVED IN: protein amino acid phosphorylation, recognition of pollen; LOCATED IN: endomembrane system; CONTAINS InterPro DOMAIN/s: Curculin-like (mannose-binding) lectin (InterPro:IPR001480), PAN-2 domain (InterPro:IPR013227), Apple-like (InterPro:IPR003609), S-locus receptor kinase, C-terminal (InterPro:IPR021820), Serine/threonine-protein kinase domain (InterPro:IPR002290), Serine-threonine/tyrosine-protein kinase (InterPro:IPR001245), Serine/threonine-protein kinase, active site (InterPro:IPR008271), Protein kinase-like domain (InterPro:IPR011009), Protein kinase, catalytic domain (InterPro:IPR000719), S-locus glycoprotein (InterPro:IPR000858), Tyrosine-protein kinase, catalytic domain (InterPro:IPR020635); BEST Arabidopsis thaliana protein match is: S-locus lectin protein kinase family protein (TAIR:AT1G61440.1)</t>
  </si>
  <si>
    <t>Apple-like | Bulb-type lectin domain | Concanavalin A-like lectin/glucanase, subgroup | Epidermal growth factor-like domain | PAN-2 domain | Protein kinase domain | Protein kinase-like domain | S-locus glycoprotein | S-locus receptor kinase, C-terminal | S-receptor-like serine/threonine-protein kinase | Serine-threonine/tyrosine-protein kinase catalytic domain | Serine/threonine-protein kinase, active site</t>
  </si>
  <si>
    <t>Mitochondrial transcription termination factor family protein</t>
  </si>
  <si>
    <t>Mitochondrial transcription termination factor family protein; FUNCTIONS IN: molecular_function unknown; INVOLVED IN: biological_process unknown; CONTAINS InterPro DOMAIN/s: Mitochodrial transcription termination factor-related (InterPro:IPR003690); BEST Arabidopsis thaliana protein match is: Mitochondrial transcription termination factor family protein (TAIR:AT1G61980.1)</t>
  </si>
  <si>
    <t>Mitochodrial transcription termination factor-related</t>
  </si>
  <si>
    <t>AAA-type ATPase family protein</t>
  </si>
  <si>
    <t>AAA-type ATPase family protein; FUNCTIONS IN: nucleoside-triphosphatase activity, ATPase activity, nucleotide binding, ATP binding; INVOLVED IN: biological_process unknown; LOCATED IN: chloroplast; EXPRESSED IN: 16 plant structures; EXPRESSED DURING: 9 growth stages; CONTAINS InterPro DOMAIN/s: ATPase, AAA-type, core (InterPro:IPR003959), ATPase, AAA+ type, core (InterPro:IPR003593), SMAD/FHA domain (InterPro:IPR008984), ATPase, AAA-type, conserved site (InterPro:IPR003960), Forkhead-associated (FHA) domain (InterPro:IPR000253); BEST Arabidopsis thaliana protein match is: P-loop containing nucleoside triphosphate hydrolases superfamily protein (TAIR:AT4G24860.1)</t>
  </si>
  <si>
    <t>AAA+ ATPase domain | ATPase, AAA-type, conserved site | ATPase, AAA-type, core | Forkhead-associated (FHA) domain | P-loop containing nucleoside triphosphate hydrolase | SMAD/FHA domain</t>
  </si>
  <si>
    <t>flavin-monooxygenase glucosinolate S-oxygenase 2</t>
  </si>
  <si>
    <t>flavin-monooxygenase glucosinolate S-oxygenase 2 (FMO GS-OX2); CONTAINS InterPro DOMAIN/s: Flavin-containing monooxygenase FMO (InterPro:IPR000960), Flavin-containing monooxygenase-like (InterPro:IPR020946); BEST Arabidopsis thaliana protein match is: flavin-monooxygenase glucosinolate S-oxygenase 1 (TAIR:AT1G65860.1)</t>
  </si>
  <si>
    <t>Flavin monooxygenase FMO | Flavin monooxygenase-like</t>
  </si>
  <si>
    <t>flavin-monooxygenase glucosinolate S-oxygenase 3</t>
  </si>
  <si>
    <t>flavin-monooxygenase glucosinolate S-oxygenase 3 (FMO GS-OX3); CONTAINS InterPro DOMAIN/s: Flavin-containing monooxygenase FMO (InterPro:IPR000960), Flavin-containing monooxygenase-like (InterPro:IPR020946); BEST Arabidopsis thaliana protein match is: flavin-monooxygenase glucosinolate S-oxygenase 2 (TAIR:AT1G62540.1)</t>
  </si>
  <si>
    <t>Flavin-binding monooxygenase family protein</t>
  </si>
  <si>
    <t>Flavin-binding monooxygenase family protein; FUNCTIONS IN: NADP or NADPH binding, monooxygenase activity, FAD binding, flavin-containing monooxygenase activity; INVOLVED IN: oxidation reduction; LOCATED IN: vacuole; CONTAINS InterPro DOMAIN/s: Flavin-containing monooxygenase FMO (InterPro:IPR000960), Flavin-containing monooxygenase-like (InterPro:IPR020946); BEST Arabidopsis thaliana protein match is: Flavin-binding monooxygenase family protein (TAIR:AT1G62620.1)</t>
  </si>
  <si>
    <t>tetraspanin10</t>
  </si>
  <si>
    <t>tetraspanin10 (TET10); INVOLVED IN: aging; LOCATED IN: endomembrane system, integral to membrane; EXPRESSED IN: 22 plant structures; EXPRESSED DURING: 13 growth stages; CONTAINS InterPro DOMAIN/s: Tetraspanin (InterPro:IPR018499), Tetraspanin, subgroup (InterPro:IPR000301); BEST Arabidopsis thaliana protein match is: tetraspanin3 (TAIR:AT3G45600.1); BEST Arabidopsis thaliana protein match is: tetraspanin8 (TAIR:AT2G23810.1)</t>
  </si>
  <si>
    <t>Tetraspanin | Tetraspanin/Peripherin</t>
  </si>
  <si>
    <t>Disease resistance protein (TIR-NBS-LRR class) family</t>
  </si>
  <si>
    <t>Disease resistance protein (TIR-NBS-LRR class) family; FUNCTIONS IN: transmembrane receptor activity, nucleoside-triphosphatase activity, nucleotide binding, ATP binding; INVOLVED IN: defense response to fungus, defense response; LOCATED IN: intrinsic to membrane; EXPRESSED IN: 21 plant structures; EXPRESSED DURING: 13 growth stages; CONTAINS InterPro DOMAIN/s: ATPase, AAA+ type, core (InterPro:IPR003593), NB-ARC (InterPro:IPR002182), Leucine-rich repeat (InterPro:IPR001611), Toll-Interleukin receptor (InterPro:IPR000157), Disease resistance protein (InterPro:IPR000767); BEST Arabidopsis thaliana protein match is: Disease resistance protein (TIR-NBS-LRR class) family (TAIR:AT1G63870.1)</t>
  </si>
  <si>
    <t>AAA+ ATPase domain | Leucine-rich repeat | Leucine-rich repeat 3 | NB-ARC | P-loop containing nucleoside triphosphate hydrolase | Toll/interleukin-1 receptor homology (TIR) domain</t>
  </si>
  <si>
    <t>Uncharacterized protein family (UPF0016)</t>
  </si>
  <si>
    <t>Uncharacterized protein family (UPF0016); LOCATED IN: chloroplast, membrane; EXPRESSED IN: 22 plant structures; EXPRESSED DURING: 13 growth stages; CONTAINS InterPro DOMAIN/s: Uncharacterised protein family UPF0016 (InterPro:IPR001727); BEST Arabidopsis thaliana protein match is: Uncharacterized protein family (UPF0016) (TAIR:AT4G13590.1)</t>
  </si>
  <si>
    <t>Uncharacterised protein family UPF0016</t>
  </si>
  <si>
    <t>unknown protein; FUNCTIONS IN: molecular_function unknown; INVOLVED IN: biological_process unknown; LOCATED IN: chloroplast; EXPRESSED IN: 23 plant structures; EXPRESSED DURING: 13 growth stages; CONTAINS InterPro DOMAIN/s: Protein of unknown function DUF3593 (InterPro:IPR021995)</t>
  </si>
  <si>
    <t>Protein of unknown function DUF3593</t>
  </si>
  <si>
    <t>Pentatricopeptide repeat (PPR) superfamily protein; CONTAINS InterPro DOMAIN/s: Pentatricopeptide repeat (InterPro:IPR002885)</t>
  </si>
  <si>
    <t>NDH-dependent cyclic electron flow 1</t>
  </si>
  <si>
    <t>NDH-dependent cyclic electron flow 1 (NDF2); BEST Arabidopsis thaliana protein match is: NDH-dependent cyclic electron flow 5 (TAIR:AT1G55370.2); FUNCTIONS IN: carbohydrate binding, catalytic activity; INVOLVED IN: photosynthetic electron transport in photosystem I; LOCATED IN: chloroplast thylakoid membrane, chloroplast, NAD(P)H dehydrogenase complex (plastoquinone); EXPRESSED IN: 21 plant structures; EXPRESSED DURING: 13 growth stages; CONTAINS InterPro DOMAIN/s: Glycoside hydrolase-type carbohydrate-binding (InterPro:IPR011013)</t>
  </si>
  <si>
    <t>Galactose mutarotase-like domain | Glycoside hydrolase-type carbohydrate-binding, subgroup</t>
  </si>
  <si>
    <t>unknown protein; FUNCTIONS IN: molecular_function unknown; INVOLVED IN: biological_process unknown; LOCATED IN: endomembrane system; EXPRESSED IN: 21 plant structures; EXPRESSED DURING: 13 growth stages</t>
  </si>
  <si>
    <t>DNA LIGASE 6</t>
  </si>
  <si>
    <t>DNA LIGASE 6 (LIG6); FUNCTIONS IN: DNA binding, DNA ligase (ATP) activity, ATP binding; INVOLVED IN: DNA repair, seed germination, DNA recombination, DNA replication; LOCATED IN: chloroplast; EXPRESSED IN: 16 plant structures; EXPRESSED DURING: 9 growth stages; CONTAINS InterPro DOMAIN/s: Nucleic acid-binding, OB-fold (InterPro:IPR012340), DNA ligase, N-terminal (InterPro:IPR012308), DNA repair metallo-beta-lactamase (InterPro:IPR011084), ATP dependent DNA ligase, central (InterPro:IPR012310), ATP dependent DNA ligase, C-terminal (InterPro:IPR012309), ATP-dependent DNA ligase (InterPro:IPR000977), ATP-dependent DNA ligase, conserved site (InterPro:IPR016059); BEST Arabidopsis thaliana protein match is: DNA ligase 1 (TAIR:AT1G08130.1)</t>
  </si>
  <si>
    <t>Beta-lactamase-like | DNA ligase, ATP-dependent | DNA ligase, ATP-dependent, C-terminal | DNA ligase, ATP-dependent, N-terminal | DNA ligase, ATP-dependent, central | DNA ligase, ATP-dependent, conserved site | DNA repair metallo-beta-lactamase | Nucleic acid-binding, OB-fold</t>
  </si>
  <si>
    <t>Plant protein of unknown function (DUF827)</t>
  </si>
  <si>
    <t>Plant protein of unknown function (DUF827); CONTAINS InterPro DOMAIN/s: Protein of unknown function DUF827, plant (InterPro:IPR008545); BEST Arabidopsis thaliana protein match is: Plant protein of unknown function (DUF827) (TAIR:AT5G38150.1)</t>
  </si>
  <si>
    <t>WEB family</t>
  </si>
  <si>
    <t>Protein kinase superfamily protein; FUNCTIONS IN: protein serine/threonine kinase activity, protein kinase activity, kinase activity, ATP binding; INVOLVED IN: protein amino acid phosphorylation; LOCATED IN: endomembrane system;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CONTAINS InterPro DOMAIN/s: Protein kinase, ATP binding site (InterPro:IPR017441), Serine/threonine-protein kinase domain (InterPro:IPR002290), Serine-threonine/tyrosine-protein kinase (InterPro:IPR001245), Serine/threonine-protein kinase, active site (InterPro:IPR008271), Protein kinase-like domain (InterPro:IPR011009), Protein kinase, catalytic domain (InterPro:IPR000719), Tyrosine-protein kinase, catalytic domain (InterPro:IPR020635); BEST Arabidopsis thaliana protein match is: Protein kinase superfamily protein (TAIR:AT1G66910.1)</t>
  </si>
  <si>
    <t>Concanavalin A-like lectin/glucanase, subgroup | Protein kinase domain | Protein kinase, ATP binding site | Protein kinase-like domain | Serine-threonine/tyrosine-protein kinase catalytic domain | Serine/threonine-protein kinase, active site</t>
  </si>
  <si>
    <t>unknown protein; FUNCTIONS IN: molecular_function unknown; INVOLVED IN: biological_process unknown; LOCATED IN: plasma membrane; EXPRESSED IN: 22 plant structures; EXPRESSED DURING: 13 growth stages</t>
  </si>
  <si>
    <t>HEAT repeat-containing protein</t>
  </si>
  <si>
    <t>SWEETIE (SWEETIE); FUNCTIONS IN: binding; INVOLVED IN: trehalose metabolic process, carbohydrate metabolic process, starch metabolic process; LOCATED IN: cytosol; EXPRESSED IN: 25 plant structures; EXPRESSED DURING: 13 growth stages; CONTAINS InterPro DOMAIN/s: Armadillo-type fold (InterPro:IPR016024)</t>
  </si>
  <si>
    <t>Armadillo-like helical | Armadillo-type fold</t>
  </si>
  <si>
    <t>MIR414 (MICRORNA 414)</t>
  </si>
  <si>
    <t>MICRORNA 414 (MIR414); FUNCTIONS IN: molecular_function unknown; INVOLVED IN: biological_process unknown; LOCATED IN: cellular_component unknown</t>
  </si>
  <si>
    <t>Major facilitator superfamily protein; FUNCTIONS IN: carbohydrate transmembrane transporter activity, sugar:hydrogen symporter activity; INVOLVED IN: transport, transmembrane transport; LOCATED IN: integral to membrane, membrane; EXPRESSED IN: 22 plant structures; EXPRESSED DURING: 13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CONTAINS InterPro DOMAIN/s: Sugar transporter, conserved site (InterPro:IPR005829), Major facilitator superfamily (InterPro:IPR020846), Sugar/inositol transporter (InterPro:IPR003663), General substrate transporter (InterPro:IPR005828), Major facilitator superfamily, general substrate transporter (InterPro:IPR016196); BEST Arabidopsis thaliana protein match is: Major facilitator superfamily protein (TAIR:AT1G79820.2)</t>
  </si>
  <si>
    <t>unknown protein; BEST Arabidopsis thaliana protein match is: unknown protein (TAIR:AT3G01680.1)</t>
  </si>
  <si>
    <t>Sieve element occlusion, C-terminal | Sieve element occlusion, N-terminal</t>
  </si>
  <si>
    <t>beta-1,4-N-acetylglucosaminyltransferase family protein</t>
  </si>
  <si>
    <t>beta-1,4-N-acetylglucosaminyltransferase family protein; FUNCTIONS IN: transferase activity, transferring glycosyl groups, acetylglucosaminyltransferase activity; INVOLVED IN: protein amino acid N-linked glycosylation; LOCATED IN: membrane; EXPRESSED IN: 22 plant structures; EXPRESSED DURING: 13 growth stages; CONTAINS InterPro DOMAIN/s: Glycosyl transferase, family 17 (InterPro:IPR006813); BEST Arabidopsis thaliana protein match is: beta-1,4-N-acetylglucosaminyltransferase family protein (TAIR:AT1G12990.1)</t>
  </si>
  <si>
    <t>Glycosyl transferase, family 17</t>
  </si>
  <si>
    <t>Phototropic-responsive NPH3 family protein</t>
  </si>
  <si>
    <t>Phototropic-responsive NPH3 family protein; FUNCTIONS IN: signal transducer activity; INVOLVED IN: response to light stimulus; LOCATED IN: cellular_component unknown; CONTAINS InterPro DOMAIN/s: NPH3 (InterPro:IPR004249), BTB/POZ fold (InterPro:IPR011333); EXPRESSED IN: cultured cell; BEST Arabidopsis thaliana protein match is: Phototropic-responsive NPH3 family protein (TAIR:AT3G26490.1)</t>
  </si>
  <si>
    <t>BTB/POZ fold | NPH3 domain</t>
  </si>
  <si>
    <t>B-box zinc finger family protein</t>
  </si>
  <si>
    <t>B-box zinc finger family protein; FUNCTIONS IN: sequence-specific DNA binding transcription factor activity, zinc ion binding; INVOLVED IN: regulation of transcription; LOCATED IN: endomembrane system, intracellular; EXPRESSED IN: 14 plant structures; EXPRESSED DURING: 8 growth stages; CONTAINS InterPro DOMAIN/s: Zinc finger, B-box (InterPro:IPR000315); BEST Arabidopsis thaliana protein match is: CONSTANS-like 9 (TAIR:AT3G07650.4)</t>
  </si>
  <si>
    <t>Zinc finger, B-box</t>
  </si>
  <si>
    <t>magnesium ion binding;thiamin pyrophosphate binding;hydro-lyases;catalytics;2-succinyl-5-enolpyruvyl-6-hydroxy-3-cyclohexene-1-carboxylic-acid synthases</t>
  </si>
  <si>
    <t>magnesium ion binding;thiamin pyrophosphate binding;hydro-lyases;catalytics;2-succinyl-5-enolpyruvyl-6-hydroxy-3-cyclohexene-1-carboxylic-acid synthases; FUNCTIONS IN: 2-succinyl-5-enolpyruvyl-6-hydroxy-3-cyclohexene-1-carboxylic-acid synthase activity, hydro-lyase activity, magnesium ion binding, thiamin pyrophosphate binding, catalytic activity; INVOLVED IN: phylloquinone biosynthetic process, photosystem I stabilization; LOCATED IN: chloroplast; EXPRESSED IN: shoot, leaf whorl; CONTAINS InterPro DOMAIN/s: Menaquinone biosynthesis protein MenD (InterPro:IPR004433), Alpha/beta hydrolase fold-1 (InterPro:IPR000073), Mandelate racemase/muconate lactonizing enzyme, C-terminal (InterPro:IPR013342), Thiamine pyrophosphate enzyme, C-terminal TPP-binding (InterPro:IPR011766), Thiamine pyrophosphate enzyme, N-terminal TPP-binding domain (InterPro:IPR012001), O-succinylbenzoic acid (OSB) synthetase, gamma proteobacteria/archaea (InterPro:IPR010196), Mandelate racemase/muconate lactonizing enzyme, conserved site (InterPro:IPR018110); BEST Arabidopsis thaliana protein match is: isochorismate synthase 2 (TAIR:AT1G18870.2)</t>
  </si>
  <si>
    <t>Alpha/Beta hydrolase fold | DHS-like NAD/FAD-binding domain | Enolase C-terminal domain-like | Enolase N-terminal domain-like | Mandelate racemase/muconate lactonizing enzyme, C-terminal | Mandelate racemase/muconate lactonizing enzyme, conserved site | Menaquinone biosynthesis protein MenD | O-succinylbenzoic acid (OSB) synthetase | Thiamin diphosphate-binding fold | Thiamine pyrophosphate enzyme, C-terminal TPP-binding | Thiamine pyrophosphate enzyme, N-terminal TPP-binding domain</t>
  </si>
  <si>
    <t>BES1-interacting Myc-like protein 2</t>
  </si>
  <si>
    <t>BES1-interacting Myc-like protein 2 (BIM2); FUNCTIONS IN: DNA binding, sequence-specific DNA binding transcription factor activity; INVOLVED IN: dTDP-rhamnose biosynthetic process, regulation of transcription; LOCATED IN: nucleus; EXPRESSED IN: 22 plant structures; EXPRESSED DURING: 13 growth stages; CONTAINS InterPro DOMAIN/s: Helix-loop-helix DNA-binding domain (InterPro:IPR001092), Helix-loop-helix DNA-binding (InterPro:IPR011598); BEST Arabidopsis thaliana protein match is: basic helix-loop-helix (bHLH) DNA-binding superfamily protein (TAIR:AT5G08130.3)</t>
  </si>
  <si>
    <t>Myc-type, basic helix-loop-helix (bHLH) domain</t>
  </si>
  <si>
    <t>Squamosa promoter-binding protein-like (SBP domain) transcription factor family protein</t>
  </si>
  <si>
    <t>Squamosa promoter-binding protein-like (SBP domain) transcription factor family protein; FUNCTIONS IN: DNA binding, sequence-specific DNA binding transcription factor activity; INVOLVED IN: regulation of transcription; LOCATED IN: nucleus; EXPRESSED IN: 14 plant structures; EXPRESSED DURING: 6 growth stages; CONTAINS InterPro DOMAIN/s: Transcription factor, SBP-box (InterPro:IPR004333); BEST Arabidopsis thaliana protein match is: squamosa promoter binding protein-like 14 (TAIR:AT1G20980.1)</t>
  </si>
  <si>
    <t>Transcription factor, SBP-box</t>
  </si>
  <si>
    <t>chorismate mutase 3</t>
  </si>
  <si>
    <t>chorismate mutase 3 (CM3); CONTAINS InterPro DOMAIN/s: Chorismate mutase, type II (InterPro:IPR020822), Chorismate mutase, AroQ class, eukaryotic type (InterPro:IPR008238); BEST Arabidopsis thaliana protein match is: chorismate mutase 1 (TAIR:AT3G29200.1)</t>
  </si>
  <si>
    <t>Chorismate mutase, AroQ class, eukaryotic type | Chorismate mutase, type II</t>
  </si>
  <si>
    <t>Early-responsive to dehydration stress protein (ERD4)</t>
  </si>
  <si>
    <t>Early-responsive to dehydration stress protein (ERD4); LOCATED IN: endomembrane system, membrane; EXPRESSED IN: 23 plant structures; EXPRESSED DURING: 13 growth stages; CONTAINS InterPro DOMAIN/s: Protein of unknown function DUF221 (InterPro:IPR003864); BEST Arabidopsis thaliana protein match is: hypothetical protein 1 (TAIR:AT3G01100.1)</t>
  </si>
  <si>
    <t>Domain of unknown function DUF221</t>
  </si>
  <si>
    <t>S-adenosyl-L-methionine-dependent methyltransferases superfamily protein; FUNCTIONS IN: methyltransferase activity; INVOLVED IN: metabolic process; LOCATED IN: chloroplast; EXPRESSED IN: 20 plant structures; EXPRESSED DURING: 13 growth stages; CONTAINS InterPro DOMAIN/s: Methyltransferase type 11 (InterPro:IPR013216); BEST Arabidopsis thaliana protein match is: S-adenosyl-L-methionine-dependent methyltransferases superfamily protein (TAIR:AT1G69526.2)</t>
  </si>
  <si>
    <t>Methyltransferase type 11 | S-adenosyl-L-methionine-dependent methyltransferase-like</t>
  </si>
  <si>
    <t>short hypocotyl in white light1</t>
  </si>
  <si>
    <t>SHORT HYPOCOTYL IN WHITE LIGHT1 (SHW1); BEST Arabidopsis thaliana protein match is: unknown protein (TAIR:AT4G33780.1)</t>
  </si>
  <si>
    <t>unknown protein; BEST Arabidopsis thaliana protein match is: unknown protein (TAIR:AT1G10660.1)</t>
  </si>
  <si>
    <t>cyclin-related</t>
  </si>
  <si>
    <t>cyclin-related; FUNCTIONS IN: molecular_function unknown; INVOLVED IN: biological_process unknown; LOCATED IN: cellular_component unknown; EXPRESSED IN: 23 plant structures; EXPRESSED IN: 24 plant structures; EXPRESSED DURING: 13 growth stages</t>
  </si>
  <si>
    <t>Core-2/I-branching beta-1,6-N-acetylglucosaminyltransferase family protein</t>
  </si>
  <si>
    <t>Core-2/I-branching beta-1,6-N-acetylglucosaminyltransferase family protein; FUNCTIONS IN: transferase activity, transferring glycosyl groups, acetylglucosaminyltransferase activity; INVOLVED IN: carbohydrate biosynthetic process; LOCATED IN: endomembrane system, membrane; EXPRESSED IN: 22 plant structures; EXPRESSED DURING: 13 growth stages; CONTAINS InterPro DOMAIN/s: Glycosyl transferase, family 14 (InterPro:IPR003406), Core-2/I-Branching enzyme (InterPro:IPR021141); BEST Arabidopsis thaliana protein match is: Core-2/I-branching beta-1,6-N-acetylglucosaminyltransferase family protein (TAIR:AT5G39990.1)</t>
  </si>
  <si>
    <t>Glycosyl transferase, family 14</t>
  </si>
  <si>
    <t>cobalt ion binding</t>
  </si>
  <si>
    <t>cobalt ion binding; BEST Arabidopsis thaliana protein match is: unknown protein (TAIR:AT5G47870.1)</t>
  </si>
  <si>
    <t>Nucleic acid-binding proteins superfamily</t>
  </si>
  <si>
    <t>Nucleic acid-binding proteins superfamily; FUNCTIONS IN: RNA binding; LOCATED IN: chloroplast; EXPRESSED IN: 22 plant structures; EXPRESSED DURING: 13 growth stages; CONTAINS InterPro DOMAIN/s: Nucleic acid-binding, OB-fold-like (InterPro:IPR016027), Nucleic acid-binding, OB-fold (InterPro:IPR012340), Ribosomal protein S1, RNA-binding domain (InterPro:IPR003029); BEST Arabidopsis thaliana protein match is: ribosomal protein S1 (TAIR:AT5G30510.1)</t>
  </si>
  <si>
    <t>Nucleic acid-binding, OB-fold | RNA-binding domain, S1 | Ribosomal protein S1, RNA-binding domain</t>
  </si>
  <si>
    <t>D-isomer specific 2-hydroxyacid dehydrogenase family protein</t>
  </si>
  <si>
    <t>D-isomer specific 2-hydroxyacid dehydrogenase family protein; FUNCTIONS IN: in 6 functions; INVOLVED IN: homoserine biosynthetic process, metabolic process; EXPRESSED IN: 22 plant structures; EXPRESSED DURING: 13 growth stages; CONTAINS InterPro DOMAIN/s: D-isomer specific 2-hydroxyacid dehydrogenase, catalytic domain (InterPro:IPR006139), D-isomer specific 2-hydroxyacid dehydrogenase, NAD-binding (InterPro:IPR006140), NAD(P)-binding domain (InterPro:IPR016040); BEST Arabidopsis thaliana protein match is: D-3-phosphoglycerate dehydrogenase (TAIR:AT4G34200.1)</t>
  </si>
  <si>
    <t>D-isomer specific 2-hydroxyacid dehydrogenase, NAD-binding domain | D-isomer specific 2-hydroxyacid dehydrogenase, NAD-binding domain conserved site | D-isomer specific 2-hydroxyacid dehydrogenase, catalytic domain | NAD(P)-binding domain</t>
  </si>
  <si>
    <t>NAD(P)-binding Rossmann-fold superfamily protein</t>
  </si>
  <si>
    <t>NAD(P)-binding Rossmann-fold superfamily protein; FUNCTIONS IN: binding, catalytic activity; INVOLVED IN: metabolic process; LOCATED IN: chloroplast thylakoid membrane, chloroplast; CONTAINS InterPro DOMAIN/s: NAD(P)-binding domain (InterPro:IPR016040)</t>
  </si>
  <si>
    <t>NAD(P)-binding domain</t>
  </si>
  <si>
    <t>TRF-like 6</t>
  </si>
  <si>
    <t>TRF-like 6 (TRFL6); FUNCTIONS IN: DNA binding, sequence-specific DNA binding transcription factor activity; INVOLVED IN: response to cadmium ion, response to salt stress; EXPRESSED IN: 23 plant structures; EXPRESSED DURING: 13 growth stages; CONTAINS InterPro DOMAIN/s: SANT, DNA-binding (InterPro:IPR001005), Homeodomain-like (InterPro:IPR009057), Myb, DNA-binding (InterPro:IPR014778), HTH transcriptional regulator, Myb-type, DNA-binding (InterPro:IPR017930), Homeodomain-related (InterPro:IPR012287); BEST Arabidopsis thaliana protein match is: TRF-like 3 (TAIR:AT1G17460.1)</t>
  </si>
  <si>
    <t>Protein kinase superfamily protein; FUNCTIONS IN: protein serine/threonine kinase activity, protein kinase activity, kinase activity, ATP binding; INVOLVED IN: protein amino acid phosphorylation, response to stress; LOCATED IN: cellular_component unknown; EXPRESSED IN: pollen tube; CONTAINS InterPro DOMAIN/s: UspA (InterPro:IPR006016), Protein kinase, catalytic domain (InterPro:IPR000719), Serine/threonine-protein kinase-like domain (InterPro:IPR017442), Protein kinase-like domain (InterPro:IPR011009), Serine/threonine-protein kinase, active site (InterPro:IPR008271); BEST Arabidopsis thaliana protein match is: Protein kinase protein with adenine nucleotide alpha hydrolases-like domain (TAIR:AT1G17540.1)</t>
  </si>
  <si>
    <t>Concanavalin A-like lectin/glucanase, subgroup | Protein kinase domain | Protein kinase-like domain | Rossmann-like alpha/beta/alpha sandwich fold | Serine/threonine-protein kinase, active site | UspA</t>
  </si>
  <si>
    <t>Survival protein SurE-like phosphatase/nucleotidase</t>
  </si>
  <si>
    <t>Survival protein SurE-like phosphatase/nucleotidase; FUNCTIONS IN: hydrolase activity, acid phosphatase activity; INVOLVED IN: biological_process unknown; LOCATED IN: cellular_component unknown; CONTAINS InterPro DOMAIN/s: Survival protein SurE-like phosphatase/nucleotidase (InterPro:IPR002828); BEST Arabidopsis thaliana protein match is: Survival protein SurE-like phosphatase/nucleotidase (TAIR:AT4G14930.1)</t>
  </si>
  <si>
    <t>Eukaryotic translation initiation factor eIF2A family protein</t>
  </si>
  <si>
    <t>Eukaryotic translation initiation factor eIF2A family protein; FUNCTIONS IN: molecular_function unknown; INVOLVED IN: biological_process unknown; LOCATED IN: plasma membrane; EXPRESSED IN: 21 plant structures; EXPRESSED DURING: 13 growth stages; CONTAINS InterPro DOMAIN/s: WD40 repeat-like-containing domain (InterPro:IPR011046), Eukaryotic translation initiation factor 2A, central region (InterPro:IPR013979), Translation initiation factor eIF-2A (InterPro:IPR011387), WD40/YVTN repeat-like-containing domain (InterPro:IPR015943); BEST Arabidopsis thaliana protein match is: translation initiation factor 3B1 (TAIR:AT5G27640.1); BEST Arabidopsis thaliana protein match is: translation initiation factor 3B1 (TAIR:AT5G27640.2)</t>
  </si>
  <si>
    <t>Translation initiation factor 2A | Translation initiation factor, beta propellor-like domain | WD40/YVTN repeat-like-containing domain</t>
  </si>
  <si>
    <t>serine carboxypeptidase-like 4</t>
  </si>
  <si>
    <t>serine carboxypeptidase-like 4 (scpl4); FUNCTIONS IN: serine-type carboxypeptidase activity; INVOLVED IN: proteolysis; LOCATED IN: endomembrane system; EXPRESSED IN: 16 plant structures; EXPRESSED DURING: 8 growth stages; CONTAINS InterPro DOMAIN/s: Peptidase S10, serine carboxypeptidase (InterPro:IPR001563); BEST Arabidopsis thaliana protein match is: serine carboxypeptidase-like 3 (TAIR:AT1G73280.1)</t>
  </si>
  <si>
    <t>Alpha/Beta hydrolase fold | Peptidase S10, serine carboxypeptidase</t>
  </si>
  <si>
    <t>unknown protein; FUNCTIONS IN: molecular_function unknown; INVOLVED IN: biological_process unknown; LOCATED IN: chloroplast; EXPRESSED IN: 22 plant structures; EXPRESSED DURING: 13 growth stages</t>
  </si>
  <si>
    <t>RNA-binding (RRM/RBD/RNP motifs) family protein; FUNCTIONS IN: RNA binding, nucleotide binding, nucleic acid binding; INVOLVED IN: biological_process unknown; LOCATED IN: cellular_component unknown; EXPRESSED IN: 22 plant structures; EXPRESSED DURING: 13 growth stages; CONTAINS InterPro DOMAIN/s: RNA recognition motif, RNP-1 (InterPro:IPR000504), Nucleotide-binding, alpha-beta plait (InterPro:IPR012677); BEST Arabidopsis thaliana protein match is: nucleolin like 2 (TAIR:AT3G18610.1)</t>
  </si>
  <si>
    <t>DNAse I-like superfamily protein</t>
  </si>
  <si>
    <t>DNAse I-like superfamily protein; CONTAINS InterPro DOMAIN/s: Endonuclease/exonuclease/phosphatase (InterPro:IPR005135); BEST Arabidopsis thaliana protein match is: DNAse I-like superfamily protein (TAIR:AT3G18500.2)</t>
  </si>
  <si>
    <t>Endonuclease/exonuclease/phosphatase</t>
  </si>
  <si>
    <t>unknown protein; CONTAINS InterPro DOMAIN/s: Protein of unknown function DUF1630 (InterPro:IPR012860)</t>
  </si>
  <si>
    <t>DENND6</t>
  </si>
  <si>
    <t>Armadillo-type fold</t>
  </si>
  <si>
    <t>glutathione S-transferase TAU 10</t>
  </si>
  <si>
    <t>glutathione S-transferase TAU 10 (GSTU10); CONTAINS InterPro DOMAIN/s: Thioredoxin fold (InterPro:IPR012335),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tau 9 (TAIR:AT5G62480.1)</t>
  </si>
  <si>
    <t>Glutathione S-transferase, C-terminal-like | Glutathione S-transferase, N-terminal | Thioredoxin-like fold</t>
  </si>
  <si>
    <t>HCO3- transporter family</t>
  </si>
  <si>
    <t>BOR5; FUNCTIONS IN: anion exchanger activity; INVOLVED IN: anion transport; LOCATED IN: integral to membrane, membrane; EXPRESSED IN: 17 plant structures; EXPRESSED DURING: 7 growth stages; CONTAINS InterPro DOMAIN/s: Bicarbonate transporter, eukaryotic (InterPro:IPR003020), Bicarbonate transporter, C-terminal (InterPro:IPR011531); BEST Arabidopsis thaliana protein match is: HCO3- transporter family (TAIR:AT1G15460.1)</t>
  </si>
  <si>
    <t>Bicarbonate transporter, C-terminal | Bicarbonate transporter, eukaryotic</t>
  </si>
  <si>
    <t>fatty acid biosynthesis 1</t>
  </si>
  <si>
    <t>fatty acid biosynthesis 1 (FAB1); CONTAINS InterPro DOMAIN/s: Beta-ketoacyl synthase (InterPro:IPR000794), Thiolase-like (InterPro:IPR016039), Beta-ketoacyl synthase, C-terminal (InterPro:IPR014031), 3-oxoacyl-[acyl-carrier-protein] synthase 2 (InterPro:IPR017568), Beta-ketoacyl synthase, N-terminal (InterPro:IPR014030), Thiolase-like, subgroup (InterPro:IPR016038), Beta-ketoacyl synthase, active site (InterPro:IPR018201); FUNCTIONS IN: 3-oxoacyl-[acyl-carrier-protein] synthase activity, fatty acid synthase activity; BEST Arabidopsis thaliana protein match is: 3-ketoacyl-acyl carrier protein synthase I (TAIR:AT5G46290.1); INVOLVED IN: fatty acid biosynthetic process, unsaturated fatty acid biosynthetic process; LOCATED IN: chloroplast, plastid; EXPRESSED IN: 24 plant structures; EXPRESSED DURING: 15 growth stages</t>
  </si>
  <si>
    <t>3-oxoacyl-[acyl-carrier-protein] synthase 2 | Beta-ketoacyl synthase, C-terminal | Beta-ketoacyl synthase, N-terminal | Beta-ketoacyl synthase, active site | Thiolase-like | Thiolase-like, subgroup</t>
  </si>
  <si>
    <t>Nucleotide-diphospho-sugar transferase family protein</t>
  </si>
  <si>
    <t>REDUCED RESIDUAL ARABINOSE 2 (RRA2); LOCATED IN: endoplasmic reticulum; EXPRESSED IN: 19 plant structures; EXPRESSED DURING: 6 growth stages; CONTAINS InterPro DOMAIN/s: Reticulon (InterPro:IPR003388), Nucleotide-diphospho-sugar transferase, predicted (InterPro:IPR005069); BEST Arabidopsis thaliana protein match is: Nucleotide-diphospho-sugar transferase family protein (TAIR:AT1G19360.1)</t>
  </si>
  <si>
    <t>Nucleotide-diphospho-sugar transferase | Nucleotide-diphospho-sugar transferases | Reticulon</t>
  </si>
  <si>
    <t>Zinc finger C-x8-C-x5-C-x3-H type family protein; FUNCTIONS IN: zinc ion binding, nucleic acid binding; INVOLVED IN: biological_process unknown; LOCATED IN: mitochondrion; EXPRESSED IN: 22 plant structures; EXPRESSED DURING: 13 growth stages; CONTAINS InterPro DOMAIN/s: Zinc finger, CCCH-type (InterPro:IPR000571)</t>
  </si>
  <si>
    <t>VPS35 homolog B</t>
  </si>
  <si>
    <t>VPS35 homolog B (VPS35B); CONTAINS InterPro DOMAIN/s: Vacuolar protein sorting-associated protein 35 (InterPro:IPR005378); BEST Arabidopsis thaliana protein match is: VPS35 homolog A (TAIR:AT2G17790.1)</t>
  </si>
  <si>
    <t>Armadillo-type fold | Vacuolar protein sorting-associated protein 35, Vps35</t>
  </si>
  <si>
    <t>Single hybrid motif superfamily protein</t>
  </si>
  <si>
    <t>Single hybrid motif superfamily protein; FUNCTIONS IN: molecular_function unknown; INVOLVED IN: glycine catabolic process; LOCATED IN: mitochondrion, glycine cleavage complex; EXPRESSED IN: 22 plant structures; EXPRESSED DURING: 13 growth stages; CONTAINS InterPro DOMAIN/s: Single hybrid motif (InterPro:IPR011053), Glycine cleavage H-protein (InterPro:IPR002930)</t>
  </si>
  <si>
    <t>Glycine cleavage system H-protein | Single hybrid motif</t>
  </si>
  <si>
    <t>Thioredoxin superfamily protein; INVOLVED IN: biological_process unknown; LOCATED IN: cell wall, vacuole; EXPRESSED IN: 22 plant structures; EXPRESSED DURING: 13 growth stages; CONTAINS InterPro DOMAIN/s: Thioredoxin fold (InterPro:IPR012335), Thioredoxin-like fold (InterPro:IPR012336); BEST Arabidopsis thaliana protein match is: Thioredoxin superfamily protein (TAIR:AT1G20225.1)</t>
  </si>
  <si>
    <t>Thioredoxin-like fold</t>
  </si>
  <si>
    <t>2-thiocytidine tRNA biosynthesis protein, TtcA</t>
  </si>
  <si>
    <t>2-thiocytidine tRNA biosynthesis protein, TtcA; FUNCTIONS IN: ATP binding; INVOLVED IN: tRNA processing; LOCATED IN: cellular_component unknown; EXPRESSED IN: 20 plant structures; EXPRESSED DURING: 13 growth stages; CONTAINS InterPro DOMAIN/s: Rossmann-like alpha/beta/alpha sandwich fold (InterPro:IPR014729), Uncharacterised protein family UPF0021, C-terminal (InterPro:IPR000541), PP-loop (InterPro:IPR011063), 2-thiocytidine tRNA biosynthesis protein, TtcA (InterPro:IPR012089); BEST Arabidopsis thaliana protein match is: repressor of lrx1 (TAIR:AT2G44270.1)</t>
  </si>
  <si>
    <t>2-thiocytidine tRNA biosynthesis protein, TtcA | Cytoplasmic tRNA 2-thiolation protein 1 | Rossmann-like alpha/beta/alpha sandwich fold | tRNA(Ile)-lysidine/2-thiocytidine synthase</t>
  </si>
  <si>
    <t>FAR1-related sequence 4</t>
  </si>
  <si>
    <t>FAR1-related sequence 4 (FRS4); FUNCTIONS IN: zinc ion binding; INVOLVED IN: response to red or far red light; LOCATED IN: cellular_component unknown; EXPRESSED IN: 22 plant structures; EXPRESSED DURING: 13 growth stages; CONTAINS InterPro DOMAIN/s: MULE transposase, conserved domain (InterPro:IPR018289), Transcription factor, FAR1-related (InterPro:IPR004330), Zinc finger, PMZ-type (InterPro:IPR006564), Zinc finger, SWIM-type (InterPro:IPR007527); CONTAINS InterPro DOMAIN/s: Zinc finger, PMZ-type (InterPro:IPR006564), Zinc finger, SWIM-type (InterPro:IPR007527), MULE transposase, conserved domain (InterPro:IPR018289), Transcription factor, FAR1-related (InterPro:IPR004330); BEST Arabidopsis thaliana protein match is: FRS (FAR1 Related Sequences) transcription factor family (TAIR:AT4G15090.1)</t>
  </si>
  <si>
    <t>FAR1 DNA binding domain | MULE transposase domain | Zinc finger, PMZ-type | Zinc finger, SWIM-type</t>
  </si>
  <si>
    <t>ARM repeat superfamily protein; FUNCTIONS IN: ubiquitin-protein ligase activity, binding; INVOLVED IN: protein ubiquitination; LOCATED IN: plasma membrane; EXPRESSED IN: 23 plant structures; EXPRESSED DURING: 13 growth stages; CONTAINS InterPro DOMAIN/s: U box domain (InterPro:IPR003613), Armadillo-like helical (InterPro:IPR011989), Armadillo (InterPro:IPR000225), Armadillo-type fold (InterPro:IPR016024); BEST Arabidopsis thaliana protein match is: senescence-associated E3 ubiquitin ligase 1 (TAIR:AT1G20780.1)</t>
  </si>
  <si>
    <t>Armadillo | Armadillo-like helical | Armadillo-type fold | U box domain | Zinc finger, RING/FYVE/PHD-type</t>
  </si>
  <si>
    <t>ARID/BRIGHT DNA-binding domain-containing protein</t>
  </si>
  <si>
    <t>ARID/BRIGHT DNA-binding domain-containing protein; FUNCTIONS IN: sequence-specific DNA binding transcription factor activity; INVOLVED IN: regulation of transcription; LOCATED IN: intracellular; EXPRESSED IN: 24 plant structures; EXPRESSED IN: 25 plant structures; EXPRESSED DURING: 14 growth stages; CONTAINS InterPro DOMAIN/s: Heat shock protein Hsp20 (InterPro:IPR002068), HSP20-like chaperone (InterPro:IPR008978), ARID/BRIGHT DNA-binding domain (InterPro:IPR001606); BEST Arabidopsis thaliana protein match is: ARID/BRIGHT DNA-binding domain-containing protein (TAIR:AT1G20910.1)</t>
  </si>
  <si>
    <t>ARID/BRIGHT DNA-binding domain | Alpha crystallin/Hsp20 domain | HSP20-like chaperone</t>
  </si>
  <si>
    <t>Chlorophyll A-B binding family protein</t>
  </si>
  <si>
    <t>Chlorophyll A-B binding family protein; FUNCTIONS IN: chlorophyll binding; INVOLVED IN: response to blue light, response to far red light, photosynthesis; LOCATED IN: light-harvesting complex, chloroplast, membrane; EXPRESSED IN: 28 plant structures; EXPRESSED DURING: 13 growth stages; CONTAINS InterPro DOMAIN/s: Chlorophyll A-B binding protein (InterPro:IPR001344); BEST Arabidopsis thaliana protein match is: photosystem II light harvesting complex gene 2.3 (TAIR:AT3G27690.1)</t>
  </si>
  <si>
    <t>Chlorophyll A-B binding protein | Chlorophyll A-B binding protein, plant | Chlorophyll a/b binding protein domain</t>
  </si>
  <si>
    <t>Squamosa promoter-binding protein-like (SBP domain) transcription factor family protein; FUNCTIONS IN: sequence-specific DNA binding transcription factor activity; INVOLVED IN: regulation of transcription; LOCATED IN: plasma membrane; EXPRESSED IN: 22 plant structures; EXPRESSED DURING: 13 growth stages; CONTAINS InterPro DOMAIN/s: Transcription factor, SBP-box (InterPro:IPR004333); BEST Arabidopsis thaliana protein match is: squamosa promoter binding protein-like 14 (TAIR:AT1G20980.1)</t>
  </si>
  <si>
    <t>Ankyrin repeat | Ankyrin repeat-containing domain | Transcription factor, SBP-box</t>
  </si>
  <si>
    <t>Tetratricopeptide repeat (TPR)-like superfamily protein; FUNCTIONS IN: binding; INVOLVED IN: biological_process unknown; LOCATED IN: cellular_component unknown; EXPRESSED IN: 15 plant structures; EXPRESSED DURING: 6 growth stages; CONTAINS InterPro DOMAIN/s: Tetratricopeptide TPR-1 (InterPro:IPR001440), Tetratricopeptide-like helical (InterPro:IPR011990), Tetratricopeptide repeat-containing (InterPro:IPR013026), Tetratricopeptide repeat (InterPro:IPR019734); BEST Arabidopsis thaliana protein match is: Tetratricopeptide repeat (TPR)-like superfamily protein (TAIR:AT3G04240.1)</t>
  </si>
  <si>
    <t>Tetratricopeptide TPR2 | Tetratricopeptide repeat | Tetratricopeptide repeat-containing domain | Tetratricopeptide-like helical domain</t>
  </si>
  <si>
    <t>RNA-binding (RRM/RBD/RNP motifs) family protein; FUNCTIONS IN: nucleotide binding, nucleic acid binding; INVOLVED IN: biological_process unknown; EXPRESSED IN: 23 plant structures; EXPRESSED DURING: 15 growth stages; CONTAINS InterPro DOMAIN/s: RNA recognition motif, RNP-1 (InterPro:IPR000504), Nucleotide-binding, alpha-beta plait (InterPro:IPR012677); BEST Arabidopsis thaliana protein match is: nucleotide binding;nucleic acid binding (TAIR:AT1G21320.1); BEST Arabidopsis thaliana protein match is: nucleotide binding;nucleic acid binding (TAIR:AT1G21320.2)</t>
  </si>
  <si>
    <t>chromatin protein family</t>
  </si>
  <si>
    <t>SKIP; CONTAINS InterPro DOMAIN/s: SKI-interacting protein, SKIP (InterPro:IPR017862), SKI-interacting protein SKIP, SNW domain (InterPro:IPR004015); FUNCTIONS IN: transcription activator activity; INVOLVED IN: response to salt stress, response to mannitol stimulus, RNA splicing, response to abscisic acid stimulus; LOCATED IN: nucleolus, nucleus; EXPRESSED IN: 27 plant structures; EXPRESSED DURING: 15 growth stages</t>
  </si>
  <si>
    <t>SKI-interacting protein SKIP, SNW domain | SKI-interacting protein, SKIP</t>
  </si>
  <si>
    <t>Protein of unknown function (DUF300)</t>
  </si>
  <si>
    <t>Protein of unknown function (DUF300); INVOLVED IN: biological_process unknown; LOCATED IN: endomembrane system; EXPRESSED IN: 24 plant structures; EXPRESSED DURING: 14 growth stages; CONTAINS InterPro DOMAIN/s: Protein of unknown function DUF300 (InterPro:IPR005178); BEST Arabidopsis thaliana protein match is: Protein of unknown function (DUF300) (TAIR:AT4G38360.2)</t>
  </si>
  <si>
    <t>Organic solute transporter subunit alpha/Transmembrane protein 184</t>
  </si>
  <si>
    <t>transcription coactivators</t>
  </si>
  <si>
    <t>meiosis defective 1 (MEI1); FUNCTIONS IN: transcription coactivator activity; INVOLVED IN: female meiosis, reciprocal meiotic recombination, response to DNA damage stimulus, male meiosis; LOCATED IN: intracellular; CONTAINS InterPro DOMAIN/s: BRCT (InterPro:IPR001357); BEST Arabidopsis thaliana protein match is: BRCT domain-containing DNA repair protein (TAIR:AT3G43930.2)</t>
  </si>
  <si>
    <t>BRCT domain</t>
  </si>
  <si>
    <t>Eukaryotic aspartyl protease family protein</t>
  </si>
  <si>
    <t>Eukaryotic aspartyl protease family protein; FUNCTIONS IN: aspartic-type endopeptidase activity; INVOLVED IN: proteolysis; EXPRESSED IN: 22 plant structures; EXPRESSED DURING: 13 growth stages; CONTAINS InterPro DOMAIN/s: Peptidase aspartic (InterPro:IPR021109), Peptidase aspartic, catalytic (InterPro:IPR009007), Peptidase A1 (InterPro:IPR001461), Peptidase aspartic, active site (InterPro:IPR001969); CONTAINS InterPro DOMAIN/s: Peptidase aspartic, catalytic (InterPro:IPR009007), Peptidase aspartic (InterPro:IPR021109), Peptidase A1 (InterPro:IPR001461), Peptidase aspartic, active site (InterPro:IPR001969); BEST Arabidopsis thaliana protein match is: Eukaryotic aspartyl protease family protein (TAIR:AT1G44130.1)</t>
  </si>
  <si>
    <t>Aspartic peptidase | Aspartic peptidase domain | Aspartic peptidase, active site</t>
  </si>
  <si>
    <t>Transducin/WD40 repeat-like superfamily protein; CONTAINS InterPro DOMAIN/s: WD40 repeat 2 (InterPro:IPR019782), WD40 repeat-like-containing domain (InterPro:IPR011046), WD40 repeat, conserved site (InterPro:IPR019775), WD40-repeat-containing domain (InterPro:IPR017986), WD40/YVTN repeat-like-containing domain (InterPro:IPR015943), WD40 repeat (InterPro:IPR001680), WD40 repeat, subgroup (InterPro:IPR019781); BEST Arabidopsis thaliana protein match is: Transducin/WD40 repeat-like superfamily protein (TAIR:AT1G36070.1)</t>
  </si>
  <si>
    <t>Protein phosphatase 2C family protein; FUNCTIONS IN: protein serine/threonine phosphatase activity, catalytic activity; INVOLVED IN: biological_process unknown; LOCATED IN: plasma membrane; EXPRESSED IN: 24 plant structures; EXPRESSED DURING: 15 growth stages; CONTAINS InterPro DOMAIN/s: Protein phosphatase 2C-related (InterPro:IPR001932), Protein phosphatase 2C (InterPro:IPR015655), Protein phosphatase 2C, N-terminal (InterPro:IPR014045); BEST Arabidopsis thaliana protein match is: phytochrome-associated protein phosphatase type 2C (TAIR:AT1G22280.1)</t>
  </si>
  <si>
    <t>RING/U-box superfamily protein; FUNCTIONS IN: zinc ion binding; EXPRESSED IN: 24 plant structures; INVOLVED IN: N-terminal protein myristoylation; EXPRESSED DURING: 13 growth stages; CONTAINS InterPro DOMAIN/s: Zinc finger, RING-type (InterPro:IPR001841); BEST Arabidopsis thaliana protein match is: RING/U-box superfamily protein (TAIR:AT1G17145.1)</t>
  </si>
  <si>
    <t>Zinc finger, RING-type</t>
  </si>
  <si>
    <t>Enhancer of polycomb-like transcription factor protein</t>
  </si>
  <si>
    <t>Enhancer of polycomb-like transcription factor protein; CONTAINS InterPro DOMAIN/s: Enhancer of polycomb-like (InterPro:IPR019542); BEST Arabidopsis thaliana protein match is: Enhancer of polycomb-like transcription factor protein (TAIR:AT1G16690.1)</t>
  </si>
  <si>
    <t>Enhancer of polycomb protein | Enhancer of polycomb-like, N-terminal</t>
  </si>
  <si>
    <t>FUNCTIONS IN: molecular_function unknown; INVOLVED IN: biological_process unknown; LOCATED IN: cellular_component unknown; EXPRESSED IN: 25 plant structures; EXPRESSED DURING: 15 growth stages; CONTAINS InterPro DOMAIN/s: Topoisomerase II-associated protein PAT1 (InterPro:IPR019167); BEST Arabidopsis thaliana protein match is: Topoisomerase II-associated protein PAT1 (TAIR:AT3G22270.1)</t>
  </si>
  <si>
    <t>Topoisomerase II-associated protein PAT1</t>
  </si>
  <si>
    <t>zinc ion binding</t>
  </si>
  <si>
    <t>zinc ion binding; FUNCTIONS IN: zinc ion binding; EXPRESSED IN: 24 plant structures; EXPRESSED DURING: 15 growth stages; CONTAINS InterPro DOMAIN/s: Zinc finger, RING-type (InterPro:IPR001841); BEST Arabidopsis thaliana protein match is: SBP (S-ribonuclease binding protein) family protein (TAIR:AT3G12920.1)</t>
  </si>
  <si>
    <t>expressed protein, Several heterogeneous transcript sequences map to this position</t>
  </si>
  <si>
    <t>evolutionarily conserved C-terminal region 8</t>
  </si>
  <si>
    <t>evolutionarily conserved C-terminal region 8 (ECT8); CONTAINS InterPro DOMAIN/s: YTH domain (InterPro:IPR007275); BEST Arabidopsis thaliana protein match is: evolutionarily conserved C-terminal region 6 (TAIR:AT3G17330.1)</t>
  </si>
  <si>
    <t>Aldolase-type TIM barrel family protein</t>
  </si>
  <si>
    <t>AtkdsA1; FUNCTIONS IN: 3-deoxy-8-phosphooctulonate synthase activity; INVOLVED IN: metabolic process, rhamnogalacturonan II biosynthetic process; LOCATED IN: cytoplasm; LOCATED IN: endomembrane system, cytoplasm; EXPRESSED IN: 22 plant structures; EXPRESSED DURING: 13 growth stages; CONTAINS InterPro DOMAIN/s: DAHP synthetase I/KDSA (InterPro:IPR006218), Aldolase-type TIM barrel (InterPro:IPR013785), 3-deoxy-8-phosphooctulonate synthase (InterPro:IPR006269); BEST Arabidopsis thaliana protein match is: Aldolase superfamily protein (TAIR:AT1G16340.3)</t>
  </si>
  <si>
    <t>3-deoxy-8-phosphooctulonate synthase | Aldolase-type TIM barrel | DAHP synthetase I/KDSA</t>
  </si>
  <si>
    <t>glyceraldehyde-3-phosphate dehydrogenase of plastid 1</t>
  </si>
  <si>
    <t>glyceraldehyde-3-phosphate dehydrogenase of plastid 1 (GAPCP-1); FUNCTIONS IN: glyceraldehyde-3-phosphate dehydrogenase (phosphorylating) activity, copper ion binding, glyceraldehyde-3-phosphate dehydrogenase activity, zinc ion binding; INVOLVED IN: in 6 processes; LOCATED IN: plastid, membrane; EXPRESSED IN: guard cell, leaf; CONTAINS InterPro DOMAIN/s: Glyceraldehyde 3-phosphate dehydrogenase subfamily (InterPro:IPR000173), Glyceraldehyde 3-phosphate dehydrogenase, catalytic domain (InterPro:IPR020829), Glyceraldehyde-3-phosphate dehydrogenase, type I (InterPro:IPR006424), Glyceraldehyde 3-phosphate dehydrogenase, catalytic domain, subgroup (InterPro:IPR020832), Glyceraldehyde 3-phosphate dehydrogenase, active site (InterPro:IPR020830), Glyceraldehyde 3-phosphate dehydrogenase, NAD(P) binding domain (InterPro:IPR020828); BEST Arabidopsis thaliana protein match is: glyceraldehyde-3-phosphate dehydrogenase of plastid 2 (TAIR:AT1G16300.1)</t>
  </si>
  <si>
    <t>Glyceraldehyde 3-phosphate dehydrogenase, NAD(P) binding domain | Glyceraldehyde 3-phosphate dehydrogenase, active site | Glyceraldehyde 3-phosphate dehydrogenase, catalytic domain | Glyceraldehyde-3-phosphate dehydrogenase, type I | Glyceraldehyde/Erythrose phosphate dehydrogenase family | NAD(P)-binding domain</t>
  </si>
  <si>
    <t>Protein kinase superfamily protein with octicosapeptide/Phox/Bem1p domain; FUNCTIONS IN: protein serine/threonine/tyrosine kinase activity, protein kinase activity; INVOLVED IN: protein amino acid phosphorylation; LOCATED IN: cytosol; EXPRESSED IN: male gametophyte, pollen tube; EXPRESSED DURING: L mature pollen stage, M germinated pollen stage; CONTAINS InterPro DOMAIN/s: Octicosapeptide/Phox/Bem1p (InterPro:IPR000270), Protein kinase, ATP binding site (InterPro:IPR017441), Protein kinase, catalytic domain (InterPro:IPR000719), Serine-threonine/tyrosine-protein kinase (InterPro:IPR001245), Protein kinase-like domain (InterPro:IPR011009); BEST Arabidopsis thaliana protein match is: Protein kinase superfamily protein with octicosapeptide/Phox/Bem1p domain (TAIR:AT1G16270.2)</t>
  </si>
  <si>
    <t>Phox/Bem1p | Protein kinase domain | Protein kinase, ATP binding site | Protein kinase-like domain | Serine-threonine/tyrosine-protein kinase catalytic domain</t>
  </si>
  <si>
    <t>Na+/H+ antiporter 6</t>
  </si>
  <si>
    <t>Na+/H+ antiporter 6 (NHX6); FUNCTIONS IN: solute:hydrogen antiporter activity, sodium:hydrogen antiporter activity; INVOLVED IN: cation transport, sodium ion transport, regulation of pH, transmembrane transport; LOCATED IN: integral to membrane; EXPRESSED IN: 25 plant structures; EXPRESSED DURING: 15 growth stages; CONTAINS InterPro DOMAIN/s: Na+/H+ exchanger, subfamily (InterPro:IPR004709), Cation/H+ exchanger, conserved region (InterPro:IPR018422), Na+/H+ exchanger, isoform 5/6/8, conserved region (InterPro:IPR018409), Cation/H+ exchanger (InterPro:IPR006153); BEST Arabidopsis thaliana protein match is: sodium hydrogen exchanger 5 (TAIR:AT1G54370.1)</t>
  </si>
  <si>
    <t>Protein kinase superfamily protein; FUNCTIONS IN: protein serine/threonine kinase activity, protein kinase activity, kinase activity, ATP binding; INVOLVED IN: protein amino acid phosphorylation; LOCATED IN: cellular_component unknown; EXPRESSED IN: 23 plant structures; EXPRESSED DURING: 14 growth stages; CONTAINS InterPro DOMAIN/s: Protein kinase, ATP binding site (InterPro:IPR017441), Protein kinase, catalytic domain (InterPro:IPR000719), Serine/threonine-protein kinase domain (InterPro:IPR002290), Tyrosine-protein kinase, catalytic domain (InterPro:IPR020635), Serine/threonine-protein kinase-like domain (InterPro:IPR017442), Protein kinase-like domain (InterPro:IPR011009); BEST Arabidopsis thaliana protein match is: Protein kinase superfamily protein (TAIR:AT5G14720.1)</t>
  </si>
  <si>
    <t>Protein kinase domain | Protein kinase, ATP binding site | Protein kinase-like domain | Serine/threonine/dual specificity protein kinase, catalytic  domain</t>
  </si>
  <si>
    <t>Integrase-type DNA-binding superfamily protein</t>
  </si>
  <si>
    <t>Integrase-type DNA-binding superfamily protein; CONTAINS InterPro DOMAIN/s: DNA-binding, integrase-type (InterPro:IPR016177), Pathogenesis-related transcriptional factor/ERF, DNA-binding (InterPro:IPR001471); BEST Arabidopsis thaliana protein match is: ARIA-interacting double AP2 domain protein (TAIR:AT1G16060.1)</t>
  </si>
  <si>
    <t>Major facilitator superfamily protein; CONTAINS InterPro DOMAIN/s: Major facilitator superfamily, general substrate transporter (InterPro:IPR016196), Biopterin transport-related protein BT1 (InterPro:IPR004324); BEST Arabidopsis thaliana protein match is: Major facilitator superfamily protein (TAIR:AT5G25050.1)</t>
  </si>
  <si>
    <t>Biopterin transport-related protein BT1 | Major facilitator superfamily domain, general substrate transporter</t>
  </si>
  <si>
    <t>Haloacid dehalogenase-like hydrolase (HAD) superfamily protein</t>
  </si>
  <si>
    <t>Haloacid dehalogenase-like hydrolase (HAD) superfamily protein; FUNCTIONS IN: hydrolase activity; LOCATED IN: chloroplast; EXPRESSED IN: 23 plant structures; EXPRESSED DURING: 13 growth stages; CONTAINS InterPro DOMAIN/s: HAD-superfamily hydrolase, subfamily IA, variant 3 (InterPro:IPR006402)</t>
  </si>
  <si>
    <t>HAD hydrolase, subfamily IA | HAD-like domain</t>
  </si>
  <si>
    <t>golgin candidate 5</t>
  </si>
  <si>
    <t>golgin candidate 5 (GC5); FUNCTIONS IN: protein binding; INVOLVED IN: biological_process unknown; LOCATED IN: Golgi apparatus, cytoplasm; LOCATED IN: Golgi apparatus, nucleus, cytoplasm; EXPRESSED IN: 24 plant structures; EXPRESSED IN: 25 plant structures; EXPRESSED DURING: 15 growth stages; CONTAINS InterPro DOMAIN/s: TATA element modulatory factor 1 DNA binding (InterPro:IPR022092), TATA element modulatory factor 1 TATA binding (InterPro:IPR022091)</t>
  </si>
  <si>
    <t>TATA element modulatory factor 1 DNA binding | TATA element modulatory factor 1 TATA binding</t>
  </si>
  <si>
    <t>D-isomer specific 2-hydroxyacid dehydrogenase family protein; FUNCTIONS IN: in 6 functions; INVOLVED IN: metabolic process; EXPRESSED IN: 22 plant structures; EXPRESSED DURING: 13 growth stages; CONTAINS InterPro DOMAIN/s: D-isomer specific 2-hydroxyacid dehydrogenase, catalytic domain (InterPro:IPR006139), D-isomer specific 2-hydroxyacid dehydrogenase, NAD-binding (InterPro:IPR006140), NAD(P)-binding domain (InterPro:IPR016040); BEST Arabidopsis thaliana protein match is: D-isomer specific 2-hydroxyacid dehydrogenase family protein (TAIR:AT1G12550.1)</t>
  </si>
  <si>
    <t>D-isomer specific 2-hydroxyacid dehydrogenase, NAD-binding domain | D-isomer specific 2-hydroxyacid dehydrogenase, NAD-binding domain conserved site 1 | D-isomer specific 2-hydroxyacid dehydrogenase, catalytic domain | NAD(P)-binding domain</t>
  </si>
  <si>
    <t>RNA recognition motif (RRM)-containing protein</t>
  </si>
  <si>
    <t>RNA recognition motif (RRM)-containing protein; FUNCTIONS IN: RNA binding, nucleotide binding, nucleic acid binding; FUNCTIONS IN: nucleotide binding, nucleic acid binding; EXPRESSED IN: 22 plant structures; INVOLVED IN: RNA processing; EXPRESSED DURING: 13 growth stages; LOCATED IN: ribonucleoprotein complex, nucleus; CONTAINS InterPro DOMAIN/s: RNA recognition motif, RNP-1 (InterPro:IPR000504), Nucleotide-binding, alpha-beta plait (InterPro:IPR012677), RNA-binding motif (InterPro:IPR014886); BEST Arabidopsis thaliana protein match is: La protein 1 (TAIR:AT4G32720.2); CONTAINS InterPro DOMAIN/s: Winged helix-turn-helix transcription repressor DNA-binding (InterPro:IPR011991), RNA-binding protein Lupus La (InterPro:IPR006630), Lupus La protein (InterPro:IPR002344), RNA recognition motif, RNP-1 (InterPro:IPR000504), Nucleotide-binding, alpha-beta plait (InterPro:IPR012677), RNA-binding motif (InterPro:IPR014886)</t>
  </si>
  <si>
    <t>Lupus La protein | Nucleotide-binding, alpha-beta plait | RNA recognition motif domain | RNA-binding motif | RNA-binding protein Lupus La | Winged helix-turn-helix DNA-binding domain</t>
  </si>
  <si>
    <t>RAD3-like DNA-binding helicase protein</t>
  </si>
  <si>
    <t>RAD3-like DNA-binding helicase protein; FUNCTIONS IN: in 6 functions; INVOLVED IN: regulation of transcription, DNA-dependent, nucleobase, nucleoside, nucleotide and nucleic acid metabolic process; LOCATED IN: mitochondrion; EXPRESSED IN: 25 plant structures; EXPRESSED DURING: 15 growth stages; CONTAINS InterPro DOMAIN/s: DEAD2 (InterPro:IPR010614), DEAD-like helicase, N-terminal (InterPro:IPR014001), Helicase, superfamily 1/2, ATP-binding domain, DinG/Rad3-type (InterPro:IPR014013), Helicase-like, DEXD box c2 type (InterPro:IPR006554), DNA helicase (DNA repair), Rad3 type (InterPro:IPR013020), Helicase, ATP-dependent, c2 type (InterPro:IPR006555), Paired amphipathic helix (InterPro:IPR003822); BEST Arabidopsis thaliana protein match is: RAD3-like DNA-binding helicase protein (TAIR:AT1G20720.1)</t>
  </si>
  <si>
    <t>ATP-dependent helicase, C-terminal | DEAD2 | DNA helicase (DNA repair), Rad3 type | Helicase, superfamily 1/2, ATP-binding domain | Helicase, superfamily 1/2, ATP-binding domain, DinG/Rad3-type | P-loop containing nucleoside triphosphate hydrolase | Paired amphipathic helix</t>
  </si>
  <si>
    <t>CASC3/Barentsz eIF4AIII binding</t>
  </si>
  <si>
    <t>CASC3/Barentsz eIF4AIII binding; CONTAINS InterPro DOMAIN/s: CASC3/Barentsz eIF4AIII binding (InterPro:IPR018545); BEST Arabidopsis thaliana protein match is: CASC3/Barentsz eIF4AIII binding (TAIR:AT1G15280.2)</t>
  </si>
  <si>
    <t>Btz domain</t>
  </si>
  <si>
    <t>Tetratricopeptide repeat (TPR)-like superfamily protein; FUNCTIONS IN: molecular_function unknown; INVOLVED IN: biological_process unknown; EXPRESSED IN: fruit; CONTAINS InterPro DOMAIN/s: Pentatricopeptide repeat (InterPro:IPR002885); BEST Arabidopsis thaliana protein match is: Tetratricopeptide repeat (TPR)-like superfamily protein (TAIR:AT4G36680.1)</t>
  </si>
  <si>
    <t>partner of SLD five 1</t>
  </si>
  <si>
    <t>partner of SLD five 1 (PSF1); FUNCTIONS IN: molecular_function unknown; INVOLVED IN: DNA-dependent DNA replication initiation; LOCATED IN: GINS complex, chloroplast; EXPRESSED IN: 23 plant structures; EXPRESSED DURING: 13 growth stages; CONTAINS InterPro DOMAIN/s: GINS complex, subunit Psf1 (InterPro:IPR005339)</t>
  </si>
  <si>
    <t>GINS complex, subunit Psf1</t>
  </si>
  <si>
    <t>Spc97 / Spc98 family of spindle pole body (SBP) component</t>
  </si>
  <si>
    <t>Spc97 / Spc98 family of spindle pole body (SBP) component; FUNCTIONS IN: molecular_function unknown; INVOLVED IN: microtubule cytoskeleton organization; LOCATED IN: spindle pole, microtubule organizing center; EXPRESSED IN: 20 plant structures; EXPRESSED DURING: 12 growth stages; CONTAINS InterPro DOMAIN/s: Spc97/Spc98 (InterPro:IPR007259); BEST Arabidopsis thaliana protein match is: unknown protein (TAIR:AT4G00695.3)</t>
  </si>
  <si>
    <t>Gamma-tubulin complex component protein</t>
  </si>
  <si>
    <t>PENTATRICOPEPTIDE REPEAT 596</t>
  </si>
  <si>
    <t>PENTATRICOPEPTIDE REPEAT 596 (PPR596); FUNCTIONS IN: DNA binding; INVOLVED IN: biological_process unknown; EXPRESSED IN: 23 plant structures; LOCATED IN: chloroplast envelope; EXPRESSED DURING: 13 growth stages; CONTAINS InterPro DOMAIN/s: Pentatricopeptide repeat (InterPro:IPR002885); BEST Arabidopsis thaliana protein match is: Tetratricopeptide repeat (TPR)-like superfamily protein (TAIR:AT1G15480.1)</t>
  </si>
  <si>
    <t>Pyridoxal phosphate (PLP)-dependent transferases superfamily protein</t>
  </si>
  <si>
    <t>Pyridoxal phosphate (PLP)-dependent transferases superfamily protein; FUNCTIONS IN: transferase activity, transferring nitrogenous groups, pyridoxal phosphate binding, transaminase activity, catalytic activity; INVOLVED IN: asparagine catabolic process, biosynthetic process, glutamate catabolic process to oxaloacetate, aspartate transamidation; EXPRESSED IN: 25 plant structures; EXPRESSED DURING: 14 growth stages; CONTAINS InterPro DOMAIN/s: Aminotransferase, class I/classII (InterPro:IPR004839), Pyridoxal phosphate-dependent transferase, major domain (InterPro:IPR015424), Aminotransferases, class-I, pyridoxal-phosphate-binding site (InterPro:IPR004838), Pyridoxal phosphate-dependent transferase, major region, subdomain 1 (InterPro:IPR015421); BEST Arabidopsis thaliana protein match is: aspartate aminotransferase (TAIR:AT2G22250.1)</t>
  </si>
  <si>
    <t>Aminotransferase, class I/classII | Aminotransferases, class-I, pyridoxal-phosphate-binding site | Pyridoxal phosphate-dependent transferase | Pyridoxal phosphate-dependent transferase, major region, subdomain 1 | Pyridoxal phosphate-dependent transferase, major region, subdomain 2</t>
  </si>
  <si>
    <t>BRCT domain-containing DNA repair protein</t>
  </si>
  <si>
    <t>ATXRCC1; FUNCTIONS IN: transcription coactivator activity; INVOLVED IN: DNA repair; LOCATED IN: intracellular; EXPRESSED IN: 23 plant structures; EXPRESSED DURING: 13 growth stages; CONTAINS InterPro DOMAIN/s: BRCT (InterPro:IPR001357)</t>
  </si>
  <si>
    <t>SNARE-like superfamily protein; FUNCTIONS IN: molecular_function unknown; INVOLVED IN: transport, ER to Golgi vesicle-mediated transport; LOCATED IN: intracellular; EXPRESSED IN: 24 plant structures; EXPRESSED DURING: 15 growth stages; CONTAINS InterPro DOMAIN/s: Sedlin (InterPro:IPR006722), Longin-like (InterPro:IPR011012); BEST Arabidopsis thaliana protein match is: SNARE-like superfamily protein (TAIR:AT2G20930.1)</t>
  </si>
  <si>
    <t>Longin-like domain | Sedlin</t>
  </si>
  <si>
    <t>Pentatricopeptide repeat (PPR) superfamily protein; INVOLVED IN: biological_process unknown; LOCATED IN: mitochondrion; EXPRESSED IN: 24 plant structures; EXPRESSED DURING: 15 growth stages; CONTAINS InterPro DOMAIN/s: Pentatricopeptide repeat (InterPro:IPR002885); BEST Arabidopsis thaliana protein match is: Tetratricopeptide repeat (TPR)-like superfamily protein (TAIR:AT5G15010.1)</t>
  </si>
  <si>
    <t>Protein kinase superfamily protein; FUNCTIONS IN: kinase activity; INVOLVED IN: protein amino acid phosphorylation; LOCATED IN: endomembrane system; EXPRESSED IN: 21 plant structures; EXPRESSED DURING: 13 growth stages; CONTAINS InterPro DOMAIN/s: Protein kinase, catalytic domain (InterPro:IPR000719), Serine-threonine/tyrosine-protein kinase (InterPro:IPR001245), Protein kinase-like domain (InterPro:IPR011009); BEST Arabidopsis thaliana protein match is: Protein kinase superfamily protein (TAIR:AT2G25220.1)</t>
  </si>
  <si>
    <t>Concanavalin A-like lectin/glucanase, subgroup | Protein kinase domain | Protein kinase-like domain | Serine-threonine/tyrosine-protein kinase catalytic domain</t>
  </si>
  <si>
    <t>RNAse THREE-like protein 1</t>
  </si>
  <si>
    <t>RNAse THREE-like protein 1 (RTL1); FUNCTIONS IN: double-stranded RNA binding, RNA binding; INVOLVED IN: biological_process unknown; LOCATED IN: intracellular; CONTAINS InterPro DOMAIN/s: Double-stranded RNA-binding (InterPro:IPR001159), Double-stranded RNA-binding-like (InterPro:IPR014720); BEST Arabidopsis thaliana protein match is: Double-stranded RNA-binding domain (DsRBD)-containing protein (TAIR:AT4G00420.1)</t>
  </si>
  <si>
    <t>Double-stranded RNA-binding domain</t>
  </si>
  <si>
    <t>Tudor/PWWP/MBT superfamily protein</t>
  </si>
  <si>
    <t>Tudor/PWWP/MBT superfamily protein; FUNCTIONS IN: binding; INVOLVED IN: biological_process unknown; LOCATED IN: cellular_component unknown; EXPRESSED IN: 19 plant structures; EXPRESSED DURING: 6 growth stages; CONTAINS InterPro DOMAIN/s: Armadillo-type fold (InterPro:IPR016024); BEST Arabidopsis thaliana protein match is: Tudor/PWWP/MBT superfamily protein (TAIR:AT1G15940.1)</t>
  </si>
  <si>
    <t>phospholipid N-methyltransferase</t>
  </si>
  <si>
    <t>phospholipid N-methyltransferase (PLMT); CONTAINS InterPro DOMAIN/s: Phospholipid methyltransferase (InterPro:IPR007318)</t>
  </si>
  <si>
    <t>Phosphatidyl-N-methylethanolamine/N-methyltransferase | Phospholipid methyltransferase</t>
  </si>
  <si>
    <t>quiescin-sulfhydryl oxidase 2</t>
  </si>
  <si>
    <t>quiescin-sulfhydryl oxidase 2 (QSOX2); FUNCTIONS IN: thiol oxidase activity; INVOLVED IN: oxidation reduction, cell redox homeostasis; LOCATED IN: Golgi apparatus; EXPRESSED IN: 24 plant structures; EXPRESSED DURING: 13 growth stages; CONTAINS InterPro DOMAIN/s: Thioredoxin fold (InterPro:IPR012335), Erv1/Alr (InterPro:IPR006863), Thioredoxin domain (InterPro:IPR013766), Thioredoxin, conserved site (InterPro:IPR017937), ERV/ALR sulphydryl oxidase (InterPro:IPR017905), Thioredoxin-like (InterPro:IPR017936), Thioredoxin-like fold (InterPro:IPR012336); BEST Arabidopsis thaliana protein match is: quiescin-sulfhydryl oxidase 1 (TAIR:AT1G15020.1)</t>
  </si>
  <si>
    <t>ERV/ALR sulfhydryl oxidase domain | Thioredoxin domain | Thioredoxin, conserved site | Thioredoxin-like fold</t>
  </si>
  <si>
    <t>MAP kinase 17</t>
  </si>
  <si>
    <t>MAP kinase 17 (MPK17); CONTAINS InterPro DOMAIN/s: MAP kinase, conserved site (InterPro:IPR003527), Protein kinase, ATP binding site (InterPro:IPR017441), Protein kinase, catalytic domain (InterPro:IPR000719), Serine/threonine-protein kinase domain (InterPro:IPR002290), Tyrosine-protein kinase, catalytic domain (InterPro:IPR020635), Serine/threonine-protein kinase-like domain (InterPro:IPR017442), Protein kinase-like domain (InterPro:IPR011009); CONTAINS InterPro DOMAIN/s: Protein kinase, ATP binding site (InterPro:IPR017441), Serine/threonine-protein kinase domain (InterPro:IPR002290), Serine/threonine-protein kinase-like domain (InterPro:IPR017442), Protein kinase-like domain (InterPro:IPR011009), MAP kinase, conserved site (InterPro:IPR003527), Protein kinase, catalytic domain (InterPro:IPR000719), Tyrosine-protein kinase, catalytic domain (InterPro:IPR020635); BEST Arabidopsis thaliana protein match is: MAP kinase 9 (TAIR:AT3G18040.1)</t>
  </si>
  <si>
    <t>Mitogen-activated protein (MAP) kinase, conserved site | Protein kinase domain | Protein kinase, ATP binding site | Protein kinase-like domain | Serine/threonine/dual specificity protein kinase, catalytic  domain</t>
  </si>
  <si>
    <t>SEC12P-like 2 protein</t>
  </si>
  <si>
    <t>SEC12P-like 2 protein (STL2P); FUNCTIONS IN: nucleotide binding; INVOLVED IN: ER to Golgi vesicle-mediated transport; LOCATED IN: integral to endoplasmic reticulum membrane, endoplasmic reticulum, plasma membrane, membrane; EXPRESSED IN: 25 plant structures; EXPRESSED DURING: 13 growth stages; CONTAINS InterPro DOMAIN/s: WD40 repeat-like-containing domain (InterPro:IPR011046), WD40-repeat-containing domain (InterPro:IPR017986), WD40 repeat (InterPro:IPR001680), WD40/YVTN repeat-like-containing domain (InterPro:IPR015943), WD40 repeat, subgroup (InterPro:IPR019781); BEST Arabidopsis thaliana protein match is: Transducin/WD40 repeat-like superfamily protein (TAIR:AT5G50550.1)</t>
  </si>
  <si>
    <t>Quinonprotein alcohol dehydrogenase-like superfamily | WD40 repeat | WD40-repeat-containing domain | WD40/YVTN repeat-like-containing domain</t>
  </si>
  <si>
    <t>phytanoyl-CoA dioxygenase (PhyH) family protein</t>
  </si>
  <si>
    <t>phytanoyl-CoA dioxygenase (PhyH) family protein; FUNCTIONS IN: phytanoyl-CoA dioxygenase activity; INVOLVED IN: N-terminal protein myristoylation; LOCATED IN: plasma membrane; EXPRESSED IN: 25 plant structures; EXPRESSED DURING: 15 growth stages; CONTAINS InterPro DOMAIN/s: Phytanoyl-CoA dioxygenase (InterPro:IPR008775)</t>
  </si>
  <si>
    <t>Phytanoyl-CoA dioxygenase</t>
  </si>
  <si>
    <t>basic pentacysteine1</t>
  </si>
  <si>
    <t>basic pentacysteine1 (BPC1); FUNCTIONS IN: DNA binding, sequence-specific DNA binding transcription factor activity, specific transcriptional repressor activity; INVOLVED IN: regulation of transcription, DNA-dependent; LOCATED IN: nucleus; EXPRESSED IN: 24 plant structures; EXPRESSED DURING: 15 growth stages; CONTAINS InterPro DOMAIN/s: GAGA binding-like (InterPro:IPR010409); BEST Arabidopsis thaliana protein match is: basic pentacysteine 2 (TAIR:AT1G14685.1)</t>
  </si>
  <si>
    <t>GAGA-binding transcriptional activator</t>
  </si>
  <si>
    <t>indeterminate(ID)-domain 4</t>
  </si>
  <si>
    <t>indeterminate(ID)-domain 4 (IDD4); FUNCTIONS IN: sequence-specific DNA binding transcription factor activity; LOCATED IN: intracellular; LOCATED IN: intracellular, chloroplast; EXPRESSED IN: 20 plant structures; EXPRESSED DURING: 13 growth stages; CONTAINS InterPro DOMAIN/s: Zinc finger, C2H2-like (InterPro:IPR015880), Zinc finger, C2H2-type (InterPro:IPR007087), Zinc finger, double-stranded RNA binding (InterPro:IPR022755); BEST Arabidopsis thaliana protein match is: C2H2-like zinc finger protein (TAIR:AT1G14580.2)</t>
  </si>
  <si>
    <t>Zinc finger C2H2-type/integrase DNA-binding domain | Zinc finger, C2H2 | Zinc finger, C2H2-like</t>
  </si>
  <si>
    <t>Zinc finger C2HC domain-containing protein</t>
  </si>
  <si>
    <t>NAC domain containing protein 35</t>
  </si>
  <si>
    <t>LONG VEGETATIVE PHASE 1 (LOV1); NAC domain containing protein 35 (NAC035); FUNCTIONS IN: sequence-specific DNA binding transcription factor activity; INVOLVED IN: multicellular organismal development, regulation of transcription; LOCATED IN: cellular_component unknown; EXPRESSED IN: 18 plant structures; EXPRESSED DURING: 12 growth stages; CONTAINS InterPro DOMAIN/s: No apical meristem (NAM) protein (InterPro:IPR003441); BEST Arabidopsis thaliana protein match is: NAC domain containing protein 94 (TAIR:AT5G39820.1)</t>
  </si>
  <si>
    <t>NAC domain</t>
  </si>
  <si>
    <t>nucleic acid binding;RNA binding</t>
  </si>
  <si>
    <t>nucleic acid binding;RNA binding; FUNCTIONS IN: RNA binding, nucleic acid binding; INVOLVED IN: mRNA processing; LOCATED IN: nucleus, cytoplasm; EXPRESSED IN: 24 plant structures; EXPRESSED DURING: 14 growth stages; CONTAINS InterPro DOMAIN/s: Tudor subgroup (InterPro:IPR018351), Tudor domain (InterPro:IPR002999), Survival motor neuron (InterPro:IPR010304)</t>
  </si>
  <si>
    <t>Survival motor neuron | Tudor domain</t>
  </si>
  <si>
    <t>ureide permease 2</t>
  </si>
  <si>
    <t>ureide permease 2 (UPS2); FUNCTIONS IN: uracil:cation symporter activity; LOCATED IN: plasma membrane; EXPRESSED IN: 25 plant structures; EXPRESSED DURING: 10 growth stages; BEST Arabidopsis thaliana protein match is: ureide permease 1 (TAIR:AT2G03590.1)</t>
  </si>
  <si>
    <t>Beta-ketoacyl synthase</t>
  </si>
  <si>
    <t>Beta-ketoacyl synthase; FUNCTIONS IN: transferase activity, transferring acyl groups other than amino-acyl groups, fatty acid synthase activity, catalytic activity; INVOLVED IN: biosynthetic process, fatty acid biosynthetic process, metabolic process; LOCATED IN: mitochondrion; EXPRESSED IN: 23 plant structures; EXPRESSED DURING: 13 growth stages; CONTAINS InterPro DOMAIN/s: Beta-ketoacyl synthase (InterPro:IPR000794), Thiolase-like (InterPro:IPR016039), Beta-ketoacyl synthase, C-terminal (InterPro:IPR014031), 3-oxoacyl-[acyl-carrier-protein] synthase 2 (InterPro:IPR017568), Beta-ketoacyl synthase, N-terminal (InterPro:IPR014030), Thiolase-like, subgroup (InterPro:IPR016038), Beta-ketoacyl synthase, active site (InterPro:IPR018201); BEST Arabidopsis thaliana protein match is: 3-ketoacyl-acyl carrier protein synthase I (TAIR:AT5G46290.1)</t>
  </si>
  <si>
    <t>ankyrin repeat family protein</t>
  </si>
  <si>
    <t>ankyrin repeat family protein; CONTAINS InterPro DOMAIN/s: BTB/POZ (InterPro:IPR013069), BTB/POZ fold (InterPro:IPR011333), Ankyrin repeat-containing domain (InterPro:IPR020683), Kelch related (InterPro:IPR013089), BTB/POZ-like (InterPro:IPR000210)</t>
  </si>
  <si>
    <t>Ankyrin repeat | Ankyrin repeat-containing domain | BTB/POZ | BTB/POZ fold | BTB/POZ-like</t>
  </si>
  <si>
    <t>unknown protein; FUNCTIONS IN: molecular_function unknown; INVOLVED IN: biological_process unknown; EXPRESSED IN: 17 plant structures; EXPRESSED DURING: 11 growth stages</t>
  </si>
  <si>
    <t>CCCH-type zinc fingerfamily protein with RNA-binding domain</t>
  </si>
  <si>
    <t>CCCH-type zinc fingerfamily protein with RNA-binding domain; FUNCTIONS IN: RNA binding, nucleotide binding, zinc ion binding, nucleic acid binding; INVOLVED IN: biological_process unknown; LOCATED IN: cellular_component unknown; EXPRESSED IN: 6 plant structures; EXPRESSED DURING: 4 anthesis, petal differentiation and expansion stage; CONTAINS InterPro DOMAIN/s: Zinc finger, CCCH-type (InterPro:IPR000571), RNA recognition motif, RNP-1 (InterPro:IPR000504), Nucleotide-binding, alpha-beta plait (InterPro:IPR012677); BEST Arabidopsis thaliana protein match is: Zinc finger (CCCH-type) family protein / RNA recognition motif (RRM)-containing protein (TAIR:AT3G52980.1)</t>
  </si>
  <si>
    <t>Nucleotide-binding, alpha-beta plait | OST-HTH/LOTUS domain | RNA recognition motif domain | Zinc finger, CCCH-type</t>
  </si>
  <si>
    <t>unknown protein; FUNCTIONS IN: molecular_function unknown; INVOLVED IN: biological_process unknown; LOCATED IN: chloroplast; BEST Arabidopsis thaliana protein match is: unknown protein (TAIR:AT5G22608.1); BEST Arabidopsis thaliana protein match is: unknown protein (TAIR:AT5G22608.3)</t>
  </si>
  <si>
    <t>Nucleic acid-binding, OB-fold-like protein</t>
  </si>
  <si>
    <t>Protection of Telomeres 1a (AtPOT1a); CONTAINS InterPro DOMAIN/s: Nucleic acid-binding, OB-fold-like (InterPro:IPR016027), Nucleic acid-binding, OB-fold (InterPro:IPR012340), Telomere end binding protein (InterPro:IPR011564); BEST Arabidopsis thaliana protein match is: Nucleic acid-binding, OB-fold-like protein (TAIR:AT5G06310.1)</t>
  </si>
  <si>
    <t>Nucleic acid-binding, OB-fold | Protection of telomeres protein 1 | Telomeric single stranded DNA binding POT1/Cdc13</t>
  </si>
  <si>
    <t>GLYCINE RICH PROTEIN 9</t>
  </si>
  <si>
    <t>GLYCINE RICH PROTEIN 9 (GRP9); FUNCTIONS IN: molecular_function unknown; INVOLVED IN: biological_process unknown; LOCATED IN: endomembrane system; CONTAINS InterPro DOMAIN/s: Glycine rich protein (InterPro:IPR010800); BEST Arabidopsis thaliana protein match is: Glycine-rich protein family (TAIR:AT2G05510.1); BEST Arabidopsis thaliana protein match is: Glycine-rich protein family (TAIR:AT2G05510.2); BEST Arabidopsis thaliana protein match is: Glycine-rich protein family (TAIR:AT2G05510.6)</t>
  </si>
  <si>
    <t>Glycine rich protein</t>
  </si>
  <si>
    <t>FRIGIDA interacting protein 1</t>
  </si>
  <si>
    <t>FRIGIDA interacting protein 1 (FIP1); FUNCTIONS IN: protein binding; INVOLVED IN: biological_process unknown; LOCATED IN: endomembrane system; EXPRESSED IN: stem, male gametophyte, flower, pollen tube; EXPRESSED DURING: L mature pollen stage, M germinated pollen stage, 4 anthesis; BEST Arabidopsis thaliana protein match is: unknown protein (TAIR:AT5G20580.2)</t>
  </si>
  <si>
    <t>TMEM192 family</t>
  </si>
  <si>
    <t>Acyl-CoA N-acyltransferases (NAT) superfamily protein; FUNCTIONS IN: N-acetyltransferase activity; INVOLVED IN: metabolic process; LOCATED IN: cellular_component unknown; CONTAINS InterPro DOMAIN/s: GCN5-related N-acetyltransferase, C-terminal (InterPro:IPR022610), GCN5-related N-acetyltransferase (InterPro:IPR000182), Acyl-CoA N-acyltransferase (InterPro:IPR016181); BEST Arabidopsis thaliana protein match is: Acyl-CoA N-acyltransferases (NAT) superfamily protein (TAIR:AT4G28030.1)</t>
  </si>
  <si>
    <t>copia-like retrotransposon family, has a 1.8e-162 P-value blast match to GB:AAA57005 Hopscotch polyprotein (Ty1_Copia-element) (Zea mays)</t>
  </si>
  <si>
    <t>MAK10 homologue</t>
  </si>
  <si>
    <t>MAK10 homologue (MAK10); FUNCTIONS IN: acetyltransferase activity; INVOLVED IN: biological_process unknown; LOCATED IN: cellular_component unknown; EXPRESSED IN: 23 plant structures; EXPRESSED DURING: 13 growth stages; CONTAINS InterPro DOMAIN/s: Mak10 subunit, NatC N(alpha)-terminal acetyltransferase (InterPro:IPR007244)</t>
  </si>
  <si>
    <t>NatC N(alpha)-terminal acetyltransferase, Mak10 subunit</t>
  </si>
  <si>
    <t>non-LTR retrotransposon family (LINE), has a 1.1e-38 P-value blast match to GB:NP_038603 L1 repeat, Tf subfamily, member 23 (LINE-element) (Mus musculus)</t>
  </si>
  <si>
    <t>unknown protein; FUNCTIONS IN: molecular_function unknown; INVOLVED IN: biological_process unknown; LOCATED IN: chloroplast envelope; EXPRESSED IN: 22 plant structures; EXPRESSED DURING: 13 growth stages</t>
  </si>
  <si>
    <t>BEST Arabidopsis thaliana protein match is: Transcriptional factor B3 family protein (TAIR:AT2G24645.1)</t>
  </si>
  <si>
    <t>Small nuclear ribonucleoprotein family protein</t>
  </si>
  <si>
    <t>Small nuclear ribonucleoprotein family protein; CONTAINS InterPro DOMAIN/s: Small nuclear ribonucleoprotein SmF (InterPro:IPR016487), Like-Sm ribonucleoprotein (LSM) domain (InterPro:IPR001163), Like-Sm ribonucleoprotein (LSM) domain, eukaryotic/archaea-type (InterPro:IPR006649), Like-Sm ribonucleoprotein (LSM)-related domain (InterPro:IPR010920); BEST Arabidopsis thaliana protein match is: small nuclear ribonucleoprotein F (TAIR:AT4G30220.1)</t>
  </si>
  <si>
    <t>unknown protein; FUNCTIONS IN: molecular_function unknown; INVOLVED IN: biological_process unknown; LOCATED IN: chloroplast; EXPRESSED IN: 22 plant structures; EXPRESSED DURING: 13 growth stages; BEST Arabidopsis thaliana protein match is: unknown protein (TAIR:AT4G34265.1); BEST Arabidopsis thaliana protein match is: unknown protein (TAIR:AT4G34265.2)</t>
  </si>
  <si>
    <t>lipid transfer protein</t>
  </si>
  <si>
    <t>lipid transfer protein (LTP); FUNCTIONS IN: lipid binding; INVOLVED IN: lipid transport; LOCATED IN: endomembrane system; EXPRESSED IN: 20 plant structures; EXPRESSED DURING: 13 growth stages;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lipid transfer protein 1 (TAIR:AT2G38540.1)</t>
  </si>
  <si>
    <t>Bifunctional inhibitor/plant lipid transfer protein/seed storage helical domain | Plant lipid transfer protein/Par allergen</t>
  </si>
  <si>
    <t>Splicing factor, CC1-like</t>
  </si>
  <si>
    <t>Splicing factor, CC1-like; FUNCTIONS IN: RNA binding, nucleotide binding, nucleic acid binding; INVOLVED IN: mRNA processing; LOCATED IN: nucleus; EXPRESSED IN: 23 plant structures; EXPRESSED IN: 24 plant structures; EXPRESSED DURING: 13 growth stages; CONTAINS InterPro DOMAIN/s: RNA recognition motif, RNP-1 (InterPro:IPR000504), Splicing factor, CC1-like (InterPro:IPR006509), Nucleotide-binding, alpha-beta plait (InterPro:IPR012677); CONTAINS InterPro DOMAIN/s: RNA recognition motif, RNP-1 (InterPro:IPR000504), Splicing factor, CC1-like (InterPro:IPR006509), Nucleotide-binding, alpha-beta plait (InterPro:IPR012677), RNA recognition, domain 1 (InterPro:IPR003954); BEST Arabidopsis thaliana protein match is: Splicing factor, CC1-like (TAIR:AT5G09880.1)</t>
  </si>
  <si>
    <t>Nucleotide-binding, alpha-beta plait | RNA recognition motif domain | Splicing factor RBM39, linker | Splicing factor, RBM39-like</t>
  </si>
  <si>
    <t>Major facilitator superfamily protein; FUNCTIONS IN: tetracycline transporter activity; INVOLVED IN: transmembrane transport; LOCATED IN: endomembrane system; EXPRESSED IN: 22 plant structures; EXPRESSED DURING: 13 growth stages; CONTAINS InterPro DOMAIN/s: Major facilitator superfamily MFS-1 (InterPro:IPR011701), Major facilitator superfamily, general substrate transporter (InterPro:IPR016196); BEST Arabidopsis thaliana protein match is: Major facilitator superfamily protein (TAIR:AT2G16980.2)</t>
  </si>
  <si>
    <t>Major facilitator superfamily | Major facilitator superfamily domain, general substrate transporter</t>
  </si>
  <si>
    <t>unknown protein; FUNCTIONS IN: molecular_function unknown; INVOLVED IN: biological_process unknown; LOCATED IN: mitochondrion</t>
  </si>
  <si>
    <t>ribonuclease II family protein</t>
  </si>
  <si>
    <t>EMBRYO DEFECTIVE 2763 (EMB2763); FUNCTIONS IN: ribonuclease activity, RNA binding; LOCATED IN: endomembrane system; EXPRESSED IN: 22 plant structures; EXPRESSED DURING: 13 growth stages; CONTAINS InterPro DOMAIN/s: Nucleotide binding protein, PINc (InterPro:IPR006596), Ribonuclease II/R (InterPro:IPR001900); BEST Arabidopsis thaliana protein match is: Ribonuclease II/R family protein (TAIR:AT1G77680.1)</t>
  </si>
  <si>
    <t>Nucleic acid-binding, OB-fold | PIN domain | PIN domain-like | Ribonuclease II/R, conserved site</t>
  </si>
  <si>
    <t>Protein kinase superfamily protein; FUNCTIONS IN: protein serine/threonine kinase activity, protein kinase activity, kinase activity, ATP binding; INVOLVED IN: protein amino acid phosphorylation; LOCATED IN: cellular_component unknown; EXPRESSED IN: 24 plant structures; EXPRESSED DURING: 15 growth stages; CONTAINS InterPro DOMAIN/s: Protein kinase, ATP binding site (InterPro:IPR017441), Protein kinase, catalytic domain (InterPro:IPR000719), Serine/threonine-protein kinase domain (InterPro:IPR002290), Tyrosine-protein kinase, catalytic domain (InterPro:IPR020635), Serine/threonine-protein kinase-like domain (InterPro:IPR017442), Protein kinase-like domain (InterPro:IPR011009), Serine/threonine-protein kinase, active site (InterPro:IPR008271);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Protein kinase superfamily protein (TAIR:AT4G35500.1)</t>
  </si>
  <si>
    <t>Polynucleotide adenylyltransferase family protein; FUNCTIONS IN: RNA binding, nucleotidyltransferase activity; INVOLVED IN: RNA processing; LOCATED IN: chloroplast; EXPRESSED IN: 16 plant structures; EXPRESSED DURING: 8 growth stages; CONTAINS InterPro DOMAIN/s: Poly A polymerase, head domain (InterPro:IPR002646); BEST Arabidopsis thaliana protein match is: Polynucleotide adenylyltransferase family protein (TAIR:AT1G28090.2)</t>
  </si>
  <si>
    <t>Trimeric LpxA-like enzymes superfamily protein</t>
  </si>
  <si>
    <t>ATSERAT3;1; CONTAINS InterPro DOMAIN/s: Hexapeptide transferase, conserved site (InterPro:IPR018357), Serine O-acetyltransferase (InterPro:IPR005881), Trimeric LpxA-like (InterPro:IPR011004), Serine acetyltransferase, N-terminal (InterPro:IPR010493); BEST Arabidopsis thaliana protein match is: serine acetyltransferase 3;2 (TAIR:AT4G35640.1)</t>
  </si>
  <si>
    <t>Bacterial transferase hexapeptide repeat | Hexapeptide transferase, conserved site | Serine O-acetyltransferase | Serine acetyltransferase, N-terminal | Trimeric LpxA-like</t>
  </si>
  <si>
    <t>PLAC8 family protein</t>
  </si>
  <si>
    <t>mid1-complementing activity 2 (MCA2); BEST Arabidopsis thaliana protein match is: PLAC8 family protein (TAIR:AT4G35920.2); CONTAINS InterPro DOMAIN/s: Protein of unknown function Cys-rich (InterPro:IPR006461)</t>
  </si>
  <si>
    <t>Uncharacterised protein family Cys-rich</t>
  </si>
  <si>
    <t>SET domain group 37</t>
  </si>
  <si>
    <t>SET domain group 37 (SDG37); FUNCTIONS IN: zinc ion binding; INVOLVED IN: biological_process unknown; EXPRESSED IN: 11 plant structures; EXPRESSED DURING: 6 growth stages; CONTAINS InterPro DOMAIN/s: Zinc finger, MYND-type (InterPro:IPR002893), SET domain (InterPro:IPR001214); BEST Arabidopsis thaliana protein match is: histone-lysine N-methyltransferase ATXR2 (TAIR:AT3G21820.1)</t>
  </si>
  <si>
    <t>SET domain | Zinc finger, MYND-type</t>
  </si>
  <si>
    <t>2-oxoglutarate (2OG) and Fe(II)-dependent oxygenase superfamily protein</t>
  </si>
  <si>
    <t>2-oxoglutarate (2OG) and Fe(II)-dependent oxygenase superfamily protein; FUNCTIONS IN: oxidoreductase activity; INVOLVED IN: biological_process unknown; LOCATED IN: cellular_component unknown; EXPRESSED IN: 15 plant structures; EXPRESSED DURING: 7 growth stages; CONTAINS InterPro DOMAIN/s: Oxoglutarate/iron-dependent oxygenase (InterPro:IPR005123); BEST Arabidopsis thaliana protein match is: oxidoreductase, 2OG-Fe(II) oxygenase family protein (TAIR:AT4G36090.2); BEST Arabidopsis thaliana protein match is: oxidoreductase, 2OG-Fe(II) oxygenase family protein (TAIR:AT4G36090.3)</t>
  </si>
  <si>
    <t>Alpha-ketoglutarate-dependent dioxygenase AlkB-like | Oxoglutarate/iron-dependent dioxygenase</t>
  </si>
  <si>
    <t>histone H1-3</t>
  </si>
  <si>
    <t>histone H1-3 (HIS1-3); FUNCTIONS IN: DNA binding, nucleosomal DNA binding; INVOLVED IN: response to water deprivation, nucleosome assembly, response to abscisic acid stimulus; LOCATED IN: nucleus, nucleosome; EXPRESSED IN: 14 plant structures; EXPRESSED DURING: 7 growth stages; CONTAINS InterPro DOMAIN/s: Winged helix-turn-helix transcription repressor DNA-binding (InterPro:IPR011991), Histone H1/H5 (InterPro:IPR005818); CONTAINS InterPro DOMAIN/s: Winged helix-turn-helix transcription repressor DNA-binding (InterPro:IPR011991), Histone H5 (InterPro:IPR005819), Histone H1/H5 (InterPro:IPR005818); BEST Arabidopsis thaliana protein match is: winged-helix DNA-binding transcription factor family protein (TAIR:AT2G30620.1)</t>
  </si>
  <si>
    <t>Histone H5 | Linker histone H1/H5, domain H15 | Winged helix-turn-helix DNA-binding domain</t>
  </si>
  <si>
    <t>pyrophosphorylase 2</t>
  </si>
  <si>
    <t>pyrophosphorylase 2 (PPa2); FUNCTIONS IN: inorganic diphosphatase activity, pyrophosphatase activity; INVOLVED IN: phosphate metabolic process, metabolic process; LOCATED IN: membrane, cytoplasm; EXPRESSED IN: 22 plant structures; EXPRESSED DURING: 14 growth stages; CONTAINS InterPro DOMAIN/s: Inorganic pyrophosphatase (InterPro:IPR008162); BEST Arabidopsis thaliana protein match is: pyrophosphorylase 4 (TAIR:AT3G53620.1)</t>
  </si>
  <si>
    <t>Inorganic pyrophosphatase</t>
  </si>
  <si>
    <t>alpha/beta-Hydrolases superfamily protein; CONTAINS InterPro DOMAIN/s: Protein of unknown function DUF829, transmembrane 53 (InterPro:IPR008547); BEST Arabidopsis thaliana protein match is: alpha/beta-Hydrolases superfamily protein (TAIR:AT3G19970.1)</t>
  </si>
  <si>
    <t>Alpha/Beta hydrolase fold | Protein of unknown function DUF829, TMEM53</t>
  </si>
  <si>
    <t>RING/FYVE/PHD zinc finger superfamily protein; FUNCTIONS IN: DNA binding, zinc ion binding; INVOLVED IN: regulation of transcription, DNA-dependent; LOCATED IN: cellular_component unknown; CONTAINS InterPro DOMAIN/s: Zinc finger, PHD-type, conserved site (InterPro:IPR019786), Zinc finger, PHD-type (InterPro:IPR001965), Zinc finger, FYVE/PHD-type (InterPro:IPR011011), Zinc finger, CW-type (InterPro:IPR011124), Zinc finger, PHD-finger (InterPro:IPR019787); BEST Arabidopsis thaliana protein match is: metalloendopeptidases;zinc ion binding;DNA binding (TAIR:AT5G35210.1)</t>
  </si>
  <si>
    <t>Zinc finger, CW-type | Zinc finger, FYVE/PHD-type | Zinc finger, PHD-finger | Zinc finger, PHD-type | Zinc finger, PHD-type, conserved site | Zinc finger, RING/FYVE/PHD-type</t>
  </si>
  <si>
    <t>RNA-dependent RNA polymerase family protein</t>
  </si>
  <si>
    <t>RNA-dependent RNA polymerase family protein; FUNCTIONS IN: RNA-directed RNA polymerase activity; INVOLVED IN: posttranscriptional gene silencing; LOCATED IN: cellular_component unknown; EXPRESSED IN: 14 plant structures; EXPRESSED DURING: 6 growth stages; CONTAINS InterPro DOMAIN/s: RNA-dependent RNA polymerase, eukaryotic-type (InterPro:IPR007855); BEST Arabidopsis thaliana protein match is: RNA-dependent RNA polymerase family protein (TAIR:AT2G19910.1)</t>
  </si>
  <si>
    <t>RNA-dependent RNA polymerase, eukaryotic-type</t>
  </si>
  <si>
    <t>myosin-like protein XIG</t>
  </si>
  <si>
    <t>myosin-like protein XIG (XIG); FUNCTIONS IN: motor activity; INVOLVED IN: actin filament-based movement; LOCATED IN: endomembrane system, myosin complex; EXPRESSED IN: 23 plant structures; EXPRESSED DURING: 13 growth stages; CONTAINS InterPro DOMAIN/s: Dil domain (InterPro:IPR018444), Dilute (InterPro:IPR002710), Myosin, N-terminal, SH3-like (InterPro:IPR004009), Myosin head, motor domain (InterPro:IPR001609), IQ calmodulin-binding region (InterPro:IPR000048); BEST Arabidopsis thaliana protein match is: Myosin family protein with Dil domain (TAIR:AT4G28710.1)</t>
  </si>
  <si>
    <t>Dil domain | Dilute | IQ motif, EF-hand binding site | Myosin head, motor domain | Myosin, N-terminal, SH3-like | P-loop containing nucleoside triphosphate hydrolase</t>
  </si>
  <si>
    <t>ATP binding;protein kinases;protein serine/threonine kinases</t>
  </si>
  <si>
    <t>ATP binding;protein kinases;protein serine/threonine kinases; FUNCTIONS IN: protein serine/threonine kinase activity, protein kinase activity, ATP binding; INVOLVED IN: protein amino acid phosphorylation; LOCATED IN: cellular_component unknown; CONTAINS InterPro DOMAIN/s: Mitotic checkpoint serine/threonine protein kinase, Bub1 (InterPro:IPR015661), Protein kinase, catalytic domain (InterPro:IPR000719), Serine/threonine-protein kinase domain (InterPro:IPR002290), Mad3/BUB1 homology region 1 (InterPro:IPR013212), Serine/threonine-protein kinase-like domain (InterPro:IPR017442), Serine/threonine-protein kinase, active site (InterPro:IPR008271), Protein kinase-like domain (InterPro:IPR011009); BEST Arabidopsis thaliana protein match is: BUB1-related (BUB1: budding uninhibited by benzymidazol 1) (TAIR:AT2G33560.1)</t>
  </si>
  <si>
    <t>Mad3/BUB1 homology region 1 | Mitotic checkpoint serine/threonine protein kinase Bub1/Mitotic spindle checkpoint component Mad3 | Protein kinase domain | Protein kinase-like domain | Serine/threonine-protein kinase, active site</t>
  </si>
  <si>
    <t xml:space="preserve">Family of unknown function (DUF566) </t>
  </si>
  <si>
    <t>Family of unknown function (DUF566) ; FUNCTIONS IN: molecular_function unknown; INVOLVED IN: biological_process unknown; CONTAINS InterPro DOMAIN/s: Protein of unknown function DUF566 (InterPro:IPR007573); LOCATED IN: chloroplast; BEST Arabidopsis thaliana protein match is: Family of unknown function (DUF566)  (TAIR:AT2G20616.1)</t>
  </si>
  <si>
    <t>Protein of unknown function DUF566</t>
  </si>
  <si>
    <t>Arabidopsis phospholipase-like protein (PEARLI 4) family</t>
  </si>
  <si>
    <t>pEARLI4; CONTAINS InterPro DOMAIN/s: Phospholipase-like, arabidopsis (InterPro:IPR007942); BEST Arabidopsis thaliana protein match is: Arabidopsis phospholipase-like protein (PEARLI 4) family (TAIR:AT4G38560.1)</t>
  </si>
  <si>
    <t>Phospholipase-like</t>
  </si>
  <si>
    <t>RING/U-box superfamily protein; FUNCTIONS IN: zinc ion binding; LOCATED IN: plasma membrane; EXPRESSED IN: cultured cell; CONTAINS InterPro DOMAIN/s: Zinc finger, RING-type (InterPro:IPR001841); BEST Arabidopsis thaliana protein match is: RING/U-box superfamily protein (TAIR:AT4G39140.5)</t>
  </si>
  <si>
    <t>SEC14-like 3</t>
  </si>
  <si>
    <t>SEC14-like 3 (SFH3); FUNCTIONS IN: phosphatidylinositol transporter activity; INVOLVED IN: flower development, transport; LOCATED IN: intracellular; EXPRESSED IN: 25 plant structures; EXPRESSED DURING: 17 growth stages; CONTAINS InterPro DOMAIN/s: Cellular retinaldehyde-binding/triple function, C-terminal (InterPro:IPR001251), Cellular retinaldehyde-binding/triple function, N-terminal (InterPro:IPR008273), Cellular retinaldehyde binding/alpha-tocopherol transport (InterPro:IPR001071), Phosphatidylinositol transfer protein-like, N-terminal (InterPro:IPR011074); BEST Arabidopsis thaliana protein match is: Sec14p-like phosphatidylinositol transfer family protein (TAIR:AT4G39180.1); BEST Arabidopsis thaliana protein match is: Sec14p-like phosphatidylinositol transfer family protein (TAIR:AT4G39180.2)</t>
  </si>
  <si>
    <t>CRAL-TRIO domain | CRAL/TRIO, N-terminal domain | Cellular retinaldehyde binding/alpha-tocopherol transport</t>
  </si>
  <si>
    <t>Glucose-1-phosphate adenylyltransferase family protein</t>
  </si>
  <si>
    <t>APL4; CONTAINS InterPro DOMAIN/s: ADP-glucose pyrophosphorylase, conserved site (InterPro:IPR005836), Glucose-1-phosphate adenylyltransferase (InterPro:IPR011831), Nucleotidyl transferase (InterPro:IPR005835); CONTAINS InterPro DOMAIN/s: Glucose-1-phosphate adenylyltransferase (InterPro:IPR011831), ADP-glucose pyrophosphorylase, conserved site (InterPro:IPR005836), Nucleotidyl transferase (InterPro:IPR005835); BEST Arabidopsis thaliana protein match is: Glucose-1-phosphate adenylyltransferase family protein (TAIR:AT4G39210.1)</t>
  </si>
  <si>
    <t>ADP-glucose pyrophosphorylase, conserved site | Glucose-1-phosphate adenylyltransferase | Nucleotide-diphospho-sugar transferases | Nucleotidyl transferase | Trimeric LpxA-like</t>
  </si>
  <si>
    <t>cold, circadian rhythm, and rna binding 2</t>
  </si>
  <si>
    <t>cold, circadian rhythm, and rna binding 2 (CCR2); GLYCINE RICH PROTEIN 7 (ATGRP7); FUNCTIONS IN: double-stranded DNA binding, RNA binding, single-stranded DNA binding; INVOLVED IN: in 12 processes; LOCATED IN: nucleus, chloroplast, peroxisome, cytoplasm; EXPRESSED IN: 27 plant structures; EXPRESSED IN: 28 plant structures; EXPRESSED DURING: 15 growth stages; CONTAINS InterPro DOMAIN/s: RNA recognition motif, glycine rich protein (InterPro:IPR015465), RNA recognition motif, RNP-1 (InterPro:IPR000504), Nucleotide-binding, alpha-beta plait (InterPro:IPR012677); BEST Arabidopsis thaliana protein match is: cold, circadian rhythm, and RNA binding 1 (TAIR:AT4G39260.3)</t>
  </si>
  <si>
    <t>Cysteine/Histidine-rich C1 domain family protein</t>
  </si>
  <si>
    <t>Cysteine/Histidine-rich C1 domain family protein; FUNCTIONS IN: zinc ion binding; INVOLVED IN: intracellular signaling pathway; EXPRESSED IN: 22 plant structures; EXPRESSED DURING: 12 growth stages; CONTAINS InterPro DOMAIN/s: Protein kinase C-like, phorbol ester/diacylglycerol binding (InterPro:IPR002219), Zinc finger, RING-type (InterPro:IPR001841), Zinc finger, PHD-type (InterPro:IPR001965), C1-like (InterPro:IPR011424); BEST Arabidopsis thaliana protein match is: Cysteine/Histidine-rich C1 domain family protein (TAIR:AT2G21850.1)</t>
  </si>
  <si>
    <t>C1-like | Protein kinase C-like, phorbol ester/diacylglycerol-binding domain | Zinc finger, PHD-type | Zinc finger, RING-type</t>
  </si>
  <si>
    <t>signal responsive 1</t>
  </si>
  <si>
    <t>signal responsive 1 (SR1); FUNCTIONS IN: calmodulin binding, transcription regulator activity; INVOLVED IN: response to biotic stimulus; LOCATED IN: nucleus; EXPRESSED IN: 23 plant structures; EXPRESSED DURING: 13 growth stages; CONTAINS InterPro DOMAIN/s: Immunoglobulin E-set (InterPro:IPR014756), Ankyrin repeat-containing domain (InterPro:IPR020683), CG-1 (InterPro:IPR005559), Ankyrin repeat (InterPro:IPR002110), IQ calmodulin-binding region (InterPro:IPR000048); BEST Arabidopsis thaliana protein match is: Calmodulin-binding transcription activator protein with CG-1 and Ankyrin domains (TAIR:AT5G64220.2)</t>
  </si>
  <si>
    <t>Ankyrin repeat | Ankyrin repeat-containing domain | CG-1 DNA-binding domain | IQ motif, EF-hand binding site | Immunoglobulin E-set | Immunoglobulin-like fold | P-loop containing nucleoside triphosphate hydrolase</t>
  </si>
  <si>
    <t>Major facilitator superfamily protein; FUNCTIONS IN: carbohydrate transmembrane transporter activity, sugar:hydrogen symporter activity; INVOLVED IN: transmembrane transport; LOCATED IN: membrane; CONTAINS InterPro DOMAIN/s: Major facilitator superfamily (InterPro:IPR020846), Major facilitator superfamily MFS-1 (InterPro:IPR011701), Major facilitator superfamily, general substrate transporter (InterPro:IPR016196); BEST Arabidopsis thaliana protein match is: Major facilitator superfamily protein (TAIR:AT5G65687.1)</t>
  </si>
  <si>
    <t>Major facilitator superfamily | Major facilitator superfamily domain | Major facilitator superfamily domain, general substrate transporter</t>
  </si>
  <si>
    <t>serine carboxypeptidase-like 13</t>
  </si>
  <si>
    <t>serine carboxypeptidase-like 13 (SCPL13); FUNCTIONS IN: serine-type carboxypeptidase activity; INVOLVED IN: proteolysis; LOCATED IN: endomembrane system; EXPRESSED IN: 23 plant structures; EXPRESSED DURING: 13 growth stages; CONTAINS InterPro DOMAIN/s: Peptidase S10, serine carboxypeptidase (InterPro:IPR001563); BEST Arabidopsis thaliana protein match is: serine carboxypeptidase-like 11 (TAIR:AT2G22970.1); BEST Arabidopsis thaliana protein match is: serine carboxypeptidase-like 11 (TAIR:AT2G22970.3)</t>
  </si>
  <si>
    <t>Protein kinase superfamily protein; FUNCTIONS IN: kinase activity; INVOLVED IN: protein amino acid phosphorylation; LOCATED IN: endomembrane system; EXPRESSED IN: 20 plant structures; EXPRESSED DURING: 12 growth stages;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kinase superfamily protein (TAIR:AT5G24010.1)</t>
  </si>
  <si>
    <t>Concanavalin A-like lectin/glucanase, subgroup | Malectin-like carbohydrate-binding domain | Protein kinase domain | Protein kinase, ATP binding site | Protein kinase-like domain | Serine-threonine/tyrosine-protein kinase catalytic domain | Serine/threonine-protein kinase, active site</t>
  </si>
  <si>
    <t>copia-like retrotransposon family, has a 3.9e-195 P-value blast match to GB:AAA57005 Hopscotch polyprotein (Ty1_Copia-element) (Zea mays)</t>
  </si>
  <si>
    <t>GAG-pre-integrase domain | Gag-polypeptide of LTR copia-type | Integrase, catalytic core | Reverse transcriptase, RNA-dependent DNA polymerase | Ribonuclease H-like domain</t>
  </si>
  <si>
    <t>unknown protein; BEST Arabidopsis thaliana protein match is: unknown protein (TAIR:AT4G34090.1)</t>
  </si>
  <si>
    <t>ROOT UV-B SENSITIVE 4 (RUS4); CONTAINS InterPro DOMAIN/s: Protein of unknown function DUF647 (InterPro:IPR006968); BEST Arabidopsis thaliana protein match is: Protein of unknown function, DUF647 (TAIR:AT5G49820.1)</t>
  </si>
  <si>
    <t>Protein of unknown function (DUF607); CONTAINS InterPro DOMAIN/s: Protein of unknown function DUF607 (InterPro:IPR006769); BEST Arabidopsis thaliana protein match is: Protein of unknown function (DUF607) (TAIR:AT4G36820.1)</t>
  </si>
  <si>
    <t>heptahelical protein 3</t>
  </si>
  <si>
    <t>heptahelical protein 3 (HHP3); FUNCTIONS IN: receptor activity; INVOLVED IN: response to oxidative stress, response to hormone stimulus, response to sucrose stimulus; LOCATED IN: integral to membrane; EXPRESSED IN: 23 plant structures; EXPRESSED DURING: 13 growth stages; CONTAINS InterPro DOMAIN/s: Hly-III related (InterPro:IPR004254); BEST Arabidopsis thaliana protein match is: heptahelical transmembrane  protein2 (TAIR:AT4G30850.2)</t>
  </si>
  <si>
    <t>Hly-III-related</t>
  </si>
  <si>
    <t>NAD(P)-binding Rossmann-fold superfamily protein; FUNCTIONS IN: oxidoreductase activity, binding, catalytic activity; INVOLVED IN: oxidation reduction, metabolic process; LOCATED IN: cellular_component unknown; EXPRESSED IN: 22 plant structures; EXPRESSED DURING: 13 growth stages; CONTAINS InterPro DOMAIN/s: NAD(P)-binding domain (InterPro:IPR016040), Glucose/ribitol dehydrogenase (InterPro:IPR002347), Short-chain dehydrogenase/reductase SDR (InterPro:IPR002198); BEST Arabidopsis thaliana protein match is: NAD(P)-binding Rossmann-fold superfamily protein (TAIR:AT3G61220.1); BEST Arabidopsis thaliana protein match is: NAD(P)-binding Rossmann-fold superfamily protein (TAIR:AT3G61220.2)</t>
  </si>
  <si>
    <t>Glucose/ribitol dehydrogenase | NAD(P)-binding domain | Short-chain dehydrogenase/reductase SDR</t>
  </si>
  <si>
    <t>chaperone protein dnaJ-related</t>
  </si>
  <si>
    <t>chaperone protein dnaJ-related; FUNCTIONS IN: molecular_function unknown; INVOLVED IN: biological_process unknown; LOCATED IN: chloroplast</t>
  </si>
  <si>
    <t>unknown protein; BEST Arabidopsis thaliana protein match is: unknown protein (TAIR:AT4G31440.1)</t>
  </si>
  <si>
    <t>Transcriptional coactivator Hfi1/Transcriptional adapter 1</t>
  </si>
  <si>
    <t>Actin-binding FH2 (Formin Homology) protein</t>
  </si>
  <si>
    <t>Actin-binding FH2 (Formin Homology) protein; FUNCTIONS IN: actin binding; INVOLVED IN: cellular component organization, actin cytoskeleton organization; CONTAINS InterPro DOMAIN/s: Actin-binding FH2/DRF autoregulatory (InterPro:IPR003104), C2 calcium/lipid-binding domain, CaLB (InterPro:IPR008973), Actin-binding FH2 (InterPro:IPR015425), Tensin phosphatase, C2 domain (InterPro:IPR014020); BEST Arabidopsis thaliana protein match is: Actin-binding FH2/DRF autoregulatory protein (TAIR:AT3G32400.1)</t>
  </si>
  <si>
    <t>C2 domain | Formin, FH2 domain | Protein-tyrosine phosphatase-like | Tensin phosphatase, C2 domain</t>
  </si>
  <si>
    <t>chromatin remodeling factor CHD3 (PICKLE)</t>
  </si>
  <si>
    <t>PICKLE (PKL); CONTAINS InterPro DOMAIN/s: Protein of unknown function DUF1087 (InterPro:IPR009463), Zinc finger, RING-type (InterPro:IPR001841), Zinc finger, PHD-type, conserved site (InterPro:IPR019786), Zinc finger, PHD-type (InterPro:IPR001965), Protein of unknown function DUF1086 (InterPro:IPR009462), Chromo domain (InterPro:IPR000953), SNF2-related (InterPro:IPR000330), DEAD-like helicase, N-terminal (InterPro:IPR014001), Chromo domain-like (InterPro:IPR016197), DNA/RNA helicase, C-terminal (InterPro:IPR001650), Zinc finger, FYVE/PHD-type (InterPro:IPR011011), Helicase, superfamily 1/2, ATP-binding domain (InterPro:IPR014021), Zinc finger, PHD-finger (InterPro:IPR019787); BEST Arabidopsis thaliana protein match is: chromatin remodeling factor, putative (TAIR:AT4G31900.1)</t>
  </si>
  <si>
    <t>Chromo domain | Chromo domain-like | Chromo domain/shadow | Domain of unknown function DUF1086 | Domain of unknown function DUF1087 | Helicase, C-terminal | Helicase, superfamily 1/2, ATP-binding domain | P-loop containing nucleoside triphosphate hydrolase | SNF2-related | Zinc finger, PHD-finger | Zinc finger, PHD-type | Zinc finger, PHD-type, conserved site | Zinc finger, RING-type | Zinc finger, RING/FYVE/PHD-type</t>
  </si>
  <si>
    <t>Octicosapeptide/Phox/Bem1p (PB1) domain-containing protein / tetratricopeptide repeat (TPR)-containing protein</t>
  </si>
  <si>
    <t>Octicosapeptide/Phox/Bem1p (PB1) domain-containing protein / tetratricopeptide repeat (TPR)-containing protein; FUNCTIONS IN: binding; INVOLVED IN: biological_process unknown; LOCATED IN: cellular_component unknown; CONTAINS InterPro DOMAIN/s: Octicosapeptide/Phox/Bem1p (InterPro:IPR000270), Tetratricopeptide-like helical (InterPro:IPR011990), Tetratricopeptide repeat-containing (InterPro:IPR013026), Tetratricopeptide repeat (InterPro:IPR019734); EXPRESSED IN: cultured cell; BEST Arabidopsis thaliana protein match is: Octicosapeptide/Phox/Bem1p (PB1) domain-containing protein / tetratricopeptide repeat (TPR)-containing protein (TAIR:AT4G32070.1)</t>
  </si>
  <si>
    <t>Phox/Bem1p | Tetratricopeptide repeat | Tetratricopeptide repeat-containing domain | Tetratricopeptide-like helical domain</t>
  </si>
  <si>
    <t>TRAF-like family protein</t>
  </si>
  <si>
    <t>TRAF-like family protein; LOCATED IN: chloroplast; CONTAINS InterPro DOMAIN/s: TRAF-like (InterPro:IPR008974), MATH (InterPro:IPR002083); BEST Arabidopsis thaliana protein match is: TRAF-like family protein (TAIR:AT2G25330.1)</t>
  </si>
  <si>
    <t>Armadillo-type fold | MATH | TRAF-like</t>
  </si>
  <si>
    <t>AFG1-like ATPase family protein</t>
  </si>
  <si>
    <t>AFG1-like ATPase family protein; FUNCTIONS IN: ATPase activity, ATP binding; INVOLVED IN: biological_process unknown; LOCATED IN: cellular_component unknown; EXPRESSED IN: 23 plant structures; EXPRESSED DURING: 14 growth stages; CONTAINS InterPro DOMAIN/s: ATPase, AFG1-like (InterPro:IPR005654); BEST Arabidopsis thaliana protein match is: AFG1-like ATPase family protein (TAIR:AT4G28070.2)</t>
  </si>
  <si>
    <t>ATPase, AFG1-like | P-loop containing nucleoside triphosphate hydrolase</t>
  </si>
  <si>
    <t>Plant Tudor-like protein</t>
  </si>
  <si>
    <t>Plant Tudor-like protein; FUNCTIONS IN: RNA binding; INVOLVED IN: biological_process unknown; EXPRESSED IN: 24 plant structures; EXPRESSED DURING: 14 growth stages; CONTAINS InterPro DOMAIN/s: Tudor-like, plant (InterPro:IPR014002), Agenet (InterPro:IPR008395); BEST Arabidopsis thaliana protein match is: Plant Tudor-like RNA-binding protein (TAIR:AT4G32440.3)</t>
  </si>
  <si>
    <t>Agenet-like domain | Tudor-like, plant</t>
  </si>
  <si>
    <t>Sulfite exporter TauE/SafE family protein</t>
  </si>
  <si>
    <t>Sulfite exporter TauE/SafE family protein; LOCATED IN: endomembrane system, integral to membrane; CONTAINS InterPro DOMAIN/s: Protein of unknown function DUF81 (InterPro:IPR002781); BEST Arabidopsis thaliana protein match is: Sulfite exporter TauE/SafE family protein (TAIR:AT2G36630.1)</t>
  </si>
  <si>
    <t>Transmembrane protein TauE like</t>
  </si>
  <si>
    <t>Protein kinase family protein</t>
  </si>
  <si>
    <t>Protein kinase family protein; FUNCTIONS IN: protein serine/threonine kinase activity, protein kinase activity, kinase activity, ATP binding; INVOLVED IN: protein amino acid phosphorylation; EXPRESSED IN: 22 plant structures; EXPRESSED DURING: 13 growth stages;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CONTAINS InterPro DOMAIN/s: Protein kinase, ATP binding site (InterPro:IPR017441), Protein kinase, catalytic domain (InterPro:IPR000719), Serine/threonine-protein kinase domain (InterPro:IPR002290), Serine/threonine-protein kinase-like domain (InterPro:IPR017442), Serine/threonine-protein kinase, active site (InterPro:IPR008271), Protein kinase-like domain (InterPro:IPR011009); BEST Arabidopsis thaliana protein match is: Protein kinase family protein (TAIR:AT3G13670.1)</t>
  </si>
  <si>
    <t>poly(A) polymerase 2</t>
  </si>
  <si>
    <t>poly(A) polymerase 2 (PAPS2); CONTAINS InterPro DOMAIN/s: Poly(A) polymerase (InterPro:IPR014492), Nucleotidyltransferase, class I, C-terminal-like (InterPro:IPR011068), Poly(A) polymerase, central domain (InterPro:IPR007012), Nucleotidyl transferase domain (InterPro:IPR002934), Poly(A) polymerase, RNA-binding domain (InterPro:IPR007010); CONTAINS InterPro DOMAIN/s: Poly(A) polymerase (InterPro:IPR014492), Poly(A) polymerase, central domain (InterPro:IPR007012), Nucleotidyltransferase, class I, C-terminal-like (InterPro:IPR011068), Nucleotidyl transferase domain (InterPro:IPR002934), Poly(A) polymerase, RNA-binding domain (InterPro:IPR007010); BEST Arabidopsis thaliana protein match is: nuclear poly(a) polymerase (TAIR:AT4G32850.10); BEST Arabidopsis thaliana protein match is: nuclear poly(a) polymerase (TAIR:AT4G32850.6); BEST Arabidopsis thaliana protein match is: nuclear poly(a) polymerase (TAIR:AT4G32850.9)</t>
  </si>
  <si>
    <t>Nucleotidyl transferase domain | Nucleotidyltransferase, class I, C-terminal-like | Poly(A) polymerase | Poly(A) polymerase, RNA-binding domain | Poly(A) polymerase, central domain</t>
  </si>
  <si>
    <t>hydroxyproline-rich glycoprotein family protein</t>
  </si>
  <si>
    <t>EARLY FLOWERING 3 (ELF3); BEST Arabidopsis thaliana protein match is: unknown protein (TAIR:AT3G21320.1)</t>
  </si>
  <si>
    <t>Ankyrin repeat family protein</t>
  </si>
  <si>
    <t>Ankyrin repeat family protein; INVOLVED IN: biological_process unknown; LOCATED IN: cellular_component unknown; EXPRESSED IN: 20 plant structures; EXPRESSED DURING: 10 growth stages; CONTAINS InterPro DOMAIN/s: Ankyrin repeat-containing domain (InterPro:IPR020683), Ankyrin repeat (InterPro:IPR002110)</t>
  </si>
  <si>
    <t>Ankyrin repeat | Ankyrin repeat-containing domain</t>
  </si>
  <si>
    <t>CTC-interacting domain 7</t>
  </si>
  <si>
    <t>CID7; FUNCTIONS IN: damaged DNA binding, protein binding, ATP binding; INVOLVED IN: mismatch repair; LOCATED IN: chloroplast; EXPRESSED IN: 22 plant structures; EXPRESSED DURING: 13 growth stages; CONTAINS InterPro DOMAIN/s: Smr protein/MutS2 C-terminal (InterPro:IPR002625), Region of unknown function DUF1771 (InterPro:IPR013899); BEST Arabidopsis thaliana protein match is: PRLI-interacting factor, putative (TAIR:AT5G58720.1)</t>
  </si>
  <si>
    <t>Domain of unknown function DUF1771 | Smr protein/MutS2 C-terminal</t>
  </si>
  <si>
    <t>G protein alpha subunit 1</t>
  </si>
  <si>
    <t>G protein alpha subunit 1 (GP ALPHA 1); FUNCTIONS IN: in 6 functions; INVOLVED IN: in 16 processes; LOCATED IN: plasma membrane, endoplasmic reticulum membrane, heterotrimeric G-protein complex; EXPRESSED IN: 25 plant structures; EXPRESSED DURING: 13 growth stages; CONTAINS InterPro DOMAIN/s: Plant G-protein, alpha subunit (InterPro:IPR002976), Guanine nucleotide binding protein (G-protein), alpha subunit (InterPro:IPR001019), G protein alpha subunit, helical insertion (InterPro:IPR011025); BEST Arabidopsis thaliana protein match is: extra-large GTP-binding protein 3 (TAIR:AT1G31930.3)</t>
  </si>
  <si>
    <t>G protein alpha subunit, helical insertion | Guanine nucleotide binding protein (G-protein), alpha subunit | P-loop containing nucleoside triphosphate hydrolase | Plant G-protein, alpha subunit</t>
  </si>
  <si>
    <t>regulatory particle non-ATPase 13</t>
  </si>
  <si>
    <t>regulatory particle non-ATPase 13 (RPN13); FUNCTIONS IN: molecular_function unknown; INVOLVED IN: cell adhesion; LOCATED IN: integral to membrane, nucleus, cytoplasm; EXPRESSED IN: 23 plant structures; EXPRESSED DURING: 13 growth stages; CONTAINS InterPro DOMAIN/s: 26S proteasome complex ubiquitin receptor, subunit Rpn13 (InterPro:IPR006773)</t>
  </si>
  <si>
    <t>26S proteasome complex ubiquitin receptor, subunit Rpn13</t>
  </si>
  <si>
    <t>Putative methyltransferase family protein</t>
  </si>
  <si>
    <t>Putative methyltransferase family protein; FUNCTIONS IN: molecular_function unknown; INVOLVED IN: biological_process unknown; LOCATED IN: cellular_component unknown; EXPRESSED IN: 21 plant structures; EXPRESSED DURING: 13 growth stages; CONTAINS InterPro DOMAIN/s: Methyltransferase-16, putative (InterPro:IPR019410); BEST Arabidopsis thaliana protein match is: S-adenosyl-L-methionine-dependent methyltransferases superfamily protein (TAIR:AT2G26200.1)</t>
  </si>
  <si>
    <t>Nicotinamide N-methyltransferase-like | S-adenosyl-L-methionine-dependent methyltransferase-like</t>
  </si>
  <si>
    <t>DNAJ heat shock N-terminal domain-containing protein</t>
  </si>
  <si>
    <t>GRAVITROPISM DEFECTIVE 2 (GRV2); FUNCTIONS IN: binding, heat shock protein binding; INVOLVED IN: in 10 processes; LOCATED IN: in 6 components; EXPRESSED IN: 30 plant structures; EXPRESSED DURING: 14 growth stages; CONTAINS InterPro DOMAIN/s: Molecular chaperone, heat shock protein, Hsp40, DnaJ (InterPro:IPR015609), Heat shock protein DnaJ, N-terminal (InterPro:IPR001623), Armadillo-type fold (InterPro:IPR016024)</t>
  </si>
  <si>
    <t>Armadillo-like helical | Armadillo-type fold | DnaJ domain</t>
  </si>
  <si>
    <t>CBL-interacting protein kinase 3</t>
  </si>
  <si>
    <t>CBL-interacting protein kinase 3 (CIPK3); CONTAINS InterPro DOMAIN/s: Protein kinase, ATP binding site (InterPro:IPR017441), Serine/threonine-protein kinase domain (InterPro:IPR002290), NAF/FISL domain (InterPro:IPR018451), Serine/threonine-protein kinase-like domain (InterPro:IPR017442), Protein kinase-like domain (InterPro:IPR011009), Serine/threonine-protein kinase, active site (InterPro:IPR008271), NAF domain (InterPro:IPR004041), CBL-interacting protein kinase (InterPro:IPR020660), Protein kinase, catalytic domain (InterPro:IPR000719), Calcium/calmodulin-dependent protein kinase-like (InterPro:IPR020636); CONTAINS InterPro DOMAIN/s: Protein kinase, ATP binding site (InterPro:IPR017441), Serine/threonine-protein kinase domain (InterPro:IPR002290), NAF/FISL domain (InterPro:IPR018451), Serine/threonine-protein kinase-like domain (InterPro:IPR017442), Serine/threonine-protein kinase, active site (InterPro:IPR008271), Protein kinase-like domain (InterPro:IPR011009), CBL-interacting protein kinase (InterPro:IPR020660), NAF domain (InterPro:IPR004041), Protein kinase, catalytic domain (InterPro:IPR000719), Calcium/calmodulin-dependent protein kinase-like (InterPro:IPR020636), Tyrosine-protein kinase, catalytic domain (InterPro:IPR020635); CONTAINS InterPro DOMAIN/s: Protein kinase, ATP binding site (InterPro:IPR017441), Serine/threonine-protein kinase domain (InterPro:IPR002290), NAF/FISL domain (InterPro:IPR018451), Serine/threonine-protein kinase-like domain (InterPro:IPR017442), Serine/threonine-protein kinase, active site (InterPro:IPR008271), Protein kinase-like domain (InterPro:IPR011009), CBL-interacting protein kinase (InterPro:IPR020660), NAF domain (InterPro:IPR004041), Protein kinase, catalytic domain (InterPro:IPR000719), Tyrosine-protein kinase, catalytic domain (InterPro:IPR020635), Calcium/calmodulin-dependent protein kinase-like (InterPro:IPR020636); CONTAINS InterPro DOMAIN/s: Protein kinase, ATP binding site (InterPro:IPR017441), Serine/threonine-protein kinase domain (InterPro:IPR002290), NAF/FISL domain (InterPro:IPR018451), Serine/threonine-protein kinase-like domain (InterPro:IPR017442), Serine/threonine-protein kinase, active site (InterPro:IPR008271), Protein kinase-like domain (InterPro:IPR011009), NAF domain (InterPro:IPR004041), CBL-interacting protein kinase (InterPro:IPR020660), Protein kinase, catalytic domain (InterPro:IPR000719), Tyrosine-protein kinase, catalytic domain (InterPro:IPR020635), Calcium/calmodulin-dependent protein kinase-like (InterPro:IPR020636); BEST Arabidopsis thaliana protein match is: Ca2+regulated serine-threonine protein kinase family protein (TAIR:AT5G21326.1)</t>
  </si>
  <si>
    <t>NAF domain | NAF/FISL domain | Protein kinase domain | Protein kinase, ATP binding site | Protein kinase-like domain | Serine/threonine-protein kinase, active site | Serine/threonine/dual specificity protein kinase, catalytic  domain</t>
  </si>
  <si>
    <t>abscisic aldehyde oxidase 3</t>
  </si>
  <si>
    <t>abscisic aldehyde oxidase 3 (AAO3); CONTAINS InterPro DOMAIN/s: Aldehyde oxidase/xanthine dehydrogenase (InterPro:IPR016208), Ferredoxin (InterPro:IPR001041), Molybdopterin dehydrogenase, FAD-binding (InterPro:IPR002346), [2Fe-2S]-binding (InterPro:IPR002888), FAD-binding, type 2 (InterPro:IPR016166), CO dehydrogenase flavoprotein, C-terminal (InterPro:IPR005107), 2Fe-2S ferredoxin, iron-sulphur binding site (InterPro:IPR006058), CO dehydrogenase flavoprotein-like, FAD-binding, subdomain 2 (InterPro:IPR016169), Aldehyde oxidase/xanthine dehydrogenase, a/b hammerhead (InterPro:IPR000674), Aldehyde oxidase/xanthine dehydrogenase, molybdopterin binding (InterPro:IPR008274); BEST Arabidopsis thaliana protein match is: aldehyde oxidase 4 (TAIR:AT1G04580.1)</t>
  </si>
  <si>
    <t>2Fe-2S ferredoxin, iron-sulphur binding site | 2Fe-2S ferredoxin-type domain | Aldehyde oxidase/xanthine dehydrogenase | Aldehyde oxidase/xanthine dehydrogenase, a/b hammerhead | Aldehyde oxidase/xanthine dehydrogenase, molybdopterin binding | Beta-grasp domain | CO dehydrogenase flavoprotein, C-terminal | CO dehydrogenase flavoprotein-like, FAD-binding, subdomain 2 | FAD-binding, type 2 | Molybdopterin dehydrogenase, FAD-binding | [2Fe-2S]-binding</t>
  </si>
  <si>
    <t>N-acetylglucosaminylphosphatidylinositol de-N-acetylase family protein</t>
  </si>
  <si>
    <t>N-acetylglucosaminylphosphatidylinositol de-N-acetylase family protein; FUNCTIONS IN: molecular_function unknown; INVOLVED IN: biological_process unknown; LOCATED IN: endomembrane system; CONTAINS InterPro DOMAIN/s: N-acetylglucosaminyl phosphatidylinositol deacetylase (InterPro:IPR003737); BEST Arabidopsis thaliana protein match is: N-acetylglucosaminylphosphatidylinositol de-N-acetylase family protein (TAIR:AT3G58130.2)</t>
  </si>
  <si>
    <t>N-acetylglucosaminyl phosphatidylinositol deacetylase-related | Putative deacetylase LmbE-like domain</t>
  </si>
  <si>
    <t>TAS1A; other RNA</t>
  </si>
  <si>
    <t>Calcium-binding EF-hand family protein</t>
  </si>
  <si>
    <t>Calcium-binding EF-hand family protein; FUNCTIONS IN: calcium ion binding; INVOLVED IN: biological_process unknown; LOCATED IN: cellular_component unknown; EXPRESSED IN: stem; CONTAINS InterPro DOMAIN/s: EF-Hand 1, calcium-binding site (InterPro:IPR018247), EF-HAND 2 (InterPro:IPR018249), EF-hand-like domain (InterPro:IPR011992), Calcium-binding EF-hand (InterPro:IPR002048); BEST Arabidopsis thaliana protein match is: Calcium-binding EF-hand family protein (TAIR:AT5G04170.1)</t>
  </si>
  <si>
    <t>SPLAYED (SYD); CONTAINS InterPro DOMAIN/s: DEAD-like helicase, N-terminal (InterPro:IPR014001), DNA/RNA helicase, C-terminal (InterPro:IPR001650), Helicase/SANT-associated, DNA binding (InterPro:IPR014012), Helicase, superfamily 1/2, ATP-binding domain (InterPro:IPR014021), SNF2-related (InterPro:IPR000330); BEST Arabidopsis thaliana protein match is: Homeotic gene regulator (TAIR:AT3G06010.1)</t>
  </si>
  <si>
    <t>Glutamine-Leucine-Glutamine, QLQ | Helicase, C-terminal | Helicase, superfamily 1/2, ATP-binding domain | Helicase/SANT-associated, DNA binding | P-loop containing nucleoside triphosphate hydrolase | SNF2-related | Snf2 ATP coupling domain</t>
  </si>
  <si>
    <t>beta-galactosidase 8</t>
  </si>
  <si>
    <t>beta-galactosidase 8 (BGAL8); FUNCTIONS IN: cation binding, sugar binding, beta-galactosidase activity, hydrolase activity, hydrolyzing O-glycosyl compounds, catalytic activity; INVOLVED IN: carbohydrate metabolic process; EXPRESSED IN: 26 plant structures; LOCATED IN: cell wall; EXPRESSED DURING: 13 growth stages; CONTAINS InterPro DOMAIN/s: Glycoside hydrolase, family 35, conserved site (InterPro:IPR019801), Glycoside hydrolase, family 35 (InterPro:IPR001944), D-galactoside/L-rhamnose binding SUEL lectin (InterPro:IPR000922), Glycoside hydrolase, catalytic core (InterPro:IPR017853), Glycoside hydrolase, subgroup, catalytic core (InterPro:IPR013781), Galactose-binding domain-like (InterPro:IPR008979); BEST Arabidopsis thaliana protein match is: beta galactosidase 1 (TAIR:AT3G13750.1)</t>
  </si>
  <si>
    <t>D-galactoside/L-rhamnose binding SUEL lectin domain | Galactose-binding domain-like | Glycoside hydrolase, catalytic domain | Glycoside hydrolase, family 35 | Glycoside hydrolase, family 35, conserved site | Glycoside hydrolase, superfamily</t>
  </si>
  <si>
    <t>related to AP2.7</t>
  </si>
  <si>
    <t>related to AP2.7 (RAP2.7); CONTAINS InterPro DOMAIN/s: DNA-binding, integrase-type (InterPro:IPR016177), Pathogenesis-related transcriptional factor/ERF, DNA-binding (InterPro:IPR001471); BEST Arabidopsis thaliana protein match is: target of early activation tagged (EAT) 2 (TAIR:AT5G60120.1)</t>
  </si>
  <si>
    <t>PLANT U-BOX 12</t>
  </si>
  <si>
    <t>PLANT U-BOX 12 (PUB12); FUNCTIONS IN: ubiquitin-protein ligase activity, structural constituent of ribosome, rRNA binding, binding; INVOLVED IN: response to chitin; LOCATED IN: ubiquitin ligase complex, ribosome, intracellular; EXPRESSED IN: 21 plant structures; EXPRESSED DURING: 9 growth stages; CONTAINS InterPro DOMAIN/s: Ribosomal protein L16 (InterPro:IPR000114), U box domain (InterPro:IPR003613), Armadillo-like helical (InterPro:IPR011989), Ribosomal protein L10e/L16 (InterPro:IPR016180), Armadillo (InterPro:IPR000225), Armadillo-type fold (InterPro:IPR016024), Ribosomal protein L16, conserved site (InterPro:IPR020798); BEST Arabidopsis thaliana protein match is: plant U-box 13 (TAIR:AT3G46510.1)</t>
  </si>
  <si>
    <t>para-aminobenzoate (PABA) synthase family protein</t>
  </si>
  <si>
    <t>embryo defective 1997 (emb1997); FUNCTIONS IN: oxo-acid-lyase activity, catalytic activity, anthranilate synthase activity; INVOLVED IN: embryo development ending in seed dormancy; LOCATED IN: chloroplast; EXPRESSED IN: 20 plant structures; EXPRESSED DURING: 6 growth stages; CONTAINS InterPro DOMAIN/s: Glutamine amidotransferase class-I, C-terminal (InterPro:IPR000991), Glutamine amidotransferase superfamily (InterPro:IPR011702), Anthranilate synthase, glutamine amidotransferase domain (InterPro:IPR006221), Carbamoyl phosphate synthase, GATase domain (InterPro:IPR001317), Anthranilate synthase component I, N-terminal (InterPro:IPR006805), Chorismate binding, C-terminal (InterPro:IPR015890), ADC synthase (InterPro:IPR005801), Para-aminobenzoate synthase, component I (InterPro:IPR005802), Glutamine amidotransferase type 1 (InterPro:IPR017926), Anthranilate synthase component II/delta crystallin (InterPro:IPR006220); BEST Arabidopsis thaliana protein match is: anthranilate synthase 2 (TAIR:AT2G29690.1)</t>
  </si>
  <si>
    <t>ADC synthase | Anthranilate synthase component I, N-terminal | Chorismate binding, C-terminal | Class I glutamine amidotransferase-like | Glutamine amidotransferase | Para-aminobenzoate synthase, component I</t>
  </si>
  <si>
    <t>NAD-dependent epimerase/dehydratase family protein</t>
  </si>
  <si>
    <t>NAD-dependent epimerase/dehydratase family protein; FUNCTIONS IN: oxidoreductase activity, binding, catalytic activity; INVOLVED IN: oxidation reduction, metabolic process; EXPRESSED IN: 22 plant structures; EXPRESSED DURING: 13 growth stages; CONTAINS InterPro DOMAIN/s: NAD(P)-binding domain (InterPro:IPR016040), Glucose/ribitol dehydrogenase (InterPro:IPR002347), Short-chain dehydrogenase/reductase SDR (InterPro:IPR002198); BEST Arabidopsis thaliana protein match is: NAD(P)-binding Rossmann-fold superfamily protein (TAIR:AT2G29300.1); BEST Arabidopsis thaliana protein match is: NAD(P)-binding Rossmann-fold superfamily protein (TAIR:AT2G29320.1)</t>
  </si>
  <si>
    <t>JOSEPHIN-like protein</t>
  </si>
  <si>
    <t>JOSEPHIN-like protein (JOSL); CONTAINS InterPro DOMAIN/s: Machado-Joseph disease protein MJD (InterPro:IPR006155); BEST Arabidopsis thaliana protein match is: josephin protein-related (TAIR:AT1G07300.1)</t>
  </si>
  <si>
    <t>Machado-Joseph disease protein MJD</t>
  </si>
  <si>
    <t>UDP-glucosyl transferase 71D1</t>
  </si>
  <si>
    <t>UDP-glucosyl transferase 71D1 (UGT71D1); FUNCTIONS IN: quercetin 3-O-glucosyltransferase activity, UDP-glycosyltransferase activity, transferase activity, transferring glycosyl groups; INVOLVED IN: metabolic process; LOCATED IN: cellular_component unknown; CONTAINS InterPro DOMAIN/s: UDP-glucuronosyl/UDP-glucosyltransferase (InterPro:IPR002213); BEST Arabidopsis thaliana protein match is: UDP-Glycosyltransferase superfamily protein (TAIR:AT2G29710.1)</t>
  </si>
  <si>
    <t>UDP-glucuronosyl/UDP-glucosyltransferase</t>
  </si>
  <si>
    <t>UDP-Glycosyltransferase superfamily protein</t>
  </si>
  <si>
    <t>UDP-Glycosyltransferase superfamily protein; CONTAINS InterPro DOMAIN/s: UDP-glucuronosyl/UDP-glucosyltransferase (InterPro:IPR002213); BEST Arabidopsis thaliana protein match is: UDP-Glycosyltransferase superfamily protein (TAIR:AT2G30150.1)</t>
  </si>
  <si>
    <t>Protein phosphatase 2C family protein; FUNCTIONS IN: phosphoprotein phosphatase activity, catalytic activity; INVOLVED IN: biological_process unknown; LOCATED IN: chloroplast; EXPRESSED IN: 21 plant structures; EXPRESSED DURING: 15 growth stages; CONTAINS InterPro DOMAIN/s: Protein phosphatase 2C-related (InterPro:IPR001932), Sporulation stage II, protein E C-terminal (InterPro:IPR010822); BEST Arabidopsis thaliana protein match is: Protein phosphatase 2C family protein (TAIR:AT4G16580.1); BEST Arabidopsis thaliana protein match is: Protein phosphatase 2C family protein (TAIR:AT5G66720.1)</t>
  </si>
  <si>
    <t>Protein phosphatase 2C (PP2C)-like domain</t>
  </si>
  <si>
    <t>Nucleotide/sugar transporter family protein</t>
  </si>
  <si>
    <t>Nucleotide/sugar transporter family protein; FUNCTIONS IN: molecular_function unknown; INVOLVED IN: biological_process unknown; LOCATED IN: endomembrane system, membrane; EXPRESSED IN: 24 plant structures; EXPRESSED DURING: 15 growth stages; CONTAINS InterPro DOMAIN/s: Protein of unknown function DUF250 (InterPro:IPR004853); BEST Arabidopsis thaliana protein match is: nodulin MtN21 /EamA-like transporter family protein (TAIR:AT1G06890.2)</t>
  </si>
  <si>
    <t>high-level expression of sugar-inducible gene 2</t>
  </si>
  <si>
    <t>high-level expression of sugar-inducible gene 2 (HSI2); CONTAINS InterPro DOMAIN/s: Transcriptional factor B3 (InterPro:IPR003340), Zinc finger, CW-type (InterPro:IPR011124); BEST Arabidopsis thaliana protein match is: HSI2-like 1 (TAIR:AT4G32010.1)</t>
  </si>
  <si>
    <t>B3 DNA binding domain | DNA-binding pseudobarrel domain | Zinc finger, CW-type</t>
  </si>
  <si>
    <t>unknown protein; FUNCTIONS IN: molecular_function unknown; INVOLVED IN: biological_process unknown; LOCATED IN: cellular_component unknown; EXPRESSED IN: 12 plant structures; EXPRESSED DURING: 4 anthesis, F mature embryo stage, petal differentiation and expansion stage, E expanded cotyledon stage, D bilateral stage</t>
  </si>
  <si>
    <t>ROOT PHOTOTROPISM 2 (RPT2); FUNCTIONS IN: signal transducer activity; INVOLVED IN: phototropism; LOCATED IN: nucleus; EXPRESSED IN: 22 plant structures; EXPRESSED DURING: 13 growth stages; CONTAINS InterPro DOMAIN/s: NPH3 (InterPro:IPR004249), BTB/POZ (InterPro:IPR013069), BTB/POZ fold (InterPro:IPR011333); CONTAINS InterPro DOMAIN/s: NPH3 (InterPro:IPR004249), BTB/POZ (InterPro:IPR013069), BTB/POZ fold (InterPro:IPR011333), BTB/POZ-like (InterPro:IPR000210); BEST Arabidopsis thaliana protein match is: Phototropic-responsive NPH3 family protein (TAIR:AT5G67385.1)</t>
  </si>
  <si>
    <t>BTB/POZ | BTB/POZ fold | BTB/POZ-like | NPH3 domain</t>
  </si>
  <si>
    <t>BTB/POZ domain-containing protein; INVOLVED IN: cell adhesion; LOCATED IN: cellular_component unknown; EXPRESSED IN: 24 plant structures; EXPRESSED DURING: 13 growth stages; CONTAINS InterPro DOMAIN/s: Coagulation factor 5/8 type, C-terminal (InterPro:IPR000421), Farnesoic acid 0-methyl transferase (InterPro:IPR022041), BTB/POZ (InterPro:IPR013069), BTB/Kelch-associated (InterPro:IPR011705), BTB/POZ fold (InterPro:IPR011333), Kelch related (InterPro:IPR013089), BTB/POZ-like (InterPro:IPR000210), Galactose-binding domain-like (InterPro:IPR008979); CONTAINS InterPro DOMAIN/s: Farnesoic acid 0-methyl transferase (InterPro:IPR022041), BTB/POZ fold (InterPro:IPR011333), Coagulation factor 5/8 type, C-terminal (InterPro:IPR000421), BTB/POZ (InterPro:IPR013069), BTB/Kelch-associated (InterPro:IPR011705), Kelch related (InterPro:IPR013089), BTB/POZ-like (InterPro:IPR000210), Galactose-binding domain-like (InterPro:IPR008979); BEST Arabidopsis thaliana protein match is: BTB/POZ domain-containing protein (TAIR:AT1G21780.2); BEST Arabidopsis thaliana protein match is: BTB/POZ/Kelch-associated protein (TAIR:AT2G46260.1)</t>
  </si>
  <si>
    <t>BTB/Kelch-associated | BTB/POZ | BTB/POZ fold | BTB/POZ-like | Coagulation factor 5/8 C-terminal type domain | Farnesoic acid O-methyl transferase | Galactose-binding domain-like</t>
  </si>
  <si>
    <t>FUNCTIONS IN: molecular_function unknown; INVOLVED IN: protein folding, protein transport; LOCATED IN: chloroplast; LOCATED IN: chloroplast stroma, chloroplast; EXPRESSED IN: 23 plant structures; EXPRESSED DURING: 13 growth stages; CONTAINS InterPro DOMAIN/s: Trigger factor, ribosome-binding, bacterial (InterPro:IPR008881)</t>
  </si>
  <si>
    <t>Trigger factor, ribosome-binding, bacterial</t>
  </si>
  <si>
    <t>Pleckstrin homology (PH) domain-containing protein</t>
  </si>
  <si>
    <t>Pleckstrin homology (PH) domain-containing protein; FUNCTIONS IN: phosphoinositide binding; INVOLVED IN: signal transduction; LOCATED IN: plant-type cell wall; EXPRESSED IN: stem; CONTAINS InterPro DOMAIN/s: Pleckstrin homology-type (InterPro:IPR011993), Pleckstrin homology (InterPro:IPR001849)</t>
  </si>
  <si>
    <t>Pleckstrin homology domain | Pleckstrin homology-like domain</t>
  </si>
  <si>
    <t>actin-related protein C1A</t>
  </si>
  <si>
    <t>actin-related protein C1A (ARPC1A); FUNCTIONS IN: actin binding, nucleotide binding; INVOLVED IN: actin filament organization; LOCATED IN: Arp2/3 protein complex, nucleus, cytoplasm; CONTAINS InterPro DOMAIN/s: WD40 repeat 2 (InterPro:IPR019782), WD40 repeat-like-containing domain (InterPro:IPR011046), Actin-related protein 2/3 complex, subunit 1 (InterPro:IPR017383), WD40-repeat-containing domain (InterPro:IPR017986), WD40/YVTN repeat-like-containing domain (InterPro:IPR015943), WD40 repeat (InterPro:IPR001680), WD40 repeat, subgroup (InterPro:IPR019781); BEST Arabidopsis thaliana protein match is: actin-related protein C1B (TAIR:AT2G31300.1)</t>
  </si>
  <si>
    <t>ARP2/3 complex, 41kDa  subunit (p41-arc) | WD40 repeat | WD40-repeat-containing domain | WD40/YVTN repeat-like-containing domain</t>
  </si>
  <si>
    <t>DNA glycosylase superfamily protein</t>
  </si>
  <si>
    <t>ATNTH1; CONTAINS InterPro DOMAIN/s: Helix-hairpin-helix motif (InterPro:IPR000445), Helix-hairpin-helix DNA-binding motif, class 1 (InterPro:IPR003583), Endonuclease III, iron-sulphur binding site (InterPro:IPR004035), DNA glycosylase (InterPro:IPR011257), Endonuclease III-like, iron-sulphur cluster loop motif (InterPro:IPR003651), Endonuclease III, conserved site-2 (InterPro:IPR004036), HhH-GPD domain (InterPro:IPR003265); BEST Arabidopsis thaliana protein match is: endonuclease III 2 (TAIR:AT1G05900.2)</t>
  </si>
  <si>
    <t>DNA glycosylase | Endonuclease III, iron-sulphur binding site | Endonuclease III-like, conserved site-2 | Endonuclease III-like, iron-sulphur cluster loop motif | Helix-hairpin-helix DNA-binding motif, class 1 | Helix-hairpin-helix motif | Helix-turn-helix, base-excision DNA repair, C-terminal | HhH-GPD domain</t>
  </si>
  <si>
    <t>tRNAHis guanylyltransferase</t>
  </si>
  <si>
    <t>tRNAHis guanylyltransferase; FUNCTIONS IN: molecular_function unknown; INVOLVED IN: biological_process unknown; LOCATED IN: cellular_component unknown; EXPRESSED IN: cultured cell; CONTAINS InterPro DOMAIN/s: tRNAHis guanylyltransferase (InterPro:IPR007537); BEST Arabidopsis thaliana protein match is: tRNAHis guanylyltransferase (TAIR:AT2G32320.1)</t>
  </si>
  <si>
    <t>Thg1 C-terminal domain | tRNAHis guanylyltransferase Thg1 | tRNAHis guanylyltransferase catalytic domain</t>
  </si>
  <si>
    <t>unknown gene</t>
  </si>
  <si>
    <t>myosin-like protein XIF</t>
  </si>
  <si>
    <t>myosin-like protein XIF (XIF); CONTAINS InterPro DOMAIN/s: Dil domain (InterPro:IPR018444), Dilute (InterPro:IPR002710), Myosin, N-terminal, SH3-like (InterPro:IPR004009), Myosin head, motor domain (InterPro:IPR001609), IQ calmodulin-binding region (InterPro:IPR000048); BEST Arabidopsis thaliana protein match is: Myosin family protein with Dil domain (TAIR:AT5G20490.1)</t>
  </si>
  <si>
    <t>DNA repair-recombination protein (RAD50)</t>
  </si>
  <si>
    <t>RAD50; FUNCTIONS IN: zinc ion binding, ATP binding, nuclease activity; INVOLVED IN: DNA repair, double-strand break repair, telomere capping, mitotic recombination, telomere maintenance; LOCATED IN: nucleus, Mre11 complex, cytoplasm; EXPRESSED IN: 23 plant structures; EXPRESSED DURING: 14 growth stages; CONTAINS InterPro DOMAIN/s: Zinc hook, Rad50 (InterPro:IPR013134), Rad50 zinc hook (InterPro:IPR007517), Recombination/repair protein Rad50 (InterPro:IPR004584)</t>
  </si>
  <si>
    <t>DNA repair protein Rad50, eukaryotes | P-loop containing nucleoside triphosphate hydrolase | Rad50 zinc hook | Zinc hook, Rad50</t>
  </si>
  <si>
    <t>CVP2 like 1</t>
  </si>
  <si>
    <t>CVP2 like 1 (CVL1); FUNCTIONS IN: hydrolase activity, inositol or phosphatidylinositol phosphatase activity; INVOLVED IN: leaf vascular tissue pattern formation; LOCATED IN: cellular_component unknown; EXPRESSED IN: 21 plant structures; EXPRESSED DURING: 13 growth stages; CONTAINS InterPro DOMAIN/s: Inositol polyphosphate related phosphatase (InterPro:IPR000300), Endonuclease/exonuclease/phosphatase (InterPro:IPR005135); BEST Arabidopsis thaliana protein match is: DNAse I-like superfamily protein (TAIR:AT1G05470.1)</t>
  </si>
  <si>
    <t>Endonuclease/exonuclease/phosphatase | Inositol polyphosphate-related phosphatase</t>
  </si>
  <si>
    <t>LEUNIG_homolog</t>
  </si>
  <si>
    <t>LEUNIG_homolog (LUH); FUNCTIONS IN: molecular_function unknown; INVOLVED IN: flower development, negative regulation of transcription, embryo development; LOCATED IN: cellular_component unknown; EXPRESSED IN: 22 plant structures; EXPRESSED DURING: 13 growth stages; CONTAINS InterPro DOMAIN/s: LisH dimerisation motif, subgroup (InterPro:IPR013720), WD40 repeat 2 (InterPro:IPR019782), WD40 repeat, conserved site (InterPro:IPR019775), WD40 repeat (InterPro:IPR001680), G-protein beta WD-40 repeat, region (InterPro:IPR020472), WD40 repeat-like-containing domain (InterPro:IPR011046), WD40-repeat-containing domain (InterPro:IPR017986), WD40/YVTN repeat-like-containing domain (InterPro:IPR015943), LisH dimerisation motif (InterPro:IPR006594), WD40 repeat, subgroup (InterPro:IPR019781); CONTAINS InterPro DOMAIN/s: WD40 repeat 2 (InterPro:IPR019782), LisH dimerisation motif, subgroup (InterPro:IPR013720), WD40 repeat, conserved site (InterPro:IPR019775), WD40 repeat (InterPro:IPR001680), G-protein beta WD-40 repeat, region (InterPro:IPR020472), WD40 repeat-like-containing domain (InterPro:IPR011046), WD40-repeat-containing domain (InterPro:IPR017986), WD40/YVTN repeat-like-containing domain (InterPro:IPR015943), LisH dimerisation motif (InterPro:IPR006594), WD40 repeat, subgroup (InterPro:IPR019781); BEST Arabidopsis thaliana protein match is: LisH dimerisation motif;WD40/YVTN repeat-like-containing domain (TAIR:AT4G32551.1)</t>
  </si>
  <si>
    <t>G-protein beta WD-40 repeat | LisH dimerisation motif | LisH dimerisation motif, subgroup | WD40 repeat | WD40 repeat, conserved site | WD40-repeat-containing domain | WD40/YVTN repeat-like-containing domain</t>
  </si>
  <si>
    <t>Protein kinase superfamily protein; FUNCTIONS IN: protein serine/threonine kinase activity, protein kinase activity, ATP binding; INVOLVED IN: protein amino acid phosphorylation; LOCATED IN: cellular_component unknown; EXPRESSED IN: 22 plant structures; EXPRESSED DURING: 13 growth stages; CONTAINS InterPro DOMAIN/s: Protein kinase, catalytic domain (InterPro:IPR000719), Serine/threonine-protein kinase-like domain (InterPro:IPR017442), Protein kinase-like domain (InterPro:IPR011009), Serine/threonine-protein kinase, active site (InterPro:IPR008271); BEST Arabidopsis thaliana protein match is: serine/threonine protein kinase 3 (TAIR:AT5G08160.1)</t>
  </si>
  <si>
    <t>Protein kinase domain | Protein kinase-like domain | Serine/threonine-protein kinase, active site</t>
  </si>
  <si>
    <t>TRAF-like family protein; FUNCTIONS IN: molecular_function unknown; INVOLVED IN: biological_process unknown; LOCATED IN: cellular_component unknown; EXPRESSED IN: cotyledon; CONTAINS InterPro DOMAIN/s: TRAF-like (InterPro:IPR008974), MATH (InterPro:IPR002083), TRAF-type (InterPro:IPR013322); BEST Arabidopsis thaliana protein match is: TRAF-like family protein (TAIR:AT2G32880.1)</t>
  </si>
  <si>
    <t>TRAF-like family protein; CONTAINS InterPro DOMAIN/s: TRAF-like (InterPro:IPR008974), MATH (InterPro:IPR002083), TRAF-type (InterPro:IPR013322); BEST Arabidopsis thaliana protein match is: TRAF-like family protein (TAIR:AT2G32870.1)</t>
  </si>
  <si>
    <t>NAC domain containing protein 41</t>
  </si>
  <si>
    <t>NAC domain containing protein 41 (NAC041); FUNCTIONS IN: sequence-specific DNA binding transcription factor activity; INVOLVED IN: multicellular organismal development, regulation of transcription; EXPRESSED IN: 22 plant structures; EXPRESSED DURING: 13 growth stages; CONTAINS InterPro DOMAIN/s: No apical meristem (NAM) protein (InterPro:IPR003441); BEST Arabidopsis thaliana protein match is: NAC domain containing protein 83 (TAIR:AT5G13180.1)</t>
  </si>
  <si>
    <t>BEST Arabidopsis thaliana protein match is: forkhead-associated (FHA) domain-containing protein  (TAIR:AT1G34355.1)</t>
  </si>
  <si>
    <t>Major facilitator superfamily protein; INVOLVED IN: transmembrane transport; LOCATED IN: endomembrane system; CONTAINS InterPro DOMAIN/s: Major facilitator superfamily (InterPro:IPR020846), Nodulin-like (InterPro:IPR010658), Major facilitator superfamily MFS-1 (InterPro:IPR011701), Major facilitator superfamily, general substrate transporter (InterPro:IPR016196); BEST Arabidopsis thaliana protein match is: Nodulin-like / Major Facilitator Superfamily protein (TAIR:AT2G34350.1)</t>
  </si>
  <si>
    <t>Major facilitator superfamily | Major facilitator superfamily domain | Major facilitator superfamily domain, general substrate transporter | Nodulin-like</t>
  </si>
  <si>
    <t>AGAMOUS-like 29</t>
  </si>
  <si>
    <t>AGAMOUS-like 29 (AGL29); FUNCTIONS IN: sequence-specific DNA binding transcription factor activity; INVOLVED IN: regulation of transcription, DNA-dependent; LOCATED IN: nucleus; EXPRESSED IN: male gametophyte, flower, pollen tube, endosperm; EXPRESSED DURING: L mature pollen stage, M germinated pollen stage, 4 anthesis; CONTAINS InterPro DOMAIN/s: Transcription factor, MADS-box (InterPro:IPR002100); BEST Arabidopsis thaliana protein match is: AGAMOUS-like 91 (TAIR:AT3G66656.1)</t>
  </si>
  <si>
    <t>Transcription factor, MADS-box</t>
  </si>
  <si>
    <t>maternal effect embryo arrest 22</t>
  </si>
  <si>
    <t>MATERNAL EFFECT EMBRYO ARREST 22 (MEE22); INVOLVED IN: negative regulation of DNA endoreduplication, meristem structural organization, embryo development ending in seed dormancy, maintenance of meristem identity; LOCATED IN: cellular_component unknown; EXPRESSED IN: 21 plant structures; EXPRESSED DURING: 13 growth stages</t>
  </si>
  <si>
    <t>N-acetylglucosamine-1-phosphate uridylyltransferase 2</t>
  </si>
  <si>
    <t>N-acetylglucosamine-1-phosphate uridylyltransferase 2 (GlcNAc1pUT2); CONTAINS InterPro DOMAIN/s: UTP--glucose-1-phosphate uridylyltransferase (InterPro:IPR002618); BEST Arabidopsis thaliana protein match is: N-acetylglucosamine-1-phosphate uridylyltransferase 1 (TAIR:AT1G31070.2)</t>
  </si>
  <si>
    <t>Nucleotide-diphospho-sugar transferases | UTP--glucose-1-phosphate uridylyltransferase family</t>
  </si>
  <si>
    <t>unknown protein; FUNCTIONS IN: molecular_function unknown; INVOLVED IN: pollen tube development, pollen development; LOCATED IN: mitochondrion; BEST Arabidopsis thaliana protein match is: Protein of unknown function (DUF1640) (TAIR:AT2G35090.1)</t>
  </si>
  <si>
    <t>Tetratricopeptide repeat (TPR)-like superfamily protein; FUNCTIONS IN: molecular_function unknown; INVOLVED IN: biological_process unknown; LOCATED IN: endomembrane system; CONTAINS InterPro DOMAIN/s: Pentatricopeptide repeat (InterPro:IPR002885); BEST Arabidopsis thaliana protein match is: Pentatricopeptide repeat (PPR) superfamily protein (TAIR:AT5G02860.1)</t>
  </si>
  <si>
    <t>ubiquitin family protein</t>
  </si>
  <si>
    <t>ubiquitin family protein; CONTAINS InterPro DOMAIN/s: Ubiquitin (InterPro:IPR000626), Ubiquitin supergroup (InterPro:IPR019955), Domain of unknown function SAYSvFN (InterPro:IPR019387)</t>
  </si>
  <si>
    <t>Ubiquitin-like | Ubiquitin-related domain | Uncharacterised domain SAYSvFN</t>
  </si>
  <si>
    <t>similar to RCD one 1</t>
  </si>
  <si>
    <t>similar to RCD one 1 (SRO1); FUNCTIONS IN: NAD+ ADP-ribosyltransferase activity; INVOLVED IN: in 6 processes; EXPRESSED IN: 24 plant structures; EXPRESSED DURING: 15 growth stages; CONTAINS InterPro DOMAIN/s: WWE domain (InterPro:IPR004170), Poly(ADP-ribose) polymerase, catalytic domain (InterPro:IPR012317), RST domain of plant C-terminal (InterPro:IPR022003); BEST Arabidopsis thaliana protein match is: WWE protein-protein interaction domain protein family (TAIR:AT1G32230.3)</t>
  </si>
  <si>
    <t>Poly(ADP-ribose) polymerase, catalytic domain | RST domain of plant C-terminal | WWE domain</t>
  </si>
  <si>
    <t>MICROTUBULE ORGANIZATION 1 (MOR1); CONTAINS InterPro DOMAIN/s: HEAT, type 2 (InterPro:IPR021133), Armadillo-type fold (InterPro:IPR016024); BEST Arabidopsis thaliana protein match is: unknown protein (TAIR:AT3G28155.1)</t>
  </si>
  <si>
    <t>Armadillo-like helical | Armadillo-type fold | CLASP N-terminal domain | HEAT, type 2</t>
  </si>
  <si>
    <t>FAD/NAD(P)-binding oxidoreductase family protein</t>
  </si>
  <si>
    <t>CTF2A; FUNCTIONS IN: monooxygenase activity; INVOLVED IN: oxidation reduction; CONTAINS InterPro DOMAIN/s: Monooxygenase, FAD-binding (InterPro:IPR002938); BEST Arabidopsis thaliana protein match is: FAD/NAD(P)-binding oxidoreductase family protein (TAIR:AT2G29720.1)</t>
  </si>
  <si>
    <t>Aromatic-ring hydroxylase-like | Monooxygenase, FAD-binding</t>
  </si>
  <si>
    <t>unknown protein; FUNCTIONS IN: molecular_function unknown; INVOLVED IN: biological_process unknown; LOCATED IN: cellular_component unknown; BEST Arabidopsis thaliana protein match is: unknown protein (TAIR:AT2G35810.1)</t>
  </si>
  <si>
    <t>RmlC-like cupin domain | Ureidoglycolate hydrolase domain</t>
  </si>
  <si>
    <t>Mitochondrial transcription termination factor family protein; FUNCTIONS IN: molecular_function unknown; INVOLVED IN: biological_process unknown; LOCATED IN: chloroplast; EXPRESSED IN: 20 plant structures; EXPRESSED DURING: 13 growth stages; CONTAINS InterPro DOMAIN/s: Mitochodrial transcription termination factor-related (InterPro:IPR003690); BEST Arabidopsis thaliana protein match is: Mitochondrial transcription termination factor family protein (TAIR:AT2G34620.1)</t>
  </si>
  <si>
    <t>arginine/serine-rich zinc knuckle-containing protein 33</t>
  </si>
  <si>
    <t>arginine/serine-rich zinc knuckle-containing protein 33 (RSZ33); FUNCTIONS IN: zinc ion binding, nucleic acid binding; FUNCTIONS IN: zinc ion binding, nucleotide binding, nucleic acid binding; INVOLVED IN: spliceosome assembly, nuclear mRNA splicing, via spliceosome, RNA splicing; LOCATED IN: nuclear speck; EXPRESSED IN: 25 plant structures; EXPRESSED DURING: 13 growth stages; CONTAINS InterPro DOMAIN/s: RNA recognition motif, RNP-1 (InterPro:IPR000504), Nucleotide-binding, alpha-beta plait (InterPro:IPR012677), Zinc finger, CCHC-type (InterPro:IPR001878); CONTAINS InterPro DOMAIN/s: RNA recognition motif, RNP-1 (InterPro:IPR000504), Nucleotide-binding, alpha-beta plait (InterPro:IPR012677), Zinc finger, CCHC-type (InterPro:IPR001878), Zinc finger, CCHC retroviral-type (InterPro:IPR013084); CONTAINS InterPro DOMAIN/s: Zinc finger, CCHC-type (InterPro:IPR001878), Zinc finger, CCHC retroviral-type (InterPro:IPR013084); BEST Arabidopsis thaliana protein match is: RNA-binding (RRM/RBD/RNP motifs) family protein with retrovirus zinc finger-like domain (TAIR:AT3G53500.1); BEST Arabidopsis thaliana protein match is: RNA-binding (RRM/RBD/RNP motifs) family protein with retrovirus zinc finger-like domain (TAIR:AT3G53500.2)</t>
  </si>
  <si>
    <t>Nucleotide-binding, alpha-beta plait | RNA recognition motif domain | Zinc finger, CCHC-type</t>
  </si>
  <si>
    <t>NAD(P)-linked oxidoreductase superfamily protein; FUNCTIONS IN: oxidoreductase activity; EXPRESSED IN: 23 plant structures; INVOLVED IN: response to cadmium ion; EXPRESSED DURING: 15 growth stages; EXPRESSED IN: 24 plant structures; CONTAINS InterPro DOMAIN/s: Aldo/keto reductase (InterPro:IPR001395), Aldo/keto reductase subgroup (InterPro:IPR020471), Aldo/keto reductase, conserved site (InterPro:IPR018170); BEST Arabidopsis thaliana protein match is: NAD(P)-linked oxidoreductase superfamily protein (TAIR:AT2G37770.2); BEST Arabidopsis thaliana protein match is: NAD(P)-linked oxidoreductase superfamily protein (TAIR:AT2G37790.1)</t>
  </si>
  <si>
    <t>Aldo/keto reductase | Aldo/keto reductase subgroup | Aldo/keto reductase, conserved site | NADP-dependent oxidoreductase domain</t>
  </si>
  <si>
    <t>MATE efflux family protein</t>
  </si>
  <si>
    <t>MATE efflux family protein; FUNCTIONS IN: antiporter activity, drug transmembrane transporter activity, transporter activity; INVOLVED IN: drug transmembrane transport, transmembrane transport; LOCATED IN: chloroplast, membrane; EXPRESSED IN: 22 plant structures; EXPRESSED DURING: 13 growth stages; CONTAINS InterPro DOMAIN/s: Multi antimicrobial extrusion protein MatE (InterPro:IPR002528); BEST Arabidopsis thaliana protein match is: MATE efflux family protein (TAIR:AT4G38380.1)</t>
  </si>
  <si>
    <t>Multi antimicrobial extrusion protein</t>
  </si>
  <si>
    <t>unknown protein; FUNCTIONS IN: molecular_function unknown; INVOLVED IN: biological_process unknown; LOCATED IN: chloroplast; EXPRESSED IN: 21 plant structures; EXPRESSED DURING: 13 growth stages</t>
  </si>
  <si>
    <t xml:space="preserve">Protein of unknown function (DUF506) </t>
  </si>
  <si>
    <t>Protein of unknown function (DUF506) ; CONTAINS InterPro DOMAIN/s: Protein of unknown function DUF506, plant (InterPro:IPR006502); BEST Arabidopsis thaliana protein match is: Protein of unknown function (DUF506)  (TAIR:AT3G22970.1)</t>
  </si>
  <si>
    <t>Protein of unknown function DUF506, plant</t>
  </si>
  <si>
    <t>Serine protease inhibitor, potato inhibitor I-type family protein</t>
  </si>
  <si>
    <t>Serine protease inhibitor, potato inhibitor I-type family protein; FUNCTIONS IN: serine-type endopeptidase inhibitor activity; INVOLVED IN: defense response to fungus, response to wounding; LOCATED IN: cell wall; EXPRESSED IN: 21 plant structures; EXPRESSED DURING: 13 growth stages; CONTAINS InterPro DOMAIN/s: Proteinase inhibitor I13, potato inhibitor I (InterPro:IPR000864); BEST Arabidopsis thaliana protein match is: Serine protease inhibitor, potato inhibitor I-type family protein (TAIR:AT2G38900.2)</t>
  </si>
  <si>
    <t>Proteinase inhibitor I13, potato inhibitor I</t>
  </si>
  <si>
    <t>nuclear factor Y, subunit B1</t>
  </si>
  <si>
    <t>nuclear factor Y, subunit B1 (NF-YB1); CONTAINS InterPro DOMAIN/s: Transcription factor, CBFA/NFYB, DNA topoisomerase (InterPro:IPR003957), Histone-fold (InterPro:IPR009072), Transcription factor CBF/NF-Y/archaeal histone (InterPro:IPR003958), Transcription factor, NFYB/HAP3, conserved site (InterPro:IPR003956); CONTAINS InterPro DOMAIN/s: Transcription factor, CBFA/NFYB, DNA topoisomerase (InterPro:IPR003957), Transcription factor CBF/NF-Y/archaeal histone (InterPro:IPR003958), Histone-fold (InterPro:IPR009072), Transcription factor, NFYB/HAP3, conserved site (InterPro:IPR003956); FUNCTIONS IN: sequence-specific DNA binding transcription factor activity; BEST Arabidopsis thaliana protein match is: nuclear factor Y, subunit B8 (TAIR:AT2G37060.3); INVOLVED IN: response to water deprivation, regulation of transcription, DNA-dependent; LOCATED IN: CCAAT-binding factor complex, nucleus; EXPRESSED IN: 23 plant structures; EXPRESSED DURING: 13 growth stages; BEST Arabidopsis thaliana protein match is: nuclear factor Y, subunit B3 (TAIR:AT4G14540.1)</t>
  </si>
  <si>
    <t>Histone-fold | Transcription factor CBF/NF-Y/archaeal histone | Transcription factor, NFYB/HAP3, conserved site</t>
  </si>
  <si>
    <t>Zinc finger (C3HC4-type RING finger) family protein</t>
  </si>
  <si>
    <t>Zinc finger (C3HC4-type RING finger) family protein; FUNCTIONS IN: ubiquitin-protein ligase activity, zinc ion binding; EXPRESSED IN: 22 plant structures; EXPRESSED DURING: 13 growth stages; CONTAINS InterPro DOMAIN/s: Zinc finger, RING-type (InterPro:IPR001841), Zinc finger, C3HC4 RING-type (InterPro:IPR018957), von Willebrand factor, type A (InterPro:IPR002035); BEST Arabidopsis thaliana protein match is: Zinc finger (C3HC4-type RING finger) family protein (TAIR:AT3G54780.1)</t>
  </si>
  <si>
    <t>Zinc finger, RING-type | Zinc finger, RING/FYVE/PHD-type | von Willebrand factor, type A</t>
  </si>
  <si>
    <t>pseudogene, similar to fiber protein Fb12,  blastp match of 53% identity and 1.2e-13 P-value to GP|25992543|gb|AAN77151.1||AF531371 fiber protein Fb12 {Gossypium barbadense}</t>
  </si>
  <si>
    <t>tetratricopeptide repeat (TPR)-containing protein; FUNCTIONS IN: binding; INVOLVED IN: biological_process unknown; LOCATED IN: cellular_component unknown; EXPRESSED IN: 22 plant structures; EXPRESSED DURING: 13 growth stages; CONTAINS InterPro DOMAIN/s: Tetratricopeptide-like helical (InterPro:IPR011990), Tetratricopeptide repeat-containing (InterPro:IPR013026), Tetratricopeptide repeat (InterPro:IPR019734); BEST Arabidopsis thaliana protein match is: anaphase-promoting complex subunit 8 (TAIR:AT3G48150.1)</t>
  </si>
  <si>
    <t>Ypt/Rab-GAP domain of gyp1p superfamily protein</t>
  </si>
  <si>
    <t>Ypt/Rab-GAP domain of gyp1p superfamily protein; FUNCTIONS IN: RAB GTPase activator activity; INVOLVED IN: regulation of Rab GTPase activity; LOCATED IN: intracellular; EXPRESSED IN: 17 plant structures; EXPRESSED IN: 18 plant structures; EXPRESSED DURING: 8 growth stages; CONTAINS InterPro DOMAIN/s: RabGAP/TBC (InterPro:IPR000195); BEST Arabidopsis thaliana protein match is: Ypt/Rab-GAP domain of gyp1p superfamily protein (TAIR:AT3G55020.1)</t>
  </si>
  <si>
    <t>Rab-GTPase-TBC domain</t>
  </si>
  <si>
    <t>unknown protein; INVOLVED IN: biological_process unknown; EXPRESSED IN: 8 plant structures; LOCATED IN: vacuole; EXPRESSED DURING: 4 anthesis, petal differentiation and expansion stage; BEST Arabidopsis thaliana protein match is: unknown protein (TAIR:AT3G55060.1)</t>
  </si>
  <si>
    <t>SAC3/GANP/Nin1/mts3/eIF-3 p25 family</t>
  </si>
  <si>
    <t>SAC3/GANP/Nin1/mts3/eIF-3 p25 family; CONTAINS InterPro DOMAIN/s: SAC3/GANP/Nin1/mts3/eIF-3 p25 (InterPro:IPR005062)</t>
  </si>
  <si>
    <t>SAC3/GANP/Nin1/mts3/eIF-3 p25</t>
  </si>
  <si>
    <t>exocyst subunit exo70 family protein H2</t>
  </si>
  <si>
    <t>exocyst subunit exo70 family protein H2 (EXO70H2); INVOLVED IN: exocytosis, vesicle docking involved in exocytosis; LOCATED IN: exocyst; EXPRESSED IN: leaf apex, hypocotyl, root, stamen; EXPRESSED DURING: 4 anthesis; CONTAINS InterPro DOMAIN/s: Exo70 exocyst complex subunit (InterPro:IPR004140); BEST Arabidopsis thaliana protein match is: exocyst subunit exo70 family protein H1 (TAIR:AT3G55150.1)</t>
  </si>
  <si>
    <t>ribosomal protein L23AA</t>
  </si>
  <si>
    <t>ribosomal protein L23AA (RPL23AA); FUNCTIONS IN: structural constituent of ribosome, RNA binding, nucleotide binding; INVOLVED IN: response to oxidative stress, response to high light intensity, response to cold, translation, ribosome biogenesis; LOCATED IN: cytosolic ribosome, cytosolic large ribosomal subunit, intracellular, large ribosomal subunit; LOCATED IN: in 6 components; EXPRESSED IN: 25 plant structures; EXPRESSED DURING: 13 growth stages; CONTAINS InterPro DOMAIN/s: Ribosomal protein L23/L25, conserved site (InterPro:IPR001014), Ribosomal protein L23/L15e, core (InterPro:IPR012678), Ribosomal protein L23/L25, N-terminal (InterPro:IPR005633), Nucleotide-binding, alpha-beta plait (InterPro:IPR012677), Ribosomal protein L25/L23 (InterPro:IPR013025), Ribosomal protein L23 (InterPro:IPR019985); BEST Arabidopsis thaliana protein match is: ribosomal protein L23AB (TAIR:AT3G55280.2)</t>
  </si>
  <si>
    <t>Nucleotide-binding, alpha-beta plait | Ribosomal protein L23 | Ribosomal protein L23/L15e core domain | Ribosomal protein L23/L25, N-terminal | Ribosomal protein L23/L25, conserved site | Ribosomal protein L25/L23</t>
  </si>
  <si>
    <t>PsbP-like protein 2</t>
  </si>
  <si>
    <t>PsbP-like protein 2 (PPL2); FUNCTIONS IN: calcium ion binding; INVOLVED IN: photosynthesis; LOCATED IN: chloroplast thylakoid membrane, chloroplast thylakoid lumen, chloroplast photosystem II, chloroplast, oxygen evolving complex; LOCATED IN: in 6 components; EXPRESSED IN: 21 plant structures; EXPRESSED DURING: 13 growth stages; EXPRESSED DURING: 14 growth stages; CONTAINS InterPro DOMAIN/s: Photosystem II oxygen evolving complex protein PsbP (InterPro:IPR002683), Mog1/PsbP/DUF1795, alpha/beta/alpha sandwich (InterPro:IPR016124), Mog1/PsbP, alpha/beta/alpha sandwich (InterPro:IPR016123); BEST Arabidopsis thaliana protein match is: PsbP-like protein 1 (TAIR:AT3G55330.1)</t>
  </si>
  <si>
    <t>Mog1/PsbP, alpha/beta/alpha sandwich | Photosystem II PsbP, oxygen evolving complex</t>
  </si>
  <si>
    <t>Prenyltransferase family protein</t>
  </si>
  <si>
    <t>PGGT-I; CONTAINS InterPro DOMAIN/s: Terpenoid cylases/protein prenyltransferase alpha-alpha toroid (InterPro:IPR008930), Prenyltransferase/squalene oxidase (InterPro:IPR001330); BEST Arabidopsis thaliana protein match is: RAB geranylgeranyl transferase beta subunit 1 (TAIR:AT5G12210.1)</t>
  </si>
  <si>
    <t>Prenyltransferase/squalene oxidase | Terpenoid cyclases/protein prenyltransferase alpha-alpha toroid</t>
  </si>
  <si>
    <t>CONTAINS InterPro DOMAIN/s: Putative zinc-finger domain (InterPro:IPR019607)</t>
  </si>
  <si>
    <t>Putative zinc-finger domain</t>
  </si>
  <si>
    <t>TAS1C; other RNA</t>
  </si>
  <si>
    <t>Protein of unknown function, DUF547</t>
  </si>
  <si>
    <t>Protein of unknown function, DUF547; FUNCTIONS IN: molecular_function unknown; INVOLVED IN: biological_process unknown; LOCATED IN: mitochondrion; EXPRESSED IN: 8 plant structures; EXPRESSED DURING: LP.04 four leaves visible, LP.02 two leaves visible, petal differentiation and expansion stage, LP.12 twelve leaves visible; CONTAINS InterPro DOMAIN/s: Protein of unknown function DUF547 (InterPro:IPR006869); BEST Arabidopsis thaliana protein match is: Protein of unknown function, DUF547 (TAIR:AT3G12540.1)</t>
  </si>
  <si>
    <t>Domain of unknown function DUF547 | Ternary complex factor MIP1, leucine-zipper</t>
  </si>
  <si>
    <t>ribonuclease 2</t>
  </si>
  <si>
    <t>ribonuclease 2 (RNS2); FUNCTIONS IN: ribonuclease T2 activity, endoribonuclease activity, RNA binding; INVOLVED IN: aging; LOCATED IN: intracellular; LOCATED IN: intracellular, vacuole; EXPRESSED IN: 25 plant structures; EXPRESSED DURING: 15 growth stages; CONTAINS InterPro DOMAIN/s: Ribonuclease T2 (InterPro:IPR001568), Ribonuclease T2, active site (InterPro:IPR018188); BEST Arabidopsis thaliana protein match is: Ribonuclease T2 family protein (TAIR:AT1G14220.1)</t>
  </si>
  <si>
    <t>Ribonuclease T2, active site | Ribonuclease T2-like</t>
  </si>
  <si>
    <t>Mitochondrial glycoprotein family protein</t>
  </si>
  <si>
    <t>Mitochondrial glycoprotein family protein; CONTAINS InterPro DOMAIN/s: Mitochondrial glycoprotein (InterPro:IPR003428); BEST Arabidopsis thaliana protein match is: Mitochondrial glycoprotein family protein (TAIR:AT3G55605.1)</t>
  </si>
  <si>
    <t>Mitochondrial glycoprotein</t>
  </si>
  <si>
    <t>unknown protein; FUNCTIONS IN: molecular_function unknown; INVOLVED IN: biological_process unknown; LOCATED IN: cellular_component unknown; EXPRESSED IN: 24 plant structures; EXPRESSED DURING: 15 growth stages</t>
  </si>
  <si>
    <t>Yippee family putative zinc-binding protein</t>
  </si>
  <si>
    <t>Yippee family putative zinc-binding protein; CONTAINS InterPro DOMAIN/s: Yippee-like protein (InterPro:IPR004910); BEST Arabidopsis thaliana protein match is: Yippee family putative zinc-binding protein (TAIR:AT3G08990.2); BEST Arabidopsis thaliana protein match is: Yippee family putative zinc-binding protein (TAIR:AT3G11230.2)</t>
  </si>
  <si>
    <t>Yippee/Mis18</t>
  </si>
  <si>
    <t>Plant protein of unknown function (DUF828)</t>
  </si>
  <si>
    <t>TBL30; INVOLVED IN: biological_process unknown; LOCATED IN: endomembrane system; EXPRESSED IN: stem, leaf whorl, hypocotyl, root, leaf; EXPRESSED DURING: LP.02 two leaves visible; CONTAINS InterPro DOMAIN/s: Protein of unknown function DUF231, plant (InterPro:IPR004253); BEST Arabidopsis thaliana protein match is: Plant protein of unknown function (DUF828) (TAIR:AT3G55990.1)</t>
  </si>
  <si>
    <t>PC-Esterase | PMR5 N-terminal domain</t>
  </si>
  <si>
    <t>LEAF WILTING 3 (LEW3); CONTAINS InterPro DOMAIN/s: Glycosyl transferase, group 1 (InterPro:IPR001296); BEST Arabidopsis thaliana protein match is: UDP-Glycosyltransferase superfamily protein (TAIR:AT1G78800.1)</t>
  </si>
  <si>
    <t>Glycosyl transferase, family 1</t>
  </si>
  <si>
    <t>Homeodomain-like superfamily protein; CONTAINS InterPro DOMAIN/s: Homeodomain-like (InterPro:IPR009057), Myb, DNA-binding (InterPro:IPR014778), HTH transcriptional regulator, Myb-type, DNA-binding (InterPro:IPR017930), Myb-like DNA-binding domain, SHAQKYF class (InterPro:IPR006447), Homeodomain-related (InterPro:IPR012287); BEST Arabidopsis thaliana protein match is: myb-like HTH transcriptional regulator family protein (TAIR:AT2G38300.1)</t>
  </si>
  <si>
    <t>Major facilitator superfamily protein; FUNCTIONS IN: transporter activity; INVOLVED IN: oligopeptide transport, response to nematode; LOCATED IN: membrane; EXPRESSED IN: 22 plant structures; EXPRESSED DURING: 13 growth stages; CONTAINS InterPro DOMAIN/s: Oligopeptide transporter (InterPro:IPR000109), Major facilitator superfamily, general substrate transporter (InterPro:IPR016196); BEST Arabidopsis thaliana protein match is: peptide transporter 3 (TAIR:AT5G46050.1)</t>
  </si>
  <si>
    <t>Major facilitator superfamily domain, general substrate transporter | Proton-dependent oligopeptide transporter family</t>
  </si>
  <si>
    <t>Uncharacterised conserved protein (UCP030365)</t>
  </si>
  <si>
    <t>Uncharacterised conserved protein (UCP030365); FUNCTIONS IN: molecular_function unknown; INVOLVED IN: biological_process unknown; LOCATED IN: chloroplast; EXPRESSED IN: 23 plant structures; EXPRESSED DURING: 13 growth stages; CONTAINS InterPro DOMAIN/s: Uncharacterised conserved protein UCP030365 (InterPro:IPR016953); BEST Arabidopsis thaliana protein match is: Uncharacterised conserved protein (UCP030365) (TAIR:AT5G05240.1)</t>
  </si>
  <si>
    <t>Uncharacterised conserved protein UCP030365</t>
  </si>
  <si>
    <t>RING/U-box superfamily protein; FUNCTIONS IN: molecular_function unknown; INVOLVED IN: biological_process unknown; LOCATED IN: cellular_component unknown; EXPRESSED IN: 13 plant structures; EXPRESSED DURING: 6 growth stages; BEST Arabidopsis thaliana protein match is: RING/U-box superfamily protein (TAIR:AT5G05230.1)</t>
  </si>
  <si>
    <t>Zinc finger, RING/FYVE/PHD-type</t>
  </si>
  <si>
    <t>zinc ion binding;DNA binding;helicases;ATP binding;nucleic acid binding</t>
  </si>
  <si>
    <t>zinc ion binding;DNA binding;helicases;ATP binding;nucleic acid binding; FUNCTIONS IN: helicase activity, DNA binding, zinc ion binding, nucleic acid binding, ATP binding; EXPRESSED IN: 21 plant structures; EXPRESSED DURING: 11 growth stages; CONTAINS InterPro DOMAIN/s: Zinc finger, RING-type (InterPro:IPR001841), Zinc finger, PHD-type, conserved site (InterPro:IPR019786), Zinc finger, PHD-type (InterPro:IPR001965), SNF2-related (InterPro:IPR000330), DEAD-like helicase, N-terminal (InterPro:IPR014001), Zinc finger, FYVE/PHD-type (InterPro:IPR011011), DNA/RNA helicase, C-terminal (InterPro:IPR001650), Tetratricopeptide repeat-containing (InterPro:IPR013026); BEST Arabidopsis thaliana protein match is: SNF2 domain-containing protein / helicase domain-containing protein / zinc finger protein-related (TAIR:AT1G61140.1)</t>
  </si>
  <si>
    <t>Helicase, C-terminal | Helicase, superfamily 1/2, ATP-binding domain | P-loop containing nucleoside triphosphate hydrolase | SNF2-related | Tetratricopeptide repeat-containing domain | Zinc finger, FYVE/PHD-type | Zinc finger, PHD-type | Zinc finger, PHD-type, conserved site | Zinc finger, RING-type | Zinc finger, RING/FYVE/PHD-type</t>
  </si>
  <si>
    <t>FUNCTIONS IN: molecular_function unknown; INVOLVED IN: biological_process unknown; LOCATED IN: plasma membrane; EXPRESSED IN: 21 plant structures; EXPRESSED DURING: 13 growth stages; BEST Arabidopsis thaliana protein match is: myosin heavy chain-related (TAIR:AT3G56480.1)</t>
  </si>
  <si>
    <t>disproportionating enzyme 2</t>
  </si>
  <si>
    <t>disproportionating enzyme 2 (DPE2); FUNCTIONS IN: 4-alpha-glucanotransferase activity, heteroglycan binding; INVOLVED IN: polysaccharide metabolic process, circadian rhythm, maltose catabolic process, maltose metabolic process, starch catabolic process; LOCATED IN: cytosol; EXPRESSED IN: 23 plant structures; EXPRESSED DURING: 13 growth stages; CONTAINS InterPro DOMAIN/s: Immunoglobulin-like fold (InterPro:IPR013783), Carbohydrate-binding-like fold (InterPro:IPR013784), Glycoside hydrolase, family 77 (InterPro:IPR003385), Glycoside hydrolase, catalytic core (InterPro:IPR017853), Glycoside hydrolase, carbohydrate-binding (InterPro:IPR002044), Glycoside hydrolase, subgroup, catalytic core (InterPro:IPR013781); BEST Arabidopsis thaliana protein match is: disproportionating enzyme (TAIR:AT5G64860.1)</t>
  </si>
  <si>
    <t>Carbohydrate binding module family 20 | Carbohydrate-binding-like fold | Glycoside hydrolase, catalytic domain | Glycoside hydrolase, family 77 | Glycoside hydrolase, superfamily | Immunoglobulin-like fold</t>
  </si>
  <si>
    <t>F-box and associated interaction domains-containing protein</t>
  </si>
  <si>
    <t>F-box and associated interaction domains-containing protein; CONTAINS InterPro DOMAIN/s: F-box domain, Skp2-like (InterPro:IPR022364), F-box associated domain, type 3 (InterPro:IPR013187), F-box associated interaction domain (InterPro:IPR017451); CONTAINS InterPro DOMAIN/s: F-box domain, cyclin-like (InterPro:IPR001810), F-box associated domain, type 3 (InterPro:IPR013187), F-box domain, Skp2-like (InterPro:IPR022364), F-box associated interaction domain (InterPro:IPR017451); BEST Arabidopsis thaliana protein match is: F-box and associated interaction domains-containing protein (TAIR:AT2G40910.1)</t>
  </si>
  <si>
    <t>F-box associated domain, type 3 | F-box associated interaction domain | F-box domain</t>
  </si>
  <si>
    <t>RNA-binding (RRM/RBD/RNP motifs) family protein; FUNCTIONS IN: RNA binding, nucleotide binding, nucleic acid binding; INVOLVED IN: leaf senescence, cell death, ethylene biosynthetic process, defense response; LOCATED IN: nucleus; EXPRESSED IN: 22 plant structures; EXPRESSED DURING: 11 growth stages; CONTAINS InterPro DOMAIN/s: RNA recognition motif, RNP-1 (InterPro:IPR000504), Nucleotide-binding, alpha-beta plait (InterPro:IPR012677); BEST Arabidopsis thaliana protein match is: UBP1-associated protein 2A (TAIR:AT3G56860.5)</t>
  </si>
  <si>
    <t>Transmembrane amino acid transporter family protein; FUNCTIONS IN: amino acid transmembrane transporter activity; INVOLVED IN: amino acid transport; LOCATED IN: plasma membrane, membrane; EXPRESSED IN: 24 plant structures; EXPRESSED DURING: 13 growth stages; CONTAINS InterPro DOMAIN/s: Amino acid transporter, transmembrane (InterPro:IPR013057); BEST Arabidopsis thaliana protein match is: Transmembrane amino acid transporter family protein (TAIR:AT2G39130.1)</t>
  </si>
  <si>
    <t>glutamate synthase 2</t>
  </si>
  <si>
    <t>glutamate synthase 2 (GLU2); FUNCTIONS IN: glutamate synthase (ferredoxin) activity; INVOLVED IN: oxidation reduction, nitrogen compound metabolic process, glutamate biosynthetic process, metabolic process; LOCATED IN: chloroplast, chloroplast envelope; EXPRESSED IN: 24 plant structures; EXPRESSED DURING: 13 growth stages; CONTAINS InterPro DOMAIN/s: Glutamine amidotransferase, class-II (InterPro:IPR000583), Glutamate synthase, alpha subunit, C-terminal (InterPro:IPR002489), Aldolase-type TIM barrel (InterPro:IPR013785), Glutamate synthase, central-N (InterPro:IPR006982), Glutamate synthase, central-C (InterPro:IPR002932), Glutamine amidotransferase, type II (InterPro:IPR017932); BEST Arabidopsis thaliana protein match is: glutamate synthase 1 (TAIR:AT5G04140.1)</t>
  </si>
  <si>
    <t>Aldolase-type TIM barrel | Class II glutamine amidotransferase domain | Glutamate synthase domain | Glutamate synthase, alpha subunit, C-terminal | Glutamate synthase, central-N | Glutamine amidotransferase type 2 domain | Nucleophile aminohydrolases, N-terminal</t>
  </si>
  <si>
    <t>strictosidine synthase-like 2</t>
  </si>
  <si>
    <t>strictosidine synthase-like 2 (SSL2); FUNCTIONS IN: strictosidine synthase activity; INVOLVED IN: alkaloid biosynthetic process, biosynthetic process; LOCATED IN: endomembrane system; EXPRESSED IN: 23 plant structures; EXPRESSED DURING: 13 growth stages; CONTAINS InterPro DOMAIN/s: Strictosidine synthase, conserved region (InterPro:IPR018119), Strictosidine synthase (InterPro:IPR004141), Six-bladed beta-propeller, TolB-like (InterPro:IPR011042); BEST Arabidopsis thaliana protein match is: Calcium-dependent phosphotriesterase superfamily protein (TAIR:AT3G57030.1)</t>
  </si>
  <si>
    <t>Six-bladed beta-propeller, TolB-like | Strictosidine synthase | Strictosidine synthase, conserved region</t>
  </si>
  <si>
    <t>RNA polymerase II fifth largest subunit, D</t>
  </si>
  <si>
    <t>RNA polymerase II fifth largest subunit, D (RPB5D); FUNCTIONS IN: DNA-directed RNA polymerase activity, DNA binding; INVOLVED IN: transcription; LOCATED IN: nucleus; EXPRESSED IN: 14 plant structures; EXPRESSED DURING: 10 growth stages; CONTAINS InterPro DOMAIN/s: RNA polymerase, Rpb5, N-terminal (InterPro:IPR005571), RNA polymerase, subunit H/Rpb5 C-terminal (InterPro:IPR000783), DNA-directed RNA polymerase, RPB5 subunit (InterPro:IPR014381); BEST Arabidopsis thaliana protein match is: Eukaryotic rpb5 RNA polymerase subunit family protein (TAIR:AT3G57080.1)</t>
  </si>
  <si>
    <t>DNA-directed RNA polymerase RPB5 subunit, eukaryote/virus | RNA polymerase, Rpb5, N-terminal | RNA polymerase, subunit H/Rpb5 C-terminal</t>
  </si>
  <si>
    <t>unknown protein; CONTAINS InterPro DOMAIN/s: Protein of unknown function WDYHV (InterPro:IPR019161)</t>
  </si>
  <si>
    <t>Protein N-terminal glutamine amidohydrolase, alpha beta roll</t>
  </si>
  <si>
    <t>BEST Arabidopsis thaliana protein match is: arabinogalactan protein 23 (TAIR:AT3G57690.1)</t>
  </si>
  <si>
    <t>unknown protein; FUNCTIONS IN: molecular_function unknown; INVOLVED IN: biological_process unknown; LOCATED IN: membrane; BEST Arabidopsis thaliana protein match is: unknown protein (TAIR:AT3G04040.1); BEST Arabidopsis thaliana protein match is: unknown protein (TAIR:AT5G18250.1)</t>
  </si>
  <si>
    <t>Protein with RING/U-box and TRAF-like domains</t>
  </si>
  <si>
    <t>Protein with RING/U-box and TRAF-like domains; FUNCTIONS IN: ubiquitin-protein ligase activity, zinc ion binding; INVOLVED IN: multicellular organismal development, ubiquitin-dependent protein catabolic process, protein ubiquitination; LOCATED IN: nucleus; EXPRESSED IN: 23 plant structures; EXPRESSED DURING: 15 growth stages; CONTAINS InterPro DOMAIN/s: TRAF-like (InterPro:IPR008974), Seven-in-absentia protein, TRAF-like domain (InterPro:IPR018121), Zinc finger, SIAH-type (InterPro:IPR013010), Zinc finger, RING-type (InterPro:IPR001841), Seven In Absentia Homolog-type (InterPro:IPR013323), Seven-in-absentia protein, sina (InterPro:IPR004162), TRAF-type (InterPro:IPR013322); BEST Arabidopsis thaliana protein match is: seven in absentia of Arabidopsis 2 (TAIR:AT3G58040.1)</t>
  </si>
  <si>
    <t>E3 ubiquitin-protein ligase SINA like | SIAH-type domain | Seven-in-absentia protein, TRAF-like domain | TRAF-like | Zinc finger, RING-type | Zinc finger, RING/FYVE/PHD-type | Zinc finger, SIAH-type</t>
  </si>
  <si>
    <t>phospholipase D beta 1</t>
  </si>
  <si>
    <t>phospholipase D beta 1 (PLDBETA1); FUNCTIONS IN: phospholipase D activity, protein binding, phosphatidylinositol-4,5-bisphosphate binding; INVOLVED IN: response to cadmium ion, defense response to bacterium, incompatible interaction; EXPRESSED IN: 19 plant structures; EXPRESSED DURING: 10 growth stages; CONTAINS InterPro DOMAIN/s: C2 membrane targeting protein (InterPro:IPR018029), Phospholipase D (InterPro:IPR015679), C2 calcium/lipid-binding domain, CaLB (InterPro:IPR008973), Phospholipase D/Transphosphatidylase (InterPro:IPR001736), C2 calcium-dependent membrane targeting (InterPro:IPR000008); BEST Arabidopsis thaliana protein match is: phospholipase D beta 2 (TAIR:AT4G00240.1)</t>
  </si>
  <si>
    <t>C2 domain | Phospholipase D family | Phospholipase D, C-terminal | Phospholipase D/Transphosphatidylase</t>
  </si>
  <si>
    <t>RNA-binding (RRM/RBD/RNP motifs) family protein; FUNCTIONS IN: nucleotide binding, nucleic acid binding; INVOLVED IN: biological_process unknown; EXPRESSED IN: 21 plant structures; EXPRESSED DURING: 13 growth stages; CONTAINS InterPro DOMAIN/s: RNA recognition motif, RNP-1 (InterPro:IPR000504), Nucleotide-binding, alpha-beta plait (InterPro:IPR012677); BEST Arabidopsis thaliana protein match is: RNA-binding (RRM/RBD/RNP motifs) family protein (TAIR:AT3G13700.2)</t>
  </si>
  <si>
    <t>cytochrome P450, family 712, subfamily A, polypeptide 1</t>
  </si>
  <si>
    <t>cytochrome P450, family 712, subfamily A, polypeptide 1 (CYP712A1); FUNCTIONS IN: electron carrier activity, monooxygenase activity, iron ion binding, oxygen binding, heme binding; INVOLVED IN: oxidation reduction; LOCATED IN: endomembrane system; EXPRESSED IN: root; CONTAINS InterPro DOMAIN/s: Cytochrome P450 (InterPro:IPR001128), Cytochrome P450, E-class, group I (InterPro:IPR002401), Cytochrome P450, conserved site (InterPro:IPR017972); BEST Arabidopsis thaliana protein match is: cytochrome P450, family 712, subfamily A, polypeptide 2 (TAIR:AT5G06905.1)</t>
  </si>
  <si>
    <t>GC-rich sequence DNA-binding factor-like protein with Tuftelin interacting domain</t>
  </si>
  <si>
    <t>GC-rich sequence DNA-binding factor-like protein with Tuftelin interacting domain; FUNCTIONS IN: nucleic acid binding; LOCATED IN: intracellular; EXPRESSED IN: 22 plant structures; EXPRESSED DURING: 13 growth stages; CONTAINS InterPro DOMAIN/s: Tuftelin interacting protein N-terminal (InterPro:IPR022159), D111/G-patch (InterPro:IPR000467); BEST Arabidopsis thaliana protein match is: GC-rich sequence DNA-binding factor-like protein with Tuftelin interacting domain (TAIR:AT1G17070.1)</t>
  </si>
  <si>
    <t>G-patch domain | GC-rich sequence DNA-binding factor domain | Septin and tuftelin interacting protein | Tuftelin interacting protein, N-terminal domain</t>
  </si>
  <si>
    <t>Basic-leucine zipper (bZIP) transcription factor family protein</t>
  </si>
  <si>
    <t>BZIP34; FUNCTIONS IN: DNA binding, transcription activator activity, sequence-specific DNA binding transcription factor activity; INVOLVED IN: regulation of transcription, DNA-dependent; LOCATED IN: nucleus; EXPRESSED IN: male gametophyte, flower, carpel; EXPRESSED DURING: L mature pollen stage, M germinated pollen stage, 4 anthesis, petal differentiation and expansion stage; CONTAINS InterPro DOMAIN/s: Basic-leucine zipper (bZIP) transcription factor (InterPro:IPR004827), bZIP transcription factor, bZIP-1 (InterPro:IPR011616); BEST Arabidopsis thaliana protein match is: Basic-leucine zipper (bZIP) transcription factor family protein (TAIR:AT3G58120.1)</t>
  </si>
  <si>
    <t>Basic-leucine zipper domain</t>
  </si>
  <si>
    <t>Protein of unknown function (DUF1637)</t>
  </si>
  <si>
    <t>Protein of unknown function (DUF1637); FUNCTIONS IN: cysteamine dioxygenase activity; INVOLVED IN: oxidation reduction; LOCATED IN: cellular_component unknown; EXPRESSED IN: 24 plant structures; EXPRESSED DURING: 15 growth stages; CONTAINS InterPro DOMAIN/s: Protein of unknown function DUF1637 (InterPro:IPR012864); BEST Arabidopsis thaliana protein match is: Protein of unknown function (DUF1637) (TAIR:AT3G58670.3)</t>
  </si>
  <si>
    <t>Cysteamine dioxygenase | RmlC-like cupin domain | RmlC-like jelly roll fold</t>
  </si>
  <si>
    <t>protein phosphatase 5.2</t>
  </si>
  <si>
    <t>PROTEIN PHOSPHATASE 5 (PP5); protein phosphatase 5.2 (PP5.2); FUNCTIONS IN: protein binding, phosphoprotein phosphatase activity, protein serine/threonine phosphatase activity; INVOLVED IN: response to cadmium ion, nucleocytoplasmic transport, red or far-red light signaling pathway; LOCATED IN: nuclear envelope, integral to endoplasmic reticulum membrane, nucleus, cytoplasm; EXPRESSED IN: 23 plant structures; EXPRESSED DURING: 13 growth stages; CONTAINS InterPro DOMAIN/s: Tetratricopeptide TPR-1 (InterPro:IPR001440), Metallophosphoesterase (InterPro:IPR004843), Protein phosphatase 5 (InterPro:IPR011236), Tetratricopeptide-like helical (InterPro:IPR011990), Serine/threonine phosphatase, PPP5 (InterPro:IPR013235), Tetratricopeptide repeat-containing (InterPro:IPR013026), Tetratricopeptide repeat (InterPro:IPR019734), Serine/threonine-specific protein phosphatase/bis(5-nucleosyl)-tetraphosphatase (InterPro:IPR006186); CONTAINS InterPro DOMAIN/s: Tetratricopeptide TPR-1 (InterPro:IPR001440), Metallophosphoesterase (InterPro:IPR004843), Tetratricopeptide-like helical (InterPro:IPR011990), Protein phosphatase 5 (InterPro:IPR011236), Serine/threonine phosphatase, PPP5 (InterPro:IPR013235), Tetratricopeptide repeat-containing (InterPro:IPR013026), Tetratricopeptide repeat (InterPro:IPR019734), Serine/threonine-specific protein phosphatase/bis(5-nucleosyl)-tetraphosphatase (InterPro:IPR006186); BEST Arabidopsis thaliana protein match is: Calcineurin-like metallo-phosphoesterase superfamily protein (TAIR:AT5G27840.1); BEST Arabidopsis thaliana protein match is: type one serine/threonine protein phosphatase 2 (TAIR:AT5G59160.3)</t>
  </si>
  <si>
    <t>Calcineurin-like phosphoesterase domain, apaH type | Metallo-dependent phosphatase-like | PPP domain | Serine/threonine protein phosphatase 5 | Serine/threonine-specific protein phosphatase/bis(5-nucleosyl)-tetraphosphatase | Tetratricopeptide TPR1 | Tetratricopeptide repeat | Tetratricopeptide repeat-containing domain | Tetratricopeptide-like helical domain</t>
  </si>
  <si>
    <t>phytochrome interacting factor 4</t>
  </si>
  <si>
    <t>phytochrome interacting factor 4 (PIF4); CONTAINS InterPro DOMAIN/s: Helix-loop-helix DNA-binding domain (InterPro:IPR001092), Helix-loop-helix DNA-binding (InterPro:IPR011598); BEST Arabidopsis thaliana protein match is: phytochrome interacting factor 3-like 6 (TAIR:AT3G59060.1)</t>
  </si>
  <si>
    <t>P4H isoform 1</t>
  </si>
  <si>
    <t>P4H isoform 1 (AT-P4H-1); FUNCTIONS IN: oxidoreductase activity, acting on paired donors, with incorporation or reduction of molecular oxygen, 2-oxoglutarate as one donor, and incorporation of one atom each of oxygen into both donors, procollagen-proline 4-dioxygenase activity; INVOLVED IN: peptidyl-proline hydroxylation to 4-hydroxy-L-proline; LOCATED IN: endomembrane system; EXPRESSED IN: 23 plant structures; EXPRESSED DURING: 15 growth stages; CONTAINS InterPro DOMAIN/s: Prolyl 4-hydroxylase, alpha subunit (InterPro:IPR006620), Oxoglutarate/iron-dependent oxygenase (InterPro:IPR005123); BEST Arabidopsis thaliana protein match is: 2-oxoglutarate (2OG) and Fe(II)-dependent oxygenase superfamily protein (TAIR:AT1G20270.1)</t>
  </si>
  <si>
    <t>Oxoglutarate/iron-dependent dioxygenase | Prolyl 4-hydroxylase, alpha subunit</t>
  </si>
  <si>
    <t>S-adenosyl-L-methionine-dependent methyltransferases superfamily protein; CONTAINS InterPro DOMAIN/s: Protein of unknown function DUF248, methyltransferase putative (InterPro:IPR004159); BEST Arabidopsis thaliana protein match is: S-adenosyl-L-methionine-dependent methyltransferases superfamily protein (TAIR:AT4G00750.1)</t>
  </si>
  <si>
    <t>Putative S-adenosyl-L-methionine-dependent methyltransferase | S-adenosyl-L-methionine-dependent methyltransferase-like</t>
  </si>
  <si>
    <t>Ubiquitin-like superfamily protein; CONTAINS InterPro DOMAIN/s: UBX (InterPro:IPR001012)</t>
  </si>
  <si>
    <t>Thioredoxin-like fold | UBX domain | Ubiquitin-related domain</t>
  </si>
  <si>
    <t>RNA binding</t>
  </si>
  <si>
    <t>FPA; CONTAINS InterPro DOMAIN/s: Spen paralogue and orthologue SPOC, C-terminal (InterPro:IPR012921), RNA recognition motif, RNP-1 (InterPro:IPR000504), Nucleotide-binding, alpha-beta plait (InterPro:IPR012677); BEST Arabidopsis thaliana protein match is: RNA recognition motif (RRM)-containing protein (TAIR:AT4G12640.1)</t>
  </si>
  <si>
    <t>Nucleotide-binding, alpha-beta plait | RNA recognition motif domain | Spen paralogue and orthologue SPOC, C-terminal</t>
  </si>
  <si>
    <t>glyoxalase 2-1</t>
  </si>
  <si>
    <t>glyoxalase 2-1 (GLX2-1); CONTAINS InterPro DOMAIN/s: Beta-lactamase, class B, conserved site (InterPro:IPR001018), Beta-lactamase-like (InterPro:IPR001279), Hydroxyacylglutathione hydrolase (InterPro:IPR017782); BEST Arabidopsis thaliana protein match is: glyoxalase 2-4 (TAIR:AT1G06130.1); BEST Arabidopsis thaliana protein match is: glyoxalase 2-4 (TAIR:AT1G06130.2)</t>
  </si>
  <si>
    <t>Beta-lactamase, class-B, conserved site | Beta-lactamase-like | Hydroxyacylglutathione hydrolase</t>
  </si>
  <si>
    <t>RNA-binding ASCH domain protein</t>
  </si>
  <si>
    <t>RNA-binding ASCH domain protein; FUNCTIONS IN: molecular_function unknown; INVOLVED IN: biological_process unknown; LOCATED IN: cellular_component unknown; CONTAINS InterPro DOMAIN/s: ProFAR isomerase-like (InterPro:IPR010759), ASCH domain (InterPro:IPR007374); BEST Arabidopsis thaliana protein match is: RNA-binding ASCH domain protein (TAIR:AT3G03320.1)</t>
  </si>
  <si>
    <t>ASCH domain | PUA-like domain</t>
  </si>
  <si>
    <t>FKBP-like peptidyl-prolyl cis-trans isomerase family protein; FUNCTIONS IN: FK506 binding, peptidyl-prolyl cis-trans isomerase activity; INVOLVED IN: protein folding; LOCATED IN: thylakoid, thylakoid lumen, chloroplast thylakoid lumen, chloroplast; EXPRESSED IN: 22 plant structures; EXPRESSED DURING: 14 growth stages; CONTAINS InterPro DOMAIN/s: Peptidyl-prolyl cis-trans isomerase, FKBP-type (InterPro:IPR001179); BEST Arabidopsis thaliana protein match is: FK506-binding protein 13 (TAIR:AT5G45680.1)</t>
  </si>
  <si>
    <t>inositol 1,3,4-trisphosphate 5/6-kinase 4</t>
  </si>
  <si>
    <t>inositol 1,3,4-trisphosphate 5/6-kinase 4 (ITPK4); FUNCTIONS IN: magnesium ion binding, inositol-1,3,4-trisphosphate 5/6-kinase activity, catalytic activity, ATP binding, inositol tetrakisphosphate 1-kinase activity; INVOLVED IN: inositol trisphosphate metabolic process; LOCATED IN: intracellular; EXPRESSED IN: 22 plant structures; EXPRESSED DURING: 13 growth stages; CONTAINS InterPro DOMAIN/s: Inositol-tetrakisphosphate 1-kinase, uncharacterised-N-terminal (InterPro:IPR017418), Inositol 1, 3, 4-trisphosphate 56-kinase (InterPro:IPR008656); BEST Arabidopsis thaliana protein match is: Inositol 1,3,4-trisphosphate 5/6-kinase family protein (TAIR:AT4G08170.2)</t>
  </si>
  <si>
    <t>Inositol-tetrakisphosphate 1-kinase | Inositol-tetrakisphosphate 1-kinase 4</t>
  </si>
  <si>
    <t>Peptidase family C54 protein</t>
  </si>
  <si>
    <t>Peptidase family C54 protein; CONTAINS InterPro DOMAIN/s: Peptidase C54 (InterPro:IPR005078); FUNCTIONS IN: peptidase activity; BEST Arabidopsis thaliana protein match is: Peptidase family C54 protein (TAIR:AT3G59950.1); INVOLVED IN: autophagy; LOCATED IN: chloroplast</t>
  </si>
  <si>
    <t>Peptidase C54</t>
  </si>
  <si>
    <t>thiamin pyrophosphokinase 2</t>
  </si>
  <si>
    <t>thiamin pyrophosphokinase 2 (TPK2); CONTAINS InterPro DOMAIN/s: Thiamin pyrophosphokinase, vitamin B1-binding domain (InterPro:IPR007373), Thiamin pyrophosphokinase, eukaryotic (InterPro:IPR016966), Thiamin pyrophosphokinase (InterPro:IPR006282), Thiamin pyrophosphokinase, catalytic domain (InterPro:IPR007371); BEST Arabidopsis thaliana protein match is: thiamin pyrophosphokinase1 (TAIR:AT1G02880.3)</t>
  </si>
  <si>
    <t>Thiamin pyrophosphokinase | Thiamin pyrophosphokinase, catalytic domain | Thiamin pyrophosphokinase, eukaryotic | Thiamin pyrophosphokinase, vitamin B1-binding domain</t>
  </si>
  <si>
    <t>ARABIDILLO-1</t>
  </si>
  <si>
    <t>ARABIDILLO-1 (ARABIDILLO-1); FUNCTIONS IN: ubiquitin-protein ligase activity, binding; INVOLVED IN: lateral root development; LOCATED IN: nucleus; EXPRESSED IN: 26 plant structures; EXPRESSED DURING: 15 growth stages; CONTAINS InterPro DOMAIN/s: F-box domain, cyclin-like (InterPro:IPR001810), Armadillo-like helical (InterPro:IPR011989), Armadillo (InterPro:IPR000225), Armadillo-type fold (InterPro:IPR016024); BEST Arabidopsis thaliana protein match is: ARABIDILLO-2 (TAIR:AT3G60350.1)</t>
  </si>
  <si>
    <t>Armadillo | Armadillo-like helical | Armadillo-type fold | F-box domain</t>
  </si>
  <si>
    <t>cytidinediphosphate diacylglycerol synthase 4</t>
  </si>
  <si>
    <t>cytidinediphosphate diacylglycerol synthase 4; cytidinediphosphate diacylglycerol synthase 4 (CDS4); CONTAINS InterPro DOMAIN/s: Phosphatidate cytidylyltransferase (InterPro:IPR000374); BEST Arabidopsis thaliana protein match is: cytidinediphosphate diacylglycerol synthase 5 (TAIR:AT3G60620.1)</t>
  </si>
  <si>
    <t>Phosphatidate cytidylyltransferase</t>
  </si>
  <si>
    <t>FUNCTIONS IN: molecular_function unknown; INVOLVED IN: biological_process unknown; LOCATED IN: cellular_component unknown; EXPRESSED IN: inflorescence meristem, flower, cultured cell; EXPRESSED DURING: petal differentiation and expansion stage; BEST Arabidopsis thaliana protein match is: Calcium-binding EF-hand family protein (TAIR:AT4G34070.1); BEST Arabidopsis thaliana protein match is: glycine-rich protein (TAIR:AT4G22740.2)</t>
  </si>
  <si>
    <t>cyclic nucleotide-gated channel 12</t>
  </si>
  <si>
    <t>cyclic nucleotide-gated channel 12 (CNGC12); CONTAINS InterPro DOMAIN/s: Cyclic nucleotide-binding (InterPro:IPR000595), Cyclic nucleotide-binding-like (InterPro:IPR018490), Ion transport (InterPro:IPR005821), RmlC-like jelly roll fold (InterPro:IPR014710), IQ calmodulin-binding region (InterPro:IPR000048); CONTAINS InterPro DOMAIN/s: Cyclic nucleotide-binding (InterPro:IPR000595), Ion transport (InterPro:IPR005821), Cyclic nucleotide-binding-like (InterPro:IPR018490), RmlC-like jelly roll fold (InterPro:IPR014710), IQ calmodulin-binding region (InterPro:IPR000048); BEST Arabidopsis thaliana protein match is: cyclic nucleotide-gated channels (TAIR:AT2G46440.1)</t>
  </si>
  <si>
    <t>Cyclic nucleotide-binding domain | Cyclic nucleotide-binding-like | IQ motif, EF-hand binding site | Ion transport domain | RmlC-like jelly roll fold</t>
  </si>
  <si>
    <t>phosphoinositide 4-kinase gamma 4</t>
  </si>
  <si>
    <t>phosphoinositide 4-kinase gamma 4 (PI4K GAMMA 4); CONTAINS InterPro DOMAIN/s: Phosphatidylinositol 3-/4-kinase, catalytic (InterPro:IPR000403), Ubiquitin subgroup (InterPro:IPR019956), Ubiquitin (InterPro:IPR000626), Ubiquitin supergroup (InterPro:IPR019955); CONTAINS InterPro DOMAIN/s: Ubiquitin subgroup (InterPro:IPR019956), Phosphatidylinositol 3-/4-kinase, catalytic (InterPro:IPR000403), Ubiquitin (InterPro:IPR000626), Ubiquitin supergroup (InterPro:IPR019955); BEST Arabidopsis thaliana protein match is: Phosphatidylinositol 3- and 4-kinase ;Ubiquitin family protein (TAIR:AT5G24240.1)</t>
  </si>
  <si>
    <t>Phosphatidylinositol 3-/4-kinase, catalytic domain | Protein kinase-like domain | Ubiquitin | Ubiquitin-like | Ubiquitin-related domain</t>
  </si>
  <si>
    <t>homeobox 7</t>
  </si>
  <si>
    <t>homeobox 7 (HB-7); FUNCTIONS IN: transcription activator activity, sequence-specific DNA binding transcription factor activity; INVOLVED IN: response to water deprivation, abscisic acid mediated signaling pathway, regulation of transcription, DNA-dependent, response to abscisic acid stimulus; LOCATED IN: nucleus; EXPRESSED IN: 21 plant structures; EXPRESSED DURING: 6 growth stages; CONTAINS InterPro DOMAIN/s: Homeobox, conserved site (InterPro:IPR017970), Homeobox (InterPro:IPR001356), Homeodomain-like (InterPro:IPR009057), Helix-turn-helix motif, lambda-like repressor (InterPro:IPR000047), Leucine zipper, homeobox-associated (InterPro:IPR003106), Homeodomain-related (InterPro:IPR012287); BEST Arabidopsis thaliana protein match is: homeobox 12 (TAIR:AT3G61890.1)</t>
  </si>
  <si>
    <t>Helix-turn-helix motif | Homeobox domain | Homeobox, conserved site | Homeodomain-like | Leucine zipper, homeobox-associated</t>
  </si>
  <si>
    <t>CDPK-related kinase 3</t>
  </si>
  <si>
    <t>CDPK-related kinase 3 (CRK3); FUNCTIONS IN: in 6 functions; INVOLVED IN: protein amino acid phosphorylation; INVOLVED IN: protein amino acid phosphorylation, N-terminal protein myristoylation; EXPRESSED IN: 22 plant structures; EXPRESSED DURING: 12 growth stages; CONTAINS InterPro DOMAIN/s: Protein kinase, ATP binding site (InterPro:IPR017441), Serine/threonine-protein kinase domain (InterPro:IPR002290), Serine/threonine-protein kinase-like domain (InterPro:IPR017442), Protein kinase-like domain (InterPro:IPR011009), Serine/threonine-protein kinase, active site (InterPro:IPR008271), Protein kinase, catalytic domain (InterPro:IPR000719), EF-HAND 2 (InterPro:IPR018249), Calcium-dependent protein kinase (InterPro:IPR020642), Calcium/calmodulin-dependent protein kinase-like (InterPro:IPR020636); CONTAINS InterPro DOMAIN/s: Protein kinase, catalytic domain (InterPro:IPR000719), EF-HAND 2 (InterPro:IPR018249), Calcium-dependent protein kinase (InterPro:IPR020642), Calcium/calmodulin-dependent protein kinase-like (InterPro:IPR020636), Serine/threonine-protein kinase-like domain (InterPro:IPR017442), Protein kinase-like domain (InterPro:IPR011009), Serine/threonine-protein kinase, active site (InterPro:IPR008271); BEST Arabidopsis thaliana protein match is: Calcium-dependent protein kinase (CDPK) family protein (TAIR:AT5G24430.1)</t>
  </si>
  <si>
    <t>EF-hand domain | EF-hand domain pair | Protein kinase domain | Protein kinase, ATP binding site | Protein kinase-like domain | Serine/threonine-protein kinase, active site | Serine/threonine/dual specificity protein kinase, catalytic  domain</t>
  </si>
  <si>
    <t>pseudo-response regulator 9</t>
  </si>
  <si>
    <t>pseudo-response regulator 9 (PRR9); CONTAINS InterPro DOMAIN/s: CheY-like (InterPro:IPR011006), Signal transduction response regulator, receiver domain (InterPro:IPR001789), CCT domain (InterPro:IPR010402); BEST Arabidopsis thaliana protein match is: CCT motif family protein (TAIR:AT2G46670.1)</t>
  </si>
  <si>
    <t>CCT domain | CheY-like superfamily | Signal transduction response regulator, receiver domain</t>
  </si>
  <si>
    <t>basic helix-loop-helix (bHLH) DNA-binding superfamily protein</t>
  </si>
  <si>
    <t>circadian clock associated 1</t>
  </si>
  <si>
    <t>circadian clock associated 1 (CCA1); BEST Arabidopsis thaliana protein match is: Homeodomain-like superfamily protein (TAIR:AT1G01060.3); CONTAINS InterPro DOMAIN/s: SANT, DNA-binding (InterPro:IPR001005), Myb, DNA-binding (InterPro:IPR014778), Homeodomain-like (InterPro:IPR009057), Myb-like DNA-binding domain, SHAQKYF class (InterPro:IPR006447), HTH transcriptional regulator, Myb-type, DNA-binding (InterPro:IPR017930)</t>
  </si>
  <si>
    <t>poltergeist (POL); FUNCTIONS IN: phospholipid binding, protein serine/threonine phosphatase activity; INVOLVED IN: in 6 processes; INVOLVED IN: protein myristoylation, regulation of meristem structural organization, protein palmitoylation, regulation of transcription, maintenance of meristem identity; LOCATED IN: nucleus, plasma membrane; EXPRESSED IN: 22 plant structures; EXPRESSED DURING: 15 growth stages; CONTAINS InterPro DOMAIN/s: Protein phosphatase 2C-related (InterPro:IPR001932), Protein phosphatase 2C (InterPro:IPR015655), Protein phosphatase 2C, N-terminal (InterPro:IPR014045); BEST Arabidopsis thaliana protein match is: poltergeist like 1 (TAIR:AT2G35350.1)</t>
  </si>
  <si>
    <t>ATP binding cassette subfamily B4</t>
  </si>
  <si>
    <t>ATP binding cassette subfamily B4 (ABCB4); FUNCTIONS IN: xenobiotic-transporting ATPase activity, ATPase activity, coupled to transmembrane movement of substances; INVOLVED IN: in 8 processes; LOCATED IN: plasma membrane, membrane; EXPRESSED IN: 14 plant structures; EXPRESSED DURING: 4 anthesis, petal differentiation and expansion stage;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P-glycoprotein 21 (TAIR:AT3G62150.1)</t>
  </si>
  <si>
    <t>AAA+ ATPase domain | ABC transporter type 1, transmembrane domain | ABC transporter, conserved site | ABC transporter, transmembrane domain | ABC transporter-like | P-loop containing nucleoside triphosphate hydrolase</t>
  </si>
  <si>
    <t>DOMAIN OF UNKNOWN FUNCTION 724 5</t>
  </si>
  <si>
    <t>DOMAIN OF UNKNOWN FUNCTION 724 5 (DUF5); FUNCTIONS IN: 3'-5'-exoribonuclease activity, oxidoreductase activity, RNA binding; INVOLVED IN: metabolic process, RNA processing; LOCATED IN: nucleus; EXPRESSED IN: 8 plant structures; EXPRESSED DURING: lateral root emergence; CONTAINS InterPro DOMAIN/s: Ribosomal protein S5 domain 2-type fold (InterPro:IPR020568), Protein of unknown function DUF724 (InterPro:IPR007930), Short-chain dehydrogenase/reductase SDR (InterPro:IPR002198); BEST Arabidopsis thaliana protein match is: DOMAIN OF UNKNOWN FUNCTION 724 2 (TAIR:AT1G11420.1)</t>
  </si>
  <si>
    <t>PNPase/RNase PH domain | Protein of unknown function DUF724 | Ribosomal protein S5 domain 2-type fold</t>
  </si>
  <si>
    <t>RNA helicase family protein</t>
  </si>
  <si>
    <t>RNA helicase family protein; FUNCTIONS IN: in 7 functions; LOCATED IN: membrane, chloroplast envelope; EXPRESSED IN: 23 plant structures; EXPRESSED DURING: 13 growth stages; CONTAINS InterPro DOMAIN/s: Helicase-associated domain (InterPro:IPR007502), ATPase, AAA+ type, core (InterPro:IPR003593), DNA/RNA helicase, DEAD/DEAH box type, N-terminal (InterPro:IPR011545), Domain of unknown function DUF1605 (InterPro:IPR011709), DEAD-like helicase, N-terminal (InterPro:IPR014001), DNA/RNA helicase, C-terminal (InterPro:IPR001650), Helicase, superfamily 1/2, ATP-binding domain (InterPro:IPR014021); BEST Arabidopsis thaliana protein match is: RNA helicase family protein (TAIR:AT3G62310.1)</t>
  </si>
  <si>
    <t>AAA+ ATPase domain | DEAD/DEAH box helicase domain | Domain of unknown function DUF1605 | Helicase, C-terminal | Helicase, superfamily 1/2, ATP-binding domain | Helicase-associated domain | P-loop containing nucleoside triphosphate hydrolase</t>
  </si>
  <si>
    <t>asparagine-linked glycosylation 3 (ALG3); CONTAINS InterPro DOMAIN/s: Glycosyltransferase, ALG3 (InterPro:IPR007873)</t>
  </si>
  <si>
    <t>Glycosyltransferase, ALG3</t>
  </si>
  <si>
    <t>Kinase interacting (KIP1-like) family protein</t>
  </si>
  <si>
    <t>Kinase interacting (KIP1-like) family protein; CONTAINS InterPro DOMAIN/s: KIP1-like (InterPro:IPR011684); BEST Arabidopsis thaliana protein match is: Kinase interacting (KIP1-like) family protein (TAIR:AT1G03470.2)</t>
  </si>
  <si>
    <t>KIP1-like</t>
  </si>
  <si>
    <t>Major facilitator superfamily protein; FUNCTIONS IN: carbohydrate transmembrane transporter activity, sugar:hydrogen symporter activity; INVOLVED IN: transport, transmembrane transport; LOCATED IN: plasma membrane, chloroplast, vacuole, membrane; EXPRESSED IN: 24 plant structures; EXPRESSED DURING: 14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Major facilitator superfamily protein (TAIR:AT5G18840.1)</t>
  </si>
  <si>
    <t>Exonuclease family protein</t>
  </si>
  <si>
    <t>Exonuclease family protein; FUNCTIONS IN: exonuclease activity, zinc ion binding, nucleic acid binding; FUNCTIONS IN: zinc ion binding, exonuclease activity, nucleic acid binding; INVOLVED IN: biological_process unknown; LOCATED IN: intracellular; EXPRESSED IN: 22 plant structures; EXPRESSED DURING: 14 growth stages; CONTAINS InterPro DOMAIN/s: Zinc finger, C2H2-like (InterPro:IPR015880), Exonuclease (InterPro:IPR006055), Polynucleotidyl transferase, ribonuclease H fold (InterPro:IPR012337), Zinc finger, C2H2-type (InterPro:IPR007087), Exonuclease, RNase T/DNA polymerase III (InterPro:IPR013520); CONTAINS InterPro DOMAIN/s: Zinc finger, C2H2-like (InterPro:IPR015880), Polynucleotidyl transferase, ribonuclease H fold (InterPro:IPR012337), Zinc finger, C2H2-type (InterPro:IPR007087), Exonuclease, RNase T/DNA polymerase III (InterPro:IPR013520); BEST Arabidopsis thaliana protein match is: Exonuclease family protein (TAIR:AT3G27970.1); BEST Arabidopsis thaliana protein match is: Exonuclease family protein (TAIR:AT5G40310.1)</t>
  </si>
  <si>
    <t>Exonuclease | Exonuclease, RNase T/DNA polymerase III | Ribonuclease H-like domain | Zinc finger, C2H2 | Zinc finger, C2H2-like</t>
  </si>
  <si>
    <t>pale cress protein (PAC)</t>
  </si>
  <si>
    <t>PALE CRESS (PAC)</t>
  </si>
  <si>
    <t>polypyrimidine tract-binding protein 1</t>
  </si>
  <si>
    <t>POLYPYRIMIDINE TRACT-BINDING (PTB); polypyrimidine tract-binding protein 1 (PTB1); FUNCTIONS IN: RNA binding, nucleotide binding, nucleic acid binding; INVOLVED IN: pollen germination, regulation of RNA splicing, regulation of translation; LOCATED IN: nucleus, cytoplasmic mRNA processing body, cytoplasm; EXPRESSED IN: 28 plant structures; EXPRESSED DURING: 14 growth stages; CONTAINS InterPro DOMAIN/s: RNA recognition motif, RNP-1 (InterPro:IPR000504), Nucleotide-binding, alpha-beta plait (InterPro:IPR012677); BEST Arabidopsis thaliana protein match is: polypyrimidine tract-binding protein 2 (TAIR:AT5G53180.1)</t>
  </si>
  <si>
    <t>RNA-binding (RRM/RBD/RNP motifs) family protein; FUNCTIONS IN: oxidoreductase activity, nucleic acid binding; INVOLVED IN: oxidation reduction; LOCATED IN: cellular_component unknown; EXPRESSED IN: 22 plant structures; EXPRESSED DURING: 13 growth stages; CONTAINS InterPro DOMAIN/s: Aldo/keto reductase (InterPro:IPR001395), RNA recognition motif, RNP-1 (InterPro:IPR000504); BEST Arabidopsis thaliana protein match is: RNA-binding (RRM/RBD/RNP motifs) family protein (TAIR:AT1G14340.1)</t>
  </si>
  <si>
    <t>transferases;sulfuric ester hydrolases;catalytics;transferases</t>
  </si>
  <si>
    <t>transferases;sulfuric ester hydrolases;catalytics;transferases; FUNCTIONS IN: sulfuric ester hydrolase activity, transferase activity, catalytic activity; INVOLVED IN: GPI anchor biosynthetic process, metabolic process; LOCATED IN: endoplasmic reticulum; EXPRESSED IN: 24 plant structures; EXPRESSED DURING: 13 growth stages; CONTAINS InterPro DOMAIN/s: GPI ethanolamine phosphate transferase 1, C-terminal (InterPro:IPR017852), Alkaline phosphatase-like, alpha/beta/alpha (InterPro:IPR017849), GPI ethanolamine phosphate transferase 1 (InterPro:IPR007070), Alkaline-phosphatase-like, core domain (InterPro:IPR017850), Sulfatase (InterPro:IPR000917)</t>
  </si>
  <si>
    <t>Alkaline phosphatase-like, alpha/beta/alpha | Alkaline-phosphatase-like, core domain | GPI ethanolamine phosphate transferase 1 | GPI ethanolamine phosphate transferase 1, C-terminal | Sulfatase</t>
  </si>
  <si>
    <t>DEAD box RNA helicase 1</t>
  </si>
  <si>
    <t>DEAD box RNA helicase 1 (DRH1); FUNCTIONS IN: ATPase activity, ATP-dependent RNA helicase activity; EXPRESSED IN: 25 plant structures; EXPRESSED DURING: 15 growth stages; CONTAINS InterPro DOMAIN/s: DNA/RNA helicase, DEAD/DEAH box type, N-terminal (InterPro:IPR011545), RNA helicase, ATP-dependent, DEAD-box, conserved site (InterPro:IPR000629), RNA helicase, DEAD-box type, Q motif (InterPro:IPR014014), WW/Rsp5/WWP (InterPro:IPR001202), DEAD-like helicase, N-terminal (InterPro:IPR014001), DNA/RNA helicase, C-terminal (InterPro:IPR001650), Helicase, superfamily 1/2, ATP-binding domain (InterPro:IPR014021); BEST Arabidopsis thaliana protein match is: DEAD box RNA helicase family protein (TAIR:AT5G14610.2)</t>
  </si>
  <si>
    <t>DEAD/DEAH box helicase domain | Helicase, C-terminal | Helicase, superfamily 1/2, ATP-binding domain | P-loop containing nucleoside triphosphate hydrolase | RNA helicase, ATP-dependent, DEAD-box, conserved site | RNA helicase, DEAD-box type, Q motif | WW domain</t>
  </si>
  <si>
    <t>bromodomain and extraterminal domain protein 10</t>
  </si>
  <si>
    <t>bromodomain and extraterminal domain protein 10 (BET10); CONTAINS InterPro DOMAIN/s: Bromodomain (InterPro:IPR001487); BEST Arabidopsis thaliana protein match is: bromodomain and extraterminal domain protein 9 (TAIR:AT5G14270.2)</t>
  </si>
  <si>
    <t>NAD(P)-binding Rossmann-fold superfamily protein; FUNCTIONS IN: oxidoreductase activity, binding, catalytic activity; INVOLVED IN: metabolic process; LOCATED IN: peroxisome; EXPRESSED IN: 23 plant structures; EXPRESSED DURING: 13 growth stages; CONTAINS InterPro DOMAIN/s: NAD(P)-binding domain (InterPro:IPR016040), Short-chain dehydrogenase/reductase SDR (InterPro:IPR002198); BEST Arabidopsis thaliana protein match is: NAD(P)-binding Rossmann-fold superfamily protein (TAIR:AT3G46170.1); BEST Arabidopsis thaliana protein match is: NAD(P)-binding Rossmann-fold superfamily protein (TAIR:AT3G55290.1); BEST Arabidopsis thaliana protein match is: NAD(P)-binding Rossmann-fold superfamily protein (TAIR:AT3G55290.2)</t>
  </si>
  <si>
    <t>plastid transcription factor 1</t>
  </si>
  <si>
    <t>plastid transcription factor 1 (PTF1); FUNCTIONS IN: sequence-specific DNA binding transcription factor activity; INVOLVED IN: cell differentiation, positive regulation of development, heterochronic, regulation of transcription, leaf morphogenesis; LOCATED IN: chloroplast; EXPRESSED IN: 21 plant structures; EXPRESSED DURING: 13 growth stages; CONTAINS InterPro DOMAIN/s: Transcription factor, TCP (InterPro:IPR005333), Transcription factor TCP subgroup (InterPro:IPR017887); BEST Arabidopsis thaliana protein match is: TEOSINTE BRANCHED 1, cycloidea and PCF transcription factor 5 (TAIR:AT5G60970.1)</t>
  </si>
  <si>
    <t>Transcription factor TCP subgroup | Transcription factor, TCP</t>
  </si>
  <si>
    <t>Flavodoxin family protein</t>
  </si>
  <si>
    <t>Flavodoxin family protein; FUNCTIONS IN: oxidoreductase activity, FMN binding; INVOLVED IN: oxidation reduction; LOCATED IN: cellular_component unknown; EXPRESSED IN: 18 plant structures; EXPRESSED DURING: 7 growth stages; CONTAINS InterPro DOMAIN/s: Oxidoreductase FAD/NAD(P)-binding (InterPro:IPR001433), Ferredoxin reductase-type FAD-binding domain (InterPro:IPR017927), Riboflavin synthase-like beta-barrel (InterPro:IPR017938), FAD-binding, type 1 (InterPro:IPR003097), Flavodoxin/nitric oxide synthase (InterPro:IPR008254), Flavoprotein pyridine nucleotide cytochrome reductase (InterPro:IPR001709); BEST Arabidopsis thaliana protein match is: P450 reductase 1 (TAIR:AT4G24520.1)</t>
  </si>
  <si>
    <t>FAD-binding, type 1 | Ferredoxin reductase-type FAD-binding domain | Flavodoxin | Flavodoxin/nitric oxide synthase | Flavoprotein pyridine nucleotide cytochrome reductase | Flavoprotein-like | NADPH-cytochrome p450 reductase, FAD-binding, alpha-helical domain-3 | NADPH-dependent diflavin oxidoreductase 1 | Oxidoreductase FAD/NAD(P)-binding | Riboflavin synthase-like beta-barrel</t>
  </si>
  <si>
    <t>Regulator of chromosome condensation (RCC1) family protein</t>
  </si>
  <si>
    <t>Regulator of chromosome condensation (RCC1) family protein; CONTAINS InterPro DOMAIN/s: Regulator of chromosome condensation/beta-lactamase-inhibitor protein II (InterPro:IPR009091), Regulator of chromosome condensation, RCC1 (InterPro:IPR000408); BEST Arabidopsis thaliana protein match is: Regulator of chromosome condensation (RCC1) family protein (TAIR:AT5G63860.1)</t>
  </si>
  <si>
    <t>Regulator of chromosome condensation 1/beta-lactamase-inhibitor protein II | Regulator of chromosome condensation, RCC1</t>
  </si>
  <si>
    <t>Ypt/Rab-GAP domain of gyp1p superfamily protein; FUNCTIONS IN: RAB GTPase activator activity; INVOLVED IN: regulation of Rab GTPase activity; LOCATED IN: intracellular; EXPRESSED IN: 24 plant structures; EXPRESSED DURING: 15 growth stages; CONTAINS InterPro DOMAIN/s: RabGAP/TBC (InterPro:IPR000195); BEST Arabidopsis thaliana protein match is: plant adhesion molecule 1 (TAIR:AT5G15930.1)</t>
  </si>
  <si>
    <t>unknown protein; BEST Arabidopsis thaliana protein match is: unknown protein (TAIR:AT5G16030.1)</t>
  </si>
  <si>
    <t>heat shock transcription factor A1E</t>
  </si>
  <si>
    <t>heat shock transcription factor A1E (HSFA1E); FUNCTIONS IN: DNA binding, sequence-specific DNA binding transcription factor activity; INVOLVED IN: regulation of transcription, DNA-dependent; LOCATED IN: nucleus; EXPRESSED IN: 12 plant structures; EXPRESSED DURING: 7 growth stages; CONTAINS InterPro DOMAIN/s: Winged helix-turn-helix transcription repressor DNA-binding (InterPro:IPR011991), Heat shock factor (HSF)-type, DNA-binding (InterPro:IPR000232); BEST Arabidopsis thaliana protein match is: heat shock factor 3 (TAIR:AT5G16820.2)</t>
  </si>
  <si>
    <t>Heat shock factor (HSF)-type, DNA-binding | Heat shock transcription factor family | Heat shock transcription factor, plant | Winged helix-turn-helix DNA-binding domain</t>
  </si>
  <si>
    <t>Peptidyl-tRNA hydrolase II (PTH2) family protein</t>
  </si>
  <si>
    <t>Peptidyl-tRNA hydrolase II (PTH2) family protein; FUNCTIONS IN: aminoacyl-tRNA hydrolase activity; INVOLVED IN: translation; LOCATED IN: cellular_component unknown; CONTAINS InterPro DOMAIN/s: Peptidyl-tRNA hydrolase, PTH2 (InterPro:IPR002833); BEST Arabidopsis thaliana protein match is: Peptidyl-tRNA hydrolase II (PTH2) family protein (TAIR:AT5G16870.1)</t>
  </si>
  <si>
    <t>Peptidyl-tRNA hydrolase II domain | Peptidyl-tRNA hydrolase, PTH2</t>
  </si>
  <si>
    <t>F-box/RNI-like superfamily protein; CONTAINS InterPro DOMAIN/s: F-box domain, cyclin-like (InterPro:IPR001810), F-box domain, Skp2-like (InterPro:IPR022364), FBD-like (InterPro:IPR006566); BEST Arabidopsis thaliana protein match is: F-box/RNI-like superfamily protein (TAIR:AT3G03030.1)</t>
  </si>
  <si>
    <t>F-box domain | FBD domain</t>
  </si>
  <si>
    <t>LUC7 related protein</t>
  </si>
  <si>
    <t>unfertilized embryo sac 6 (UNE6); CONTAINS InterPro DOMAIN/s: LUC7 related (InterPro:IPR004882); BEST Arabidopsis thaliana protein match is: LUC7 related protein (TAIR:AT5G17440.1)</t>
  </si>
  <si>
    <t>NAD(P)-binding Rossmann-fold superfamily protein; FUNCTIONS IN: oxidoreductase activity, binding, catalytic activity; INVOLVED IN: metabolic process; CONTAINS InterPro DOMAIN/s: Short-chain dehydrogenase/reductase, conserved site (InterPro:IPR020904), NAD(P)-binding domain (InterPro:IPR016040), Short-chain dehydrogenase/reductase SDR (InterPro:IPR002198); BEST Arabidopsis thaliana protein match is: NAD(P)-binding Rossmann-fold superfamily protein (TAIR:AT3G03330.1)</t>
  </si>
  <si>
    <t>DegP protease 7</t>
  </si>
  <si>
    <t>DegP protease 7 (DegP7); CONTAINS InterPro DOMAIN/s: Serine/cysteine peptidase, trypsin-like (InterPro:IPR009003), Peptidase S1C, HrtA/DegP2/Q/S (InterPro:IPR001940), PDZ/DHR/GLGF (InterPro:IPR001478); BEST Arabidopsis thaliana protein match is: unknown protein (TAIR:AT3G03370.1)</t>
  </si>
  <si>
    <t>PDZ domain | PDZ-like domain | Peptidase S1C | Trypsin-like cysteine/serine peptidase domain</t>
  </si>
  <si>
    <t>unfertilized embryo sac 7 (UNE7); FUNCTIONS IN: transferase activity, transferring glycosyl groups, acetylglucosaminyltransferase activity; INVOLVED IN: carbohydrate biosynthetic process, double fertilization forming a zygote and endosperm, pollen tube development; LOCATED IN: endomembrane system, membrane; EXPRESSED IN: 19 plant structures; EXPRESSED DURING: 9 growth stages; CONTAINS InterPro DOMAIN/s: Glycosyl transferase, family 14 (InterPro:IPR003406), Core-2/I-Branching enzyme (InterPro:IPR021141); BEST Arabidopsis thaliana protein match is: Core-2/I-branching beta-1,6-N-acetylglucosaminyltransferase family protein (TAIR:AT4G27480.2)</t>
  </si>
  <si>
    <t>HSP20-like chaperones superfamily protein</t>
  </si>
  <si>
    <t>HSP20-like chaperones superfamily protein; FUNCTIONS IN: molecular_function unknown; INVOLVED IN: biological_process unknown; LOCATED IN: endomembrane system; CONTAINS InterPro DOMAIN/s: CS-like domain (InterPro:IPR007052), HSP20-like chaperone (InterPro:IPR008978), CS domain (InterPro:IPR017447); BEST Arabidopsis thaliana protein match is: HSP20-like chaperones superfamily protein (TAIR:AT4G02450.2)</t>
  </si>
  <si>
    <t>CS domain | HSP20-like chaperone</t>
  </si>
  <si>
    <t>FMN-binding split barrel</t>
  </si>
  <si>
    <t>unknown protein; BEST Arabidopsis thaliana protein match is: unknown protein (TAIR:AT5G18250.1)</t>
  </si>
  <si>
    <t>Plasma-membrane choline transporter family protein</t>
  </si>
  <si>
    <t>Plasma-membrane choline transporter family protein; CONTAINS InterPro DOMAIN/s: Protein of unknown function DUF580 (InterPro:IPR007603); BEST Arabidopsis thaliana protein match is: Plasma-membrane choline transporter family protein (TAIR:AT3G03700.1)</t>
  </si>
  <si>
    <t>Choline transporter-like</t>
  </si>
  <si>
    <t>pseudogene, putative polyribonucleotide phophorylase, similar to polyribonucleotide phophorylase GB:AAC49669 from (Spinacia oleracea); blastp match of 58% identity and 7.3e-14 P-value to PIR|S64680|S64680 exoribonuclease 100 RNP - spinach</t>
  </si>
  <si>
    <t>Homeodomain-like superfamily protein; CONTAINS InterPro DOMAIN/s: Myb, DNA-binding (InterPro:IPR014778), Homeodomain-like (InterPro:IPR009057), HTH transcriptional regulator, Myb-type, DNA-binding (InterPro:IPR017930), Myb-like DNA-binding domain, SHAQKYF class (InterPro:IPR006447), Homeodomain-related (InterPro:IPR012287); FUNCTIONS IN: sequence-specific DNA binding transcription factor activity; INVOLVED IN: regulation of transcription; LOCATED IN: chloroplast; EXPRESSED IN: 15 plant structures; EXPRESSED DURING: 7 growth stages; CONTAINS InterPro DOMAIN/s: Homeodomain-like (InterPro:IPR009057), Myb, DNA-binding (InterPro:IPR014778), HTH transcriptional regulator, Myb-type, DNA-binding (InterPro:IPR017930), Myb-like DNA-binding domain, SHAQKYF class (InterPro:IPR006447), Homeodomain-related (InterPro:IPR012287); BEST Arabidopsis thaliana protein match is: Homeodomain-like superfamily protein (TAIR:AT5G29000.2)</t>
  </si>
  <si>
    <t>Homeodomain-like | MYB-CC type transcription factor, LHEQLE-containing domain | Myb domain | Myb domain, plants | SANT/Myb domain</t>
  </si>
  <si>
    <t>RNA-binding (RRM/RBD/RNP motifs) family protein; FUNCTIONS IN: RNA binding, nucleotide binding, nucleic acid binding; INVOLVED IN: biological_process unknown; EXPRESSED IN: 24 plant structures; EXPRESSED DURING: 15 growth stages; CONTAINS InterPro DOMAIN/s: RNA recognition motif, RNP-1 (InterPro:IPR000504), Nucleotide-binding, alpha-beta plait (InterPro:IPR012677), RNA recognition motif-related (InterPro:IPR015464); BEST Arabidopsis thaliana protein match is: oligouridylate binding protein 1B (TAIR:AT1G17370.1)</t>
  </si>
  <si>
    <t>Mutator-like transposase family, has a 5.9e-64 P-value blast match to GB:AAA21566 mudrA of transposon="MuDR" (MuDr-element) (Zea mays)</t>
  </si>
  <si>
    <t>MULE transposase domain | Transposase, MuDR, plant | Zinc finger, CCHC-type | Zinc finger, PMZ-type | Zinc finger, SWIM-type</t>
  </si>
  <si>
    <t>RNA-binding KH domain-containing protein</t>
  </si>
  <si>
    <t>flowering locus KH domain (FLK); FUNCTIONS IN: RNA binding, nucleic acid binding; INVOLVED IN: positive regulation of flower development; LOCATED IN: nucleus; EXPRESSED IN: 23 plant structures; EXPRESSED DURING: 13 growth stages; CONTAINS InterPro DOMAIN/s: K Homology, type 1, subgroup (InterPro:IPR018111), K Homology (InterPro:IPR004087), K Homology, type 1 (InterPro:IPR004088); BEST Arabidopsis thaliana protein match is: RNA-binding KH domain-containing protein (TAIR:AT4G26000.1)</t>
  </si>
  <si>
    <t>K Homology domain | K Homology domain, type 1</t>
  </si>
  <si>
    <t>WVD2-like 1</t>
  </si>
  <si>
    <t>WVD2-like 1 (WDL1); FUNCTIONS IN: molecular_function unknown; INVOLVED IN: circumnutation, root morphogenesis; LOCATED IN: cytoplasm; EXPRESSED IN: 25 plant structures; EXPRESSED DURING: 15 growth stages; CONTAINS InterPro DOMAIN/s: Xklp2 targeting protein (InterPro:IPR009675); BEST Arabidopsis thaliana protein match is: TPX2 (targeting protein for Xklp2) protein family (TAIR:AT5G28646.2)</t>
  </si>
  <si>
    <t>Uncharacterized conserved protein (DUF2358)</t>
  </si>
  <si>
    <t>Uncharacterized conserved protein (DUF2358); FUNCTIONS IN: molecular_function unknown; INVOLVED IN: biological_process unknown; LOCATED IN: chloroplast; EXPRESSED IN: 22 plant structures; EXPRESSED DURING: 13 growth stages; CONTAINS InterPro DOMAIN/s: Protein of unknown function DUF2358 (InterPro:IPR018790); BEST Arabidopsis thaliana protein match is: Nuclear transport factor 2 (NTF2) family protein (TAIR:AT2G46100.1)</t>
  </si>
  <si>
    <t>Protein of unknown function DUF2358</t>
  </si>
  <si>
    <t>sodium hydrogen exchanger 2</t>
  </si>
  <si>
    <t>sodium hydrogen exchanger 2 (NHX2); FUNCTIONS IN: sodium:hydrogen antiporter activity, sodium ion transmembrane transporter activity; INVOLVED IN: cation transport, sodium ion transport, regulation of pH, transmembrane transport; LOCATED IN: endomembrane system, integral to membrane; EXPRESSED IN: 26 plant structures; EXPRESSED DURING: 15 growth stages; CONTAINS InterPro DOMAIN/s: Cation/H+ exchanger, conserved region (InterPro:IPR018422), Cation/H+ exchanger (InterPro:IPR006153), Na+/H+ exchanger, isoforms 1-4, conserved region (InterPro:IPR018407); CONTAINS InterPro DOMAIN/s: Na+/H+ exchanger, subfamily (InterPro:IPR004709), Cation/H+ exchanger, conserved region (InterPro:IPR018422), Cation/H+ exchanger (InterPro:IPR006153), Na+/H+ exchanger, isoforms 1-4, conserved region (InterPro:IPR018407); BEST Arabidopsis thaliana protein match is: Na+/H+ exchanger 1 (TAIR:AT5G27150.1)</t>
  </si>
  <si>
    <t>Major facilitator superfamily protein; FUNCTIONS IN: carbohydrate transmembrane transporter activity, sugar:hydrogen symporter activity; INVOLVED IN: transport, transmembrane transport; LOCATED IN: endomembrane system, integral to membrane, membrane; LOCATED IN: integral to membrane, membrane;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CONTAINS InterPro DOMAIN/s: Sugar transporter, conserved site (InterPro:IPR005829), Major facilitator superfamily (InterPro:IPR020846), Sugar/inositol transporter (InterPro:IPR003663), General substrate transporter (InterPro:IPR005828), Major facilitator superfamily, general substrate transporter (InterPro:IPR016196); BEST Arabidopsis thaliana protein match is: Major facilitator superfamily protein (TAIR:AT3G05165.3)</t>
  </si>
  <si>
    <t>nucleotide repair protein, putative</t>
  </si>
  <si>
    <t>ERCC1; FUNCTIONS IN: 5'-flap endonuclease activity; INVOLVED IN: in 6 processes; LOCATED IN: nucleus; EXPRESSED IN: 23 plant structures; EXPRESSED DURING: 13 growth stages; CONTAINS InterPro DOMAIN/s: Helix-hairpin-helix DNA-binding motif, class 1 (InterPro:IPR003583), DNA repair protein rad10 (InterPro:IPR004579), RuvA domain 2-like (InterPro:IPR010994)</t>
  </si>
  <si>
    <t>DNA repair protein rad10 | Helix-hairpin-helix DNA-binding motif, class 1 | Restriction endonuclease  type II-like | RuvA domain 2-like</t>
  </si>
  <si>
    <t>RING/U-box superfamily protein; FUNCTIONS IN: zinc ion binding; EXPRESSED IN: 23 plant structures; EXPRESSED DURING: 14 growth stages; CONTAINS InterPro DOMAIN/s: Zinc finger, RING-type, conserved site (InterPro:IPR017907), Zinc finger, RING-type (InterPro:IPR001841), Zinc finger, C3HC4 RING-type (InterPro:IPR018957)</t>
  </si>
  <si>
    <t>Chaperone DnaJ-domain superfamily protein</t>
  </si>
  <si>
    <t>Chaperone DnaJ-domain superfamily protein; FUNCTIONS IN: heat shock protein binding; INVOLVED IN: biological_process unknown; LOCATED IN: chloroplast; CONTAINS InterPro DOMAIN/s: Molecular chaperone, heat shock protein, Hsp40, DnaJ (InterPro:IPR015609), Heat shock protein DnaJ, N-terminal (InterPro:IPR001623); BEST Arabidopsis thaliana protein match is: DNAJ heat shock N-terminal domain-containing protein (TAIR:AT5G23240.1)</t>
  </si>
  <si>
    <t>DnaJ domain</t>
  </si>
  <si>
    <t>acyl-CoA binding protein 4</t>
  </si>
  <si>
    <t>acyl-CoA binding protein 4 (ACBP4); FUNCTIONS IN: acyl-CoA binding; INVOLVED IN: lipid transport; LOCATED IN: cytosol, nucleus; EXPRESSED IN: 27 plant structures; EXPRESSED DURING: 15 growth stages; CONTAINS InterPro DOMAIN/s: Galactose oxidase/kelch, beta-propeller (InterPro:IPR011043), Kelch repeat type 2 (InterPro:IPR011498), Acyl-CoA-binding protein, ACBP (InterPro:IPR000582), Kelch-type beta propeller (InterPro:IPR015915), FERM/acyl-CoA-binding protein, 3-helical bundle (InterPro:IPR014352); BEST Arabidopsis thaliana protein match is: acyl-CoA binding protein 5 (TAIR:AT5G27630.1)</t>
  </si>
  <si>
    <t>Acyl-CoA-binding protein, ACBP | FERM/acyl-CoA-binding protein, 3-helical bundle | Kelch repeat type 2 | Kelch-type beta propeller</t>
  </si>
  <si>
    <t>Drought-responsive family protein</t>
  </si>
  <si>
    <t>Drought-responsive family protein; CONTAINS InterPro DOMAIN/s: Drought induced 19/ RING finger protein 114 (InterPro:IPR008598); BEST Arabidopsis thaliana protein match is: Drought-responsive family protein (TAIR:AT5G26990.1)</t>
  </si>
  <si>
    <t>Drought induced 19 protein-like, zinc-binding domain | Protein dehydration-induced 19, C-terminal</t>
  </si>
  <si>
    <t>SAC3/GANP/Nin1/mts3/eIF-3 p25 family; CONTAINS InterPro DOMAIN/s: SAC3/GANP/Nin1/mts3/eIF-3 p25 (InterPro:IPR005062); BEST Arabidopsis thaliana protein match is: SAC3/GANP/Nin1/mts3/eIF-3 p25 family (TAIR:AT3G54380.1)</t>
  </si>
  <si>
    <t>Galactosyltransferase family protein; FUNCTIONS IN: transferase activity, transferring hexosyl groups, transferase activity, transferring glycosyl groups; INVOLVED IN: protein amino acid glycosylation; LOCATED IN: membrane; EXPRESSED IN: 22 plant structures; EXPRESSED DURING: 13 growth stages; CONTAINS InterPro DOMAIN/s: Galectin, carbohydrate recognition domain (InterPro:IPR001079), Glycosyl transferase, family 31 (InterPro:IPR002659), Concanavalin A-like lectin/glucanase (InterPro:IPR008985), Concanavalin A-like lectin/glucanase, subgroup (InterPro:IPR013320); CONTAINS InterPro DOMAIN/s: Galectin, carbohydrate recognition domain (InterPro:IPR001079), Glycosyl transferase, family 31 (InterPro:IPR002659), Concanavalin A-like lectin/glucanase, subgroup (InterPro:IPR013320), Concanavalin A-like lectin/glucanase (InterPro:IPR008985); BEST Arabidopsis thaliana protein match is: galactosyltransferase1 (TAIR:AT1G26810.1)</t>
  </si>
  <si>
    <t>Concanavalin A-like lectin/glucanase, subgroup | Concanavalin A-like lectin/glucanases superfamily | Galectin, carbohydrate recognition domain | Glycosyl transferase, family 31</t>
  </si>
  <si>
    <t>HCO3- transporter family; FUNCTIONS IN: anion exchanger activity; INVOLVED IN: anion transport; LOCATED IN: plasma membrane; EXPRESSED IN: 23 plant structures; EXPRESSED DURING: 13 growth stages; CONTAINS InterPro DOMAIN/s: Bicarbonate transporter, eukaryotic (InterPro:IPR003020), Bicarbonate transporter, C-terminal (InterPro:IPR011531); BEST Arabidopsis thaliana protein match is: HCO3- transporter family (TAIR:AT3G62270.1)</t>
  </si>
  <si>
    <t>DEAD box RNA helicase family protein</t>
  </si>
  <si>
    <t>DEAD box RNA helicase family protein; FUNCTIONS IN: helicase activity, nucleic acid binding, ATP binding, ATP-dependent helicase activity; INVOLVED IN: biological_process unknown; LOCATED IN: vacuole; EXPRESSED IN: 24 plant structures; EXPRESSED DURING: 15 growth stages; CONTAINS InterPro DOMAIN/s: DNA/RNA helicase, DEAD/DEAH box type, N-terminal (InterPro:IPR011545), RNA helicase, ATP-dependent, DEAD-box, conserved site (InterPro:IPR000629), RNA helicase, DEAD-box type, Q motif (InterPro:IPR014014), WW/Rsp5/WWP (InterPro:IPR001202), DEAD-like helicase, N-terminal (InterPro:IPR014001), DNA/RNA helicase, C-terminal (InterPro:IPR001650), Helicase, superfamily 1/2, ATP-binding domain (InterPro:IPR014021); BEST Arabidopsis thaliana protein match is: DEAD box RNA helicase 1 (TAIR:AT3G01540.4)</t>
  </si>
  <si>
    <t>Plant neutral invertase family protein</t>
  </si>
  <si>
    <t>Plant neutral invertase family protein; FUNCTIONS IN: catalytic activity, beta-fructofuranosidase activity; INVOLVED IN: biological_process unknown; EXPRESSED IN: 23 plant structures; EXPRESSED DURING: 13 growth stages; CONTAINS InterPro DOMAIN/s: Plant neutral invertase (InterPro:IPR006937), Six-hairpin glycosidase-like (InterPro:IPR008928); BEST Arabidopsis thaliana protein match is: Plant neutral invertase family protein (TAIR:AT1G56560.1)</t>
  </si>
  <si>
    <t>Glycosyl hydrolase family 100 | Six-hairpin glycosidase-like</t>
  </si>
  <si>
    <t>Drought-responsive family protein; INVOLVED IN: response to water deprivation; EXPRESSED IN: 24 plant structures; EXPRESSED DURING: 15 growth stages; CONTAINS InterPro DOMAIN/s: Drought induced 19/ RING finger protein 114 (InterPro:IPR008598); BEST Arabidopsis thaliana protein match is: Drought-responsive family protein (TAIR:AT5G49230.1)</t>
  </si>
  <si>
    <t>Pectin lyase-like superfamily protein</t>
  </si>
  <si>
    <t>Pectin lyase-like superfamily protein; FUNCTIONS IN: polygalacturonase activity; INVOLVED IN: response to cyclopentenone, carbohydrate metabolic process; EXPRESSED IN: 24 plant structures; LOCATED IN: endomembrane system; EXPRESSED DURING: 15 growth stages; CONTAINS InterPro DOMAIN/s: Pectin lyase fold/virulence factor (InterPro:IPR011050), Glycoside hydrolase, family 28 (InterPro:IPR000743), Pectin lyase fold (InterPro:IPR012334), Parallel beta-helix repeat (InterPro:IPR006626); BEST Arabidopsis thaliana protein match is: Pectin lyase-like superfamily protein (TAIR:AT5G49215.1); BEST Arabidopsis thaliana protein match is: Pectin lyase-like superfamily protein (TAIR:AT5G49215.2)</t>
  </si>
  <si>
    <t>Glycoside hydrolase, family 28 | Parallel beta-helix repeat | Pectin lyase fold | Pectin lyase fold/virulence factor</t>
  </si>
  <si>
    <t>NagB/RpiA/CoA transferase-like superfamily protein</t>
  </si>
  <si>
    <t>NagB/RpiA/CoA transferase-like superfamily protein; FUNCTIONS IN: GTP binding, translation initiation factor activity; INVOLVED IN: translational initiation, cellular metabolic process; LOCATED IN: eukaryotic translation initiation factor 2B complex; EXPRESSED IN: 24 plant structures; EXPRESSED DURING: 15 growth stages; CONTAINS InterPro DOMAIN/s: Initiation factor 2B related (InterPro:IPR000649); BEST Arabidopsis thaliana protein match is: NagB/RpiA/CoA transferase-like superfamily protein (TAIR:AT2G44070.1)</t>
  </si>
  <si>
    <t>Initiation factor 2B-related</t>
  </si>
  <si>
    <t>Small nuclear ribonucleoprotein family protein; FUNCTIONS IN: molecular_function unknown; LOCATED IN: nucleus, small nucleolar ribonucleoprotein complex; LOCATED IN: nucleus, small nucleolar ribonucleoprotein complex, plasma membrane; EXPRESSED IN: 22 plant structures; EXPRESSED IN: 23 plant structures; EXPRESSED DURING: 13 growth stages; CONTAINS InterPro DOMAIN/s: Like-Sm ribonucleoprotein (LSM) domain (InterPro:IPR001163), Like-Sm ribonucleoprotein (LSM) domain, eukaryotic/archaea-type (InterPro:IPR006649), Like-Sm ribonucleoprotein (LSM)-related domain (InterPro:IPR010920); BEST Arabidopsis thaliana protein match is: Small nuclear ribonucleoprotein family protein (TAIR:AT4G02840.1)</t>
  </si>
  <si>
    <t>Like-Sm (LSM) domain | Ribonucleoprotein LSM domain | Ribonucleoprotein LSM domain, eukaryotic/archaea-type | U6 snRNA-associated Sm-like protein LSm4/Small nuclear ribonucleoprotein Sm D1/D3</t>
  </si>
  <si>
    <t>Sterile alpha motif (SAM) domain-containing protein</t>
  </si>
  <si>
    <t>Sterile alpha motif (SAM) domain-containing protein; CONTAINS InterPro DOMAIN/s: Sterile alpha motif (InterPro:IPR001660), Sterile alpha motif homology (InterPro:IPR010993), Sterile alpha motif, type 2 (InterPro:IPR011510)</t>
  </si>
  <si>
    <t>Sterile alpha motif domain | Sterile alpha motif, type 2 | Sterile alpha motif/pointed domain</t>
  </si>
  <si>
    <t>DNA glycosylase superfamily protein; FUNCTIONS IN: catalytic activity; INVOLVED IN: DNA repair, base-excision repair; EXPRESSED IN: 23 plant structures; EXPRESSED DURING: 13 growth stages; CONTAINS InterPro DOMAIN/s: DNA glycosylase (InterPro:IPR011257), HhH-GPD domain (InterPro:IPR003265)</t>
  </si>
  <si>
    <t>DNA glycosylase | HhH-GPD domain</t>
  </si>
  <si>
    <t>serine carboxypeptidase-like 27</t>
  </si>
  <si>
    <t>serine carboxypeptidase-like 27 (SCPL27); FUNCTIONS IN: serine-type carboxypeptidase activity; INVOLVED IN: proteolysis; LOCATED IN: endomembrane system; EXPRESSED IN: 21 plant structures; EXPRESSED DURING: 13 growth stages; CONTAINS InterPro DOMAIN/s: Peptidase S10, serine carboxypeptidase (InterPro:IPR001563), Peptidase S10, serine carboxypeptidase, active site (InterPro:IPR018202); BEST Arabidopsis thaliana protein match is: serine carboxypeptidase-like 26 (TAIR:AT2G35780.1)</t>
  </si>
  <si>
    <t>Alpha/Beta hydrolase fold | Peptidase S10, serine carboxypeptidase | Peptidase S10, serine carboxypeptidase, active site</t>
  </si>
  <si>
    <t>ZIP metal ion transporter family</t>
  </si>
  <si>
    <t>ZIP metal ion transporter family; FUNCTIONS IN: metal ion transmembrane transporter activity; INVOLVED IN: metal ion transport, transmembrane transport; INVOLVED IN: transmembrane transport, metal ion transport; LOCATED IN: endomembrane system, membrane; EXPRESSED IN: 24 plant structures; EXPRESSED DURING: 15 growth stages; CONTAINS InterPro DOMAIN/s: Zinc/iron permease (InterPro:IPR003689); BEST Arabidopsis thaliana protein match is: ZIP metal ion transporter family (TAIR:AT3G20870.1)</t>
  </si>
  <si>
    <t>Zinc/iron permease</t>
  </si>
  <si>
    <t>thioredoxin H-type 9</t>
  </si>
  <si>
    <t>thioredoxin H-type 9 (TH9); INVOLVED IN: N-terminal protein myristoylation, cell communication; INVOLVED IN: cell communication; LOCATED IN: cytosol, nucleus, plasma membrane, plastid; EXPRESSED IN: 26 plant structures; EXPRESSED DURING: 15 growth stages; CONTAINS InterPro DOMAIN/s: Thioredoxin fold (InterPro:IPR012335), Thioredoxin, core (InterPro:IPR015467), Thioredoxin domain (InterPro:IPR013766), Thioredoxin, conserved site (InterPro:IPR017937), Thioredoxin-like subdomain (InterPro:IPR006662), Thioredoxin-like (InterPro:IPR017936), Thioredoxin-like fold (InterPro:IPR012336); BEST Arabidopsis thaliana protein match is: Thioredoxin superfamily protein (TAIR:AT3G56420.1)</t>
  </si>
  <si>
    <t>Thioredoxin | Thioredoxin domain | Thioredoxin, conserved site | Thioredoxin-like fold</t>
  </si>
  <si>
    <t>D-alanine--D-alanine ligase family</t>
  </si>
  <si>
    <t>D-alanine--D-alanine ligase family; FUNCTIONS IN: D-alanine-D-alanine ligase activity, catalytic activity, ATP binding; INVOLVED IN: peptidoglycan biosynthetic process; LOCATED IN: chloroplast; EXPRESSED IN: 22 plant structures; EXPRESSED DURING: 13 growth stages; CONTAINS InterPro DOMAIN/s: D-alanine--D-alanine ligase/VANA/B/C, conserved site (InterPro:IPR000291), D-alanine--D-alanine ligase, C-terminal (InterPro:IPR011095), PreATP-grasp-like fold (InterPro:IPR016185), ATP-grasp fold (InterPro:IPR011761), ATP-grasp fold, subdomain 2 (InterPro:IPR013816), Pre-ATP-grasp fold (InterPro:IPR013817), D-alanine--D-alanine ligase, N-terminal (InterPro:IPR011127); CONTAINS InterPro DOMAIN/s: PreATP-grasp-like fold (InterPro:IPR016185), ATP-grasp fold (InterPro:IPR011761), ATP-grasp fold, subdomain 2 (InterPro:IPR013816), D-alanine--D-alanine ligase, N-terminal (InterPro:IPR011127), D-alanine--D-alanine ligase, C-terminal (InterPro:IPR011095), Pre-ATP-grasp fold (InterPro:IPR013817)</t>
  </si>
  <si>
    <t>ATP-grasp fold | ATP-grasp fold, subdomain 1 | ATP-grasp fold, subdomain 2 | D-alanine--D-alanine ligase | D-alanine--D-alanine ligase, C-terminal | D-alanine--D-alanine ligase, N-terminal domain | D-alanine--D-alanine ligase/VANA/B/C, conserved site | Pre-ATP-grasp domain</t>
  </si>
  <si>
    <t>unknown protein; BEST Arabidopsis thaliana protein match is: unknown protein (TAIR:AT5G01570.1)</t>
  </si>
  <si>
    <t>myb domain protein 3r-3</t>
  </si>
  <si>
    <t>myb domain protein 3r-3 (MYB3R-3); FUNCTIONS IN: DNA binding, sequence-specific DNA binding transcription factor activity; INVOLVED IN: regulation of transcription, DNA-dependent, regulation of transcription; EXPRESSED IN: 23 plant structures; EXPRESSED DURING: 13 growth stages;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3r-5 (TAIR:AT5G02320.2)</t>
  </si>
  <si>
    <t>Pectinacetylesterase family protein</t>
  </si>
  <si>
    <t>Pectinacetylesterase family protein; CONTAINS InterPro DOMAIN/s: Pectinacetylesterase (InterPro:IPR004963); BEST Arabidopsis thaliana protein match is: Pectinacetylesterase family protein (TAIR:AT3G09405.1)</t>
  </si>
  <si>
    <t>Alpha/Beta hydrolase fold | Protein notum homologue</t>
  </si>
  <si>
    <t>Homeodomain-like superfamily protein; FUNCTIONS IN: DNA binding, sequence-specific DNA binding transcription factor activity; INVOLVED IN: in 9 processes; LOCATED IN: chloroplast; EXPRESSED IN: 22 plant structures; EXPRESSED DURING: 13 growth stages; CONTAINS InterPro DOMAIN/s: SANT, DNA-binding (InterPro:IPR001005), Homeodomain-like (InterPro:IPR009057), Myb, DNA-binding (InterPro:IPR014778), HTH transcriptional regulator, Myb-type, DNA-binding (InterPro:IPR017930), Myb-like DNA-binding domain, SHAQKYF class (InterPro:IPR006447); BEST Arabidopsis thaliana protein match is: LHY/CCA1-like 1 (TAIR:AT5G02840.2); BEST Arabidopsis thaliana protein match is: LHY/CCA1-like 1 (TAIR:AT5G02840.3)</t>
  </si>
  <si>
    <t>Plant protein 1589 of unknown function</t>
  </si>
  <si>
    <t>Plant protein 1589 of unknown function; CONTAINS InterPro DOMAIN/s: Conserved hypothetical protein CHP01589, plant (InterPro:IPR006476); BEST Arabidopsis thaliana protein match is: Plant protein 1589 of unknown function (TAIR:AT5G04090.2)</t>
  </si>
  <si>
    <t>Conserved hypothetical protein CHP01589, plant</t>
  </si>
  <si>
    <t>Reticulon family protein</t>
  </si>
  <si>
    <t>Reticulon family protein; CONTAINS InterPro DOMAIN/s: Reticulon (InterPro:IPR003388); BEST Arabidopsis thaliana protein match is: Reticulon family protein (TAIR:AT3G61560.1)</t>
  </si>
  <si>
    <t>Reticulon</t>
  </si>
  <si>
    <t>NAC domain containing protein 53</t>
  </si>
  <si>
    <t>NAC domain containing protein 53 (NAC053); FUNCTIONS IN: sequence-specific DNA binding transcription factor activity; INVOLVED IN: multicellular organismal development, regulation of transcription; LOCATED IN: cellular_component unknown; EXPRESSED IN: 22 plant structures; EXPRESSED DURING: 13 growth stages; CONTAINS InterPro DOMAIN/s: No apical meristem (NAM) protein (InterPro:IPR003441); BEST Arabidopsis thaliana protein match is: NAC domain containing protein 2 (TAIR:AT5G04410.1)</t>
  </si>
  <si>
    <t>Reticulon family protein; INVOLVED IN: biological_process unknown; LOCATED IN: endoplasmic reticulum; CONTAINS InterPro DOMAIN/s: Reticulon (InterPro:IPR003388); BEST Arabidopsis thaliana protein match is: Reticulon family protein (TAIR:AT2G15280.1); BEST Arabidopsis thaliana protein match is: Reticulon family protein (TAIR:AT3G61560.1); BEST Arabidopsis thaliana protein match is: VIRB2-interacting protein 1 (TAIR:AT4G23630.1)</t>
  </si>
  <si>
    <t>Sterile alpha motif (SAM) domain-containing protein; CONTAINS InterPro DOMAIN/s: Sterile alpha motif (InterPro:IPR001660), Sterile alpha motif homology (InterPro:IPR010993), Sterile alpha motif, type 2 (InterPro:IPR011510); BEST Arabidopsis thaliana protein match is: unknown protein (TAIR:AT3G11860.1)</t>
  </si>
  <si>
    <t>RAB geranylgeranyl transferase beta subunit 2</t>
  </si>
  <si>
    <t>RAB geranylgeranyl transferase beta subunit 2; RAB geranylgeranyl transferase beta subunit 2 (RGTB2); FUNCTIONS IN: catalytic activity; EXPRESSED IN: 13 plant structures; EXPRESSED DURING: 6 growth stages; CONTAINS InterPro DOMAIN/s: Terpenoid cylases/protein prenyltransferase alpha-alpha toroid (InterPro:IPR008930), Prenyltransferase/squalene oxidase (InterPro:IPR001330); BEST Arabidopsis thaliana protein match is: RAB geranylgeranyl transferase beta subunit 1 (TAIR:AT5G12210.1)</t>
  </si>
  <si>
    <t>Geranylgeranyl transferase type-2 subunit beta | Prenyltransferase/squalene oxidase | Terpenoid cyclases/protein prenyltransferase alpha-alpha toroid</t>
  </si>
  <si>
    <t>Emsy N Terminus (ENT)/ plant Tudor-like domains-containing protein</t>
  </si>
  <si>
    <t>Emsy N Terminus (ENT)/ plant Tudor-like domains-containing protein; CONTAINS InterPro DOMAIN/s: ENT (InterPro:IPR005491), Tudor-like, plant (InterPro:IPR014002); CONTAINS InterPro DOMAIN/s: Tudor-like, plant (InterPro:IPR014002), ENT (InterPro:IPR005491); BEST Arabidopsis thaliana protein match is: Emsy N Terminus (ENT)/ plant Tudor-like domains-containing protein (TAIR:AT5G06780.1)</t>
  </si>
  <si>
    <t>EMSY N-terminal | Tudor-like, plant</t>
  </si>
  <si>
    <t>TGACG motif-binding factor 6</t>
  </si>
  <si>
    <t>TGACG motif-binding factor 6 (TGA6); CONTAINS InterPro DOMAIN/s: Basic-leucine zipper (bZIP) transcription factor (InterPro:IPR004827), bZIP transcription factor, bZIP-1 (InterPro:IPR011616), DNA/RNA non-specific endonuclease, active site (InterPro:IPR018524); FUNCTIONS IN: DNA binding, sequence-specific DNA binding transcription factor activity; INVOLVED IN: systemic acquired resistance, response to xenobiotic stimulus; LOCATED IN: chloroplast; EXPRESSED IN: 21 plant structures; EXPRESSED DURING: 12 growth stages; CONTAINS InterPro DOMAIN/s: Basic-leucine zipper (bZIP) transcription factor (InterPro:IPR004827), bZIP transcription factor, bZIP-1 (InterPro:IPR011616); BEST Arabidopsis thaliana protein match is: bZIP transcription factor family protein (TAIR:AT5G06950.4)</t>
  </si>
  <si>
    <t>Basic-leucine zipper domain | DNA/RNA non-specific endonuclease, active site | Transcription factor TGA like domain</t>
  </si>
  <si>
    <t>sulfate transporter 4;2</t>
  </si>
  <si>
    <t>sulfate transporter 4;2 (SULTR4;2); FUNCTIONS IN: sulfate transmembrane transporter activity; INVOLVED IN: sulfate transport, transport, transmembrane transport; LOCATED IN: integral to membrane, membrane; EXPRESSED IN: 22 plant structures; EXPRESSED DURING: 13 growth stages; CONTAINS InterPro DOMAIN/s: Sulphate transporter (InterPro:IPR011547), Sulphate transporter/antisigma-factor antagonist STAS (InterPro:IPR002645), Sulphate anion transporter, conserved site (InterPro:IPR018045), Sulphate anion transporter (InterPro:IPR001902); BEST Arabidopsis thaliana protein match is: sulfate transporter 4.1 (TAIR:AT5G13550.1)</t>
  </si>
  <si>
    <t>STAS domain | Sulphate anion transporter | Sulphate anion transporter, conserved site | Sulphate transporter</t>
  </si>
  <si>
    <t>PSF2</t>
  </si>
  <si>
    <t>PSF2; FUNCTIONS IN: molecular_function unknown; INVOLVED IN: DNA replication; LOCATED IN: nucleus; EXPRESSED IN: 24 plant structures; EXPRESSED DURING: 15 growth stages; CONTAINS InterPro DOMAIN/s: GINS complex (InterPro:IPR021151), GINS complex, subunit Psf2 (InterPro:IPR007257), GINS complex, subunit Psf2, subgroup (InterPro:IPR016906)</t>
  </si>
  <si>
    <t>GINS complex | GINS complex, subunit Psf2 | GINS complex, subunit Psf2, subgroup</t>
  </si>
  <si>
    <t>unknown protein; INVOLVED IN: biological_process unknown; LOCATED IN: chloroplast</t>
  </si>
  <si>
    <t>RNA binding (RRM/RBD/RNP motifs) family protein</t>
  </si>
  <si>
    <t>RNA binding (RRM/RBD/RNP motifs) family protein; FUNCTIONS IN: RNA binding, nucleotide binding, nucleic acid binding; INVOLVED IN: mRNA processing; LOCATED IN: cellular_component unknown; EXPRESSED IN: 25 plant structures; EXPRESSED DURING: 15 growth stages; CONTAINS InterPro DOMAIN/s: RNA recognition motif, RNP-1 (InterPro:IPR000504), Nucleotide-binding, alpha-beta plait (InterPro:IPR012677), Splicing factor PWI (InterPro:IPR002483); BEST Arabidopsis thaliana protein match is: RNA binding (RRM/RBD/RNP motifs) family protein (TAIR:AT2G24350.1)</t>
  </si>
  <si>
    <t>SNF2 domain-containing protein / helicase domain-containing protein</t>
  </si>
  <si>
    <t>PHOTOPERIOD-INDEPENDENT EARLY FLOWERING 1 (PIE1); FUNCTIONS IN: helicase activity, DNA binding, ATP binding, nucleic acid binding; INVOLVED IN: in 6 processes; LOCATED IN: SWI/SNF complex, cell wall, chromatin remodeling complex; EXPRESSED IN: 18 plant structures; EXPRESSED DURING: 9 growth stages; CONTAINS InterPro DOMAIN/s: HSA (InterPro:IPR006562), HAS subgroup (InterPro:IPR013999), Helicase/SANT-associated, DNA binding (InterPro:IPR014012), SNF2-related (InterPro:IPR000330), MYB-like (InterPro:IPR017877), SANT, DNA-binding (InterPro:IPR001005), DEAD-like helicase, N-terminal (InterPro:IPR014001), DNA/RNA helicase, C-terminal (InterPro:IPR001650), Helicase, superfamily 1/2, ATP-binding domain (InterPro:IPR014021); BEST Arabidopsis thaliana protein match is: INO80 ortholog (TAIR:AT3G57300.1)</t>
  </si>
  <si>
    <t>HAS subgroup | Helicase, C-terminal | Helicase, superfamily 1/2, ATP-binding domain | Helicase/SANT-associated, DNA binding | Homeodomain-like | Myb-like domain | P-loop containing nucleoside triphosphate hydrolase | SANT/Myb domain | SNF2-related</t>
  </si>
  <si>
    <t>Ribosomal protein S5/Elongation factor G/III/V family protein</t>
  </si>
  <si>
    <t>Ribosomal protein S5/Elongation factor G/III/V family protein; FUNCTIONS IN: GTP binding, GTPase activity; INVOLVED IN: biological_process unknown; LOCATED IN: cellular_component unknown; CONTAINS InterPro DOMAIN/s: Protein synthesis factor, GTP-binding (InterPro:IPR000795), Translation elongation factor EFG/EF2, domain IV (InterPro:IPR005517), Translation elongation factor EFG/EF2, C-terminal (InterPro:IPR000640), Translation elongation factor EFTu/EF1A, domain 2 (InterPro:IPR004161), Ribosomal protein S5 domain 2-type fold (InterPro:IPR020568), Elongation factor G/III/V (InterPro:IPR009022), Translation elongation/initiation factor/Ribosomal, beta-barrel (InterPro:IPR009000); CONTAINS InterPro DOMAIN/s: Translation elongation factor EFTu/EF1A, domain 2 (InterPro:IPR004161), Translation elongation factor EFG/EF2, C-terminal (InterPro:IPR000640), Ribosomal protein S5 domain 2-type fold (InterPro:IPR020568), Protein synthesis factor, GTP-binding (InterPro:IPR000795), Elongation factor G/III/V (InterPro:IPR009022), Translation elongation/initiation factor/Ribosomal, beta-barrel (InterPro:IPR009000), Translation elongation factor EFG/EF2, domain IV (InterPro:IPR005517); BEST Arabidopsis thaliana protein match is: Ribosomal protein S5/Elongation factor G/III/V family protein (TAIR:AT1G56070.1)</t>
  </si>
  <si>
    <t>histone acetyltransferase of the CBP family 5</t>
  </si>
  <si>
    <t>histone acetyltransferase of the CBP family 5 (HAC5); FUNCTIONS IN: histone acetyltransferase activity; INVOLVED IN: flower development, protein amino acid acetylation; LOCATED IN: nucleus; EXPRESSED IN: 26 plant structures; EXPRESSED DURING: 15 growth stages; CONTAINS InterPro DOMAIN/s: Histone H3-K56 acetyltransferase, RTT109 (InterPro:IPR013178), Zinc finger, PHD-type, conserved site (InterPro:IPR019786), Zinc finger, TAZ-type (InterPro:IPR000197), Zinc finger, PHD-type (InterPro:IPR001965), Zinc finger, FYVE/PHD-type (InterPro:IPR011011), Zinc finger, ZZ-type (InterPro:IPR000433); BEST Arabidopsis thaliana protein match is: histone acetyltransferase of the CBP family 1 (TAIR:AT1G79000.1)</t>
  </si>
  <si>
    <t>Histone H3-K56 acetyltransferase, RTT109 | Zinc finger, FYVE/PHD-type | Zinc finger, PHD-type | Zinc finger, PHD-type, conserved site | Zinc finger, RING/FYVE/PHD-type | Zinc finger, TAZ-type | Zinc finger, ZZ-type</t>
  </si>
  <si>
    <t>hAT transposon superfamily protein</t>
  </si>
  <si>
    <t>hAT transposon superfamily protein; FUNCTIONS IN: protein dimerization activity; INVOLVED IN: biological_process unknown; LOCATED IN: cellular_component unknown; EXPRESSED IN: 22 plant structures; EXPRESSED DURING: 13 growth stages; CONTAINS InterPro DOMAIN/s: HAT dimerisation (InterPro:IPR008906), Protein of unknown function DUF659 (InterPro:IPR007021); BEST Arabidopsis thaliana protein match is: hAT transposon superfamily protein (TAIR:AT3G13020.1)</t>
  </si>
  <si>
    <t>Domain of unknown function DUF659 | HAT dimerisation domain, C-terminal | Ribonuclease H-like domain</t>
  </si>
  <si>
    <t>evolutionarily conserved C-terminal region 5</t>
  </si>
  <si>
    <t>evolutionarily conserved C-terminal region 5 (ECT5); CONTAINS InterPro DOMAIN/s: YTH domain (InterPro:IPR007275); BEST Arabidopsis thaliana protein match is: evolutionarily conserved C-terminal region 2 (TAIR:AT3G13460.2); BEST Arabidopsis thaliana protein match is: evolutionarily conserved C-terminal region 2 (TAIR:AT3G13460.4)</t>
  </si>
  <si>
    <t>Plant protein of unknown function (DUF827); FUNCTIONS IN: molecular_function unknown; INVOLVED IN: biological_process unknown; LOCATED IN: cellular_component unknown; EXPRESSED IN: 20 plant structures; EXPRESSED DURING: 10 growth stages; CONTAINS InterPro DOMAIN/s: Protein of unknown function DUF827, plant (InterPro:IPR008545); BEST Arabidopsis thaliana protein match is: Plant protein of unknown function (DUF827) (TAIR:AT5G55860.1)</t>
  </si>
  <si>
    <t>RNA-binding (RRM/RBD/RNP motifs) family protein; FUNCTIONS IN: RNA binding, nucleotide binding, nucleic acid binding; INVOLVED IN: biological_process unknown; LOCATED IN: cellular_component unknown; EXPRESSED IN: cultured cell; CONTAINS InterPro DOMAIN/s: RNA recognition motif, RNP-1 (InterPro:IPR000504), Nucleotide-binding, alpha-beta plait (InterPro:IPR012677); BEST Arabidopsis thaliana protein match is: RNA-binding (RRM/RBD/RNP motifs) family protein (TAIR:AT5G40490.1)</t>
  </si>
  <si>
    <t>ubiquitin family protein; FUNCTIONS IN: aspartic-type endopeptidase activity; INVOLVED IN: response to cadmium ion; LOCATED IN: cytosol, nucleus; EXPRESSED IN: 23 plant structures; EXPRESSED DURING: 13 growth stages; EXPRESSED IN: 24 plant structures; CONTAINS InterPro DOMAIN/s: Ubiquitin-associated/translation elongation factor EF1B, N-terminal (InterPro:IPR000449), Peptidase aspartic (InterPro:IPR021109), Ubiquitin subgroup (InterPro:IPR019956), Peptidase aspartic, eukaryotic predicted (InterPro:IPR019103), Ubiquitin-associated/translation elongation factor EF1B, N-terminal, eukaryote (InterPro:IPR015940), Peptidase A2A, retrovirus, catalytic (InterPro:IPR001995), Ubiquitin (InterPro:IPR000626), Ubiquitin supergroup (InterPro:IPR019955), UBA-like (InterPro:IPR009060)</t>
  </si>
  <si>
    <t>Aspartic peptidase domain | Aspartic peptidase, DDI1-type | Peptidase A2A, retrovirus, catalytic | UBA-like | Ubiquitin | Ubiquitin-associated domain/translation elongation factor EF-Ts, N-terminal | Ubiquitin-associated/translation elongation factor EF1B, N-terminal, eukaryote | Ubiquitin-like | Ubiquitin-related domain</t>
  </si>
  <si>
    <t>Transducin/WD40 repeat-like superfamily protein; FUNCTIONS IN: molecular_function unknown; INVOLVED IN: biological_process unknown; LOCATED IN: CUL4 RING ubiquitin ligase complex, heterotrimeric G-protein complex; EXPRESSED IN: 24 plant structures; EXPRESSED DURING: 14 growth stages; CONTAINS InterPro DOMAIN/s: WD40 repeat-like-containing domain (InterPro:IPR011046), WD40 repeat 2 (InterPro:IPR019782), WD40-repeat-containing domain (InterPro:IPR017986), WD40 repeat (InterPro:IPR001680), WD40/YVTN repeat-like-containing domain (InterPro:IPR015943), WD40 repeat, subgroup (InterPro:IPR019781); BEST Arabidopsis thaliana protein match is: Transducin/WD40 repeat-like superfamily protein (TAIR:AT1G55680.1)</t>
  </si>
  <si>
    <t>unknown protein; BEST Arabidopsis thaliana protein match is: unknown protein (TAIR:AT1G55535.1)</t>
  </si>
  <si>
    <t>TATA binding protein 1</t>
  </si>
  <si>
    <t>TATA binding protein 1 (TBP1); FUNCTIONS IN: RNA polymerase II transcription factor activity, binding, DNA binding; INVOLVED IN: transcription initiation from RNA polymerase II promoter, regulation of transcription, DNA-dependent; EXPRESSED IN: 24 plant structures; EXPRESSED DURING: 15 growth stages; CONTAINS InterPro DOMAIN/s: TATA-box binding (InterPro:IPR000814), Beta2-adaptin/TATA-box binding, C-terminal (InterPro:IPR012295), Transcription factor TFIID, C-terminal/DNA glycosylase, N-terminal (InterPro:IPR012294); BEST Arabidopsis thaliana protein match is: TATA binding protein 2 (TAIR:AT1G55520.2)</t>
  </si>
  <si>
    <t>CTC-interacting domain 4</t>
  </si>
  <si>
    <t>CTC-interacting domain 4 (CID4); FUNCTIONS IN: protein binding; EXPRESSED IN: 22 plant structures; EXPRESSED DURING: 13 growth stages; CONTAINS InterPro DOMAIN/s: LsmAD domain (InterPro:IPR009604), Ataxin-2, C-terminal (InterPro:IPR009818); BEST Arabidopsis thaliana protein match is: CTC-interacting domain 3 (TAIR:AT1G54170.1)</t>
  </si>
  <si>
    <t>Ataxin 2, SM domain | Ataxin-2, C-terminal | LsmAD domain</t>
  </si>
  <si>
    <t>Mono-/di-acylglycerol lipase, N-terminal;Lipase, class 3</t>
  </si>
  <si>
    <t>Mono-/di-acylglycerol lipase, N-terminal;Lipase, class 3; FUNCTIONS IN: triglyceride lipase activity, carboxylesterase activity; INVOLVED IN: lipid catabolic process, lipid metabolic process; EXPRESSED IN: 23 plant structures; EXPRESSED DURING: 15 growth stages; CONTAINS InterPro DOMAIN/s: Lipase, class 3 (InterPro:IPR002921), Mono-/di-acylglycerol lipase, N-terminal (InterPro:IPR005592); BEST Arabidopsis thaliana protein match is: Mono-/di-acylglycerol lipase, N-terminal;Lipase, class 3 (TAIR:AT4G16070.1)</t>
  </si>
  <si>
    <t>Alpha/Beta hydrolase fold | Fungal lipase-like domain | Mono-/di-acylglycerol lipase, N-terminal</t>
  </si>
  <si>
    <t>20S proteasome alpha subunit E2</t>
  </si>
  <si>
    <t>20S proteasome alpha subunit E2 (PAE2); FUNCTIONS IN: peptidase activity, endopeptidase activity, threonine-type endopeptidase activity; INVOLVED IN: ubiquitin-dependent protein catabolic process; LOCATED IN: proteasome core complex, proteasome complex, cytosolic ribosome; EXPRESSED IN: 23 plant structures; EXPRESSED DURING: 15 growth stages; CONTAINS InterPro DOMAIN/s: Proteasome, alpha-subunit, conserved site (InterPro:IPR000426), Proteasome, subunit alpha/beta (InterPro:IPR001353); BEST Arabidopsis thaliana protein match is: 20S proteasome alpha subunit E1 (TAIR:AT1G53850.2)</t>
  </si>
  <si>
    <t>Nucleophile aminohydrolases, N-terminal | Proteasome A-type subunit | Proteasome alpha-subunit, N-terminal domain | Proteasome, subunit alpha/beta</t>
  </si>
  <si>
    <t>Nucleotide/sugar transporter family protein; FUNCTIONS IN: organic anion transmembrane transporter activity; LOCATED IN: cytosolic ribosome; EXPRESSED IN: 23 plant structures; EXPRESSED DURING: 13 growth stages; CONTAINS InterPro DOMAIN/s: Protein of unknown function DUF250 (InterPro:IPR004853); BEST Arabidopsis thaliana protein match is: nodulin MtN21 /EamA-like transporter family protein (TAIR:AT1G53660.1)</t>
  </si>
  <si>
    <t>CTC-interacting domain 9</t>
  </si>
  <si>
    <t>CTC-interacting domain 9 (CID9); FUNCTIONS IN: RNA binding, nucleotide binding, nucleic acid binding; INVOLVED IN: biological_process unknown; LOCATED IN: cellular_component unknown; EXPRESSED IN: 7 plant structures; EXPRESSED DURING: LP.04 four leaves visible, 4 anthesis, petal differentiation and expansion stage; CONTAINS InterPro DOMAIN/s: RNA recognition motif, RNP-1 (InterPro:IPR000504), Nucleotide-binding, alpha-beta plait (InterPro:IPR012677), Ataxin-2, C-terminal (InterPro:IPR009818); BEST Arabidopsis thaliana protein match is: CTC-interacting domain 8 (TAIR:AT1G53650.2)</t>
  </si>
  <si>
    <t>Ataxin-2, C-terminal | Nucleotide-binding, alpha-beta plait | RNA recognition motif domain</t>
  </si>
  <si>
    <t>hAT-like transposase family (hobo/Ac/Tam3), has a 2.1e-83 P-value blast match to GB:CAA29005 ORFa of Maize Ac (hAT-element) (Zea mays)</t>
  </si>
  <si>
    <t>HAT dimerisation domain, C-terminal | Ribonuclease H-like domain | Zinc finger, BED-type | hAT-like transposase, RNase-H fold</t>
  </si>
  <si>
    <t>NHL domain-containing protein</t>
  </si>
  <si>
    <t>NHL domain-containing protein; CONTAINS InterPro DOMAIN/s: NHL repeat (InterPro:IPR001258), Six-bladed beta-propeller, TolB-like (InterPro:IPR011042); BEST Arabidopsis thaliana protein match is: NHL domain-containing protein (TAIR:AT1G70280.2)</t>
  </si>
  <si>
    <t>NHL repeat | Six-bladed beta-propeller, TolB-like</t>
  </si>
  <si>
    <t>RNA-binding (RRM/RBD/RNP motifs) family protein; FUNCTIONS IN: RNA binding, nucleotide binding, nucleic acid binding; INVOLVED IN: leaf senescence, cell death, ethylene biosynthetic process, defense response; LOCATED IN: nucleolus, nucleus; EXPRESSED IN: 24 plant structures; EXPRESSED DURING: 13 growth stages; CONTAINS InterPro DOMAIN/s: RNA recognition motif, RNP-1 (InterPro:IPR000504), Nucleotide-binding, alpha-beta plait (InterPro:IPR012677); BEST Arabidopsis thaliana protein match is: RNA-binding (RRM/RBD/RNP motifs) family protein (TAIR:AT2G41060.2)</t>
  </si>
  <si>
    <t>Protein kinase superfamily protein; FUNCTIONS IN: protein serine/threonine kinase activity, protein kinase activity, kinase activity, ATP binding; INVOLVED IN: protein amino acid phosphorylation; LOCATED IN: cytoplasm, spindle; EXPRESSED IN: 21 plant structures; EXPRESSED DURING: 11 growth stages;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BEST Arabidopsis thaliana protein match is: Protein kinase superfamily protein (TAIR:AT1G53165.2)</t>
  </si>
  <si>
    <t>Protein phosphatase 2C family protein; FUNCTIONS IN: protein serine/threonine phosphatase activity, catalytic activity; EXPRESSED IN: 23 plant structures; EXPRESSED DURING: 14 growth stages; CONTAINS InterPro DOMAIN/s: Protein phosphatase 2C-related (InterPro:IPR001932), Protein phosphatase 2C (InterPro:IPR015655), Protein phosphatase 2C, N-terminal (InterPro:IPR014045); BEST Arabidopsis thaliana protein match is: Protein phosphatase 2C family protein (TAIR:AT4G28400.1)</t>
  </si>
  <si>
    <t>Core-2/I-branching beta-1,6-N-acetylglucosaminyltransferase family protein; FUNCTIONS IN: transferase activity, transferring glycosyl groups, acetylglucosaminyltransferase activity; INVOLVED IN: carbohydrate biosynthetic process; LOCATED IN: endomembrane system, integral to membrane, membrane; EXPRESSED IN: 23 plant structures; EXPRESSED DURING: 13 growth stages; CONTAINS InterPro DOMAIN/s: Glycosyl transferase, family 14 (InterPro:IPR003406), Core-2/I-Branching enzyme (InterPro:IPR021141); BEST Arabidopsis thaliana protein match is: Core-2/I-branching beta-1,6-N-acetylglucosaminyltransferase family protein (TAIR:AT1G53100.1)</t>
  </si>
  <si>
    <t>SPA1-related 3</t>
  </si>
  <si>
    <t>SPA1-related 3 (SPA3); FUNCTIONS IN: protein binding, signal transducer activity; INVOLVED IN: protein amino acid phosphorylation; LOCATED IN: CUL4 RING ubiquitin ligase complex, heterotrimeric G-protein complex; CONTAINS InterPro DOMAIN/s: WD40 repeat 2 (InterPro:IPR019782), WD40 repeat, conserved site (InterPro:IPR019775), Serine/threonine-protein kinase domain (InterPro:IPR002290), WD40 repeat (InterPro:IPR001680), Serine/threonine-protein kinase-like domain (InterPro:IPR017442), Protein kinase-like domain (InterPro:IPR011009), WD40 repeat-like-containing domain (InterPro:IPR011046), Protein kinase, catalytic domain (InterPro:IPR000719), WD40-repeat-containing domain (InterPro:IPR017986), WD40/YVTN repeat-like-containing domain (InterPro:IPR015943), WD40 repeat, subgroup (InterPro:IPR019781); BEST Arabidopsis thaliana protein match is: SPA1-related 4 (TAIR:AT1G53090.2)</t>
  </si>
  <si>
    <t>unknown protein; FUNCTIONS IN: molecular_function unknown; INVOLVED IN: biological_process unknown; LOCATED IN: endomembrane system; BEST Arabidopsis thaliana protein match is: unknown protein (TAIR:AT1G53035.1)</t>
  </si>
  <si>
    <t>lectin protein kinase family protein</t>
  </si>
  <si>
    <t>CALLUS EXPRESSION OF RBCS 101 (CES101); FUNCTIONS IN: in 6 functions; INVOLVED IN: protein amino acid phosphorylation; LOCATED IN: endomembrane system; EXPRESSED IN: 21 plant structures; EXPRESSED DURING: 13 growth stages; CONTAINS InterPro DOMAIN/s: Curculin-like (mannose-binding) lectin (InterPro:IPR001480), PAN-2 domain (InterPro:IPR013227), Apple-like (InterPro:IPR003609), Serine/threonine-protein kinase domain (InterPro:IPR002290), Serine/threonine-protein kinase-like domain (InterPro:IPR017442), Protein kinase-like domain (InterPro:IPR011009), Serine/threonine-protein kinase, active site (InterPro:IPR008271), Protein kinase, catalytic domain (InterPro:IPR000719), Tyrosine-protein kinase, catalytic domain (InterPro:IPR020635); BEST Arabidopsis thaliana protein match is: S-locus lectin protein kinase family protein (TAIR:AT4G21390.1)</t>
  </si>
  <si>
    <t>Apple-like | Bulb-type lectin domain | Concanavalin A-like lectin/glucanase, subgroup | PAN-2 domain | Protein kinase domain | Protein kinase-like domain | S-receptor-like serine/threonine-protein kinase | Serine/threonine-protein kinase, active site</t>
  </si>
  <si>
    <t>Dynein light chain type 1 family protein</t>
  </si>
  <si>
    <t>Dynein light chain type 1 family protein; FUNCTIONS IN: microtubule motor activity; INVOLVED IN: microtubule-based process; LOCATED IN: microtubule associated complex; EXPRESSED IN: 12 plant structures; EXPRESSED DURING: 6 growth stages; CONTAINS InterPro DOMAIN/s: Dynein light chain, type 1/2 (InterPro:IPR001372); BEST Arabidopsis thaliana protein match is: RHO guanyl-nucleotide exchange factor 11 (TAIR:AT1G52240.2)</t>
  </si>
  <si>
    <t>Dynein light chain, type 1/2</t>
  </si>
  <si>
    <t>RHO guanyl-nucleotide exchange factor 13</t>
  </si>
  <si>
    <t>RHO guanyl-nucleotide exchange factor 13 (ROPGEF13); CONTAINS InterPro DOMAIN/s: Rop nucleotide exchanger, PRONE (InterPro:IPR005512); BEST Arabidopsis thaliana protein match is: RHO guanyl-nucleotide exchange factor 11 (TAIR:AT1G52240.1)</t>
  </si>
  <si>
    <t>Predicted eukaryotic LigT</t>
  </si>
  <si>
    <t>Predicted eukaryotic LigT; FUNCTIONS IN: molecular_function unknown; INVOLVED IN: regulation of transcription; LOCATED IN: cytoplasm; EXPRESSED IN: 23 plant structures; EXPRESSED DURING: 12 growth stages; CONTAINS InterPro DOMAIN/s: Predicted eukaryotic LigT (InterPro:IPR009210), Protein kinase A anchor protein, nuclear localisation signal domain (InterPro:IPR019510); BEST Arabidopsis thaliana protein match is: Predicted eukaryotic LigT (TAIR:AT3G16230.3)</t>
  </si>
  <si>
    <t>Predicted eukaryotic LigT | Protein kinase A anchor protein, nuclear localisation signal domain | RNA ligase/cyclic nucleotide phosphodiesterase</t>
  </si>
  <si>
    <t>Predicted eukaryotic LigT; FUNCTIONS IN: RNA binding, catalytic activity; INVOLVED IN: RNA metabolic process, regulation of transcription; LOCATED IN: mitochondrion; EXPRESSED IN: 22 plant structures; EXPRESSED DURING: 13 growth stages; CONTAINS InterPro DOMAIN/s: K Homology (InterPro:IPR004087), K Homology, type 1, subgroup (InterPro:IPR018111), K Homology, type 1 (InterPro:IPR004088), Predicted eukaryotic LigT (InterPro:IPR009210), RNA ligase/cyclic nucleotide phosphodiesterase (InterPro:IPR009097), Protein kinase A anchor protein, nuclear localisation signal domain (InterPro:IPR019510); CONTAINS InterPro DOMAIN/s: K Homology, type 1, subgroup (InterPro:IPR018111), K Homology (InterPro:IPR004087), K Homology, type 1 (InterPro:IPR004088), Predicted eukaryotic LigT (InterPro:IPR009210), RNA ligase/cyclic nucleotide phosphodiesterase (InterPro:IPR009097), Protein kinase A anchor protein, nuclear localisation signal domain (InterPro:IPR019510); BEST Arabidopsis thaliana protein match is: Predicted eukaryotic LigT (TAIR:AT3G16220.1)</t>
  </si>
  <si>
    <t>K Homology domain | K Homology domain, type 1 | Predicted eukaryotic LigT | Protein kinase A anchor protein, nuclear localisation signal domain | RNA ligase/cyclic nucleotide phosphodiesterase</t>
  </si>
  <si>
    <t>high chlorophyll fluorescent 107</t>
  </si>
  <si>
    <t>high chlorophyll fluorescent 107 (HCF107); FUNCTIONS IN: binding; INVOLVED IN: plastid organization, RNA processing, regulation of translation; LOCATED IN: chloroplast envelope; LOCATED IN: chloroplast, plasma membrane, chloroplast envelope; EXPRESSED IN: 21 plant structures; EXPRESSED IN: 22 plant structures; EXPRESSED DURING: 13 growth stages; CONTAINS InterPro DOMAIN/s: RNA-processing protein, HAT helix (InterPro:IPR003107), Tetratricopeptide-like helical (InterPro:IPR011990), Tetratricopeptide repeat-containing (InterPro:IPR013026), Tetratricopeptide repeat (InterPro:IPR019734); BEST Arabidopsis thaliana protein match is: pre-mRNA splicing factor-related (TAIR:AT4G03430.1)</t>
  </si>
  <si>
    <t>HAT (Half-A-TPR) repeat | Tetratricopeptide TPR2 | Tetratricopeptide repeat | Tetratricopeptide repeat-containing domain | Tetratricopeptide-like helical domain</t>
  </si>
  <si>
    <t>sequence-specific DNA binding transcription factors</t>
  </si>
  <si>
    <t>sequence-specific DNA binding transcription factors; FUNCTIONS IN: sequence-specific DNA binding transcription factor activity; INVOLVED IN: regulation of transcription; LOCATED IN: chloroplast; EXPRESSED IN: 22 plant structures; EXPRESSED DURING: 13 growth stages; BEST Arabidopsis thaliana protein match is: basic helix-loop-helix (bHLH) DNA-binding superfamily protein (TAIR:AT3G06590.2)</t>
  </si>
  <si>
    <t>S-adenosyl-L-methionine-dependent methyltransferases superfamily protein; BEST Arabidopsis thaliana protein match is: domains rearranged methyltransferase 2 (TAIR:AT5G14620.1)</t>
  </si>
  <si>
    <t>S-adenosyl-L-methionine-dependent methyltransferase-like</t>
  </si>
  <si>
    <t>transcription regulatory protein SNF5, putative (BSH)</t>
  </si>
  <si>
    <t>BUSHY GROWTH (BSH); CONTAINS InterPro DOMAIN/s: SNF5/SMARCB1/INI1 (InterPro:IPR006939)</t>
  </si>
  <si>
    <t>SNF5/SMARCB1/INI1</t>
  </si>
  <si>
    <t>HY5-homolog</t>
  </si>
  <si>
    <t>HY5-homolog (HYH); CONTAINS InterPro DOMAIN/s: Basic-leucine zipper (bZIP) transcription factor (InterPro:IPR004827), bZIP transcription factor, bZIP-1 (InterPro:IPR011616); BEST Arabidopsis thaliana protein match is: Basic-leucine zipper (bZIP) transcription factor family protein (TAIR:AT5G11260.1)</t>
  </si>
  <si>
    <t>YELLOW STRIPE like 5</t>
  </si>
  <si>
    <t>YELLOW STRIPE like 5 (YSL5); FUNCTIONS IN: oligopeptide transporter activity; INVOLVED IN: oligopeptide transport, transmembrane transport; LOCATED IN: plasma membrane; CONTAINS InterPro DOMAIN/s: Oligopeptide transporter OPT superfamily (InterPro:IPR004813); BEST Arabidopsis thaliana protein match is: YELLOW STRIPE like 8 (TAIR:AT1G48370.1)</t>
  </si>
  <si>
    <t>Oligopeptide transporter, OPT superfamily</t>
  </si>
  <si>
    <t>unknown protein; FUNCTIONS IN: molecular_function unknown; INVOLVED IN: biological_process unknown; LOCATED IN: chloroplast; EXPRESSED IN: 17 plant structures; EXPRESSED DURING: 10 growth stages</t>
  </si>
  <si>
    <t>myb domain protein 4r1</t>
  </si>
  <si>
    <t>myb domain protein 4r1 (MYB4R1); CONTAINS InterPro DOMAIN/s: MYB-like (InterPro:IPR017877), SANT, DNA-binding (InterPro:IPR001005), Myb, DNA-binding (InterPro:IPR014778), Homeodomain-like (InterPro:IPR009057), HTH transcriptional regulator, Myb-type, DNA-binding (InterPro:IPR017930), Myb transcription factor (InterPro:IPR015495), Homeodomain-related (InterPro:IPR012287); CONTAINS InterPro DOMAIN/s: MYB-like (InterPro:IPR017877), SANT, DNA-binding (InterPro:IPR001005), Myb, DNA-binding (InterPro:IPR014778), Homeodomain-like (InterPro:IPR009057), Myb transcription factor (InterPro:IPR015495), Homeodomain-related (InterPro:IPR012287), HTH transcriptional regulator, Myb-type, DNA-binding (InterPro:IPR017930); BEST Arabidopsis thaliana protein match is: myb domain protein 3r-3 (TAIR:AT3G09370.2)</t>
  </si>
  <si>
    <t>Homeodomain-like | Myb domain | Myb-like domain | SANT/Myb domain</t>
  </si>
  <si>
    <t>Ribosomal protein S24/S35, mitochondrial</t>
  </si>
  <si>
    <t>Ribosomal protein S24/S35, mitochondrial; FUNCTIONS IN: molecular_function unknown; INVOLVED IN: biological_process unknown; LOCATED IN: cytosol, nucleus; EXPRESSED IN: cultured cell; CONTAINS InterPro DOMAIN/s: Ribosomal protein S24/S35, mitochondrial (InterPro:IPR019349); BEST Arabidopsis thaliana protein match is: Ribosomal protein S24/S35, mitochondrial (TAIR:AT4G21460.1)</t>
  </si>
  <si>
    <t>Ribosomal protein S24/S35, mitochondrial, conserved domain</t>
  </si>
  <si>
    <t>Plant protein of unknown function (DUF639)</t>
  </si>
  <si>
    <t>Plant protein of unknown function (DUF639); CONTAINS InterPro DOMAIN/s: Protein of unknown function DUF639 (InterPro:IPR006927); BEST Arabidopsis thaliana protein match is: Plant protein of unknown function (DUF639) (TAIR:AT1G48840.1)</t>
  </si>
  <si>
    <t>Protein of unknown function DUF639</t>
  </si>
  <si>
    <t>DNAse I-like superfamily protein; FUNCTIONS IN: molecular_function unknown; INVOLVED IN: biological_process unknown; EXPRESSED IN: 24 plant structures; EXPRESSED DURING: 14 growth stages; CONTAINS InterPro DOMAIN/s: Endonuclease/exonuclease/phosphatase (InterPro:IPR005135); BEST Arabidopsis thaliana protein match is: DNAse I-like superfamily protein (TAIR:AT1G73875.1)</t>
  </si>
  <si>
    <t>histone deacetylase 15</t>
  </si>
  <si>
    <t>histone deacetylase 15 (HDA15); FUNCTIONS IN: histone deacetylase activity; INVOLVED IN: DNA mediated transformation, histone deacetylation; LOCATED IN: intracellular; EXPRESSED IN: 25 plant structures; EXPRESSED DURING: 15 growth stages; CONTAINS InterPro DOMAIN/s: Zinc finger, RanBP2-type (InterPro:IPR001876), Histone deacetylase superfamily (InterPro:IPR000286); BEST Arabidopsis thaliana protein match is: histone deacetylase 5 (TAIR:AT5G61060.1)</t>
  </si>
  <si>
    <t>Histone deacetylase domain | Histone deacetylase superfamily | Zinc finger, RanBP2-type</t>
  </si>
  <si>
    <t>mitochondrial editing factor  20</t>
  </si>
  <si>
    <t>mitochondrial editing factor  20 (MEF20); CONTAINS InterPro DOMAIN/s: Pentatricopeptide repeat (InterPro:IPR002885); BEST Arabidopsis thaliana protein match is: Tetratricopeptide repeat (TPR)-like superfamily protein (TAIR:AT5G59200.1)</t>
  </si>
  <si>
    <t>KIP-related protein 6</t>
  </si>
  <si>
    <t>KIP-related protein 6 (KRP6); BEST Arabidopsis thaliana protein match is: Cyclin-dependent kinase inhibitor family protein (TAIR:AT1G49620.1); FUNCTIONS IN: cyclin binding, cyclin-dependent protein kinase inhibitor activity; INVOLVED IN: negative regulation of cyclin-dependent protein kinase activity, DNA endoreduplication; LOCATED IN: nucleus; EXPRESSED IN: 8 plant structures; EXPRESSED DURING: D pollen mother cell meiosis stage, C tetrad of megaspores, B meiosis of megaspore mother cell; CONTAINS InterPro DOMAIN/s: Cyclin-dependent kinase inhibitor, plant (InterPro:IPR016701), Cyclin-dependent kinase inhibitor (InterPro:IPR003175)</t>
  </si>
  <si>
    <t>Cyclin-dependent kinase inhibitor | Cyclin-dependent kinase inhibitor, plant</t>
  </si>
  <si>
    <t>ABRE binding factor 4</t>
  </si>
  <si>
    <t>ABRE binding factor 4 (ABF4); CONTAINS InterPro DOMAIN/s: Basic-leucine zipper (bZIP) transcription factor (InterPro:IPR004827); CONTAINS InterPro DOMAIN/s: Basic-leucine zipper (bZIP) transcription factor (InterPro:IPR004827), bZIP transcription factor, bZIP-1 (InterPro:IPR011616); FUNCTIONS IN: protein binding, DNA binding, transcription activator activity, sequence-specific DNA binding transcription factor activity; BEST Arabidopsis thaliana protein match is: abscisic acid responsive element-binding factor 1 (TAIR:AT1G49720.1); BEST Arabidopsis thaliana protein match is: abscisic acid responsive element-binding factor 1 (TAIR:AT1G49720.2); INVOLVED IN: in 6 processes; LOCATED IN: nucleus; EXPRESSED IN: 24 plant structures; EXPRESSED DURING: 13 growth stages</t>
  </si>
  <si>
    <t>Protein of unknown function (DUF677)</t>
  </si>
  <si>
    <t>Protein of unknown function (DUF677); FUNCTIONS IN: molecular_function unknown; INVOLVED IN: biological_process unknown; LOCATED IN: plasma membrane; EXPRESSED IN: shoot apex, flower, seed; EXPRESSED DURING: petal differentiation and expansion stage, E expanded cotyledon stage; BEST Arabidopsis thaliana protein match is: Protein of unknown function (DUF677) (TAIR:AT3G19250.1); CONTAINS InterPro DOMAIN/s: Protein of unknown function DUF677 (InterPro:IPR007749)</t>
  </si>
  <si>
    <t>Protein of unknown function DUF677</t>
  </si>
  <si>
    <t>Cysteine proteinases superfamily protein; FUNCTIONS IN: cysteine-type endopeptidase activity, cysteine-type peptidase activity; INVOLVED IN: proteolysis; LOCATED IN: endomembrane system; EXPRESSED IN: 21 plant structures; EXPRESSED DURING: 13 growth stages; CONTAINS InterPro DOMAIN/s: Peptidase C1A, papain (InterPro:IPR013128), Proteinase inhibitor I29, cathepsin propeptide (InterPro:IPR013201), Peptidase C1A, papain C-terminal (InterPro:IPR000668), Peptidase, cysteine peptidase active site (InterPro:IPR000169); BEST Arabidopsis thaliana protein match is: Granulin repeat cysteine protease family protein (TAIR:AT3G19390.1)</t>
  </si>
  <si>
    <t>ACCUMULATION AND REPLICATION OF CHLOROPLAST 5 (ARC5); FUNCTIONS IN: GTP binding, GTPase activity; INVOLVED IN: chloroplast fission, peroxisome fission; LOCATED IN: chloroplast outer membrane, peroxisome, chloroplast; EXPRESSED IN: 23 plant structures; EXPRESSED DURING: 13 growth stages; CONTAINS InterPro DOMAIN/s: Dynamin, GTPase domain (InterPro:IPR001401); BEST Arabidopsis thaliana protein match is: Dynamin related protein 5A (TAIR:AT1G53140.1)</t>
  </si>
  <si>
    <t>Dynamin superfamily | Dynamin, GTPase domain | P-loop containing nucleoside triphosphate hydrolase</t>
  </si>
  <si>
    <t>RING/U-box superfamily protein; FUNCTIONS IN: molecular_function unknown; INVOLVED IN: biological_process unknown; LOCATED IN: cellular_component unknown; EXPRESSED IN: cultured cell; BEST Arabidopsis thaliana protein match is: 2-oxoglutarate (2OG) and Fe(II)-dependent oxygenase superfamily protein (TAIR:AT3G12940.1)</t>
  </si>
  <si>
    <t>Isopenicillin N synthase-like | Zinc finger, RING/FYVE/PHD-type</t>
  </si>
  <si>
    <t>cytochrome P450, family 705, subfamily A, polypeptide 15</t>
  </si>
  <si>
    <t>cytochrome P450, family 705, subfamily A, polypeptide 15 (CYP705A15); FUNCTIONS IN: electron carrier activity, monooxygenase activity, iron ion binding, oxygen binding, heme binding; INVOLVED IN: oxidation reduction; CONTAINS InterPro DOMAIN/s: Cytochrome P450 (InterPro:IPR001128), Cytochrome P450, conserved site (InterPro:IPR017972), Cytochrome P450, E-class, group I (InterPro:IPR002401); LOCATED IN: endomembrane system; BEST Arabidopsis thaliana protein match is: cytochrome P450, family 705, subfamily A, polypeptide 4 (TAIR:AT4G15380.1); CONTAINS InterPro DOMAIN/s: Cytochrome P450 (InterPro:IPR001128), Cytochrome P450, E-class, group I (InterPro:IPR002401), Cytochrome P450, conserved site (InterPro:IPR017972)</t>
  </si>
  <si>
    <t>EPS15 homology domain 1</t>
  </si>
  <si>
    <t>EPS15 homology domain 1 (EHD1); FUNCTIONS IN: GTP binding, GTPase activity, calcium ion binding; INVOLVED IN: endocytosis; LOCATED IN: endosome, microsome, membrane, cytoplasm; EXPRESSED IN: 24 plant structures; EXPRESSED DURING: 15 growth stages; CONTAINS InterPro DOMAIN/s: EF-HAND 2 (InterPro:IPR018249), EPS15 homology (EH) (InterPro:IPR000261), Dynamin, GTPase domain (InterPro:IPR001401), EF-hand-like domain (InterPro:IPR011992), Calcium-binding EF-hand (InterPro:IPR002048); BEST Arabidopsis thaliana protein match is: EPS15 homology domain 2 (TAIR:AT4G05520.1)</t>
  </si>
  <si>
    <t>Dynamin, GTPase domain | EF-hand domain | EF-hand domain pair | EPS15 homology (EH) | P-loop containing nucleoside triphosphate hydrolase</t>
  </si>
  <si>
    <t>trigalactosyldiacylglycerol2</t>
  </si>
  <si>
    <t>trigalactosyldiacylglycerol2 (TGD2); FUNCTIONS IN: phospholipid binding, lipid transporter activity; INVOLVED IN: lipid transport; LOCATED IN: chloroplast, chloroplast inner membrane, chloroplast envelope, membrane; LOCATED IN: chloroplast, chloroplast inner membrane, membrane, chloroplast envelope; EXPRESSED IN: 23 plant structures; EXPRESSED DURING: 13 growth stages; CONTAINS InterPro DOMAIN/s: Mammalian cell entry related (InterPro:IPR003399)</t>
  </si>
  <si>
    <t>Mammalian cell entry-related</t>
  </si>
  <si>
    <t>CONTAINS InterPro DOMAIN/s: Phosphorylated adapter RNA export protein, RNA-binding domain (InterPro:IPR019385)</t>
  </si>
  <si>
    <t>Phosphorylated adapter RNA export protein, RNA-binding domain</t>
  </si>
  <si>
    <t>nuclear factor Y, subunit A9</t>
  </si>
  <si>
    <t>nuclear factor Y, subunit A9 (NF-YA9); FUNCTIONS IN: sequence-specific DNA binding transcription factor activity, specific transcriptional repressor activity; INVOLVED IN: negative regulation of gene-specific transcription, regulation of transcription, DNA-dependent; LOCATED IN: CCAAT-binding factor complex, nucleus; EXPRESSED IN: 16 plant structures; EXPRESSED DURING: 9 growth stages; CONTAINS InterPro DOMAIN/s: CCAAT-binding transcription factor, subunit B (InterPro:IPR001289), CCAAT-binding factor, conserved site (InterPro:IPR018362); BEST Arabidopsis thaliana protein match is: nuclear factor Y, subunit A1 (TAIR:AT5G12840.4)</t>
  </si>
  <si>
    <t>ZIM-like 1</t>
  </si>
  <si>
    <t>ZIM-like 1 (ZML1); FUNCTIONS IN: sequence-specific DNA binding transcription factor activity; FUNCTIONS IN: sequence-specific DNA binding, sequence-specific DNA binding transcription factor activity, zinc ion binding; FUNCTIONS IN: sequence-specific DNA binding, zinc ion binding, sequence-specific DNA binding transcription factor activity; EXPRESSED IN: 23 plant structures; INVOLVED IN: regulation of transcription, DNA-dependent; EXPRESSED DURING: 13 growth stages; CONTAINS InterPro DOMAIN/s: Tify (InterPro:IPR010399), CCT domain (InterPro:IPR010402); BEST Arabidopsis thaliana protein match is: ZIM-LIKE 2 (TAIR:AT1G51600.2); CONTAINS InterPro DOMAIN/s: Zinc finger, NHR/GATA-type (InterPro:IPR013088), Tify (InterPro:IPR010399), CCT domain (InterPro:IPR010402), Zinc finger, GATA-type (InterPro:IPR000679); CONTAINS InterPro DOMAIN/s: Zinc finger, NHR/GATA-type (InterPro:IPR013088), Tify (InterPro:IPR010399), Zinc finger, GATA-type (InterPro:IPR000679), CCT domain (InterPro:IPR010402)</t>
  </si>
  <si>
    <t>CCT domain | CO/COL/TOC1, conserved site | Tify | Zinc finger, GATA-type | Zinc finger, NHR/GATA-type</t>
  </si>
  <si>
    <t>multidrug resistance-associated protein 6</t>
  </si>
  <si>
    <t>multidrug resistance-associated protein 6 (MRP6); CONTAINS InterPro DOMAIN/s: ATPase, AAA+ type, core (InterPro:IPR003593), ABC transporter-like (InterPro:IPR003439), ABC transporter integral membrane type 1 (InterPro:IPR017940), ABC transporter, transmembrane domain, type 1 (InterPro:IPR011527), ABC transporter, transmembrane domain (InterPro:IPR001140), ABC transporter, conserved site (InterPro:IPR017871); FUNCTIONS IN: ATPase activity, coupled to transmembrane movement of substances; BEST Arabidopsis thaliana protein match is: multidrug resistance-associated protein 14 (TAIR:AT3G59140.1); INVOLVED IN: response to cyclopentenone; LOCATED IN: vacuolar membrane, plasma membrane, plant-type vacuole; EXPRESSED IN: 24 plant structures; EXPRESSED DURING: 13 growth stages</t>
  </si>
  <si>
    <t>Glycolipid transfer protein (GLTP) family protein</t>
  </si>
  <si>
    <t>GLYCOLIPID TRANSFER PROTEIN 3 (GLTP3); Glycolipid transfer protein (GLTP) family protein; FUNCTIONS IN: glycolipid transporter activity, glycolipid binding; INVOLVED IN: glycolipid transport; LOCATED IN: cytoplasm; EXPRESSED IN: 20 plant structures; EXPRESSED DURING: 13 growth stages; CONTAINS InterPro DOMAIN/s: Glycolipid transfer protein, GLTP (InterPro:IPR014830); BEST Arabidopsis thaliana protein match is: glycolipid transfer protein 2 (TAIR:AT1G21360.1)</t>
  </si>
  <si>
    <t>Glycolipid transfer protein domain</t>
  </si>
  <si>
    <t>Tudor/PWWP/MBT superfamily protein; CONTAINS InterPro DOMAIN/s: PWWP (InterPro:IPR000313); BEST Arabidopsis thaliana protein match is: Tudor/PWWP/MBT superfamily protein (TAIR:AT1G51745.1)</t>
  </si>
  <si>
    <t>PWWP domain</t>
  </si>
  <si>
    <t>unknown protein; BEST Arabidopsis thaliana protein match is: unknown protein (TAIR:AT4G15640.1)</t>
  </si>
  <si>
    <t>histone-lysine N-methyltransferase ATXR2</t>
  </si>
  <si>
    <t>histone-lysine N-methyltransferase ATXR2 (ATXR2); FUNCTIONS IN: zinc ion binding; INVOLVED IN: biological_process unknown; EXPRESSED IN: cultured cell; CONTAINS InterPro DOMAIN/s: Zinc finger, MYND-type (InterPro:IPR002893), SET domain (InterPro:IPR001214); BEST Arabidopsis thaliana protein match is: SET domain group 37 (TAIR:AT2G17900.1)</t>
  </si>
  <si>
    <t>Cysteine proteinases superfamily protein; CONTAINS InterPro DOMAIN/s: Ovarian tumour, otubain (InterPro:IPR003323); FUNCTIONS IN: cysteine-type peptidase activity; BEST Arabidopsis thaliana protein match is: Cysteine proteinases superfamily protein (TAIR:AT3G02070.1); INVOLVED IN: biological_process unknown; LOCATED IN: plasma membrane; EXPRESSED IN: 16 plant structures; EXPRESSED DURING: 10 growth stages</t>
  </si>
  <si>
    <t>Ovarian tumour, otubain</t>
  </si>
  <si>
    <t>O-acetylserine (thiol) lyase (OAS-TL) isoform A2</t>
  </si>
  <si>
    <t>O-acetylserine (thiol) lyase (OAS-TL) isoform A2 (OASA2); FUNCTIONS IN: pyridoxal phosphate binding, cysteine synthase activity, catalytic activity; INVOLVED IN: response to zinc ion, cysteine biosynthetic process; EXPRESSED IN: 19 plant structures; EXPRESSED DURING: 9 growth stages; CONTAINS InterPro DOMAIN/s: Cysteine synthase/cystathionine beta-synthase P-phosphate-binding site (InterPro:IPR001216), Cysteine synthase A (InterPro:IPR005859), Pyridoxal phosphate-dependent enzyme, beta subunit (InterPro:IPR001926), Cysteine synthase K/M (InterPro:IPR005856); BEST Arabidopsis thaliana protein match is: O-acetylserine (thiol) lyase (OAS-TL) isoform A1 (TAIR:AT4G14880.4)</t>
  </si>
  <si>
    <t>Tesmin/TSO1-like CXC domain-containing protein</t>
  </si>
  <si>
    <t>SOL1; CONTAINS InterPro DOMAIN/s: Tesmin/TSO1-like, CXC (InterPro:IPR005172); BEST Arabidopsis thaliana protein match is: TESMIN/TSO1-like CXC 2 (TAIR:AT4G14770.1)</t>
  </si>
  <si>
    <t>CRC domain | Lin-54 family</t>
  </si>
  <si>
    <t>G-protein gamma subunit 2</t>
  </si>
  <si>
    <t>G-protein gamma subunit 2 (AGG2); FUNCTIONS IN: molecular_function unknown; INVOLVED IN: basipetal auxin transport, seed germination, lateral root development; LOCATED IN: plasma membrane, heterotrimeric G-protein complex; EXPRESSED IN: hydathode, root cortex, root epidermis, differentiation zone, guard cell; BEST Arabidopsis thaliana protein match is: Ggamma-subunit 1 (TAIR:AT3G63420.2)</t>
  </si>
  <si>
    <t>G-protein gamma-like domain</t>
  </si>
  <si>
    <t>unknown protein; FUNCTIONS IN: molecular_function unknown; INVOLVED IN: biological_process unknown; LOCATED IN: cellular_component unknown</t>
  </si>
  <si>
    <t>P-loop containing nucleoside triphosphate hydrolase</t>
  </si>
  <si>
    <t>phosphate 1</t>
  </si>
  <si>
    <t>phosphate 1 (PHO1); INVOLVED IN: cellular response to phosphate starvation, phosphate transport; LOCATED IN: integral to membrane; EXPRESSED IN: 13 plant structures; EXPRESSED DURING: 6 growth stages; CONTAINS InterPro DOMAIN/s: EXS, C-terminal (InterPro:IPR004342), SPX, N-terminal (InterPro:IPR004331); BEST Arabidopsis thaliana protein match is: EXS (ERD1/XPR1/SYG1) family protein (TAIR:AT1G68740.1)</t>
  </si>
  <si>
    <t>EXS, C-terminal | SPX, N-terminal</t>
  </si>
  <si>
    <t>unknown protein; FUNCTIONS IN: molecular_function unknown; INVOLVED IN: biological_process unknown; LOCATED IN: endomembrane system; EXPRESSED IN: 14 plant structures; EXPRESSED DURING: 8 growth stages</t>
  </si>
  <si>
    <t>REF4-related 1</t>
  </si>
  <si>
    <t>REF4-related 1 (RFR1); BEST Arabidopsis thaliana protein match is: reduced epidermal fluorescence 4 (TAIR:AT2G48110.1)</t>
  </si>
  <si>
    <t>GATA transcription factor 1</t>
  </si>
  <si>
    <t>GATA transcription factor 1 (GATA1); CONTAINS InterPro DOMAIN/s: Zinc finger, NHR/GATA-type (InterPro:IPR013088), Zinc finger, GATA-type (InterPro:IPR000679); BEST Arabidopsis thaliana protein match is: GATA transcription factor 9 (TAIR:AT4G32890.1)</t>
  </si>
  <si>
    <t>Zinc finger, GATA-type | Zinc finger, NHR/GATA-type</t>
  </si>
  <si>
    <t>Uncharacterised protein family SERF</t>
  </si>
  <si>
    <t>Uncharacterised protein family SERF; CONTAINS InterPro DOMAIN/s: Uncharacterised protein family SERF (InterPro:IPR007513)</t>
  </si>
  <si>
    <t>glutathione-disulfide reductase</t>
  </si>
  <si>
    <t>glutathione-disulfide reductase (GR1); FUNCTIONS IN: NADP or NADPH binding, glutathione-disulfide reductase activity, oxidoreductase activity, FAD binding; FUNCTIONS IN: glutathione-disulfide reductase activity, NADP or NADPH binding, oxidoreductase activity, FAD binding; INVOLVED IN: oxidation reduction, glutathione metabolic process, cell redox homeostasis; LOCATED IN: peroxisome; EXPRESSED IN: 23 plant structures; EXPRESSED IN: 25 plant structures; EXPRESSED DURING: 13 growth stages; EXPRESSED DURING: 14 growth stages; CONTAINS InterPro DOMAIN/s: FAD-dependent pyridine nucleotide-disulphide oxidoreductase (InterPro:IPR013027), Pyridine nucleotide-disulphide oxidoreductase, class I, active site (InterPro:IPR012999), Pyridine nucleotide-disulphide oxidoreductase, dimerisation (InterPro:IPR004099), FAD/NAD-linked reductase, dimerisation (InterPro:IPR016156), Mercuric reductase (InterPro:IPR000815), Glutathione-disulphide reductase (InterPro:IPR006324), Pyridine nucleotide-disulphide oxidoreductase, NAD-binding region (InterPro:IPR001327); BEST Arabidopsis thaliana protein match is: glutathione reductase (TAIR:AT3G54660.1)</t>
  </si>
  <si>
    <t>FAD-dependent pyridine nucleotide-disulphide oxidoreductase | FAD/NAD-linked reductase, dimerisation domain | Glutathione-disulphide reductase | Pyridine nucleotide-disulphide oxidoreductase, FAD/NAD(P)-binding domain | Pyridine nucleotide-disulphide oxidoreductase, NAD-binding domain | Pyridine nucleotide-disulphide oxidoreductase, class I, active site | Pyridine nucleotide-disulphide oxidoreductase, dimerisation domain</t>
  </si>
  <si>
    <t>FAD/NAD(P)-binding oxidoreductase family protein; FUNCTIONS IN: FAD binding, monooxygenase activity, oxidoreductase activity, acting on paired donors, with incorporation or reduction of molecular oxygen, NADH or NADPH as one donor, and incorporation of one atom of oxygen; INVOLVED IN: oxidation reduction, ubiquinone biosynthetic process; EXPRESSED IN: 24 plant structures; EXPRESSED DURING: 15 growth stages; CONTAINS InterPro DOMAIN/s: Ubiquinone biosynthesis hydroxylase, UbiH/UbiF/VisC/COQ6 (InterPro:IPR010971), Monooxygenase, FAD-binding (InterPro:IPR002938), Ubiquinone biosynthesis hydroxylase, UbiH/UbiF/VisC/COQ6, conserved site (InterPro:IPR018168)</t>
  </si>
  <si>
    <t>Aromatic-ring hydroxylase-like | Monooxygenase, FAD-binding | Ubiquinone biosynthesis hydroxylase, UbiH/UbiF/UbiI/COQ6 | Ubiquinone biosynthesis hydroxylase, UbiH/UbiF/VisC/COQ6, conserved site | Ubiquinone biosynthesis monooxygenase, COQ6-type</t>
  </si>
  <si>
    <t>RNA-directed DNA polymerase (reverse transcriptase)-related family protein</t>
  </si>
  <si>
    <t>RNA-directed DNA polymerase (reverse transcriptase)-related family protein; CONTAINS InterPro DOMAIN/s: RNA-directed DNA polymerase (reverse transcriptase), related (InterPro:IPR015706); FUNCTIONS IN: molecular_function unknown; INVOLVED IN: biological_process unknown; LOCATED IN: cellular_component unknown; BEST Arabidopsis thaliana protein match is: unknown protein (TAIR:AT3G23910.1)</t>
  </si>
  <si>
    <t>Reverse transcriptase zinc-binding domain</t>
  </si>
  <si>
    <t>Serinc-domain containing serine and sphingolipid biosynthesis protein</t>
  </si>
  <si>
    <t>Serinc-domain containing serine and sphingolipid biosynthesis protein; LOCATED IN: membrane; EXPRESSED IN: 10 plant structures; EXPRESSED DURING: LP.06 six leaves visible, LP.04 four leaves visible, 4 anthesis, petal differentiation and expansion stage; CONTAINS InterPro DOMAIN/s: TMS membrane protein/tumour differentially expressed protein (InterPro:IPR005016); BEST Arabidopsis thaliana protein match is: Serinc-domain containing serine and sphingolipid biosynthesis protein (TAIR:AT4G13345.1)</t>
  </si>
  <si>
    <t>Serine incorporator/TMS membrane protein</t>
  </si>
  <si>
    <t>ubiquitin-conjugating enzyme 37</t>
  </si>
  <si>
    <t>ubiquitin-conjugating enzyme 37 (UBC37); FUNCTIONS IN: ubiquitin-protein ligase activity, small conjugating protein ligase activity; INVOLVED IN: regulation of protein metabolic process, post-translational protein modification; EXPRESSED IN: 23 plant structures; EXPRESSED DURING: 14 growth stages; CONTAINS InterPro DOMAIN/s: Ubiquitin-conjugating enzyme/RWD-like (InterPro:IPR016135), Ubiquitin-conjugating enzyme, E2 (InterPro:IPR000608); BEST Arabidopsis thaliana protein match is: ubiquitin-conjugating enzyme 11 (TAIR:AT3G08690.2)</t>
  </si>
  <si>
    <t>Ubiquitin-conjugating enzyme, E2 | Ubiquitin-conjugating enzyme, active site | Ubiquitin-conjugating enzyme/RWD-like</t>
  </si>
  <si>
    <t>heat shock transcription factor  C1</t>
  </si>
  <si>
    <t>heat shock transcription factor  C1 (HSFC1); FUNCTIONS IN: DNA binding, sequence-specific DNA binding transcription factor activity; INVOLVED IN: regulation of transcription, DNA-dependent; LOCATED IN: nucleus; EXPRESSED IN: 14 plant structures; EXPRESSED DURING: LP.06 six leaves visible, LP.04 four leaves visible, 4 anthesis, petal differentiation and expansion stage, LP.08 eight leaves visible; CONTAINS InterPro DOMAIN/s: Winged helix-turn-helix transcription repressor DNA-binding (InterPro:IPR011991), Interferon induced 35kDa, N-terminal (InterPro:IPR009938), Heat shock factor (HSF)-type, DNA-binding (InterPro:IPR000232); BEST Arabidopsis thaliana protein match is: heat shock factor 1 (TAIR:AT4G17750.1)</t>
  </si>
  <si>
    <t>Sec14p-like phosphatidylinositol transfer family protein; FUNCTIONS IN: transporter activity; INVOLVED IN: transport; LOCATED IN: intracellular; EXPRESSED IN: 17 plant structures; EXPRESSED DURING: 9 growth stages; CONTAINS InterPro DOMAIN/s: Cellular retinaldehyde-binding/triple function, C-terminal (InterPro:IPR001251), Cellular retinaldehyde-binding/triple function, N-terminal (InterPro:IPR008273), Cellular retinaldehyde binding/alpha-tocopherol transport (InterPro:IPR001071), Phosphatidylinositol transfer protein-like, N-terminal (InterPro:IPR011074); BEST Arabidopsis thaliana protein match is: Sec14p-like phosphatidylinositol transfer family protein (TAIR:AT4G39170.1)</t>
  </si>
  <si>
    <t>RING/U-box superfamily protein; CONTAINS InterPro DOMAIN/s: Zinc finger, RING-type (InterPro:IPR001841); BEST Arabidopsis thaliana protein match is: RING/U-box superfamily protein (TAIR:AT4G13100.1)</t>
  </si>
  <si>
    <t>RPM1 interacting protein 4</t>
  </si>
  <si>
    <t>RPM1 interacting protein 4 (RIN4); FUNCTIONS IN: protein binding; INVOLVED IN: in 6 processes; LOCATED IN: plasma membrane, membrane; EXPRESSED IN: 22 plant structures; EXPRESSED DURING: 13 growth stages; CONTAINS InterPro DOMAIN/s: RPM1-interacting protein 4, defence response (InterPro:IPR008700); BEST Arabidopsis thaliana protein match is: defense protein-related (TAIR:AT5G48657.2)</t>
  </si>
  <si>
    <t>Pathogenic type III effector avirulence factor Avr cleavage site</t>
  </si>
  <si>
    <t>Adenosylmethionine decarboxylase family protein</t>
  </si>
  <si>
    <t>S-adenosylmethionine decarboxylase | S-adenosylmethionine decarboxylase subgroup | S-adenosylmethionine decarboxylase, conserved site | S-adenosylmethionine decarboxylase, core</t>
  </si>
  <si>
    <t>ABC-2 type transporter family protein</t>
  </si>
  <si>
    <t>ABC-2 type transporter family protein; FUNCTIONS IN: ATPase activity, coupled to transmembrane movement of substances; LOCATED IN: chloroplast; LOCATED IN: chloroplast, membrane; EXPRESSED IN: 17 plant structures; EXPRESSED DURING: 9 growth stages; CONTAINS InterPro DOMAIN/s: ATPase, AAA+ type, core (InterPro:IPR003593), ABC transporter-like (InterPro:IPR003439), ABC transporter, conserved site (InterPro:IPR017871); CONTAINS InterPro DOMAIN/s: ATPase, AAA+ type, core (InterPro:IPR003593), ABC transporter-like (InterPro:IPR003439), ABC transporter, conserved site (InterPro:IPR017871), ABC-2 type transporter (InterPro:IPR013525); BEST Arabidopsis thaliana protein match is: ATP-binding cassette 14 (TAIR:AT1G31770.1)</t>
  </si>
  <si>
    <t>methionine aminopeptidase 1C</t>
  </si>
  <si>
    <t>methionine aminopeptidase 1C (MAP1B); FUNCTIONS IN: metalloexopeptidase activity, aminopeptidase activity; INVOLVED IN: proteolysis, N-terminal protein amino acid modification; LOCATED IN: chloroplast; EXPRESSED IN: 23 plant structures; EXPRESSED DURING: 13 growth stages; CONTAINS InterPro DOMAIN/s: Peptidase M24, structural domain (InterPro:IPR000994), Peptidase M24A, methionine aminopeptidase, subfamily 1 (InterPro:IPR002467), Peptidase M24, methionine aminopeptidase (InterPro:IPR001714); BEST Arabidopsis thaliana protein match is: methionine aminopeptidase 1B (TAIR:AT1G13270.1)</t>
  </si>
  <si>
    <t>Peptidase M24, methionine aminopeptidase | Peptidase M24, structural domain | Peptidase M24A, methionine aminopeptidase, subfamily 1</t>
  </si>
  <si>
    <t>Protein kinase superfamily protein; FUNCTIONS IN: protein serine/threonine kinase activity, protein kinase activity, ATP binding; INVOLVED IN: protein amino acid phosphorylation; LOCATED IN: nucleus; EXPRESSED IN: 25 plant structures; EXPRESSED DURING: 15 growth stages; CONTAINS InterPro DOMAIN/s: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Protein kinase superfamily protein (TAIR:AT1G13350.1)</t>
  </si>
  <si>
    <t>CAAX amino terminal protease family protein</t>
  </si>
  <si>
    <t>CAAX amino terminal protease family protein; FUNCTIONS IN: molecular_function unknown; INVOLVED IN: proteolysis; LOCATED IN: membrane; EXPRESSED IN: 22 plant structures; EXPRESSED DURING: 13 growth stages; CONTAINS InterPro DOMAIN/s: Abortive infection protein (InterPro:IPR003675)</t>
  </si>
  <si>
    <t>CAAX amino terminal protease</t>
  </si>
  <si>
    <t>pseudogene, cytochrome P450, potential frameshift mutation; blastp match of 49% identity and 5.6e-119 P-value to GP|16507125|gb|AAL24049.1|AF426451_1|AF426451 cytochrome P450 {Citrus sinensis}</t>
  </si>
  <si>
    <t>Ribosomal protein S21 family protein</t>
  </si>
  <si>
    <t>Ribosomal protein S21 family protein; FUNCTIONS IN: structural constituent of ribosome; INVOLVED IN: translation; LOCATED IN: ribosome, intracellular; EXPRESSED IN: 23 plant structures; EXPRESSED DURING: 13 growth stages; CONTAINS InterPro DOMAIN/s: Ribosomal protein S21 (InterPro:IPR001911)</t>
  </si>
  <si>
    <t>Ribosomal protein S21</t>
  </si>
  <si>
    <t>Powdery mildew resistance protein,  RPW8 domain</t>
  </si>
  <si>
    <t>Powdery mildew resistance protein,  RPW8 domain; CONTAINS InterPro DOMAIN/s: Powdery mildew resistance protein,  RPW8 domain (InterPro:IPR008808); BEST Arabidopsis thaliana protein match is: ADR1-like 1 (TAIR:AT4G33300.2)</t>
  </si>
  <si>
    <t>Powdery mildew resistance protein, RPW8 domain</t>
  </si>
  <si>
    <t>nudix hydrolase homolog 13</t>
  </si>
  <si>
    <t>nudix hydrolase homolog 13 (NUDX13); CONTAINS InterPro DOMAIN/s: NUDIX hydrolase domain-like (InterPro:IPR015797), NUDIX hydrolase, conserved site (InterPro:IPR020084), NUDIX hydrolase domain (InterPro:IPR000086); BEST Arabidopsis thaliana protein match is: nudix hydrolase homolog 12 (TAIR:AT1G12880.1)</t>
  </si>
  <si>
    <t>NUDIX hydrolase domain | NUDIX hydrolase domain-like | NUDIX hydrolase, conserved site</t>
  </si>
  <si>
    <t>unknown protein; FUNCTIONS IN: molecular_function unknown; INVOLVED IN: biological_process unknown; EXPRESSED IN: 24 plant structures; EXPRESSED DURING: 15 growth stages; BEST Arabidopsis thaliana protein match is: unknown protein (TAIR:AT5G41110.1)</t>
  </si>
  <si>
    <t>Domain of unknown function DUF4210</t>
  </si>
  <si>
    <t>dsRNA-binding protein 3</t>
  </si>
  <si>
    <t>dsRNA-binding protein 3 (DRB3); FUNCTIONS IN: double-stranded RNA binding, RNA binding; INVOLVED IN: biological_process unknown; LOCATED IN: intracellular; EXPRESSED IN: 16 plant structures; EXPRESSED DURING: 9 growth stages; CONTAINS InterPro DOMAIN/s: Double-stranded RNA-binding (InterPro:IPR001159), Double-stranded RNA-binding-like (InterPro:IPR014720); BEST Arabidopsis thaliana protein match is: dsRNA-binding protein 5 (TAIR:AT5G41070.1)</t>
  </si>
  <si>
    <t>alpha/beta-Hydrolases superfamily protein; FUNCTIONS IN: hydrolase activity; INVOLVED IN: metabolic process; EXPRESSED IN: 22 plant structures; EXPRESSED DURING: 13 growth stages; CONTAINS InterPro DOMAIN/s: Alpha/beta hydrolase fold-3 (InterPro:IPR013094); BEST Arabidopsis thaliana protein match is: carboxyesterase 16 (TAIR:AT5G14310.1)</t>
  </si>
  <si>
    <t>Alpha/Beta hydrolase fold | Alpha/beta hydrolase fold-3</t>
  </si>
  <si>
    <t>FUNCTIONS IN: molecular_function unknown; INVOLVED IN: oxidation reduction; EXPRESSED IN: 23 plant structures; EXPRESSED DURING: 15 growth stages; CONTAINS InterPro DOMAIN/s: Gamma-butyrobetaine dioxygenase/Trimethyllysine dioxygenase, N-terminal (InterPro:IPR010376)</t>
  </si>
  <si>
    <t>Domain of unknown function, DUF971</t>
  </si>
  <si>
    <t>SGF29 tudor-like domain</t>
  </si>
  <si>
    <t>SGF29 tudor-like domain; FUNCTIONS IN: molecular_function unknown; INVOLVED IN: biological_process unknown; LOCATED IN: nucleus; CONTAINS InterPro DOMAIN/s: SAGA-associated factor 29 (InterPro:IPR010750); BEST Arabidopsis thaliana protein match is: SGF29 tudor-like domain (TAIR:AT5G40550.2)</t>
  </si>
  <si>
    <t>ATPase E1-E2 type family protein / haloacid dehalogenase-like hydrolase family protein</t>
  </si>
  <si>
    <t>ATPase E1-E2 type family protein / haloacid dehalogenase-like hydrolase family protein; FUNCTIONS IN: ATPase activity, coupled to transmembrane movement of ions, phosphorylative mechanism; INVOLVED IN: metabolic process, ATP biosynthetic process, phospholipid transport; LOCATED IN: integral to membrane, membrane; EXPRESSED IN: 22 plant structures; EXPRESSED DURING: 14 growth stages; CONTAINS InterPro DOMAIN/s: Haloacid dehalogenase-like hydrolase (InterPro:IPR005834), ATPase, P-type, phospholipid-translocating, flippase (InterPro:IPR006539), ATPase, P-type, ATPase-associated domain (InterPro:IPR008250), ATPase, P-type, K/Mg/Cd/Cu/Zn/Na/Ca/Na/H-transporter (InterPro:IPR001757), ATPase, P-type phosphorylation site (InterPro:IPR018303); BEST Arabidopsis thaliana protein match is: ATPase E1-E2 type family protein / haloacid dehalogenase-like hydrolase family protein (TAIR:AT1G68710.1)</t>
  </si>
  <si>
    <t>Cation-transporting  P-type ATPase, subfamily IV | Cation-transporting P-type ATPase | HAD-like domain | P-type ATPase, A  domain | P-type ATPase, cytoplasmic domain N | P-type ATPase, phosphorylation site</t>
  </si>
  <si>
    <t>unknown protein; FUNCTIONS IN: molecular_function unknown; INVOLVED IN: N-terminal protein myristoylation; LOCATED IN: cellular_component unknown; EXPRESSED IN: 23 plant structures; EXPRESSED DURING: 14 growth stages</t>
  </si>
  <si>
    <t>nodulin MtN21 /EamA-like transporter family protein; FUNCTIONS IN: molecular_function unknown; INVOLVED IN: biological_process unknown; LOCATED IN: membrane; CONTAINS InterPro DOMAIN/s: Protein of unknown function DUF6, transmembrane (InterPro:IPR000620); BEST Arabidopsis thaliana protein match is: nodulin MtN21 /EamA-like transporter family protein (TAIR:AT3G28100.1)</t>
  </si>
  <si>
    <t>Drug/metabolite transporter</t>
  </si>
  <si>
    <t>nodulin MtN21 /EamA-like transporter family protein; FUNCTIONS IN: molecular_function unknown; INVOLVED IN: biological_process unknown; LOCATED IN: membrane; EXPRESSED IN: 21 plant structures; EXPRESSED DURING: 13 growth stages; CONTAINS InterPro DOMAIN/s: Protein of unknown function DUF6, transmembrane (InterPro:IPR000620); BEST Arabidopsis thaliana protein match is: nodulin MtN21 /EamA-like transporter family protein (TAIR:AT3G28070.1)</t>
  </si>
  <si>
    <t>nodulin MtN21 /EamA-like transporter family protein; INVOLVED IN: biological_process unknown; LOCATED IN: membrane; EXPRESSED IN: 22 plant structures; EXPRESSED DURING: 13 growth stages; CONTAINS InterPro DOMAIN/s: Protein of unknown function DUF6, transmembrane (InterPro:IPR000620); BEST Arabidopsis thaliana protein match is: nodulin MtN21 /EamA-like transporter family protein (TAIR:AT3G28070.1); BEST Arabidopsis thaliana protein match is: nodulin MtN21 /EamA-like transporter family protein (TAIR:AT3G28100.1)</t>
  </si>
  <si>
    <t>unknown protein; FUNCTIONS IN: molecular_function unknown; INVOLVED IN: biological_process unknown; LOCATED IN: mitochondrion; EXPRESSED IN: 17 plant structures; EXPRESSED DURING: 6 growth stages; CONTAINS InterPro DOMAIN/s: Protein of unknown function FPL (InterPro:IPR019155)</t>
  </si>
  <si>
    <t>Armadillo-type fold | Uncharacterised protein family FPL</t>
  </si>
  <si>
    <t>Proline-rich extensin-like family protein</t>
  </si>
  <si>
    <t>Proline-rich extensin-like family protein; FUNCTIONS IN: structural constituent of cell wall; INVOLVED IN: plant-type cell wall organization; LOCATED IN: endomembrane system; CONTAINS InterPro DOMAIN/s: Extensin-like repeat (InterPro:IPR006706); BEST Arabidopsis thaliana protein match is: Proline-rich extensin-like family protein (TAIR:AT3G54580.1)</t>
  </si>
  <si>
    <t>Extensin domain</t>
  </si>
  <si>
    <t>vesicle transport V-snare 13</t>
  </si>
  <si>
    <t>vesicle transport V-snare 13 (VTI13); FUNCTIONS IN: SNARE binding, receptor activity; INVOLVED IN: cellular membrane fusion, intra-Golgi vesicle-mediated transport; LOCATED IN: endomembrane system, membrane; LOCATED IN: membrane; EXPRESSED IN: 20 plant structures; EXPRESSED DURING: 9 growth stages; CONTAINS InterPro DOMAIN/s: Vesicle transport v-SNARE, N-terminal (InterPro:IPR007705); BEST Arabidopsis thaliana protein match is: Vesicle transport v-SNARE family protein (TAIR:AT5G39510.1)</t>
  </si>
  <si>
    <t>Vesicle transport v-SNARE, N-terminal | t-SNARE</t>
  </si>
  <si>
    <t>SNF1 kinase homolog 11</t>
  </si>
  <si>
    <t>SNF1 kinase homolog 11 (KIN11); FUNCTIONS IN: protein binding, protein kinase activity; INVOLVED IN: protein amino acid phosphorylation, protein amino acid autophosphorylation; LOCATED IN: cellular_component unknown; EXPRESSED IN: 24 plant structures; EXPRESSED DURING: 15 growth stages; CONTAINS InterPro DOMAIN/s: Protein kinase, ATP binding site (InterPro:IPR017441), Ubiquitin-associated/translation elongation factor EF1B, N-terminal (InterPro:IPR000449), Serine/threonine-protein kinase domain (InterPro:IPR002290), Serine/threonine-protein kinase-like domain (InterPro:IPR017442), Protein kinase-like domain (InterPro:IPR011009), Serine/threonine-protein kinase, active site (InterPro:IPR008271), Ubiquitin-associated/translation elongation factor EF1B, N-terminal, eukaryote (InterPro:IPR015940), Protein kinase, Snf1-like AMPK (InterPro:IPR015741), Protein kinase, catalytic domain (InterPro:IPR000719), Calcium/calmodulin-dependent protein kinase-like (InterPro:IPR020636); CONTAINS InterPro DOMAIN/s: Ubiquitin-associated/translation elongation factor EF1B, N-terminal (InterPro:IPR000449), Protein kinase, ATP binding site (InterPro:IPR017441), Kinase-associated KA1 (InterPro:IPR001772), Serine/threonine-protein kinase domain (InterPro:IPR002290), Serine/threonine-protein kinase-like domain (InterPro:IPR017442), Protein kinase-like domain (InterPro:IPR011009), Serine/threonine-protein kinase, active site (InterPro:IPR008271), Ubiquitin-associated/translation elongation factor EF1B, N-terminal, eukaryote (InterPro:IPR015940), Protein kinase, Snf1-like AMPK (InterPro:IPR015741), Protein kinase, catalytic domain (InterPro:IPR000719), Tyrosine-protein kinase, catalytic domain (InterPro:IPR020635), Calcium/calmodulin-dependent protein kinase-like (InterPro:IPR020636); CONTAINS InterPro DOMAIN/s: Ubiquitin-associated/translation elongation factor EF1B, N-terminal (InterPro:IPR000449), Protein kinase, ATP binding site (InterPro:IPR017441), Kinase-associated KA1 (InterPro:IPR001772), Serine/threonine-protein kinase domain (InterPro:IPR002290), Serine/threonine-protein kinase-like domain (InterPro:IPR017442), Serine/threonine-protein kinase, active site (InterPro:IPR008271), Protein kinase-like domain (InterPro:IPR011009), Protein kinase, Snf1-like AMPK (InterPro:IPR015741), Ubiquitin-associated/translation elongation factor EF1B, N-terminal, eukaryote (InterPro:IPR015940), Protein kinase, catalytic domain (InterPro:IPR000719), Tyrosine-protein kinase, catalytic domain (InterPro:IPR020635), Calcium/calmodulin-dependent protein kinase-like (InterPro:IPR020636); BEST Arabidopsis thaliana protein match is: SNF1 kinase homolog 10 (TAIR:AT3G01090.2); BEST Arabidopsis thaliana protein match is: SNF1 kinase homolog 10 (TAIR:AT3G01090.3)</t>
  </si>
  <si>
    <t>KA1 domain/Ssp2 C-terminal domain | Kinase associated domain 1 (KA1) | Protein kinase domain | Protein kinase, ATP binding site | Protein kinase-like domain | Serine/threonine-protein kinase, active site | Serine/threonine/dual specificity protein kinase, catalytic  domain | UBA-like | Ubiquitin-associated domain/translation elongation factor EF-Ts, N-terminal | Ubiquitin-associated/translation elongation factor EF1B, N-terminal, eukaryote</t>
  </si>
  <si>
    <t>ABI five binding protein 3</t>
  </si>
  <si>
    <t>ABI five binding protein 3 (AFP3); FUNCTIONS IN: protein binding; INVOLVED IN: biological_process unknown; LOCATED IN: cellular_component unknown; EXPRESSED IN: 17 plant structures; EXPRESSED DURING: 10 growth stages; CONTAINS InterPro DOMAIN/s: Protein of unknown function DUF1675 (InterPro:IPR012463); BEST Arabidopsis thaliana protein match is: ABI five binding protein (TAIR:AT1G69260.1)</t>
  </si>
  <si>
    <t>Ninja</t>
  </si>
  <si>
    <t>Haloacid dehalogenase-like hydrolase (HAD) superfamily protein; FUNCTIONS IN: molecular_function unknown; INVOLVED IN: biological_process unknown; LOCATED IN: cellular_component unknown; EXPRESSED IN: 24 plant structures; EXPRESSED DURING: 13 growth stages; CONTAINS InterPro DOMAIN/s: NLI interacting factor (InterPro:IPR004274); BEST Arabidopsis thaliana protein match is: Haloacid dehalogenase-like hydrolase (HAD) superfamily protein (TAIR:AT4G26190.1)</t>
  </si>
  <si>
    <t>HAD-like domain | NLI interacting factor</t>
  </si>
  <si>
    <t>alpha/beta-Hydrolases superfamily protein; INVOLVED IN: biological_process unknown; LOCATED IN: cellular_component unknown; EXPRESSED IN: 21 plant structures; EXPRESSED DURING: 12 growth stages; CONTAINS InterPro DOMAIN/s: Alpha/beta hydrolase fold-1 (InterPro:IPR000073); BEST Arabidopsis thaliana protein match is: alpha/beta-Hydrolases superfamily protein (TAIR:AT3G01690.1)</t>
  </si>
  <si>
    <t>Alpha/Beta hydrolase fold | Alpha/beta hydrolase fold-5</t>
  </si>
  <si>
    <t>Cofactor-independent phosphoglycerate mutase</t>
  </si>
  <si>
    <t>Cofactor-independent phosphoglycerate mutase; FUNCTIONS IN: catalytic activity, metal ion binding; INVOLVED IN: metabolic process; LOCATED IN: cellular_component unknown; CONTAINS InterPro DOMAIN/s: Cofactor-independent phosphoglycerate mutase, archaeal (InterPro:IPR004456), Metalloenzyme (InterPro:IPR006124), Alkaline-phosphatase-like, core domain (InterPro:IPR017850), 2,3-bisphosphoglycerate-independent phosphoglycerate mutase (InterPro:IPR019304); BEST Arabidopsis thaliana protein match is: Cofactor-independent phosphoglycerate mutase (TAIR:AT4G09520.1)</t>
  </si>
  <si>
    <t>Alkaline phosphatase-like, alpha/beta/alpha | Alkaline-phosphatase-like, core domain | Bisphosphoglycerate-independent phosphoglycerate mutase | Metalloenzyme</t>
  </si>
  <si>
    <t>Transducin family protein / WD-40 repeat family protein; FUNCTIONS IN: nucleotide binding; INVOLVED IN: biological_process unknown; LOCATED IN: chloroplast; EXPRESSED IN: 22 plant structures; EXPRESSED IN: 23 plant structures; EXPRESSED DURING: 14 growth stages; CONTAINS InterPro DOMAIN/s: WD40 repeat-like-containing domain (InterPro:IPR011046), WD40/YVTN repeat-like-containing domain (InterPro:IPR015943); BEST Arabidopsis thaliana protein match is: Transducin family protein / WD-40 repeat family protein (TAIR:AT2G26610.1)</t>
  </si>
  <si>
    <t>gypsy-like retrotransposon family, has a 4.0e-162 P-value blast match to GB:AAD19359 polyprotein (gypsy_Ty3-element) (Sorghum bicolor)</t>
  </si>
  <si>
    <t>unknown protein; FUNCTIONS IN: molecular_function unknown; INVOLVED IN: biological_process unknown; LOCATED IN: endomembrane system; EXPRESSED IN: male gametophyte, pollen tube; EXPRESSED DURING: L mature pollen stage, M germinated pollen stage; BEST Arabidopsis thaliana protein match is: unknown protein (TAIR:AT1G21930.1)</t>
  </si>
  <si>
    <t>Pectin lyase-like superfamily protein; FUNCTIONS IN: polygalacturonase activity; INVOLVED IN: carbohydrate metabolic process; LOCATED IN: endomembrane system; EXPRESSED IN: 18 plant structures; EXPRESSED DURING: 8 growth stages; CONTAINS InterPro DOMAIN/s: Pectin lyase fold/virulence factor (InterPro:IPR011050), Glycoside hydrolase, family 28 (InterPro:IPR000743), Pectin lyase fold (InterPro:IPR012334), Parallel beta-helix repeat (InterPro:IPR006626); BEST Arabidopsis thaliana protein match is: Pectin lyase-like superfamily protein (TAIR:AT1G19170.1)</t>
  </si>
  <si>
    <t>zinc induced facilitator-like 2</t>
  </si>
  <si>
    <t>zinc induced facilitator-like 2 (ZIFL2); CONTAINS InterPro DOMAIN/s: Major facilitator superfamily (InterPro:IPR020846), Major facilitator superfamily MFS-1 (InterPro:IPR011701), Major facilitator superfamily, general substrate transporter (InterPro:IPR016196); BEST Arabidopsis thaliana protein match is: zinc induced facilitator-like 1 (TAIR:AT5G13750.1)</t>
  </si>
  <si>
    <t>Disease resistance protein (TIR-NBS-LRR class) family; FUNCTIONS IN: transmembrane receptor activity, nucleoside-triphosphatase activity, nucleotide binding, ATP binding; INVOLVED IN: defense response to bacterium, N-terminal protein myristoylation, defense response; INVOLVED IN: defense response to bacterium, defense response; LOCATED IN: intrinsic to membrane; CONTAINS InterPro DOMAIN/s: ATPase, AAA+ type, core (InterPro:IPR003593), NB-ARC (InterPro:IPR002182), Leucine-rich repeat (InterPro:IPR001611), Disease resistance protein (InterPro:IPR000767), Toll-Interleukin receptor (InterPro:IPR000157); BEST Arabidopsis thaliana protein match is: Disease resistance protein (TIR-NBS-LRR class) family (TAIR:AT3G44480.1)</t>
  </si>
  <si>
    <t>Ribosomal L18p/L5e family protein</t>
  </si>
  <si>
    <t>Ribosomal L18p/L5e family protein; FUNCTIONS IN: structural constituent of ribosome; INVOLVED IN: translation; LOCATED IN: ribosome, intracellular; CONTAINS InterPro DOMAIN/s: Ribosomal protein L18/L5 (InterPro:IPR005484)</t>
  </si>
  <si>
    <t>Ribosomal protein L18/L5</t>
  </si>
  <si>
    <t>SETH2; FUNCTIONS IN: transferase activity, transferring glycosyl groups; INVOLVED IN: GPI anchor biosynthetic process, biosynthetic process; LOCATED IN: cellular_component unknown; EXPRESSED IN: 21 plant structures; EXPRESSED DURING: 10 growth stages; CONTAINS InterPro DOMAIN/s: PIGA, GPI anchor biosynthesis (InterPro:IPR013234), Glycosyl transferase, group 1 (InterPro:IPR001296); BEST Arabidopsis thaliana protein match is: UDP-Glycosyltransferase superfamily protein (TAIR:AT1G73160.1)</t>
  </si>
  <si>
    <t>Glycosyl transferase, family 1 | PIGA, GPI anchor biosynthesis</t>
  </si>
  <si>
    <t>Seven transmembrane MLO family protein</t>
  </si>
  <si>
    <t>MILDEW RESISTANCE LOCUS O 3 (MLO3); FUNCTIONS IN: calmodulin binding; INVOLVED IN: cell death, defense response; LOCATED IN: integral to membrane, plasma membrane; EXPRESSED IN: 29 plant structures; EXPRESSED DURING: 14 growth stages; CONTAINS InterPro DOMAIN/s: Mlo-related protein (InterPro:IPR004326); BEST Arabidopsis thaliana protein match is: Seven transmembrane MLO family protein (TAIR:AT2G39200.1)</t>
  </si>
  <si>
    <t>Mlo-related protein</t>
  </si>
  <si>
    <t>hydrolase family protein / HAD-superfamily protein</t>
  </si>
  <si>
    <t>hydrolase family protein / HAD-superfamily protein; FUNCTIONS IN: copper ion binding, zinc ion binding; INVOLVED IN: metabolic process; LOCATED IN: mitochondrion; EXPRESSED IN: 22 plant structures; EXPRESSED DURING: 13 growth stages; CONTAINS InterPro DOMAIN/s: HAD-superfamily hydrolase, subfamily IIA, CECR5 (InterPro:IPR006353), HAD-superfamily hydrolase, subfamily IIA (InterPro:IPR006357)</t>
  </si>
  <si>
    <t>HAD-like domain | HAD-superfamily hydrolase, subfamily IIA | HAD-superfamily hydrolase, subfamily IIA, CECR5</t>
  </si>
  <si>
    <t>Nucleotidyltransferase family protein</t>
  </si>
  <si>
    <t>Nucleotidyltransferase family protein; FUNCTIONS IN: molecular_function unknown; INVOLVED IN: biological_process unknown; LOCATED IN: cellular_component unknown; EXPRESSED IN: 23 plant structures; EXPRESSED DURING: 14 growth stages; BEST Arabidopsis thaliana protein match is: Nucleotidyltransferase family protein (TAIR:AT3G45760.1)</t>
  </si>
  <si>
    <t>nudix hydrolase homolog 9</t>
  </si>
  <si>
    <t>nudix hydrolase homolog 9 (NUDT9); FUNCTIONS IN: hydrolase activity; INVOLVED IN: biological_process unknown; LOCATED IN: cytosol; EXPRESSED IN: 15 plant structures; EXPRESSED DURING: 8 growth stages; CONTAINS InterPro DOMAIN/s: NUDIX hydrolase domain-like (InterPro:IPR015797), NUDIX hydrolase domain (InterPro:IPR000086)</t>
  </si>
  <si>
    <t>NUDIX hydrolase domain | NUDIX hydrolase domain-like</t>
  </si>
  <si>
    <t>Ribosomal protein S5 domain 2-like superfamily protein</t>
  </si>
  <si>
    <t>Ribosomal protein S5 domain 2-like superfamily protein; FUNCTIONS IN: 3'-5'-exoribonuclease activity, RNA binding; INVOLVED IN: RNA processing; LOCATED IN: cellular_component unknown; EXPRESSED IN: 20 plant structures; EXPRESSED DURING: 13 growth stages; CONTAINS InterPro DOMAIN/s: Exoribonuclease, phosphorolytic domain 1 (InterPro:IPR001247), Ribosomal protein S5 domain 2-type fold (InterPro:IPR020568); BEST Arabidopsis thaliana protein match is: unknown protein (TAIR:AT2G07110.1)</t>
  </si>
  <si>
    <t>Exoribonuclease, phosphorolytic domain 1 | Exoribonuclease, phosphorolytic domain 2 | PNPase/RNase PH domain | Ribosomal protein S5 domain 2-type fold</t>
  </si>
  <si>
    <t>2-oxoglutarate (2OG) and Fe(II)-dependent oxygenase superfamily protein; FUNCTIONS IN: oxidoreductase activity, acting on paired donors, with incorporation or reduction of molecular oxygen, 2-oxoglutarate as one donor, and incorporation of one atom each of oxygen into both donors, oxidoreductase activity, iron ion binding; INVOLVED IN: oxidation reduction, secondary metabolic process; LOCATED IN: cellular_component unknown; EXPRESSED IN: 11 plant structures; EXPRESSED DURING: 7 growth stages; CONTAINS InterPro DOMAIN/s: Isopenicillin N synthase (InterPro:IPR002283), Oxoglutarate/iron-dependent oxygenase (InterPro:IPR005123); BEST Arabidopsis thaliana protein match is: 2-oxoglutarate (2OG) and Fe(II)-dependent oxygenase superfamily protein (TAIR:AT1G35190.1)</t>
  </si>
  <si>
    <t>Isopenicillin N synthase | Isopenicillin N synthase-like | Non-haem dioxygenase N-terminal domain | Oxoglutarate/iron-dependent dioxygenase</t>
  </si>
  <si>
    <t>TRF-like 1</t>
  </si>
  <si>
    <t>TRF-like 1 (TRFL1); CONTAINS InterPro DOMAIN/s: SANT, DNA-binding (InterPro:IPR001005), Homeodomain-like (InterPro:IPR009057), Ubiquitin supergroup (InterPro:IPR019955), HTH transcriptional regulator, Myb-type, DNA-binding (InterPro:IPR017930), Homeodomain-related (InterPro:IPR012287); CONTAINS InterPro DOMAIN/s: SANT, DNA-binding (InterPro:IPR001005), Homeodomain-like (InterPro:IPR009057), Ubiquitin supergroup (InterPro:IPR019955), Homeodomain-related (InterPro:IPR012287), HTH transcriptional regulator, Myb-type, DNA-binding (InterPro:IPR017930); BEST Arabidopsis thaliana protein match is: telomeric repeat binding protein 1 (TAIR:AT5G59430.3)</t>
  </si>
  <si>
    <t>Homeodomain-like | Myb domain | SANT/Myb domain | Ubiquitin-like | Ubiquitin-related domain</t>
  </si>
  <si>
    <t>cytidine/deoxycytidylate deaminase family protein</t>
  </si>
  <si>
    <t>PHOTOSENSITIVE 1 (PHS1); CONTAINS InterPro DOMAIN/s: Conserved hypothetical protein CHP02464 (InterPro:IPR012816), CMP/dCMP deaminase, zinc-binding (InterPro:IPR002125), Cytidine deaminase-like (InterPro:IPR016193), Riboflavin-specific deaminase, C-terminal (InterPro:IPR011549), Bacterial bifunctional deaminase-reductase, C-terminal (InterPro:IPR002734), Riboflavin biosynthesis protein RibD (InterPro:IPR004794); BEST Arabidopsis thaliana protein match is: Cytidine/deoxycytidylate deaminase family protein (TAIR:AT4G20960.1)</t>
  </si>
  <si>
    <t>Bacterial bifunctional deaminase-reductase, C-terminal | CMP/dCMP deaminase, zinc-binding | Conserved hypothetical protein CHP02464 | Cytidine deaminase-like | Dihydrofolate reductase-like domain | Riboflavin biosynthesis protein RibD | Riboflavin-specific deaminase, C-terminal</t>
  </si>
  <si>
    <t>CONTAINS InterPro DOMAIN/s: Mitochondrial matrix Mmp37 (InterPro:IPR015222); FUNCTIONS IN: molecular_function unknown; INVOLVED IN: biological_process unknown; LOCATED IN: endomembrane system; EXPRESSED IN: 21 plant structures; EXPRESSED DURING: 13 growth stages</t>
  </si>
  <si>
    <t>Mitochondrial matrix Mmp37</t>
  </si>
  <si>
    <t>unknown protein; BEST Arabidopsis thaliana protein match is: Protein of unknown function, DUF547 (TAIR:AT2G39690.1)</t>
  </si>
  <si>
    <t>Ternary complex factor MIP1, leucine-zipper</t>
  </si>
  <si>
    <t>DNA binding</t>
  </si>
  <si>
    <t>DNA binding; BEST Arabidopsis thaliana protein match is: glutathione S-transferase THETA 3 (TAIR:AT5G41220.1)</t>
  </si>
  <si>
    <t>No apical meristem-associated, C-terminal domain</t>
  </si>
  <si>
    <t>ATP binding cassette subfamily A4</t>
  </si>
  <si>
    <t>ATP binding cassette subfamily A4 (ABCA4); FUNCTIONS IN: ATPase activity, coupled to transmembrane movement of substances, transporter activity; EXPRESSED IN: cultured cell; CONTAINS InterPro DOMAIN/s: ATPase, AAA+ type, core (InterPro:IPR003593), ABC transporter-like (InterPro:IPR003439), ABC transporter, conserved site (InterPro:IPR017871); BEST Arabidopsis thaliana protein match is: ABC2 homolog 4 (TAIR:AT3G47760.1)</t>
  </si>
  <si>
    <t>SUGAR-INSENSITIVE 3</t>
  </si>
  <si>
    <t>SUGAR-INSENSITIVE 3 (SIS3); FUNCTIONS IN: ubiquitin-protein ligase activity, zinc ion binding; INVOLVED IN: sugar mediated signaling pathway; LOCATED IN: endomembrane system; EXPRESSED IN: 23 plant structures; EXPRESSED DURING: 13 growth stages; CONTAINS InterPro DOMAIN/s: Zinc finger, RING-type (InterPro:IPR001841), Zinc finger, C3HC4 RING-type (InterPro:IPR018957); BEST Arabidopsis thaliana protein match is: RING/U-box superfamily protein (TAIR:AT5G66070.1)</t>
  </si>
  <si>
    <t>BAH domain ;TFIIS helical bundle-like domain</t>
  </si>
  <si>
    <t>BAH domain ;TFIIS helical bundle-like domain; FUNCTIONS IN: transcription regulator activity, DNA binding; INVOLVED IN: transcription; LOCATED IN: nucleus; EXPRESSED IN: male gametophyte, cultured cell, pollen tube; EXPRESSED DURING: L mature pollen stage, M germinated pollen stage; CONTAINS InterPro DOMAIN/s: Transcription elongation factor, TFIIS/CRSP70, N-terminal, sub-type (InterPro:IPR003617), Transcription factor IIS, N-terminal (InterPro:IPR017923), Bromo adjacent homology (BAH) domain (InterPro:IPR001025), Transcription elongation factor, TFIIS/elongin A/CRSP70, N-terminal (InterPro:IPR010990); CONTAINS InterPro DOMAIN/s: Transcription factor IIS, N-terminal (InterPro:IPR017923), Transcription elongation factor, TFIIS/CRSP70, N-terminal, sub-type (InterPro:IPR003617), Bromo adjacent homology (BAH) domain (InterPro:IPR001025), Transcription elongation factor, TFIIS/elongin A/CRSP70, N-terminal (InterPro:IPR010990); BEST Arabidopsis thaliana protein match is: BAH domain ;TFIIS helical bundle-like domain (TAIR:AT3G48060.1)</t>
  </si>
  <si>
    <t>Bromo adjacent homology (BAH) domain | Transcription elongation factor, TFIIS/CRSP70, N-terminal, sub-type | Transcription factor IIS, N-terminal</t>
  </si>
  <si>
    <t>glycine-tRNA ligases</t>
  </si>
  <si>
    <t>EMBRYO-DEFECTIVE-DEVELOPMENT 1 (EDD1); FUNCTIONS IN: glycine-tRNA ligase activity; INVOLVED IN: regulation of embryonic development, glycyl-tRNA aminoacylation, embryo development ending in seed dormancy; LOCATED IN: mitochondrion, chloroplast stroma, chloroplast; EXPRESSED IN: 23 plant structures; EXPRESSED DURING: 13 growth stages; CONTAINS InterPro DOMAIN/s: Glycyl-tRNA synthetase, class IIc, beta subunit, N-terminal (InterPro:IPR002311), Glycyl-tRNA synthetase, class II, heterodimeric (InterPro:IPR006194), Glycyl-tRNA synthetase, class IIc, beta subunit (InterPro:IPR015944), Glycyl-tRNA synthetase, class IIc, alpha subunit (InterPro:IPR002310)</t>
  </si>
  <si>
    <t>Glycine-tRNA ligase, alpha subunit | Glycine-tRNA ligase, beta subunit | Glycine-tRNA synthetase, heterodimeric</t>
  </si>
  <si>
    <t>ataxia-telangiectasia mutated</t>
  </si>
  <si>
    <t>ataxia-telangiectasia mutated (ATM); FUNCTIONS IN: 1-phosphatidylinositol-3-phosphate 5-kinase activity; INVOLVED IN: in 8 processes; LOCATED IN: chloroplast; EXPRESSED IN: 26 plant structures; EXPRESSED DURING: 13 growth stages; CONTAINS InterPro DOMAIN/s: Phosphatidylinositol 3-/4-kinase, catalytic (InterPro:IPR000403), PIK-related kinase, FAT (InterPro:IPR003151), Ataxia-Telangiectasia Mutated (InterPro:IPR015519), PIK-related kinase (InterPro:IPR014009), PWWP (InterPro:IPR000313), PIK-related kinase, FATC (InterPro:IPR003152), Phosphatidylinositol 3/4-kinase, conserved site (InterPro:IPR018936), Protein kinase-like domain (InterPro:IPR011009); BEST Arabidopsis thaliana protein match is: Ataxia telangiectasia-mutated and RAD3-related (TAIR:AT5G40820.1)</t>
  </si>
  <si>
    <t>protein-l-isoaspartate methyltransferase 1</t>
  </si>
  <si>
    <t>protein-l-isoaspartate methyltransferase 1 (PIMT1); FUNCTIONS IN: protein-L-isoaspartate (D-aspartate) O-methyltransferase activity; INVOLVED IN: protein modification process, response to salt stress, aging, response to abscisic acid stimulus, seed germination; LOCATED IN: cellular_component unknown; EXPRESSED IN: seedling, seed; EXPRESSED DURING: dry seed stage; CONTAINS InterPro DOMAIN/s: Protein-L-isoaspartate(D-aspartate) O-methyltransferase (InterPro:IPR000682); BEST Arabidopsis thaliana protein match is: protein-l-isoaspartate methyltransferase 2 (TAIR:AT5G50240.1)</t>
  </si>
  <si>
    <t>serine palmitoyltransferase 1</t>
  </si>
  <si>
    <t>serine palmitoyltransferase 1 (SPT1); FUNCTIONS IN: serine C-palmitoyltransferase activity; INVOLVED IN: photomorphogenesis, sphingolipid biosynthetic process, pollen development; LOCATED IN: endomembrane system; CONTAINS InterPro DOMAIN/s: Pyridoxal phosphate-dependent transferase, major domain (InterPro:IPR015424), Aminotransferase, class I/classII (InterPro:IPR004839), Aminotransferase, class-II, pyridoxal-phosphate binding site (InterPro:IPR001917), Pyridoxal phosphate-dependent transferase, major region, subdomain 1 (InterPro:IPR015421); BEST Arabidopsis thaliana protein match is: long chain base2 (TAIR:AT5G23670.2)</t>
  </si>
  <si>
    <t>Aminotransferase, class I/classII | Aminotransferase, class-II, pyridoxal-phosphate binding site | Pyridoxal phosphate-dependent transferase | Pyridoxal phosphate-dependent transferase, major region, subdomain 1 | Pyridoxal phosphate-dependent transferase, major region, subdomain 2</t>
  </si>
  <si>
    <t>RNI-like superfamily protein; CONTAINS InterPro DOMAIN/s: F-box domain, cyclin-like (InterPro:IPR001810); BEST Arabidopsis thaliana protein match is: RNI-like superfamily protein (TAIR:AT4G11580.1)</t>
  </si>
  <si>
    <t>Uncharacterized conserved protein (DUF2215)</t>
  </si>
  <si>
    <t>Uncharacterized conserved protein (DUF2215); LOCATED IN: endomembrane system; CONTAINS InterPro DOMAIN/s: Protein of unknown function DUF2215 (InterPro:IPR019358); BEST Arabidopsis thaliana protein match is: Uncharacterized conserved protein (DUF2215) (TAIR:AT5G67610.1)</t>
  </si>
  <si>
    <t>Transmembrane protein 194</t>
  </si>
  <si>
    <t>telomere repeat binding factor 3</t>
  </si>
  <si>
    <t>telomere repeat binding factor 3 (TRB3); FUNCTIONS IN: single-stranded telomeric DNA binding, DNA binding, protein homodimerization activity, sequence-specific DNA binding transcription factor activity, double-stranded telomeric DNA binding; INVOLVED IN: in 7 processes; LOCATED IN: nucleus, nucleosome; EXPRESSED IN: 22 plant structures; EXPRESSED DURING: 14 growth stages; CONTAINS InterPro DOMAIN/s: Winged helix-turn-helix transcription repressor DNA-binding (InterPro:IPR011991), SANT, DNA-binding (InterPro:IPR001005), Homeodomain-like (InterPro:IPR009057), Myb, DNA-binding (InterPro:IPR014778), Histone H1/H5 (InterPro:IPR005818), Myb transcription factor (InterPro:IPR015495), Homeodomain-related (InterPro:IPR012287), HTH transcriptional regulator, Myb-type, DNA-binding (InterPro:IPR017930); BEST Arabidopsis thaliana protein match is: Homeodomain-like/winged-helix DNA-binding family protein (TAIR:AT5G67580.2)</t>
  </si>
  <si>
    <t>Homeodomain-like | Linker histone H1/H5, domain H15 | Myb domain | SANT/Myb domain | Winged helix-turn-helix DNA-binding domain</t>
  </si>
  <si>
    <t>unknown protein; FUNCTIONS IN: molecular_function unknown; INVOLVED IN: biological_process unknown; LOCATED IN: cellular_component unknown; EXPRESSED IN: 26 plant structures; EXPRESSED DURING: 15 growth stages</t>
  </si>
  <si>
    <t>Protein Lines | Protein Lines, C-terminal</t>
  </si>
  <si>
    <t>U1 small nuclear ribonucleoprotein-70K</t>
  </si>
  <si>
    <t>U1 small nuclear ribonucleoprotein-70K (U1-70K); FUNCTIONS IN: RNA binding, nucleotide binding; FUNCTIONS IN: RNA binding, nucleotide binding, nucleic acid binding; INVOLVED IN: nuclear mRNA splicing, via spliceosome; LOCATED IN: nucleus; EXPRESSED IN: 23 plant structures; EXPRESSED DURING: 13 growth stages; CONTAINS InterPro DOMAIN/s: U1 small nuclear ribonucleoprotein of 70kDa MW N-terminal (InterPro:IPR022023), Nucleotide-binding, alpha-beta plait (InterPro:IPR012677); CONTAINS InterPro DOMAIN/s: U1 small nuclear ribonucleoprotein of 70kDa MW N-terminal (InterPro:IPR022023), RNA recognition motif, RNP-1 (InterPro:IPR000504), Nucleotide-binding, alpha-beta plait (InterPro:IPR012677); BEST Arabidopsis thaliana protein match is: RNA-binding (RRM/RBD/RNP motifs) family protein (TAIR:AT2G43370.1)</t>
  </si>
  <si>
    <t>Nucleotide-binding, alpha-beta plait | RNA recognition motif domain | U1 small nuclear ribonucleoprotein of 70kDa N-terminal</t>
  </si>
  <si>
    <t>DNA binding;zinc ion binding;nucleic acid binding;nucleic acid binding</t>
  </si>
  <si>
    <t>DNA binding;zinc ion binding;nucleic acid binding;nucleic acid binding; FUNCTIONS IN: DNA binding, zinc ion binding, nucleic acid binding; INVOLVED IN: histone modification, transcription initiation; LOCATED IN: nucleus; EXPRESSED IN: 22 plant structures; EXPRESSED DURING: 13 growth stages; CONTAINS InterPro DOMAIN/s: Zinc finger, CCCH-type (InterPro:IPR000571), Plus-3 domain, subgroup (InterPro:IPR018144), Zinc finger, PHD-type, conserved site (InterPro:IPR019786), Zinc finger, PHD-type (InterPro:IPR001965), GYF (InterPro:IPR003169), SWIB/MDM2 domain (InterPro:IPR003121), Plus-3 (InterPro:IPR004343), SWIB domain (InterPro:IPR019835), Zinc finger, FYVE/PHD-type (InterPro:IPR011011), Zinc finger, PHD-finger (InterPro:IPR019787); BEST Arabidopsis thaliana protein match is: nucleic acid binding;zinc ion binding;DNA binding (TAIR:AT2G16485.1)</t>
  </si>
  <si>
    <t>GYF | Plus-3 | Plus-3 domain, subgroup | SWIB/MDM2 domain | Zinc finger, CCCH-type | Zinc finger, FYVE/PHD-type | Zinc finger, PHD-finger | Zinc finger, PHD-type | Zinc finger, PHD-type, conserved site | Zinc finger, RING/FYVE/PHD-type</t>
  </si>
  <si>
    <t>ATP binding microtubule motor family protein</t>
  </si>
  <si>
    <t>ATP binding microtubule motor family protein; FUNCTIONS IN: microtubule motor activity, ATP binding; INVOLVED IN: microtubule-based movement; EXPRESSED IN: 21 plant structures; EXPRESSED DURING: 15 growth stages; CONTAINS InterPro DOMAIN/s: Kinesin, motor region, conserved site (InterPro:IPR019821), Protein of unknown function DUF3490 (InterPro:IPR021881), Kinesin, motor domain (InterPro:IPR001752); CONTAINS InterPro DOMAIN/s: Protein of unknown function DUF3490 (InterPro:IPR021881), Kinesin, motor region, conserved site (InterPro:IPR019821), Kinesin, motor domain (InterPro:IPR001752); BEST Arabidopsis thaliana protein match is: ATP binding microtubule motor family protein (TAIR:AT5G66310.1)</t>
  </si>
  <si>
    <t>Kinesin, motor domain | Kinesin, motor region, conserved site | Kinesin-like protein | P-loop containing nucleoside triphosphate hydrolase | Protein of unknown function DUF3490</t>
  </si>
  <si>
    <t>with no lysine (K) kinase 5</t>
  </si>
  <si>
    <t>with no lysine (K) kinase 5 (WNK5); CONTAINS InterPro DOMAIN/s: Protein kinase, catalytic domain (InterPro:IPR000719), Serine/threonine-protein kinase-like domain (InterPro:IPR017442), Protein kinase-like domain (InterPro:IPR011009), Serine/threonine-protein kinase, active site (InterPro:IPR008271); BEST Arabidopsis thaliana protein match is: with no lysine (K) kinase 4 (TAIR:AT5G58350.1)</t>
  </si>
  <si>
    <t>inflorescence meristem receptor-like kinase 2</t>
  </si>
  <si>
    <t>inflorescence meristem receptor-like kinase 2 (IMK2); FUNCTIONS IN: protein serine/threonine kinase activity, protein kinase activity, kinase activity, ATP binding; INVOLVED IN: transmembrane receptor protein tyrosine kinase signaling pathway, protein amino acid phosphorylation; LOCATED IN: cell wall, plasma membrane, membrane, plant-type cell wall; EXPRESSED IN: 22 plant structures; EXPRESSED DURING: 13 growth stages; CONTAINS InterPro DOMAIN/s: Protein kinase, catalytic domain (InterPro:IPR000719), Leucine-rich repeat-containing N-terminal domain, type 2 (InterPro:IPR013210), Leucine-rich repeat (InterPro:IPR001611), Serine/threonine-protein kinase-like domain (InterPro:IPR017442), Protein kinase-like domain (InterPro:IPR011009); BEST Arabidopsis thaliana protein match is: meristematic receptor-like  kinase (TAIR:AT3G56100.1)</t>
  </si>
  <si>
    <t>Leucine-rich repeat | Leucine-rich repeat-containing N-terminal, type 2 | Protein kinase domain | Protein kinase-like domain</t>
  </si>
  <si>
    <t>SAC domain-containing protein 8</t>
  </si>
  <si>
    <t>SAC domain-containing protein 8 (SAC8); FUNCTIONS IN: phosphatidylinositol-4,5-bisphosphate 5-phosphatase activity; BEST Arabidopsis thaliana protein match is: Phosphoinositide phosphatase family protein (TAIR:AT3G51460.1); EXPRESSED IN: 22 plant structures; EXPRESSED DURING: 13 growth stages; CONTAINS InterPro DOMAIN/s: Synaptojanin, N-terminal (InterPro:IPR002013); BEST Arabidopsis thaliana protein match is: Phosphoinositide phosphatase family protein (TAIR:AT5G66020.1)</t>
  </si>
  <si>
    <t>Synaptojanin, N-terminal</t>
  </si>
  <si>
    <t>Zinc finger (CCCH-type) family protein / RNA recognition motif (RRM)-containing protein</t>
  </si>
  <si>
    <t>Zinc finger (CCCH-type) family protein / RNA recognition motif (RRM)-containing protein; FUNCTIONS IN: RNA binding, nucleotide binding, zinc ion binding, nucleic acid binding; FUNCTIONS IN: RNA binding, zinc ion binding, nucleotide binding, nucleic acid binding; INVOLVED IN: biological_process unknown; LOCATED IN: cellular_component unknown; EXPRESSED IN: 23 plant structures; EXPRESSED DURING: 13 growth stages; CONTAINS InterPro DOMAIN/s: Zinc finger, CCCH-type (InterPro:IPR000571), RNA recognition motif, RNP-1 (InterPro:IPR000504), Nucleotide-binding, alpha-beta plait (InterPro:IPR012677); BEST Arabidopsis thaliana protein match is: RNA-binding (RRM/RBD/RNP motifs) family protein (TAIR:AT3G63450.3)</t>
  </si>
  <si>
    <t>Nucleotide-binding, alpha-beta plait | RNA recognition motif domain | Zinc finger, CCCH-type</t>
  </si>
  <si>
    <t>F-box family protein with WD40/YVTN repeat doamin</t>
  </si>
  <si>
    <t>F-box family protein with WD40/YVTN repeat doamin; CONTAINS InterPro DOMAIN/s: F-box domain, cyclin-like (InterPro:IPR001810), WD40 repeat-like-containing domain (InterPro:IPR011046), F-box domain, Skp2-like (InterPro:IPR022364), WD40/YVTN repeat-like-containing domain (InterPro:IPR015943), WD40 repeat (InterPro:IPR001680), WD40 repeat, subgroup (InterPro:IPR019781); FUNCTIONS IN: molecular_function unknown; LOCATED IN: CUL4 RING ubiquitin ligase complex; EXPRESSED IN: 23 plant structures; EXPRESSED DURING: 15 growth stages; CONTAINS InterPro DOMAIN/s: F-box domain, cyclin-like (InterPro:IPR001810), WD40 repeat (InterPro:IPR001680), WD40 repeat-like-containing domain (InterPro:IPR011046), F-box domain, Skp2-like (InterPro:IPR022364), WD40-repeat-containing domain (InterPro:IPR017986), WD40/YVTN repeat-like-containing domain (InterPro:IPR015943), WD40 repeat, subgroup (InterPro:IPR019781)</t>
  </si>
  <si>
    <t>F-box domain | WD40 repeat | WD40-repeat-containing domain | WD40/YVTN repeat-like-containing domain</t>
  </si>
  <si>
    <t>5'-3' exonuclease family protein; FUNCTIONS IN: 5'-3' exonuclease activity, DNA binding, catalytic activity; CONTAINS InterPro DOMAIN/s: 5&amp;apos;-3&amp;apos; CONTAINS InterPro DOMAIN/s: 5'-3' exonuclease, SAM-fold domain (InterPro:IPR020047), 5'-3' exonuclease, C-terminal subdomain (InterPro:IPR020045), 5'-3' exonuclease, N-terminal (InterPro:IPR002421), 5'-3' exonuclease, N-terminal resolvase-like domain (InterPro:IPR020046), Helix-hairpin-helix motif, class 2 (InterPro:IPR008918); LOCATED IN: mitochondrion; BEST Arabidopsis thaliana protein match is: 5'-3' exonuclease family protein (TAIR:AT1G34380.2); CONTAINS InterPro DOMAIN/s: 5'-3' exonuclease, SAM-fold domain (InterPro:IPR020047), 5'-3' exonuclease, N-terminal (InterPro:IPR002421), 5'-3' exonuclease, C-terminal subdomain (InterPro:IPR020045), 5'-3' exonuclease, N-terminal resolvase-like domain (InterPro:IPR020046), Helix-hairpin-helix motif, class 2 (InterPro:IPR008918); exonuclease, SAM-fold domain (InterPro:IPR020047), 5&amp;apos;-3&amp;apos; exonuclease, N-terminal (InterPro:IPR002421), 5&amp;apos;-3&amp;apos; exonuclease, C-terminal subdomain (InterPro:IPR020045), 5&amp;apos;-3&amp;apos; exonuclease, N-terminal resolvase-like domain (InterPro:IPR020046), Helix-hairpin-helix motif, class 2 (InterPro:IPR008918)</t>
  </si>
  <si>
    <t>5'-3' exonuclease, C-terminal domain | 5'-3' exonuclease, N-terminal | 5'-3' exonuclease, alpha-helical arch, N-terminal | Helix-hairpin-helix motif, class 2 | PIN domain-like</t>
  </si>
  <si>
    <t>unknown protein; FUNCTIONS IN: molecular_function unknown; INVOLVED IN: biological_process unknown; LOCATED IN: cellular_component unknown; EXPRESSED IN: 20 plant structures; EXPRESSED DURING: 11 growth stages</t>
  </si>
  <si>
    <t>Pseudouridine synthase family protein</t>
  </si>
  <si>
    <t>Pseudouridine synthase family protein; FUNCTIONS IN: pseudouridine synthase activity, RNA binding; INVOLVED IN: pseudouridine synthesis, RNA modification; LOCATED IN: cellular_component unknown; EXPRESSED IN: 21 plant structures; EXPRESSED DURING: 13 growth stages; CONTAINS InterPro DOMAIN/s: Pseudouridine synthase, catalytic domain (InterPro:IPR020103), Pseudouridine synthase, RluC/RluD (InterPro:IPR006225), Pseudouridine synthase, RsuA and RluB/C/D/E/F (InterPro:IPR006145), Pseudouridine synthase, RluC/RluD, conserved site (InterPro:IPR006224); CONTAINS InterPro DOMAIN/s: Pseudouridine synthase, catalytic domain (InterPro:IPR020103), Pseudouridine synthase, RsuA and RluB/C/D/E/F (InterPro:IPR006145), Pseudouridine synthase, RluC/RluD, conserved site (InterPro:IPR006224); CONTAINS InterPro DOMAIN/s: Pseudouridine synthase, catalytic domain (InterPro:IPR020103), Pseudouridine synthase, RsuA and RluB/C/D/E/F (InterPro:IPR006145), Pseudouridine synthase, RluC/RluD, conserved site (InterPro:IPR006224), RNA-binding S4 (InterPro:IPR002942); BEST Arabidopsis thaliana protein match is: Pseudouridine synthase family protein (TAIR:AT5G51140.1)</t>
  </si>
  <si>
    <t>Pseudouridine synthase, RluC/RluD, conserved site | Pseudouridine synthase, RsuA/RluB/C/D/E/F | Pseudouridine synthase, catalytic domain | RNA pseudouridine synthase 5 | RNA-binding S4 domain</t>
  </si>
  <si>
    <t>sucrose-6F-phosphate phosphohydrolase 2</t>
  </si>
  <si>
    <t>sucrose-6F-phosphate phosphohydrolase 2 (SPP2); FUNCTIONS IN: phosphatase activity, magnesium ion binding, catalytic activity, sucrose-phosphatase activity; FUNCTIONS IN: phosphatase activity, magnesium ion binding, sucrose-phosphatase activity, catalytic activity; INVOLVED IN: sucrose biosynthetic process, metabolic process; EXPRESSED IN: 23 plant structures; EXPRESSED DURING: 13 growth stages; CONTAINS InterPro DOMAIN/s: Sucrose-phosphate synthase (InterPro:IPR006380), Sucrose-6-phosphate phosphohydrolase C-terminal (InterPro:IPR013679), HAD-superfamily hydrolase, subfamily IIB (InterPro:IPR006379), Sucrose-phosphate phosphatase (InterPro:IPR006378), Sucrose phosphatase, plant/cyanobacteria (InterPro:IPR012847); BEST Arabidopsis thaliana protein match is: Sucrose-6F-phosphate phosphohydrolase family protein (TAIR:AT2G35840.3)</t>
  </si>
  <si>
    <t>HAD-like domain | HAD-superfamily hydrolase, subfamily IIB | Sucrose phosphatase, plant/cyanobacteria | Sucrose-6-phosphate phosphohydrolase C-terminal | Sucrose-phosphate phosphatase | Sucrose-phosphate synthase</t>
  </si>
  <si>
    <t xml:space="preserve">Family of unknown function (DUF662) </t>
  </si>
  <si>
    <t>Family of unknown function (DUF662) ; LOCATED IN: plasma membrane; EXPRESSED IN: 22 plant structures; EXPRESSED DURING: 13 growth stages; CONTAINS InterPro DOMAIN/s: Protein of unknown function DUF662 (InterPro:IPR007033); BEST Arabidopsis thaliana protein match is: Family of unknown function (DUF662)  (TAIR:AT2G36410.1); BEST Arabidopsis thaliana protein match is: Family of unknown function (DUF662)  (TAIR:AT2G36410.2)</t>
  </si>
  <si>
    <t>Transcriptional activator, plants</t>
  </si>
  <si>
    <t>ubiquitin-protein ligase 7</t>
  </si>
  <si>
    <t>ubiquitin-protein ligase 7 (UPL7); CONTAINS InterPro DOMAIN/s: HECT (InterPro:IPR000569), IQ calmodulin-binding region (InterPro:IPR000048); BEST Arabidopsis thaliana protein match is: ubiquitin protein ligase 6 (TAIR:AT3G17205.3)</t>
  </si>
  <si>
    <t>HECT | IQ motif, EF-hand binding site</t>
  </si>
  <si>
    <t>Cytochrome P450 superfamily protein</t>
  </si>
  <si>
    <t>LUTEIN DEFICIENT 1 (LUT1); FUNCTIONS IN: epsilon hydroxylase activity, oxygen binding; INVOLVED IN: carotenoid biosynthetic process; LOCATED IN: chloroplast, chloroplast envelope; EXPRESSED IN: 22 plant structures; EXPRESSED DURING: 13 growth stages; CONTAINS InterPro DOMAIN/s: Cytochrome P450 (InterPro:IPR001128), Cytochrome P450, E-class, group I (InterPro:IPR002401), Cytochrome P450, conserved site (InterPro:IPR017972); BEST Arabidopsis thaliana protein match is: cytochrome P450, family 97, subfamily A, polypeptide 3 (TAIR:AT1G31800.1)</t>
  </si>
  <si>
    <t>glutamate-ammonia ligases;catalytics;glutamate-ammonia ligases</t>
  </si>
  <si>
    <t>glutamate-ammonia ligases;catalytics;glutamate-ammonia ligases; FUNCTIONS IN: glutamate-ammonia ligase activity, catalytic activity; INVOLVED IN: nitrogen compound metabolic process, N-terminal protein myristoylation, nitrogen fixation, metabolic process, glutamine biosynthetic process; EXPRESSED IN: 23 plant structures; EXPRESSED DURING: 13 growth stages; CONTAINS InterPro DOMAIN/s: Glutamine synthetase, catalytic domain (InterPro:IPR008146), Glutamine synthetase, beta-Grasp (InterPro:IPR008147), Glutamine synthetase/guanido kinase, catalytic domain (InterPro:IPR014746), Amidohydrolase 2 (InterPro:IPR006992)</t>
  </si>
  <si>
    <t>Amidohydrolase 2 | Glutamine synthetase, beta-Grasp | Glutamine synthetase, catalytic domain | Glutamine synthetase/guanido kinase, catalytic domain</t>
  </si>
  <si>
    <t>nodulin MtN21 /EamA-like transporter family protein; LOCATED IN: membrane; EXPRESSED IN: 22 plant structures; EXPRESSED DURING: 13 growth stages; CONTAINS InterPro DOMAIN/s: Protein of unknown function DUF6, transmembrane (InterPro:IPR000620); BEST Arabidopsis thaliana protein match is: Walls Are Thin 1 (TAIR:AT1G75500.2)</t>
  </si>
  <si>
    <t>nuclear factor Y, subunit B10</t>
  </si>
  <si>
    <t>nuclear factor Y, subunit B10 (NF-YB10); FUNCTIONS IN: sequence-specific DNA binding transcription factor activity; INVOLVED IN: regulation of transcription, DNA-dependent; LOCATED IN: intracellular, nucleus; EXPRESSED IN: 25 plant structures; EXPRESSED DURING: 15 growth stages; CONTAINS InterPro DOMAIN/s: Transcription factor, CBFA/NFYB, DNA topoisomerase (InterPro:IPR003957), Transcription factor CBF/NF-Y/archaeal histone (InterPro:IPR003958), Histone-fold (InterPro:IPR009072), Transcription factor, NFYB/HAP3, conserved site (InterPro:IPR003956); BEST Arabidopsis thaliana protein match is: nuclear factor Y, subunit B8 (TAIR:AT2G37060.3)</t>
  </si>
  <si>
    <t>FUS3-complementing gene 1</t>
  </si>
  <si>
    <t>FUS3-complementing gene 1 (FC1); CONTAINS InterPro DOMAIN/s: Protein kinase, catalytic domain (InterPro:IPR000719), Serine/threonine-protein kinase domain (InterPro:IPR002290), Serine/threonine-protein kinase-like domain (InterPro:IPR017442), Protein kinase-like domain (InterPro:IPR011009), Serine/threonine-protein kinase, active site (InterPro:IPR008271); CONTAINS InterPro DOMAIN/s: Protein kinase, catalytic domain (InterPro:IPR000719), Serine/threonine-protein kinase domain (InterPro:IPR002290), Tyrosine-protein kinase, catalytic domain (InterPro:IPR020635), Serine/threonine-protein kinase-like domain (InterPro:IPR017442), Serine/threonine-protein kinase, active site (InterPro:IPR008271), Protein kinase-like domain (InterPro:IPR011009); BEST Arabidopsis thaliana protein match is: FUS3-complementing gene 2 (TAIR:AT4G24740.1)</t>
  </si>
  <si>
    <t>GAMMA-TUBULIN COMPLEX PROTEIN 4</t>
  </si>
  <si>
    <t>GAMMA-TUBULIN COMPLEX PROTEIN 4 (GCP4); CONTAINS InterPro DOMAIN/s: Spc97/Spc98 (InterPro:IPR007259); BEST Arabidopsis thaliana protein match is: spindle pole body component 98 (TAIR:AT5G06680.1)</t>
  </si>
  <si>
    <t>Regulator of chromosome condensation (RCC1) family protein; CONTAINS InterPro DOMAIN/s: Regulator of chromosome condensation/beta-lactamase-inhibitor protein II (InterPro:IPR009091), Regulator of chromosome condensation, RCC1 (InterPro:IPR000408); BEST Arabidopsis thaliana protein match is: Regulator of chromosome condensation (RCC1) family protein (TAIR:AT3G55580.1)</t>
  </si>
  <si>
    <t>suppressor of abi3-5</t>
  </si>
  <si>
    <t>suppressor of abi3-5 (SUA); FUNCTIONS IN: nucleotide binding, zinc ion binding, nucleic acid binding; FUNCTIONS IN: zinc ion binding, nucleotide binding, nucleic acid binding; INVOLVED IN: nuclear mRNA splicing, via spliceosome; LOCATED IN: nucleus; EXPRESSED IN: 23 plant structures; EXPRESSED DURING: 14 growth stages; CONTAINS InterPro DOMAIN/s: RNA recognition motif, RNP-1 (InterPro:IPR000504), Nucleotide-binding, alpha-beta plait (InterPro:IPR012677), D111/G-patch (InterPro:IPR000467), Zinc finger, RanBP2-type (InterPro:IPR001876); BEST Arabidopsis thaliana protein match is: ortholog of human splicing factor SC35 (TAIR:AT5G64200.2)</t>
  </si>
  <si>
    <t>G-patch domain | Nucleotide-binding, alpha-beta plait | RNA recognition motif domain | Zinc finger, RanBP2-type</t>
  </si>
  <si>
    <t>SAC3/GANP/Nin1/mts3/eIF-3 p25 family; FUNCTIONS IN: molecular_function unknown; INVOLVED IN: biological_process unknown; EXPRESSED IN: 23 plant structures; EXPRESSED DURING: 13 growth stages; CONTAINS InterPro DOMAIN/s: SAC3/GANP/Nin1/mts3/eIF-3 p25 (InterPro:IPR005062); BEST Arabidopsis thaliana protein match is: SAC3/GANP/Nin1/mts3/eIF-3 p25 family (TAIR:AT3G06290.1)</t>
  </si>
  <si>
    <t>glycoside hydrolase family 2 protein</t>
  </si>
  <si>
    <t>glycoside hydrolase family 2 protein; FUNCTIONS IN: carbohydrate binding, cation binding, beta-galactosidase activity, hydrolase activity, hydrolyzing O-glycosyl compounds, catalytic activity; INVOLVED IN: carbohydrate metabolic process; EXPRESSED IN: male gametophyte, guard cell; LOCATED IN: chloroplast; CONTAINS InterPro DOMAIN/s: Glycoside hydrolase family 2, immunoglobulin-like beta-sandwich (InterPro:IPR006102), Glycoside hydrolase, catalytic core (InterPro:IPR017853), Glycoside hydrolase, family 42, domain 5 (InterPro:IPR004199), Glycoside hydrolase family 2, TIM barrel (InterPro:IPR006103), Glycoside hydrolase-type carbohydrate-binding (InterPro:IPR011013), Glycoside hydrolase, family 2 (InterPro:IPR006101), Glycoside hydrolase-type carbohydrate-binding, subgroup (InterPro:IPR014718), Glycoside hydrolase family 2, carbohydrate-binding (InterPro:IPR006104), Galactose-binding domain-like (InterPro:IPR008979), Glycoside hydrolase, family 2/20, immunoglobulin-like beta-sandwich domain (InterPro:IPR013812), Glycoside hydrolase, subgroup, catalytic core (InterPro:IPR013781); CONTAINS InterPro DOMAIN/s: Glycoside hydrolase family 2, immunoglobulin-like beta-sandwich (InterPro:IPR006102), Glycoside hydrolase, catalytic core (InterPro:IPR017853), Glycoside hydrolase, family 42, domain 5 (InterPro:IPR004199), Glycoside hydrolase family 2, TIM barrel (InterPro:IPR006103), Glycoside hydrolase, family 2 (InterPro:IPR006101), Glycoside hydrolase-type carbohydrate-binding (InterPro:IPR011013), Glycoside hydrolase-type carbohydrate-binding, subgroup (InterPro:IPR014718), Glycoside hydrolase family 2, carbohydrate-binding (InterPro:IPR006104), Glycoside hydrolase, subgroup, catalytic core (InterPro:IPR013781), Glycoside hydrolase, family 2/20, immunoglobulin-like beta-sandwich domain (InterPro:IPR013812), Galactose-binding domain-like (InterPro:IPR008979)</t>
  </si>
  <si>
    <t>Beta galactosidase small chain/ domain 5 | Galactose mutarotase-like domain | Galactose-binding domain-like | Glycoside hydrolase, catalytic domain | Glycoside hydrolase, family 2 | Glycoside hydrolase, family 2, TIM barrel | Glycoside hydrolase, family 2, active site | Glycoside hydrolase, family 2, conserved site | Glycoside hydrolase, family 2, immunoglobulin-like beta-sandwich | Glycoside hydrolase, family 2/20, immunoglobulin-like beta-sandwich domain | Glycoside hydrolase, superfamily | Glycoside hydrolase-type carbohydrate-binding, subgroup | Glycosyl hydrolases family 2, sugar binding domain</t>
  </si>
  <si>
    <t>SKP1/ASK-interacting protein 5</t>
  </si>
  <si>
    <t>SKP1/ASK-interacting protein 5 (SKIP5); CONTAINS InterPro DOMAIN/s: F-box domain, cyclin-like (InterPro:IPR001810), F-box domain, Skp2-like (InterPro:IPR022364)</t>
  </si>
  <si>
    <t>F-box domain | Pectin lyase fold | Pectin lyase fold/virulence factor</t>
  </si>
  <si>
    <t>FUNCTIONS IN: molecular_function unknown; INVOLVED IN: biological_process unknown; LOCATED IN: cellular_component unknown; EXPRESSED IN: 22 plant structures; EXPRESSED DURING: 13 growth stages; BEST Arabidopsis thaliana protein match is: dentin sialophosphoprotein-related (TAIR:AT5G64170.1); BEST Arabidopsis thaliana protein match is: dentin sialophosphoprotein-related (TAIR:AT5G64170.2)</t>
  </si>
  <si>
    <t>hydroxyproline-rich glycoprotein</t>
  </si>
  <si>
    <t>hydroxyproline-rich glycoprotein (HRGP1); FUNCTIONS IN: structural constituent of cell wall; INVOLVED IN: plant-type cell wall organization; LOCATED IN: endomembrane system; EXPRESSED IN: 24 plant structures; EXPRESSED DURING: 15 growth stages; CONTAINS InterPro DOMAIN/s: Extensin-like repeat (InterPro:IPR006706); BEST Arabidopsis thaliana protein match is: Proline-rich extensin-like family protein (TAIR:AT3G54580.1)</t>
  </si>
  <si>
    <t>unknown protein; BEST Arabidopsis thaliana protein match is: unknown protein (TAIR:AT5G25360.2)</t>
  </si>
  <si>
    <t>phosphoribosylformylglycinamidine cyclo-ligase, chloroplast / phosphoribosyl-aminoimidazole synthetase / AIR synthase (PUR5)</t>
  </si>
  <si>
    <t>PUR5; FUNCTIONS IN: phosphoribosylformylglycinamidine cyclo-ligase activity, copper ion binding, ATP binding; INVOLVED IN: purine nucleotide biosynthetic process; LOCATED IN: mitochondrion, chloroplast; EXPRESSED IN: 22 plant structures; EXPRESSED DURING: 14 growth stages; CONTAINS InterPro DOMAIN/s: PurM, N-terminal-like (InterPro:IPR016188), AIR synthase related protein (InterPro:IPR000728), AIR synthase related protein, C-terminal (InterPro:IPR010918), Phosphoribosylformylglycinamidine cyclo-ligase (InterPro:IPR004733)</t>
  </si>
  <si>
    <t>AIR synthase related protein, N-terminal domain | AIR synthase-related protein, C-terminal domain | Phosphoribosylformylglycinamidine cyclo-ligase | PurM, N-terminal-like</t>
  </si>
  <si>
    <t>SET domain-containing protein; CONTAINS InterPro DOMAIN/s: SET domain (InterPro:IPR001214); BEST Arabidopsis thaliana protein match is: Rubisco methyltransferase family protein (TAIR:AT3G07670.1)</t>
  </si>
  <si>
    <t>Rubisco LSMT, substrate-binding domain | SET domain</t>
  </si>
  <si>
    <t>Calcium-dependent lipid-binding (CaLB domain) family protein</t>
  </si>
  <si>
    <t>Calcium-dependent lipid-binding (CaLB domain) family protein; FUNCTIONS IN: molecular_function unknown; INVOLVED IN: biological_process unknown; LOCATED IN: cellular_component unknown; EXPRESSED IN: 22 plant structures; EXPRESSED DURING: 13 growth stages; CONTAINS InterPro DOMAIN/s: C2 membrane targeting protein (InterPro:IPR018029), C2 calcium/lipid-binding domain, CaLB (InterPro:IPR008973), C2 calcium-dependent membrane targeting (InterPro:IPR000008); BEST Arabidopsis thaliana protein match is: Calcium-dependent lipid-binding (CaLB domain) family protein (TAIR:AT1G63220.1)</t>
  </si>
  <si>
    <t>C2 domain</t>
  </si>
  <si>
    <t>DHFS-FPGS homolog D</t>
  </si>
  <si>
    <t>DHFS-FPGS homolog D (DFD); CONTAINS InterPro DOMAIN/s: Folylpolyglutamate synthetase, conserved site (InterPro:IPR018109), Mur ligase, central (InterPro:IPR013221), Mur ligase, C-terminal (InterPro:IPR004101), Folylpolyglutamate synthetase (InterPro:IPR001645); CONTAINS InterPro DOMAIN/s: Mur ligase, central (InterPro:IPR013221), Mur ligase, C-terminal (InterPro:IPR004101), Folylpolyglutamate synthetase (InterPro:IPR001645); BEST Arabidopsis thaliana protein match is: DHFS-FPGS homolog B (TAIR:AT5G05980.2)</t>
  </si>
  <si>
    <t>Folylpolyglutamate synthase, eukaryota | Folylpolyglutamate synthetase | Folylpolyglutamate synthetase, conserved site | Mur ligase, C-terminal | Mur ligase, central</t>
  </si>
  <si>
    <t>Amidohydrolase family</t>
  </si>
  <si>
    <t>LAF3 ISOFORM 2 (LAF3 ISF2); LONG AFTER FAR-RED 3 (LAF3); FUNCTIONS IN: hydrolase activity, hydrolase activity, acting on carbon-nitrogen (but not peptide) bonds; INVOLVED IN: biological_process unknown; LOCATED IN: perinuclear region of cytoplasm; EXPRESSED IN: 22 plant structures; EXPRESSED DURING: 13 growth stages; CONTAINS InterPro DOMAIN/s: Amidohydrolase 3 (InterPro:IPR013108), Metal-dependent hydrolase, composite domain (InterPro:IPR011059)</t>
  </si>
  <si>
    <t>Amidohydrolase 3 | Metal-dependent hydrolase, composite domain</t>
  </si>
  <si>
    <t>Cyclophilin-like peptidyl-prolyl cis-trans isomerase family protein</t>
  </si>
  <si>
    <t>Cyclophilin-like peptidyl-prolyl cis-trans isomerase family protein; FUNCTIONS IN: peptidyl-prolyl cis-trans isomerase activity; INVOLVED IN: protein folding; LOCATED IN: plasma membrane; EXPRESSED IN: 23 plant structures; EXPRESSED DURING: 13 growth stages; CONTAINS InterPro DOMAIN/s: Cyclophilin-like (InterPro:IPR015891), Peptidyl-prolyl cis-trans isomerase, cyclophilin-type (InterPro:IPR002130), Peptidyl-prolyl cis-trans isomerase, cyclophilin-type, conserved site (InterPro:IPR020892); BEST Arabidopsis thaliana protein match is: cyclophilin 5 (TAIR:AT2G29960.1)</t>
  </si>
  <si>
    <t>Cyclophilin-like domain | Cyclophilin-type peptidyl-prolyl cis-trans isomerase | Cyclophilin-type peptidyl-prolyl cis-trans isomerase domain | Cyclophilin-type peptidyl-prolyl cis-trans isomerase, conserved site</t>
  </si>
  <si>
    <t>unknown protein; FUNCTIONS IN: molecular_function unknown; INVOLVED IN: biological_process unknown; LOCATED IN: chloroplast thylakoid membrane; EXPRESSED IN: 22 plant structures; EXPRESSED DURING: 13 growth stages</t>
  </si>
  <si>
    <t>biotin/lipoyl attachment domain-containing protein</t>
  </si>
  <si>
    <t>biotin/lipoyl attachment domain-containing protein; CONTAINS InterPro DOMAIN/s: Single hybrid motif (InterPro:IPR011053), Biotin/lipoyl attachment (InterPro:IPR000089), Galactose-binding domain-like (InterPro:IPR008979); FUNCTIONS IN: binding; BEST Arabidopsis thaliana protein match is: Single hybrid motif superfamily protein (TAIR:AT3G15690.2); LOCATED IN: chloroplast; EXPRESSED IN: 22 plant structures; EXPRESSED DURING: 13 growth stages; CONTAINS InterPro DOMAIN/s: Single hybrid motif (InterPro:IPR011053), Biotin/lipoyl attachment (InterPro:IPR000089); BEST Arabidopsis thaliana protein match is: Single hybrid motif superfamily protein (TAIR:AT1G52670.1)</t>
  </si>
  <si>
    <t>Biotin/lipoyl attachment | Galactose-binding domain-like | Single hybrid motif</t>
  </si>
  <si>
    <t>Sodium Bile acid symporter family</t>
  </si>
  <si>
    <t>Sodium Bile acid symporter family; FUNCTIONS IN: bile acid:sodium symporter activity; INVOLVED IN: sodium ion transport; LOCATED IN: chloroplast, chloroplast envelope; EXPRESSED IN: 22 plant structures; EXPRESSED DURING: 13 growth stages; CONTAINS InterPro DOMAIN/s: Bile acid:sodium symporter (InterPro:IPR002657)</t>
  </si>
  <si>
    <t>Putative sodium bile acid cotransporter</t>
  </si>
  <si>
    <t>ARM repeat superfamily protein; FUNCTIONS IN: binding; INVOLVED IN: biological_process unknown; CONTAINS InterPro DOMAIN/s: Armadillo-type fold (InterPro:IPR016024)</t>
  </si>
  <si>
    <t>PAP/OAS1 substrate-binding domain superfamily</t>
  </si>
  <si>
    <t>PAP/OAS1 substrate-binding domain superfamily; FUNCTIONS IN: nucleotidyltransferase activity; INVOLVED IN: biological_process unknown; LOCATED IN: chloroplast; CONTAINS InterPro DOMAIN/s: Nucleotidyl transferase domain (InterPro:IPR002934), PAP/25A-associated (InterPro:IPR002058); BEST Arabidopsis thaliana protein match is: Nucleotidyltransferase family protein (TAIR:AT2G40520.4)</t>
  </si>
  <si>
    <t>Nucleotidyl transferase domain | PAP/25A-associated</t>
  </si>
  <si>
    <t>hydroxyproline-rich glycoprotein family protein; FUNCTIONS IN: molecular_function unknown; INVOLVED IN: biological_process unknown; LOCATED IN: cellular_component unknown; EXPRESSED IN: 22 plant structures; EXPRESSED DURING: 13 growth stages; BEST Arabidopsis thaliana protein match is: zinc finger (C3HC4-type RING finger) family protein (TAIR:AT3G10810.1)</t>
  </si>
  <si>
    <t>Small acidic protein-like domain</t>
  </si>
  <si>
    <t>unknown protein; FUNCTIONS IN: molecular_function unknown; INVOLVED IN: biological_process unknown; LOCATED IN: endomembrane system</t>
  </si>
  <si>
    <t>villin 3</t>
  </si>
  <si>
    <t>villin 3 (VLN3); FUNCTIONS IN: actin binding; INVOLVED IN: cytoskeleton organization; LOCATED IN: cellular_component unknown; EXPRESSED IN: 23 plant structures; EXPRESSED DURING: 13 growth stages; CONTAINS InterPro DOMAIN/s: Gelsolin (InterPro:IPR007122), Villin headpiece (InterPro:IPR003128), Gelsolin domain (InterPro:IPR007123); BEST Arabidopsis thaliana protein match is: villin 2 (TAIR:AT2G41740.1)</t>
  </si>
  <si>
    <t>ADF-H/Gelsolin-like domain | Gelsolin-like domain | Villin headpiece | Villin/Gelsolin</t>
  </si>
  <si>
    <t>Protein of unknown function (DUF288)</t>
  </si>
  <si>
    <t>Protein of unknown function (DUF288); FUNCTIONS IN: molecular_function unknown; INVOLVED IN: biological_process unknown; LOCATED IN: cell wall; EXPRESSED IN: 22 plant structures; EXPRESSED DURING: 13 growth stages; CONTAINS InterPro DOMAIN/s: Protein of unknown function DUF288 (InterPro:IPR005049); BEST Arabidopsis thaliana protein match is: Protein of unknown function (DUF288) (TAIR:AT2G41770.1)</t>
  </si>
  <si>
    <t>Protein of unknown function DUF288</t>
  </si>
  <si>
    <t>Insulinase (Peptidase family M16) family protein</t>
  </si>
  <si>
    <t>Insulinase (Peptidase family M16) family protein; FUNCTIONS IN: metalloendopeptidase activity, catalytic activity, zinc ion binding, metal ion binding; FUNCTIONS IN: metalloendopeptidase activity, zinc ion binding, catalytic activity, metal ion binding; INVOLVED IN: proteolysis; LOCATED IN: cellular_component unknown; EXPRESSED IN: 22 plant structures; EXPRESSED DURING: 13 growth stages; CONTAINS InterPro DOMAIN/s: Peptidase M16, C-terminal (InterPro:IPR007863), Peptidase M16, N-terminal (InterPro:IPR011765), Metalloenzyme, LuxS/M16 peptidase-like, metal-binding (InterPro:IPR011249), Peptidase M16, core (InterPro:IPR011237); CONTAINS InterPro DOMAIN/s: Peptidase M16, zinc-binding site (InterPro:IPR001431), Peptidase M16, C-terminal (InterPro:IPR007863), Peptidase M16, N-terminal (InterPro:IPR011765), Metalloenzyme, LuxS/M16 peptidase-like, metal-binding (InterPro:IPR011249), Peptidase M16, core (InterPro:IPR011237); BEST Arabidopsis thaliana protein match is: Insulinase (Peptidase family M16) family protein (TAIR:AT2G41790.1)</t>
  </si>
  <si>
    <t>Metalloenzyme, LuxS/M16 peptidase-like | Peptidase M16 domain | Peptidase M16, C-terminal domain | Peptidase M16, N-terminal | Peptidase M16, zinc-binding site</t>
  </si>
  <si>
    <t>guanylate kinase</t>
  </si>
  <si>
    <t>guanylate kinase (AGK2); CONTAINS InterPro DOMAIN/s: Guanylate kinase (InterPro:IPR008144), Guanylate kinase/L-type calcium channel (InterPro:IPR008145), Guanylate kinase, conserved site (InterPro:IPR020590), Guanylate kinase, sub-group (InterPro:IPR017665); BEST Arabidopsis thaliana protein match is: guanylate kinase 1 (TAIR:AT2G41880.1)</t>
  </si>
  <si>
    <t>Galactose oxidase/kelch, beta-propeller | Guanylate kinase | Guanylate kinase, conserved site | Guanylate kinase-like | Guanylate kinase/L-type calcium channel beta subunit | Kelch-type beta propeller | P-loop containing nucleoside triphosphate hydrolase</t>
  </si>
  <si>
    <t>Peptidase S41 family protein</t>
  </si>
  <si>
    <t>Peptidase S41 family protein; FUNCTIONS IN: serine-type peptidase activity; INVOLVED IN: proteolysis, intracellular signaling pathway; LOCATED IN: chloroplast thylakoid lumen, membrane; EXPRESSED IN: 22 plant structures; EXPRESSED DURING: 13 growth stages; CONTAINS InterPro DOMAIN/s: Peptidase S41 (InterPro:IPR005151), PDZ/DHR/GLGF (InterPro:IPR001478), Peptidase S41A, C-terminal peptidase (InterPro:IPR004447); BEST Arabidopsis thaliana protein match is: Peptidase S41 family protein (TAIR:AT4G17740.2)</t>
  </si>
  <si>
    <t>C-terminal-processing peptidase S41A | ClpP/crotonase-like domain | PDZ domain | Tail specific protease</t>
  </si>
  <si>
    <t>Calcium-dependent lipid-binding (CaLB domain) plant phosphoribosyltransferase family protein</t>
  </si>
  <si>
    <t>Calcium-dependent lipid-binding (CaLB domain) plant phosphoribosyltransferase family protein; FUNCTIONS IN: molecular_function unknown; INVOLVED IN: tryptophan biosynthetic process; LOCATED IN: endoplasmic reticulum, cell wall; EXPRESSED IN: 24 plant structures; EXPRESSED DURING: 13 growth stages; CONTAINS InterPro DOMAIN/s: C2 membrane targeting protein (InterPro:IPR018029), C2 calcium/lipid-binding domain, CaLB (InterPro:IPR008973), Phosphoribosyltransferase C-terminal (InterPro:IPR013583), C2 calcium-dependent membrane targeting (InterPro:IPR000008); BEST Arabidopsis thaliana protein match is: Calcium-dependent lipid-binding (CaLB domain) plant phosphoribosyltransferase family protein (TAIR:AT1G51570.1)</t>
  </si>
  <si>
    <t>C2 domain | Phosphoribosyltransferase C-terminal</t>
  </si>
  <si>
    <t>unknown protein; BEST Arabidopsis thaliana protein match is: unknown protein (TAIR:AT2G42190.1)</t>
  </si>
  <si>
    <t>XIJ; FUNCTIONS IN: motor activity; INVOLVED IN: actin filament-based movement; LOCATED IN: myosin complex, vacuole; EXPRESSED IN: leaf whorl, male gametophyte, flower, pollen tube; EXPRESSED DURING: L mature pollen stage, M germinated pollen stage, 4 anthesis; CONTAINS InterPro DOMAIN/s: Myosin, N-terminal, SH3-like (InterPro:IPR004009), Myosin head, motor domain (InterPro:IPR001609), IQ calmodulin-binding region (InterPro:IPR000048); BEST Arabidopsis thaliana protein match is: Myosin family protein with Dil domain (TAIR:AT1G54560.1)</t>
  </si>
  <si>
    <t>IQ motif, EF-hand binding site | Myosin head, motor domain | Myosin, N-terminal, SH3-like | P-loop containing nucleoside triphosphate hydrolase</t>
  </si>
  <si>
    <t>DEA(D/H)-box RNA helicase family protein; FUNCTIONS IN: helicase activity, ATP binding, nucleic acid binding, ATP-dependent helicase activity; FUNCTIONS IN: helicase activity, ATP-dependent helicase activity, ATP binding, nucleic acid binding; LOCATED IN: nucleolus, peroxisome, plasma membrane; EXPRESSED IN: 24 plant structures; EXPRESSED DURING: 15 growth stages; CONTAINS InterPro DOMAIN/s: RNA helicase, DEAD-box type, Q motif (InterPro:IPR014014), DNA/RNA helicase, DEAD/DEAH box type, N-terminal (InterPro:IPR011545), DEAD-like helicase, N-terminal (InterPro:IPR014001), DNA/RNA helicase, C-terminal (InterPro:IPR001650), Helicase, superfamily 1/2, ATP-binding domain (InterPro:IPR014021); BEST Arabidopsis thaliana protein match is: P-loop containing nucleoside triphosphate hydrolases superfamily protein (TAIR:AT2G42520.1)</t>
  </si>
  <si>
    <t>Mitogen activated protein kinase kinase kinase-related</t>
  </si>
  <si>
    <t>Mitogen activated protein kinase kinase kinase-related; FUNCTIONS IN: protein serine/threonine kinase activity, protein kinase activity, kinase activity, ATP binding; INVOLVED IN: protein amino acid phosphorylation; LOCATED IN: cellular_component unknown; EXPRESSED IN: 23 plant structures; EXPRESSED DURING: 13 growth stages;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kinase superfamily protein (TAIR:AT2G31010.2)</t>
  </si>
  <si>
    <t>RING/U-box superfamily protein; FUNCTIONS IN: zinc ion binding; CONTAINS InterPro DOMAIN/s: Zinc finger, RING-type (InterPro:IPR001841), Zinc finger, C3HC4 RING-type (InterPro:IPR018957); BEST Arabidopsis thaliana protein match is: RING/U-box superfamily protein (TAIR:AT3G13430.3)</t>
  </si>
  <si>
    <t>Integrin-linked protein kinase family</t>
  </si>
  <si>
    <t>Integrin-linked protein kinase family; FUNCTIONS IN: protein serine/threonine/tyrosine kinase activity, kinase activity; INVOLVED IN: regulation of signal transduction, protein amino acid phosphorylation; LOCATED IN: plasma membrane; EXPRESSED IN: 23 plant structures; EXPRESSED DURING: 13 growth stages; CONTAINS InterPro DOMAIN/s: Integrin-linked protein kinase (InterPro:IPR016253), Serine/threonine-protein kinase domain (InterPro:IPR002290), Serine-threonine/tyrosine-protein kinase (InterPro:IPR001245), Protein kinase-like domain (InterPro:IPR011009), Protein kinase, catalytic domain (InterPro:IPR000719), Ankyrin repeat-containing domain (InterPro:IPR020683), Tyrosine-protein kinase, catalytic domain (InterPro:IPR020635), Ankyrin repeat (InterPro:IPR002110); BEST Arabidopsis thaliana protein match is: Integrin-linked protein kinase family (TAIR:AT4G18950.1)</t>
  </si>
  <si>
    <t>Protein kinase superfamily protein; FUNCTIONS IN: protein serine/threonine kinase activity, protein kinase activity, kinase activity, ATP binding; INVOLVED IN: protein amino acid phosphorylation; LOCATED IN: plasma membrane; EXPRESSED IN: 22 plant structures; EXPRESSED DURING: 13 growth stages;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Protein kinase superfamily protein (TAIR:AT2G42960.1)</t>
  </si>
  <si>
    <t>F-box/RNI-like superfamily protein; FUNCTIONS IN: molecular_function unknown; INVOLVED IN: biological_process unknown; LOCATED IN: cellular_component unknown; CONTAINS InterPro DOMAIN/s: F-box domain, cyclin-like (InterPro:IPR001810), F-box domain, Skp2-like (InterPro:IPR022364), FBD-like (InterPro:IPR006566), Leucine-rich repeat 2 (InterPro:IPR013101); BEST Arabidopsis thaliana protein match is: RNI-like superfamily protein (TAIR:AT3G59230.1)</t>
  </si>
  <si>
    <t>Eukaryotic protein of unknown function (DUF914)</t>
  </si>
  <si>
    <t>Eukaryotic protein of unknown function (DUF914); CONTAINS InterPro DOMAIN/s: Protein of unknown function DUF914, eukaryotic (InterPro:IPR009262); BEST Arabidopsis thaliana protein match is: Eukaryotic protein of unknown function (DUF914) (TAIR:AT3G59340.1)</t>
  </si>
  <si>
    <t>Solute carrier family 35 member SLC35F1/F2/F6</t>
  </si>
  <si>
    <t>C2 domain-containing protein / GRAM domain-containing protein</t>
  </si>
  <si>
    <t>C2 domain-containing protein / GRAM domain-containing protein; FUNCTIONS IN: molecular_function unknown; INVOLVED IN: biological_process unknown; LOCATED IN: endomembrane system; EXPRESSED IN: 24 plant structures; EXPRESSED DURING: 15 growth stages; CONTAINS InterPro DOMAIN/s: C2 membrane targeting protein (InterPro:IPR018029), C2 calcium/lipid-binding domain, CaLB (InterPro:IPR008973), GRAM (InterPro:IPR004182), C2 calcium-dependent membrane targeting (InterPro:IPR000008); BEST Arabidopsis thaliana protein match is: C2 calcium/lipid-binding and GRAM domain containing protein (TAIR:AT1G03370.1)</t>
  </si>
  <si>
    <t>C2 domain | GRAM domain</t>
  </si>
  <si>
    <t>unknown protein; CONTAINS InterPro DOMAIN/s: Protein of unknown function DUF1499 (InterPro:IPR010865)</t>
  </si>
  <si>
    <t>Protein of unknown function DUF1499</t>
  </si>
  <si>
    <t>S-adenosyl-L-methionine-dependent methyltransferases superfamily protein; FUNCTIONS IN: methyltransferase activity, catalytic activity; INVOLVED IN: metabolic process; LOCATED IN: cellular_component unknown; EXPRESSED IN: 22 plant structures; EXPRESSED DURING: 13 growth stages; CONTAINS InterPro DOMAIN/s: Methyltransferase type 11 (InterPro:IPR013216); BEST Arabidopsis thaliana protein match is: S-adenosyl-L-methionine-dependent methyltransferases superfamily protein (TAIR:AT3G17365.1)</t>
  </si>
  <si>
    <t>Ferritin/ribonucleotide reductase-like family protein</t>
  </si>
  <si>
    <t>Ferritin/ribonucleotide reductase-like family protein; FUNCTIONS IN: hydrolase activity, acting on glycosyl bonds, oxidoreductase activity, ferric iron binding, binding, transition metal ion binding; INVOLVED IN: oxidation reduction, cellular iron ion homeostasis, iron ion transport; EXPRESSED IN: 22 plant structures; EXPRESSED DURING: 13 growth stages; CONTAINS InterPro DOMAIN/s: Ferritin, N-terminal (InterPro:IPR001519), Ferritin-related (InterPro:IPR012347), Ferritin, conserved site (InterPro:IPR014034), Ferritin/ribonucleotide reductase-like (InterPro:IPR009078), Ferritin/Dps protein (InterPro:IPR008331); CONTAINS InterPro DOMAIN/s: Ferritin, N-terminal (InterPro:IPR001519), Ferritin-related (InterPro:IPR012347), Ferritin-like (InterPro:IPR009040), Ferritin/ribonucleotide reductase-like (InterPro:IPR009078), Ferritin/Dps protein (InterPro:IPR008331); BEST Arabidopsis thaliana protein match is: Glycosyl hydrolase family 85  (TAIR:AT3G11040.1)</t>
  </si>
  <si>
    <t>Ferritin | Ferritin, conserved site | Ferritin- like diiron domain | Ferritin-like superfamily | Ferritin-related | Ferritin/DPS protein domain</t>
  </si>
  <si>
    <t>pseudogene, similar to P0034A04.28, several hypothetical proteins - Arabidopsis thaliana; blastp match of 43% identity and 2.2e-46 P-value to GP|29837187|dbj|BAC75569.1||AP004333 P0034A04.28 {Oryza sativa (japonica cultivar-group)}</t>
  </si>
  <si>
    <t>phloem protein 2-A13</t>
  </si>
  <si>
    <t>phloem protein 2-A13 (PP2-A13); CONTAINS InterPro DOMAIN/s: F-box domain, cyclin-like (InterPro:IPR001810), F-box domain, Skp2-like (InterPro:IPR022364); FUNCTIONS IN: carbohydrate binding; BEST Arabidopsis thaliana protein match is: phloem protein 2-A12 (TAIR:AT1G12710.1); INVOLVED IN: N-terminal protein myristoylation, response to wounding; EXPRESSED IN: 24 plant structures; EXPRESSED DURING: 15 growth stages</t>
  </si>
  <si>
    <t>F-box domain | Phloem protein 2-like</t>
  </si>
  <si>
    <t>Protein kinase superfamily protein; FUNCTIONS IN: kinase activity; INVOLVED IN: biological_process unknown; LOCATED IN: mitochondrion, chloroplast; EXPRESSED IN: 23 plant structures; EXPRESSED DURING: 13 growth stages; CONTAINS InterPro DOMAIN/s: Fructosamine/Ketosamine-3-kinase (InterPro:IPR016477), Protein kinase-like domain (InterPro:IPR011009)</t>
  </si>
  <si>
    <t>Fructosamine/Ketosamine-3-kinase | Protein kinase-like domain</t>
  </si>
  <si>
    <t>S-adenosyl-L-methionine-dependent methyltransferases superfamily protein; FUNCTIONS IN: methyltransferase activity; INVOLVED IN: metabolic process; LOCATED IN: cellular_component unknown; EXPRESSED IN: 20 plant structures; EXPRESSED DURING: 10 growth stages; CONTAINS InterPro DOMAIN/s: Methyltransferase type 11 (InterPro:IPR013216); BEST Arabidopsis thaliana protein match is: S-adenosyl-L-methionine-dependent methyltransferases superfamily protein (TAIR:AT1G55450.1)</t>
  </si>
  <si>
    <t>BSD domain (BTF2-like transcription factors, Synapse-associated proteins and DOS2-like proteins); CONTAINS InterPro DOMAIN/s: Kelch related (InterPro:IPR013089), BSD (InterPro:IPR005607); BEST Arabidopsis thaliana protein match is: BSD domain (BTF2-like transcription factors, Synapse-associated proteins and DOS2-like proteins) (TAIR:AT1G55750.1)</t>
  </si>
  <si>
    <t>phytochrome interacting factor 3-like 2</t>
  </si>
  <si>
    <t>phytochrome interacting factor 3-like 2 (PIL2); FUNCTIONS IN: protein binding, sequence-specific DNA binding transcription factor activity; INVOLVED IN: red or far-red light signaling pathway; EXPRESSED IN: stem, hypocotyl, root; LOCATED IN: nucleus; BEST Arabidopsis thaliana protein match is: phytochrome interacting factor 3-like 1 (TAIR:AT2G46970.1); CONTAINS InterPro DOMAIN/s: Helix-loop-helix DNA-binding domain (InterPro:IPR001092), Helix-loop-helix DNA-binding (InterPro:IPR011598)</t>
  </si>
  <si>
    <t>RNA helicase family protein; FUNCTIONS IN: RNA helicase activity, helicase activity, ATP binding, nucleic acid binding, ATP-dependent helicase activity; LOCATED IN: nucleolus; EXPRESSED IN: 24 plant structures; EXPRESSED DURING: 15 growth stages; CONTAINS InterPro DOMAIN/s: Helicase-associated domain (InterPro:IPR007502), DNA/RNA helicase, DEAD/DEAH box type, N-terminal (InterPro:IPR011545), Domain of unknown function DUF1605 (InterPro:IPR011709), DEAD-like helicase, N-terminal (InterPro:IPR014001), DNA/RNA helicase, C-terminal (InterPro:IPR001650), Helicase, superfamily 1/2, ATP-binding domain (InterPro:IPR014021); BEST Arabidopsis thaliana protein match is: RNA helicase family protein (TAIR:AT2G47250.1)</t>
  </si>
  <si>
    <t>DEAD/DEAH box helicase domain | Domain of unknown function DUF1605 | Helicase, C-terminal | Helicase, superfamily 1/2, ATP-binding domain | Helicase-associated domain | P-loop containing nucleoside triphosphate hydrolase</t>
  </si>
  <si>
    <t>heme binding</t>
  </si>
  <si>
    <t>heme binding; FUNCTIONS IN: heme binding; INVOLVED IN: oxidation reduction; LOCATED IN: endomembrane system; EXPRESSED IN: 23 plant structures; EXPRESSED DURING: 13 growth stages; CONTAINS InterPro DOMAIN/s: Cytochrome c-552/DMSO reductase-like, haem-binding domain (InterPro:IPR019020)</t>
  </si>
  <si>
    <t>Cytochrome c-552/DMSO reductase-like, haem-binding domain</t>
  </si>
  <si>
    <t>BEST Arabidopsis thaliana protein match is: SET domain protein 14 (TAIR:AT3G61740.1)</t>
  </si>
  <si>
    <t>beta glucosidase 8</t>
  </si>
  <si>
    <t>beta glucosidase 8 (BGLU8); FUNCTIONS IN: cation binding, hydrolase activity, hydrolyzing O-glycosyl compounds, catalytic activity; INVOLVED IN: carbohydrate metabolic process; LOCATED IN: vacuole;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7 (TAIR:AT3G62740.1)</t>
  </si>
  <si>
    <t>Cysteine proteinases superfamily protein; FUNCTIONS IN: cysteine-type peptidase activity; INVOLVED IN: biological_process unknown; LOCATED IN: cellular_component unknown; EXPRESSED IN: 23 plant structures; EXPRESSED DURING: 13 growth stages; CONTAINS InterPro DOMAIN/s: Ovarian tumour, otubain (InterPro:IPR003323); BEST Arabidopsis thaliana protein match is: SEC-C motif-containing protein / OTU-like cysteine protease family protein (TAIR:AT5G67170.1)</t>
  </si>
  <si>
    <t>FORKED 1</t>
  </si>
  <si>
    <t>FORKED 1 (FKD1); CONTAINS InterPro DOMAIN/s: Pleckstrin-like, plant (InterPro:IPR013666), Protein of unknown function DUF828 (InterPro:IPR008546); BEST Arabidopsis thaliana protein match is: Plant protein of unknown function (DUF828) with plant pleckstrin homology-like region (TAIR:AT3G22810.1)</t>
  </si>
  <si>
    <t>Domain of unknown function DUF828 | Pleckstrin-like, plant</t>
  </si>
  <si>
    <t>cytokinin oxidase/dehydrogenase 6</t>
  </si>
  <si>
    <t>cytokinin oxidase/dehydrogenase 6 (CKX6); CONTAINS InterPro DOMAIN/s: Cytokinin dehydrogenase 1, FAD/cytokinin binding domain (InterPro:IPR015345), FAD-binding, type 2 (InterPro:IPR016166), FAD-linked oxidase-like, C-terminal (InterPro:IPR016164), FAD linked oxidase, N-terminal (InterPro:IPR006094); BEST Arabidopsis thaliana protein match is: cytokinin oxidase/dehydrogenase 1 (TAIR:AT2G41510.1)</t>
  </si>
  <si>
    <t>CO dehydrogenase flavoprotein-like, FAD-binding, subdomain 2 | Cytokinin dehydrogenase 1, FAD/cytokinin binding domain | FAD linked oxidase, N-terminal | FAD-binding, type 2 | FAD-binding, type 2, subdomain 1 | FAD-linked oxidase-like, C-terminal | Vanillyl-alcohol oxidase/Cytokinin dehydrogenase C-terminal domain</t>
  </si>
  <si>
    <t>transducin family protein / WD-40 repeat family protein</t>
  </si>
  <si>
    <t>transducin family protein / WD-40 repeat family protein; FUNCTIONS IN: molecular_function unknown; LOCATED IN: CUL4 RING ubiquitin ligase complex; LOCATED IN: CUL4 RING ubiquitin ligase complex, membrane; EXPRESSED IN: 23 plant structures; EXPRESSED IN: 24 plant structures; EXPRESSED DURING: 14 growth stages; CONTAINS InterPro DOMAIN/s: WD40 repeat 2 (InterPro:IPR019782), WD40 repeat, conserved site (InterPro:IPR019775), WD40 repeat (InterPro:IPR001680), WD40 repeat-like-containing domain (InterPro:IPR011046), WD40-repeat-containing domain (InterPro:IPR017986), WD40/YVTN repeat-like-containing domain (InterPro:IPR015943), WD40 repeat, subgroup (InterPro:IPR019781); CONTAINS InterPro DOMAIN/s: WD40 repeat 2 (InterPro:IPR019782), WD40 repeat-like-containing domain (InterPro:IPR011046), WD40 repeat, conserved site (InterPro:IPR019775), WD40-repeat-containing domain (InterPro:IPR017986), WD40/YVTN repeat-like-containing domain (InterPro:IPR015943), WD40 repeat (InterPro:IPR001680), WD40 repeat, subgroup (InterPro:IPR019781); BEST Arabidopsis thaliana protein match is: Transducin/WD40 repeat-like superfamily protein (TAIR:AT1G18830.1)</t>
  </si>
  <si>
    <t>Steroid receptor RNA activator-protein/coat protein complex II, Sec31 | WD40 repeat | WD40 repeat, conserved site | WD40-repeat-containing domain | WD40/YVTN repeat-like-containing domain</t>
  </si>
  <si>
    <t>ATP binding microtubule motor family protein; FUNCTIONS IN: microtubule motor activity, ATP binding; INVOLVED IN: microtubule-based movement; CONTAINS InterPro DOMAIN/s: Kinesin, motor region, conserved site (InterPro:IPR019821), Kinesin, motor domain (InterPro:IPR001752); BEST Arabidopsis thaliana protein match is: phragmoplast-associated kinesin-related protein 1 (TAIR:AT4G14150.1)</t>
  </si>
  <si>
    <t>Kinesin, motor domain | Kinesin, motor region, conserved site | Kinesin-like protein | P-loop containing nucleoside triphosphate hydrolase</t>
  </si>
  <si>
    <t>BIG BROTHER (BB); CONTAINS InterPro DOMAIN/s: Zinc finger, RING-type (InterPro:IPR001841), Zinc finger, C3HC4 RING-type (InterPro:IPR018957); BEST Arabidopsis thaliana protein match is: RING/U-box superfamily protein (TAIR:AT3G19910.1)</t>
  </si>
  <si>
    <t>FUNCTIONS IN: molecular_function unknown; INVOLVED IN: biological_process unknown; LOCATED IN: chloroplast; EXPRESSED IN: cultured cell; CONTAINS InterPro DOMAIN/s: Mitochondrial inner membrane translocase complex, subunit Tim21 (InterPro:IPR013261)</t>
  </si>
  <si>
    <t>Mitochondrial import inner membrane translocase subunit Tim21</t>
  </si>
  <si>
    <t>Chalcone and stilbene synthase family protein</t>
  </si>
  <si>
    <t>Chalcone and stilbene synthase family protein; FUNCTIONS IN: transferase activity, transferring acyl groups other than amino-acyl groups, catalytic activity, acyltransferase activity; INVOLVED IN: phenylpropanoid biosynthetic process, biosynthetic process, metabolic process; EXPRESSED IN: 21 plant structures; EXPRESSED DURING: 12 growth stages; CONTAINS InterPro DOMAIN/s: Chalcone/stilbene synthase, N-terminal (InterPro:IPR001099), Thiolase-like (InterPro:IPR016039), Polyketide synthase, type III (InterPro:IPR011141), Thiolase-like, subgroup (InterPro:IPR016038), Chalcone/stilbene synthase, C-terminal (InterPro:IPR012328); BEST Arabidopsis thaliana protein match is: Chalcone and stilbene synthase family protein (TAIR:AT1G02050.1)</t>
  </si>
  <si>
    <t>Chalcone/stilbene synthase, C-terminal | Chalcone/stilbene synthase, N-terminal | Polyketide synthase, type III | Thiolase-like | Thiolase-like, subgroup</t>
  </si>
  <si>
    <t>maternal effect embryo arrest 44 (MEE44); FUNCTIONS IN: nucleotidyltransferase activity; INVOLVED IN: embryo development ending in seed dormancy; CONTAINS InterPro DOMAIN/s: Nucleotidyl transferase domain (InterPro:IPR002934), PAP/25A-associated (InterPro:IPR002058); BEST Arabidopsis thaliana protein match is: Nucleotidyltransferase family protein (TAIR:AT5G53770.1)</t>
  </si>
  <si>
    <t>Plant-specific transcription factor YABBY family protein</t>
  </si>
  <si>
    <t>YABBY3 (YAB3); FUNCTIONS IN: protein binding, sequence-specific DNA binding transcription factor activity; INVOLVED IN: fruit development, abaxial cell fate specification, regulation of transcription; EXPRESSED IN: 18 plant structures; EXPRESSED DURING: 13 growth stages; CONTAINS InterPro DOMAIN/s: High mobility group, superfamily (InterPro:IPR009071), YABBY protein (InterPro:IPR006780); BEST Arabidopsis thaliana protein match is: Plant-specific transcription factor YABBY family protein (TAIR:AT2G45190.1)</t>
  </si>
  <si>
    <t>High mobility group box domain | YABBY protein</t>
  </si>
  <si>
    <t>Protein of unknown function (DUF3741)</t>
  </si>
  <si>
    <t>FUNCTIONS IN: molecular_function unknown; INVOLVED IN: biological_process unknown; LOCATED IN: mitochondrion; EXPRESSED IN: 22 plant structures; EXPRESSED DURING: 13 growth stages; CONTAINS InterPro DOMAIN/s: Protein of unknown function DUF3741 (InterPro:IPR022212); BEST Arabidopsis thaliana protein match is: Phosphatidylinositol N-acetyglucosaminlytransferase subunit P-related (TAIR:AT2G45900.1)</t>
  </si>
  <si>
    <t>Domain of unknown function DUF4378 | Protein of unknown function DUF3741</t>
  </si>
  <si>
    <t>N-terminal nucleophile aminohydrolases (Ntn hydrolases) superfamily protein</t>
  </si>
  <si>
    <t>N-terminal nucleophile aminohydrolases (Ntn hydrolases) superfamily protein; FUNCTIONS IN: hydrolase activity; EXPRESSED IN: 19 plant structures; EXPRESSED DURING: 8 growth stages; CONTAINS InterPro DOMAIN/s: Peptidase T2, asparaginase 2 (InterPro:IPR000246); BEST Arabidopsis thaliana protein match is: N-terminal nucleophile aminohydrolases (Ntn hydrolases) superfamily protein (TAIR:AT3G16150.1)</t>
  </si>
  <si>
    <t>Nucleophile aminohydrolases, N-terminal | Peptidase T2, asparaginase 2</t>
  </si>
  <si>
    <t>BR-signaling kinase 3</t>
  </si>
  <si>
    <t>BR-signaling kinase 3 (BSK3); FUNCTIONS IN: binding, protein kinase activity, kinase activity, ATP binding; INVOLVED IN: brassinosteroid mediated signaling pathway, N-terminal protein myristoylation; LOCATED IN: plasma membrane, membrane; EXPRESSED IN: 22 plant structures; EXPRESSED DURING: 13 growth stages; CONTAINS InterPro DOMAIN/s: Tetratricopeptide-like helical (InterPro:IPR011990), Protein kinase, catalytic domain (InterPro:IPR000719), Serine-threonine/tyrosine-protein kinase (InterPro:IPR001245), Protein kinase-like domain (InterPro:IPR011009); BEST Arabidopsis thaliana protein match is: Protein kinase protein with tetratricopeptide repeat domain (TAIR:AT1G01740.2)</t>
  </si>
  <si>
    <t>pseudo-response regulator 8</t>
  </si>
  <si>
    <t>pseudo-response regulator 8 (APRR8); FUNCTIONS IN: two-component response regulator activity, transcription regulator activity; INVOLVED IN: regulation of transcription, DNA-dependent, two-component signal transduction system (phosphorelay); LOCATED IN: cellular_component unknown; EXPRESSED IN: 22 plant structures; EXPRESSED DURING: 14 growth stages; CONTAINS InterPro DOMAIN/s: CheY-like (InterPro:IPR011006), Signal transduction response regulator, receiver domain (InterPro:IPR001789); BEST Arabidopsis thaliana protein match is: response regulator 2 (TAIR:AT4G16110.1)</t>
  </si>
  <si>
    <t>pyrophosphorylase 5</t>
  </si>
  <si>
    <t>pyrophosphorylase 5 (PPa5); FUNCTIONS IN: inorganic diphosphatase activity, pyrophosphatase activity; INVOLVED IN: phosphate metabolic process, metabolic process; LOCATED IN: membrane, cytoplasm; EXPRESSED IN: 23 plant structures; EXPRESSED DURING: 15 growth stages; CONTAINS InterPro DOMAIN/s: Inorganic pyrophosphatase (InterPro:IPR008162); BEST Arabidopsis thaliana protein match is: pyrophosphorylase 1 (TAIR:AT1G01050.1)</t>
  </si>
  <si>
    <t>ARV2; CONTAINS InterPro DOMAIN/s: Arv1-like protein (InterPro:IPR007290); BEST Arabidopsis thaliana protein match is: Arv1-like protein (TAIR:AT1G01020.1)</t>
  </si>
  <si>
    <t>Transducin family protein / WD-40 repeat family protein; CONTAINS InterPro DOMAIN/s: WD40 repeat 2 (InterPro:IPR019782), WD40 repeat-like-containing domain (InterPro:IPR011046), WD40 repeat, conserved site (InterPro:IPR019775), WD40-repeat-containing domain (InterPro:IPR017986), WD40/YVTN repeat-like-containing domain (InterPro:IPR015943), WD40 repeat (InterPro:IPR001680), WD40 repeat, subgroup (InterPro:IPR019781); BEST Arabidopsis thaliana protein match is: Transducin/WD40 repeat-like superfamily protein (TAIR:AT2G43770.1)</t>
  </si>
  <si>
    <t>unknown protein; FUNCTIONS IN: molecular_function unknown; INVOLVED IN: biological_process unknown; LOCATED IN: chloroplast</t>
  </si>
  <si>
    <t>unknown protein; BEST Arabidopsis thaliana protein match is: unknown protein (TAIR:AT1G64680.1)</t>
  </si>
  <si>
    <t>Domain of unknown function DUF4033</t>
  </si>
  <si>
    <t>CTP synthase family protein</t>
  </si>
  <si>
    <t>CTP synthase family protein; FUNCTIONS IN: CTP synthase activity, catalytic activity; INVOLVED IN: pyrimidine ribonucleotide metabolic process, pyrimidine nucleotide biosynthetic process; LOCATED IN: endomembrane system; EXPRESSED IN: 24 plant structures; EXPRESSED DURING: 13 growth stages; CONTAINS InterPro DOMAIN/s: Glutamine amidotransferase class-I, C-terminal (InterPro:IPR000991), CTP synthase (InterPro:IPR004468), CTP synthase, N-terminal (InterPro:IPR017456), Glutamine amidotransferase type 1 (InterPro:IPR017926); BEST Arabidopsis thaliana protein match is: CTP synthase family protein (TAIR:AT3G12670.1)</t>
  </si>
  <si>
    <t>CTP synthase | CTP synthase, N-terminal | Class I glutamine amidotransferase-like | Glutamine amidotransferase | P-loop containing nucleoside triphosphate hydrolase</t>
  </si>
  <si>
    <t>RELA/SPOT homolog 1</t>
  </si>
  <si>
    <t>RELA/SPOT homolog 1 (RSH1); FUNCTIONS IN: catalytic activity; INVOLVED IN: response to wounding; LOCATED IN: chloroplast; EXPRESSED IN: 24 plant structures; EXPRESSED DURING: 13 growth stages; CONTAINS InterPro DOMAIN/s: Metal-dependent phosphohydrolase, HD subdomain (InterPro:IPR006674), TGS-like (InterPro:IPR012676), TGS (InterPro:IPR004095), Metal-dependent phosphohydrolase, HD domain (InterPro:IPR003607), Beta-grasp fold, ferredoxin-type (InterPro:IPR012675), RelA/SpoT (InterPro:IPR007685); BEST Arabidopsis thaliana protein match is: RELA/SPOT homolog 3 (TAIR:AT1G54130.1)</t>
  </si>
  <si>
    <t>Beta-grasp domain | HD/PDEase domain | RelA/SpoT | TGS | TGS-like</t>
  </si>
  <si>
    <t>U3 ribonucleoprotein (Utp) family protein</t>
  </si>
  <si>
    <t>U3 ribonucleoprotein (Utp) family protein; FUNCTIONS IN: molecular_function unknown; INVOLVED IN: rRNA processing; LOCATED IN: small-subunit processome; EXPRESSED IN: 23 plant structures; EXPRESSED DURING: 13 growth stages; CONTAINS InterPro DOMAIN/s: Small-subunit processome, Utp14 (InterPro:IPR006709); BEST Arabidopsis thaliana protein match is: U3 ribonucleoprotein (Utp) family protein (TAIR:AT5G08600.2)</t>
  </si>
  <si>
    <t>Small-subunit processome, Utp14</t>
  </si>
  <si>
    <t>RNA-binding (RRM/RBD/RNP motifs) family protein; FUNCTIONS IN: RNA binding, nucleotide binding, nucleic acid binding; INVOLVED IN: biological_process unknown; LOCATED IN: cellular_component unknown; EXPRESSED IN: 23 plant structures; EXPRESSED DURING: 11 growth stages; CONTAINS InterPro DOMAIN/s: RNA recognition motif, RNP-1 (InterPro:IPR000504), Nucleotide-binding, alpha-beta plait (InterPro:IPR012677); BEST Arabidopsis thaliana protein match is: RNA-binding (RRM/RBD/RNP motifs) family protein (TAIR:AT1G02840.2); BEST Arabidopsis thaliana protein match is: RNA-binding (RRM/RBD/RNP motifs) family protein (TAIR:AT1G02840.3)</t>
  </si>
  <si>
    <t>glutathione S-transferase PHI 2</t>
  </si>
  <si>
    <t>glutathione S-transferase PHI 2 (GSTF2); FUNCTIONS IN: glutathione transferase activity, glutathione binding; INVOLVED IN: in 6 processes; LOCATED IN: in 7 components; EXPRESSED IN: phloem, cotyledon, root, cultured cell, leaf; EXPRESSED DURING: seedling growth;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F3 (TAIR:AT2G02930.1)</t>
  </si>
  <si>
    <t>Cysteine/Histidine-rich C1 domain family protein; FUNCTIONS IN: zinc ion binding; INVOLVED IN: biological_process unknown; LOCATED IN: cellular_component unknown; EXPRESSED IN: 22 plant structures; EXPRESSED DURING: 13 growth stages; CONTAINS InterPro DOMAIN/s: DC1 (InterPro:IPR004146), C1-like (InterPro:IPR011424), Zinc finger, PHD-finger (InterPro:IPR019787); BEST Arabidopsis thaliana protein match is: Cysteine/Histidine-rich C1 domain family protein (TAIR:AT1G62030.1); CONTAINS InterPro DOMAIN/s: DC1 (InterPro:IPR004146), Zinc finger, PHD-type (InterPro:IPR001965), C1-like (InterPro:IPR011424), Zinc finger, PHD-finger (InterPro:IPR019787); BEST Arabidopsis thaliana protein match is: Cysteine/Histidine-rich C1 domain family protein (TAIR:AT5G48320.1)</t>
  </si>
  <si>
    <t>C1-like | DC1 | Zinc finger, PHD-finger | Zinc finger, PHD-type | Zinc finger, RING/FYVE/PHD-type</t>
  </si>
  <si>
    <t>unknown protein; FUNCTIONS IN: molecular_function unknown; INVOLVED IN: biological_process unknown; LOCATED IN: cellular_component unknown; EXPRESSED IN: 18 plant structures; EXPRESSED DURING: 7 growth stages; BEST Arabidopsis thaliana protein match is: unknown protein (TAIR:AT4G02210.2)</t>
  </si>
  <si>
    <t>Myb/SANT-like domain</t>
  </si>
  <si>
    <t>MLO1; FUNCTIONS IN: calmodulin binding; INVOLVED IN: cell death, defense response; LOCATED IN: plasma membrane; EXPRESSED IN: 27 plant structures; EXPRESSED DURING: 15 growth stages; CONTAINS InterPro DOMAIN/s: Mlo-related protein (InterPro:IPR004326); BEST Arabidopsis thaliana protein match is: Seven transmembrane MLO family protein (TAIR:AT2G44110.1)</t>
  </si>
  <si>
    <t>NAD(P)-binding Rossmann-fold superfamily protein; FUNCTIONS IN: oxidoreductase activity, binding, catalytic activity; INVOLVED IN: oxidation reduction, metabolic process; LOCATED IN: cellular_component unknown; EXPRESSED IN: 20 plant structures; EXPRESSED DURING: 13 growth stages; CONTAINS InterPro DOMAIN/s: Short-chain dehydrogenase/reductase, conserved site (InterPro:IPR020904), NAD(P)-binding domain (InterPro:IPR016040), Glucose/ribitol dehydrogenase (InterPro:IPR002347), Short-chain dehydrogenase/reductase SDR (InterPro:IPR002198); BEST Arabidopsis thaliana protein match is: NAD(P)-binding Rossmann-fold superfamily protein (TAIR:AT3G26760.1)</t>
  </si>
  <si>
    <t>Glucose/ribitol dehydrogenase | NAD(P)-binding domain | Short-chain dehydrogenase/reductase SDR | Short-chain dehydrogenase/reductase, conserved site</t>
  </si>
  <si>
    <t>Protein phosphatase 2C family protein; FUNCTIONS IN: protein serine/threonine phosphatase activity, catalytic activity; CONTAINS InterPro DOMAIN/s: Protein phosphatase 2C-related (InterPro:IPR001932), Protein phosphatase 2C (InterPro:IPR015655), Protein phosphatase 2C, N-terminal (InterPro:IPR014045); LOCATED IN: plasma membrane; BEST Arabidopsis thaliana protein match is: Protein phosphatase 2C family protein (TAIR:AT1G03590.1)</t>
  </si>
  <si>
    <t>Ankyrin repeat family protein; CONTAINS InterPro DOMAIN/s: Ankyrin repeat-containing domain (InterPro:IPR020683), Ankyrin repeat (InterPro:IPR002110); BEST Arabidopsis thaliana protein match is: Ankyrin repeat family protein (TAIR:AT4G03480.1)</t>
  </si>
  <si>
    <t>Ankyrin repeat | Ankyrin repeat-containing domain | Caskin/Ankyrin repeat-containing protein | PGG domain</t>
  </si>
  <si>
    <t>two-pore  channel 1</t>
  </si>
  <si>
    <t>two-pore  channel 1 (TPC1); FUNCTIONS IN: voltage-gated calcium channel activity, calcium channel activity; INVOLVED IN: regulation of jasmonic acid biosynthetic process, calcium ion transport, calcium-mediated signaling, seed germination, regulation of stomatal movement; LOCATED IN: vacuolar membrane, plasma membrane, vacuole, plant-type vacuole; EXPRESSED IN: 25 plant structures; EXPRESSED DURING: 15 growth stages; CONTAINS InterPro DOMAIN/s: EF-HAND 2 (InterPro:IPR018249), Ion transport (InterPro:IPR005821), EF-hand-like domain (InterPro:IPR011992), Calcium-binding EF-hand (InterPro:IPR002048)</t>
  </si>
  <si>
    <t>EF-hand domain | EF-hand domain pair | Ion transport domain | Two pore calcium channel protein 1 | Voltage-dependent channel, four helix bundle domain</t>
  </si>
  <si>
    <t>ERD (early-responsive to dehydration stress) family protein</t>
  </si>
  <si>
    <t>ERD (early-responsive to dehydration stress) family protein; LOCATED IN: plasma membrane; EXPRESSED IN: 25 plant structures; EXPRESSED DURING: 13 growth stages; CONTAINS InterPro DOMAIN/s: Protein of unknown function DUF221 (InterPro:IPR003864); BEST Arabidopsis thaliana protein match is: ERD (early-responsive to dehydration stress) family protein (TAIR:AT4G22120.6)</t>
  </si>
  <si>
    <t>Domain of unknown function DUF221 | Domain of unknown function DUF4463</t>
  </si>
  <si>
    <t>calcium-dependent protein kinase 23</t>
  </si>
  <si>
    <t>calcium-dependent protein kinase 23 (CPK23); FUNCTIONS IN: in 6 functions; INVOLVED IN: protein amino acid phosphorylation; INVOLVED IN: response to cadmium ion, protein amino acid phosphorylation, N-terminal protein myristoylation; EXPRESSED IN: 17 plant structures; EXPRESSED IN: 18 plant structures; EXPRESSED DURING: 9 growth stages; CONTAINS InterPro DOMAIN/s: EF-Hand 1, calcium-binding site (InterPro:IPR018247), Serine/threonine-protein kinase domain (InterPro:IPR002290), EF-hand-like domain (InterPro:IPR011992), Calcium-binding EF-hand (InterPro:IPR002048), EF-hand (InterPro:IPR018248), Serine/threonine-protein kinase-like domain (InterPro:IPR017442), Protein kinase-like domain (InterPro:IPR011009), Serine/threonine-protein kinase, active site (InterPro:IPR008271), Protein kinase, catalytic domain (InterPro:IPR000719), EF-HAND 2 (InterPro:IPR018249), Calcium-dependent protein kinase (InterPro:IPR020642), Calcium/calmodulin-dependent protein kinase-like (InterPro:IPR020636); CONTAINS InterPro DOMAIN/s: EF-Hand 1, calcium-binding site (InterPro:IPR018247), Serine/threonine-protein kinase domain (InterPro:IPR002290), EF-hand-like domain (InterPro:IPR011992), Calcium-binding EF-hand (InterPro:IPR002048), EF-hand (InterPro:IPR018248), Serine/threonine-protein kinase-like domain (InterPro:IPR017442), Protein kinase-like domain (InterPro:IPR011009), Serine/threonine-protein kinase, active site (InterPro:IPR008271), Protein kinase, catalytic domain (InterPro:IPR000719), EF-HAND 2 (InterPro:IPR018249), Calcium-dependent protein kinase (InterPro:IPR020642), Tyrosine-protein kinase, catalytic domain (InterPro:IPR020635), Calcium/calmodulin-dependent protein kinase-like (InterPro:IPR020636); BEST Arabidopsis thaliana protein match is: calcium-dependent protein kinase 21 (TAIR:AT4G04720.1)</t>
  </si>
  <si>
    <t>EF-Hand 1, calcium-binding site | EF-hand domain | EF-hand domain pair | Protein kinase domain | Protein kinase-like domain | Serine/threonine-protein kinase, active site | Serine/threonine/dual specificity protein kinase, catalytic  domain</t>
  </si>
  <si>
    <t>Major facilitator superfamily protein; FUNCTIONS IN: carbohydrate transmembrane transporter activity, sugar:hydrogen symporter activity; INVOLVED IN: transport, transmembrane transport; LOCATED IN: integral to membrane, membrane; EXPRESSED IN: 19 plant structures; EXPRESSED DURING: 13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Major facilitator superfamily protein (TAIR:AT4G04760.1)</t>
  </si>
  <si>
    <t>ankyrin repeat family protein; INVOLVED IN: biological_process unknown; LOCATED IN: cellular_component unknown; EXPRESSED IN: 23 plant structures; EXPRESSED DURING: 13 growth stages; CONTAINS InterPro DOMAIN/s: Ankyrin repeat-containing domain (InterPro:IPR020683), Ankyrin repeat (InterPro:IPR002110); BEST Arabidopsis thaliana protein match is: Ankyrin repeat family protein (TAIR:AT4G14390.1)</t>
  </si>
  <si>
    <t>Inositol monophosphatase family protein</t>
  </si>
  <si>
    <t>Inositol monophosphatase family protein; FUNCTIONS IN: 3'(2'),5'-bisphosphate nucleotidase activity, inositol or phosphatidylinositol phosphatase activity; INVOLVED IN: sulfur metabolic process; LOCATED IN: chloroplast; EXPRESSED IN: 22 plant structures; EXPRESSED DURING: 13 growth stages; CONTAINS InterPro DOMAIN/s: Inositol monophosphatase (InterPro:IPR000760), Inositol monophosphatase, metal-binding site (InterPro:IPR020583); BEST Arabidopsis thaliana protein match is: Inositol monophosphatase family protein (TAIR:AT5G64000.1)</t>
  </si>
  <si>
    <t>Inositol monophosphatase | Inositol monophosphatase, metal-binding site</t>
  </si>
  <si>
    <t>pseudogene, replication protein A1 -related, similar to putative replication protein A1; blastp match of 78% identity and 5.6e-11 P-value to SP|P16865|H2A3_VOLCA Histone H2A-III. {Volvox carteri}</t>
  </si>
  <si>
    <t>Chaperone DnaJ-domain superfamily protein; FUNCTIONS IN: heat shock protein binding; INVOLVED IN: protein folding; EXPRESSED IN: 22 plant structures; EXPRESSED DURING: 13 growth stages; CONTAINS InterPro DOMAIN/s: Molecular chaperone, heat shock protein, Hsp40, DnaJ (InterPro:IPR015609), Heat shock protein DnaJ, N-terminal (InterPro:IPR001623); BEST Arabidopsis thaliana protein match is: Chaperone DnaJ-domain superfamily protein (TAIR:AT5G18140.1)</t>
  </si>
  <si>
    <t>Inositol 1,3,4-trisphosphate 5/6-kinase family protein</t>
  </si>
  <si>
    <t>Inositol 1,3,4-trisphosphate 5/6-kinase family protein; FUNCTIONS IN: magnesium ion binding, inositol-1,3,4-trisphosphate 5/6-kinase activity, catalytic activity, ATP binding, inositol tetrakisphosphate 1-kinase activity; INVOLVED IN: response to wounding; LOCATED IN: nucleus, cytoplasm; EXPRESSED IN: 22 plant structures; EXPRESSED DURING: 11 growth stages; CONTAINS InterPro DOMAIN/s: ATP-grasp fold (InterPro:IPR011761), Inositol 1, 3, 4-trisphosphate 56-kinase (InterPro:IPR008656); CONTAINS InterPro DOMAIN/s: Inositol-tetrakisphosphate 1-kinase (InterPro:IPR017427), ATP-grasp fold (InterPro:IPR011761), Inositol 1, 3, 4-trisphosphate 56-kinase (InterPro:IPR008656); BEST Arabidopsis thaliana protein match is: Inositol 1,3,4-trisphosphate 5/6-kinase family protein (TAIR:AT4G33770.1)</t>
  </si>
  <si>
    <t>ATP-grasp fold | Inositol-tetrakisphosphate 1-kinase | Inositol-tetrakisphosphate 1-kinase, plant</t>
  </si>
  <si>
    <t>Protein of unknown function (DUF1644)</t>
  </si>
  <si>
    <t>FUNCTIONS IN: zinc ion binding; INVOLVED IN: biological_process unknown; LOCATED IN: cellular_component unknown; EXPRESSED IN: 24 plant structures; EXPRESSED DURING: 15 growth stages; CONTAINS InterPro DOMAIN/s: Zinc finger, RING-type (InterPro:IPR001841), Protein of unknown function DUF1644 (InterPro:IPR012866); BEST Arabidopsis thaliana protein match is: Protein of unknown function (DUF1644) (TAIR:AT1G77770.1)</t>
  </si>
  <si>
    <t>Protein of unknown function DUF1644 | Zinc finger, RING-type | Zinc finger, RING/FYVE/PHD-type</t>
  </si>
  <si>
    <t>MAPK/ERK kinase kinase 3</t>
  </si>
  <si>
    <t>MAPK/ERK kinase kinase 3 (MEKK3); FUNCTIONS IN: protein serine/threonine kinase activity, protein kinase activity, kinase activity, ATP binding; INVOLVED IN: protein amino acid phosphorylation; LOCATED IN: cellular_component unknown; EXPRESSED IN: 23 plant structures; EXPRESSED DURING: 14 growth stages;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MAPK/ERK kinase kinase 1 (TAIR:AT4G08500.1)</t>
  </si>
  <si>
    <t>Arginase/deacetylase superfamily protein</t>
  </si>
  <si>
    <t>Arginase/deacetylase superfamily protein; FUNCTIONS IN: arginase activity, cobalt ion binding, agmatinase activity; INVOLVED IN: response to jasmonic acid stimulus, polyamine metabolic process; LOCATED IN: mitochondrion; LOCATED IN: mitochondrion, chloroplast; EXPRESSED IN: sepal vascular system, cotyledon vascular system, root vascular system, style, leaf; EXPRESSED DURING: seedling growth; CONTAINS InterPro DOMAIN/s: Ureohydrolase (InterPro:IPR006035); BEST Arabidopsis thaliana protein match is: arginase (TAIR:AT4G08900.1)</t>
  </si>
  <si>
    <t>Ureohydrolase | Ureohydrolase domain</t>
  </si>
  <si>
    <t>F-BOX WITH WD-40 2</t>
  </si>
  <si>
    <t>F-BOX WITH WD-40 2 (FBW2); FUNCTIONS IN: ubiquitin-protein ligase activity; INVOLVED IN: ubiquitin-dependent protein catabolic process, posttranscriptional regulation of gene expression; LOCATED IN: cellular_component unknown; EXPRESSED IN: 22 plant structures; EXPRESSED DURING: 13 growth stages; BEST Arabidopsis thaliana protein match is: RNI-like superfamily protein (TAIR:AT4G05460.1)</t>
  </si>
  <si>
    <t>isoamylase 3</t>
  </si>
  <si>
    <t>isoamylase 3 (ISA3); FUNCTIONS IN: isoamylase activity, alpha-amylase activity; INVOLVED IN: carbohydrate metabolic process, starch catabolic process; LOCATED IN: chloroplast, chloroplast stroma, chloroplast starch grain; EXPRESSED IN: 23 plant structures; EXPRESSED DURING: 13 growth stages; CONTAINS InterPro DOMAIN/s: Glycosyl hydrolase, family 13, all-beta (InterPro:IPR013780), Immunoglobulin-like fold (InterPro:IPR013783), Glycoside hydrolase, family 13, N-terminal (InterPro:IPR004193), Immunoglobulin E-set (InterPro:IPR014756), Glycoside hydrolase, catalytic core (InterPro:IPR017853), Glycoside hydrolase, subgroup, catalytic core (InterPro:IPR013781), Glycosyl hydrolase, family 13, catalytic domain (InterPro:IPR006047); BEST Arabidopsis thaliana protein match is: isoamylase 1 (TAIR:AT2G39930.1)</t>
  </si>
  <si>
    <t>Glycoside hydrolase, catalytic domain | Glycoside hydrolase, family 13 | Glycoside hydrolase, family 13, N-terminal | Glycoside hydrolase, superfamily | Glycosyl hydrolase, family 13, all-beta | Glycosyl hydrolase, family 13, catalytic domain | Immunoglobulin E-set | Immunoglobulin-like fold</t>
  </si>
  <si>
    <t>myb domain protein 6</t>
  </si>
  <si>
    <t>myb domain protein 6 (MYB6);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high response to osmotic stress 10 (TAIR:AT1G35515.1)</t>
  </si>
  <si>
    <t>conserved telomere maintenance component 1</t>
  </si>
  <si>
    <t>conserved telomere maintenance component 1 (CTC1); FUNCTIONS IN: molecular_function unknown; INVOLVED IN: telomere maintenance; LOCATED IN: chromosome, telomeric region; EXPRESSED IN: 23 plant structures; EXPRESSED DURING: 14 growth stages</t>
  </si>
  <si>
    <t>CST complex subunit CTC1, plant</t>
  </si>
  <si>
    <t>RAB GTPase homolog G3A</t>
  </si>
  <si>
    <t>RAB GTPase homolog G3A (RABG3A); FUNCTIONS IN: GTP binding; FUNCTIONS IN: GTP binding, GTPase activity; INVOLVED IN: intracellular protein transport, signal transduction, nucleocytoplasmic transport, protein transport, small GTPase mediated signal transduction; INVOLVED IN: protein transport, small GTPase mediated signal transduction; EXPRESSED IN: 24 plant structures; LOCATED IN: plasma membrane; EXPRESSED DURING: 15 growth stages; EXPRESSED IN: 25 plant structures; CONTAINS InterPro DOMAIN/s: Ran GTPase (InterPro:IPR002041), Ras (InterPro:IPR013753), Ras small GTPase, Ras type (InterPro:IPR003577), Small GTPase, Rho type (InterPro:IPR003578), Ras GTPase (InterPro:IPR001806), Small GTP-binding protein (InterPro:IPR005225), Small GTPase (InterPro:IPR020851), Ras small GTPase, Rab type (InterPro:IPR003579); CONTAINS InterPro DOMAIN/s: Ran GTPase (InterPro:IPR002041), Ras (InterPro:IPR013753), Ras small GTPase, Ras type (InterPro:IPR003577), Small GTPase, Rho type (InterPro:IPR003578), Small GTP-binding protein (InterPro:IPR005225), Ras GTPase (InterPro:IPR001806), Ras small GTPase, Rab type (InterPro:IPR003579), Small GTPase (InterPro:IPR020851); BEST Arabidopsis thaliana protein match is: RAB GTPase homolog  G3B (TAIR:AT1G22740.1); CONTAINS InterPro DOMAIN/s: Ras GTPase (InterPro:IPR001806), Small GTP-binding protein (InterPro:IPR005225), Small GTPase (InterPro:IPR020851), Ras (InterPro:IPR013753), Ras small GTPase, Rab type (InterPro:IPR003579); CONTAINS InterPro DOMAIN/s: Ras GTPase (InterPro:IPR001806), Small GTPase (InterPro:IPR020851), Ras (InterPro:IPR013753), Ras small GTPase, Rab type (InterPro:IPR003579)</t>
  </si>
  <si>
    <t>Protein kinase superfamily protein; CONTAINS InterPro DOMAIN/s: Choline/ethanolamine kinase (InterPro:IPR002573), Protein kinase-like domain (InterPro:IPR011009); BEST Arabidopsis thaliana protein match is: choline kinase 1 (TAIR:AT1G71697.1)</t>
  </si>
  <si>
    <t>Choline/Ethanolamine kinase | Protein kinase-like domain</t>
  </si>
  <si>
    <t>unknown protein; LOCATED IN: chloroplast; EXPRESSED IN: 18 plant structures; EXPRESSED DURING: 13 growth stages</t>
  </si>
  <si>
    <t>KH domain-containing protein</t>
  </si>
  <si>
    <t>KH domain-containing protein; FUNCTIONS IN: RNA binding, nucleic acid binding; INVOLVED IN: biological_process unknown; LOCATED IN: cellular_component unknown; EXPRESSED IN: 23 plant structures; EXPRESSED DURING: 13 growth stages; CONTAINS InterPro DOMAIN/s: K Homology (InterPro:IPR004087), K Homology, type 1, subgroup (InterPro:IPR018111), K Homology, type 1 (InterPro:IPR004088); BEST Arabidopsis thaliana protein match is: KH domain-containing protein (TAIR:AT1G33680.1)</t>
  </si>
  <si>
    <t>Sucrose-phosphate synthase family protein</t>
  </si>
  <si>
    <t>ATSPS4F; FUNCTIONS IN: sucrose-phosphate synthase activity, transferase activity, transferring glycosyl groups; FUNCTIONS IN: transferase activity, transferring glycosyl groups; INVOLVED IN: biosynthetic process, sucrose metabolic process; LOCATED IN: plasma membrane; EXPRESSED IN: 19 plant structures; EXPRESSED DURING: 10 growth stages; CONTAINS InterPro DOMAIN/s: Sucrose-phosphate synthase (InterPro:IPR006380), Sucrose synthase (InterPro:IPR000368), Sucrose phosphate synthase, plant (InterPro:IPR012819), Glycosyl transferase, group 1 (InterPro:IPR001296); BEST Arabidopsis thaliana protein match is: sucrose phosphate synthase 3F (TAIR:AT1G04920.1)</t>
  </si>
  <si>
    <t>Glycosyl transferase, family 1 | Glycosyltransferase subfamily 4, N-terminal domain | HAD-like domain | Sucrose phosphate synthase, plant | Sucrose-phosphate synthase</t>
  </si>
  <si>
    <t>SNARE-like superfamily protein; FUNCTIONS IN: molecular_function unknown; INVOLVED IN: transport, vesicle-mediated transport; LOCATED IN: plasma membrane; EXPRESSED IN: 22 plant structures; EXPRESSED DURING: 13 growth stages; CONTAINS InterPro DOMAIN/s: Longin (InterPro:IPR010908), Longin-like (InterPro:IPR011012); BEST Arabidopsis thaliana protein match is: SNARE-like superfamily protein (TAIR:AT1G33475.1)</t>
  </si>
  <si>
    <t>TMPIT-like protein</t>
  </si>
  <si>
    <t>TMPIT-like protein; FUNCTIONS IN: molecular_function unknown; INVOLVED IN: biological_process unknown; LOCATED IN: integral to membrane; CONTAINS InterPro DOMAIN/s: TMPIT-like (InterPro:IPR012926); BEST Arabidopsis thaliana protein match is: TMPIT-like protein (TAIR:AT1G33230.1)</t>
  </si>
  <si>
    <t>TMPIT-like</t>
  </si>
  <si>
    <t>unknown protein; CONTAINS InterPro DOMAIN/s: Protein of unknown function DUF2439 (InterPro:IPR018838); BEST Arabidopsis thaliana protein match is: unknown protein (TAIR:AT1G43722.1)</t>
  </si>
  <si>
    <t>Domain of unknown function DUF2439 | Harbinger transposase-derived nuclease domain</t>
  </si>
  <si>
    <t>unknown protein; LOCATED IN: cellular_component unknown; EXPRESSED IN: 23 plant structures; EXPRESSED DURING: 14 growth stages</t>
  </si>
  <si>
    <t>unknown protein; FUNCTIONS IN: molecular_function unknown; INVOLVED IN: biological_process unknown; LOCATED IN: cellular_component unknown; EXPRESSED IN: 25 plant structures; EXPRESSED DURING: 14 growth stages; BEST Arabidopsis thaliana protein match is: unknown protein (TAIR:AT4G23910.2)</t>
  </si>
  <si>
    <t>Transducin/WD40 repeat-like superfamily protein; FUNCTIONS IN: nucleotide binding; INVOLVED IN: biological_process unknown; LOCATED IN: cytosol; EXPRESSED IN: 25 plant structures; EXPRESSED DURING: 14 growth stages; CONTAINS InterPro DOMAIN/s: WD40 repeat 2 (InterPro:IPR019782), WD40 repeat-like-containing domain (InterPro:IPR011046), WD40 repeat, conserved site (InterPro:IPR019775), WD40-repeat-containing domain (InterPro:IPR017986), WD40/YVTN repeat-like-containing domain (InterPro:IPR015943), WD40 repeat (InterPro:IPR001680), WD40 repeat, subgroup (InterPro:IPR019781)</t>
  </si>
  <si>
    <t>Armadillo-type fold | WD40 repeat | WD40 repeat, conserved site | WD40-repeat-containing domain | WD40/YVTN repeat-like-containing domain</t>
  </si>
  <si>
    <t>NAD(P)-binding Rossmann-fold superfamily protein; FUNCTIONS IN: oxidoreductase activity, binding, catalytic activity; INVOLVED IN: oxidation reduction, metabolic process; EXPRESSED IN: 22 plant structures; EXPRESSED DURING: 13 growth stages; CONTAINS InterPro DOMAIN/s: NAD(P)-binding domain (InterPro:IPR016040), Glucose/ribitol dehydrogenase (InterPro:IPR002347), Short-chain dehydrogenase/reductase SDR (InterPro:IPR002198); BEST Arabidopsis thaliana protein match is: NAD(P)-binding Rossmann-fold superfamily protein (TAIR:AT4G23430.2)</t>
  </si>
  <si>
    <t>phospholipase D gamma 2</t>
  </si>
  <si>
    <t>phospholipase D gamma 2 (PLDGAMMA2); FUNCTIONS IN: phospholipase D activity; INVOLVED IN: phospholipid catabolic process; LOCATED IN: cytosolic ribosome, chloroplast; EXPRESSED IN: 23 plant structures; EXPRESSED DURING: 13 growth stages; CONTAINS InterPro DOMAIN/s: C2 membrane targeting protein (InterPro:IPR018029), C2 calcium/lipid-binding domain, CaLB (InterPro:IPR008973), Phospholipase D (InterPro:IPR015679), Phospholipase D, plant (InterPro:IPR011402), Phospholipase D/Transphosphatidylase (InterPro:IPR001736), C2 calcium-dependent membrane targeting (InterPro:IPR000008); CONTAINS InterPro DOMAIN/s: C2 membrane targeting protein (InterPro:IPR018029), Phospholipase D (InterPro:IPR015679), C2 calcium/lipid-binding domain, CaLB (InterPro:IPR008973), Phospholipase D, plant (InterPro:IPR011402), Phospholipase D/Transphosphatidylase (InterPro:IPR001736), C2 calcium-dependent membrane targeting (InterPro:IPR000008); BEST Arabidopsis thaliana protein match is: phospholipase D gamma 3 (TAIR:AT4G11840.1)</t>
  </si>
  <si>
    <t>C2 domain | Phospholipase D family | Phospholipase D, C-terminal | Phospholipase D, plant | Phospholipase D/Transphosphatidylase</t>
  </si>
  <si>
    <t>S-locus lectin protein kinase family protein; FUNCTIONS IN: in 6 functions; INVOLVED IN: protein amino acid phosphorylation, recognition of pollen; LOCATED IN: endomembrane system; CONTAINS InterPro DOMAIN/s: Curculin-like (mannose-binding) lectin (InterPro:IPR001480), PAN-2 domain (InterPro:IPR013227), Apple-like (InterPro:IPR003609), Protein kinase, catalytic domain (InterPro:IPR000719), S-locus glycoprotein (InterPro:IPR000858), Serine/threonine-protein kinase-like domain (InterPro:IPR017442), Protein kinase-like domain (InterPro:IPR011009), Serine/threonine-protein kinase, active site (InterPro:IPR008271); BEST Arabidopsis thaliana protein match is: S-locus lectin protein kinase family protein (TAIR:AT1G61550.1)</t>
  </si>
  <si>
    <t>PGR5-like B</t>
  </si>
  <si>
    <t>PGR5-like B (PGRL1B); FUNCTIONS IN: molecular_function unknown; INVOLVED IN: photosynthetic electron transport in photosystem I, photosynthesis; LOCATED IN: chloroplast thylakoid membrane; EXPRESSED IN: 22 plant structures; EXPRESSED DURING: 13 growth stages; BEST Arabidopsis thaliana protein match is: PGR5-LIKE A (TAIR:AT4G22890.2); BEST Arabidopsis thaliana protein match is: PGR5-LIKE A (TAIR:AT4G22890.4)</t>
  </si>
  <si>
    <t>YTH family protein</t>
  </si>
  <si>
    <t>YTH family protein; FUNCTIONS IN: molecular_function unknown; INVOLVED IN: biological_process unknown; LOCATED IN: cellular_component unknown; EXPRESSED IN: 24 plant structures; EXPRESSED DURING: 14 growth stages; CONTAINS InterPro DOMAIN/s: YTH domain (InterPro:IPR007275); BEST Arabidopsis thaliana protein match is: cleavage and polyadenylation specificity factor 30 (TAIR:AT1G30460.1)</t>
  </si>
  <si>
    <t>WRKY19; FUNCTIONS IN: protein binding, sequence-specific DNA binding transcription factor activity; INVOLVED IN: in 7 processes; EXPRESSED IN: 22 plant structures; LOCATED IN: chloroplast envelope; EXPRESSED DURING: 14 growth stages; CONTAINS InterPro DOMAIN/s: NB-ARC (InterPro:IPR002182), Serine/threonine-protein kinase domain (InterPro:IPR002290), Leucine-rich repeat (InterPro:IPR001611), Serine/threonine-protein kinase-like domain (InterPro:IPR017442), Disease resistance protein (InterPro:IPR000767), Toll-Interleukin receptor (InterPro:IPR000157), Protein kinase-like domain (InterPro:IPR011009), DNA-binding WRKY (InterPro:IPR003657), Protein kinase, catalytic domain (InterPro:IPR000719), Tyrosine-protein kinase, catalytic domain (InterPro:IPR020635), Paired amphipathic helix (InterPro:IPR003822); CONTAINS InterPro DOMAIN/s: Serine/threonine-protein kinase domain (InterPro:IPR002290), NB-ARC (InterPro:IPR002182), Leucine-rich repeat (InterPro:IPR001611), Serine/threonine-protein kinase-like domain (InterPro:IPR017442), Toll-Interleukin receptor (InterPro:IPR000157), Disease resistance protein (InterPro:IPR000767), Protein kinase-like domain (InterPro:IPR011009), DNA-binding WRKY (InterPro:IPR003657), Protein kinase, catalytic domain (InterPro:IPR000719), Tyrosine-protein kinase, catalytic domain (InterPro:IPR020635), Paired amphipathic helix (InterPro:IPR003822); BEST Arabidopsis thaliana protein match is: MAPK/ERK kinase kinase 1 (TAIR:AT4G08500.1); CONTAINS InterPro DOMAIN/s: NB-ARC (InterPro:IPR002182), Leucine-rich repeat (InterPro:IPR001611), Disease resistance protein (InterPro:IPR000767), Toll-Interleukin receptor (InterPro:IPR000157), Serine/threonine-protein kinase-like domain (InterPro:IPR017442), Protein kinase-like domain (InterPro:IPR011009), DNA-binding WRKY (InterPro:IPR003657), ATPase, AAA+ type, core (InterPro:IPR003593), Protein kinase, catalytic domain (InterPro:IPR000719), EGF-like (InterPro:IPR006210), Paired amphipathic helix (InterPro:IPR003822); BEST Arabidopsis thaliana protein match is: nucleoside-triphosphatases;transmembrane receptors;nucleotide binding;ATP binding (TAIR:AT4G19500.1)</t>
  </si>
  <si>
    <t>AAA+ ATPase domain | DNA-binding WRKY | Epidermal growth factor-like domain | Leucine-rich repeat | Leucine-rich repeat 3 | NB-ARC | P-loop containing nucleoside triphosphate hydrolase | Paired amphipathic helix | Protein kinase domain | Protein kinase-like domain | Serine/threonine/dual specificity protein kinase, catalytic  domain | Toll/interleukin-1 receptor homology (TIR) domain</t>
  </si>
  <si>
    <t>cytochrome P450, family 706, subfamily A, polypeptide 6</t>
  </si>
  <si>
    <t>cytochrome P450, family 706, subfamily A, polypeptide 6 (CYP706A6); FUNCTIONS IN: electron carrier activity, monooxygenase activity, iron ion binding, oxygen binding, heme binding; INVOLVED IN: oxidation reduction; LOCATED IN: endomembrane system; CONTAINS InterPro DOMAIN/s: Cytochrome P450 (InterPro:IPR001128), Cytochrome P450, conserved site (InterPro:IPR017972), Cytochrome P450, E-class, group I (InterPro:IPR002401); BEST Arabidopsis thaliana protein match is: cytochrome P450, family 706, subfamily A, polypeptide 4 (TAIR:AT4G12300.1)</t>
  </si>
  <si>
    <t>OSBP(oxysterol binding protein)-related protein 2B</t>
  </si>
  <si>
    <t>OSBP(oxysterol binding protein)-related protein 2B (ORP2B); FUNCTIONS IN: oxysterol binding; INVOLVED IN: steroid metabolic process; LOCATED IN: cellular_component unknown; EXPRESSED IN: 22 plant structures; EXPRESSED DURING: 13 growth stages; CONTAINS InterPro DOMAIN/s: Oxysterol-binding protein (InterPro:IPR000648); CONTAINS InterPro DOMAIN/s: Pleckstrin homology-type (InterPro:IPR011993), Oxysterol-binding protein (InterPro:IPR000648), Pleckstrin homology (InterPro:IPR001849); BEST Arabidopsis thaliana protein match is: OSBP(oxysterol binding protein)-related protein 2A (TAIR:AT4G22540.1)</t>
  </si>
  <si>
    <t>Oxysterol-binding protein | Pleckstrin homology domain | Pleckstrin homology-like domain</t>
  </si>
  <si>
    <t>Chaperone DnaJ-domain superfamily protein; FUNCTIONS IN: heat shock protein binding; INVOLVED IN: biological_process unknown; LOCATED IN: cellular_component unknown; EXPRESSED IN: guard cell; CONTAINS InterPro DOMAIN/s: Heat shock protein DnaJ, N-terminal (InterPro:IPR001623); BEST Arabidopsis thaliana protein match is: Chaperone DnaJ-domain superfamily protein (TAIR:AT4G12770.1)</t>
  </si>
  <si>
    <t>unknown protein; FUNCTIONS IN: molecular_function unknown; INVOLVED IN: biological_process unknown; LOCATED IN: plant-type cell wall; EXPRESSED IN: 23 plant structures; EXPRESSED DURING: 13 growth stages</t>
  </si>
  <si>
    <t>maternal effect embryo arrest 55 (MEE55); INVOLVED IN: embryo development ending in seed dormancy; LOCATED IN: membrane; EXPRESSED IN: 14 plant structures; EXPRESSED DURING: 7 growth stages; CONTAINS InterPro DOMAIN/s: TMS membrane protein/tumour differentially expressed protein (InterPro:IPR005016); BEST Arabidopsis thaliana protein match is: Serinc-domain containing serine and sphingolipid biosynthesis protein (TAIR:AT3G24460.1)</t>
  </si>
  <si>
    <t>SU(VAR)3-9 homolog 9</t>
  </si>
  <si>
    <t>SU(VAR)3-9 homolog 9 (SUVH9); FUNCTIONS IN: zinc ion binding, histone-lysine N-methyltransferase activity; INVOLVED IN: DNA mediated transformation; LOCATED IN: nucleus, chloroplast; EXPRESSED IN: 24 plant structures; EXPRESSED DURING: 13 growth stages; CONTAINS InterPro DOMAIN/s: SET domain (InterPro:IPR001214), SRA-YDG (InterPro:IPR003105), Pre-SET zinc-binding sub-group (InterPro:IPR003606), Pre-SET domain (InterPro:IPR007728); BEST Arabidopsis thaliana protein match is: SU(VAR)3-9 homolog 2 (TAIR:AT2G33290.1)</t>
  </si>
  <si>
    <t>Histone H3-K9 methyltransferase, plant | PUA-like domain | Pre-SET domain | Pre-SET zinc-binding sub-group | SET domain | SRA-YDG</t>
  </si>
  <si>
    <t>receptor like protein 47</t>
  </si>
  <si>
    <t>receptor like protein 47 (RLP47); CONTAINS InterPro DOMAIN/s: Leucine-rich repeat-containing N-terminal domain, type 2 (InterPro:IPR013210), Leucine-rich repeat (InterPro:IPR001611); INVOLVED IN: signal transduction, defense response; BEST Arabidopsis thaliana protein match is: receptor like protein 50 (TAIR:AT4G13920.1); LOCATED IN: endomembrane system; EXPRESSED IN: 7 plant structures; EXPRESSED DURING: 9 growth stages; CONTAINS InterPro DOMAIN/s: Leucine-rich repeat, typical subtype (InterPro:IPR003591), Leucine-rich repeat-containing N-terminal domain, type 2 (InterPro:IPR013210), Leucine-rich repeat (InterPro:IPR001611); BEST Arabidopsis thaliana protein match is: receptor like protein 48 (TAIR:AT4G13880.1)</t>
  </si>
  <si>
    <t>Leucine-rich repeat | Leucine-rich repeat-containing N-terminal, type 2</t>
  </si>
  <si>
    <t>RNA-binding (RRM/RBD/RNP motifs) family protein; FUNCTIONS IN: RNA binding, nucleotide binding, nucleic acid binding; INVOLVED IN: biological_process unknown; LOCATED IN: cellular_component unknown; EXPRESSED IN: 23 plant structures; EXPRESSED DURING: 14 growth stages; CONTAINS InterPro DOMAIN/s: RNA recognition motif, RNP-1 (InterPro:IPR000504), Nucleotide-binding, alpha-beta plait (InterPro:IPR012677); BEST Arabidopsis thaliana protein match is: RNA-binding (RRM/RBD/RNP motifs) family protein (TAIR:AT2G33410.1)</t>
  </si>
  <si>
    <t>basic Helix-Loop-Helix 104 (bHLH104); FUNCTIONS IN: DNA binding, sequence-specific DNA binding transcription factor activity; INVOLVED IN: regulation of transcription; LOCATED IN: nucleus; EXPRESSED IN: 24 plant structures; EXPRESSED DURING: 15 growth stages; CONTAINS InterPro DOMAIN/s: Helix-loop-helix DNA-binding domain (InterPro:IPR001092), Helix-loop-helix DNA-binding (InterPro:IPR011598); BEST Arabidopsis thaliana protein match is: basic helix-loop-helix (bHLH) DNA-binding superfamily protein (TAIR:AT3G23210.1)</t>
  </si>
  <si>
    <t>Polyketide cyclase/dehydrase and lipid transport superfamily protein</t>
  </si>
  <si>
    <t>Polyketide cyclase/dehydrase and lipid transport superfamily protein; FUNCTIONS IN: molecular_function unknown; INVOLVED IN: biological_process unknown; LOCATED IN: cellular_component unknown; EXPRESSED IN: 24 plant structures; EXPRESSED DURING: 15 growth stages; CONTAINS InterPro DOMAIN/s: Lipid-binding START (InterPro:IPR002913); BEST Arabidopsis thaliana protein match is: Polyketide cyclase/dehydrase and lipid transport superfamily protein (TAIR:AT3G23080.1)</t>
  </si>
  <si>
    <t>START domain | START-like domain</t>
  </si>
  <si>
    <t>DNA-directed RNA polymerase II-related</t>
  </si>
  <si>
    <t>DNA-directed RNA polymerase II-related; CONTAINS InterPro DOMAIN/s: Nucleic acid-binding, OB-fold (InterPro:IPR012340); BEST Arabidopsis thaliana protein match is: RNA polymerase Rpb7-like, N-terminal domain (TAIR:AT4G14660.1)</t>
  </si>
  <si>
    <t>Nucleic acid-binding, OB-fold | RNA-binding domain, S1</t>
  </si>
  <si>
    <t>TIFY domain/Divergent CCT motif family protein</t>
  </si>
  <si>
    <t>TIFY domain/Divergent CCT motif family protein; CONTAINS InterPro DOMAIN/s: Tify (InterPro:IPR010399), Acireductone dioxygenase, ARD (InterPro:IPR004313), CCT domain-like (InterPro:IPR018467); BEST Arabidopsis thaliana protein match is: TIFY domain/Divergent CCT motif family protein (TAIR:AT4G14713.1)</t>
  </si>
  <si>
    <t>CO/COL/TOC1, conserved site | Tify</t>
  </si>
  <si>
    <t>Plant protein of unknown function (DUF828) with plant pleckstrin homology-like region</t>
  </si>
  <si>
    <t>FUNCTIONS IN: phosphoinositide binding; INVOLVED IN: signal transduction; EXPRESSED IN: cultured cell; CONTAINS InterPro DOMAIN/s: Pleckstrin-like, plant (InterPro:IPR013666), Protein of unknown function DUF828 (InterPro:IPR008546); BEST Arabidopsis thaliana protein match is: Plant protein of unknown function (DUF828) with plant pleckstrin homology-like region (TAIR:AT3G22810.1)</t>
  </si>
  <si>
    <t>FUNCTIONS IN: molecular_function unknown; INVOLVED IN: biological_process unknown; LOCATED IN: cellular_component unknown; EXPRESSED IN: 23 plant structures; EXPRESSED DURING: 13 growth stages; CONTAINS InterPro DOMAIN/s: Folate-sensitive fragile site protein Fra10Ac1 (InterPro:IPR019129)</t>
  </si>
  <si>
    <t>Folate-sensitive fragile site protein Fra10Ac1</t>
  </si>
  <si>
    <t>EamA-like transporter family</t>
  </si>
  <si>
    <t>EamA-like transporter family; FUNCTIONS IN: molecular_function unknown; INVOLVED IN: biological_process unknown; LOCATED IN: membrane; CONTAINS InterPro DOMAIN/s: Protein of unknown function DUF6, transmembrane (InterPro:IPR000620); BEST Arabidopsis thaliana protein match is: nodulin MtN21 /EamA-like transporter family protein (TAIR:AT5G40230.1)</t>
  </si>
  <si>
    <t>RNA polymerase II, Rpb4, core protein</t>
  </si>
  <si>
    <t>NRPD4; FUNCTIONS IN: DNA-directed RNA polymerase activity, nucleotide binding, catalytic activity; INVOLVED IN: RNA interference, interphase, production of siRNA involved in RNA interference, DNA methylation on cytosine within a CHH sequence; LOCATED IN: DNA-directed RNA polymerase V complex, nucleus, DNA-directed RNA polymerase IV complex; EXPRESSED IN: 23 plant structures; EXPRESSED DURING: 13 growth stages; CONTAINS InterPro DOMAIN/s: HRDC-like (InterPro:IPR010997), RNA polymerase II, Rpb4 (InterPro:IPR005574), RNA polymerase II, Rpb4, core (InterPro:IPR006590); BEST Arabidopsis thaliana protein match is: RNA polymerase II, Rpb4, core protein (TAIR:AT5G09920.1)</t>
  </si>
  <si>
    <t>importin alpha isoform 2</t>
  </si>
  <si>
    <t>importin alpha isoform 2 (IMPA-2); FUNCTIONS IN: protein transporter activity, binding; INVOLVED IN: intracellular protein transport, protein import into nucleus; LOCATED IN: cytosol; LOCATED IN: cytosol, nucleolus; EXPRESSED IN: 23 plant structures; EXPRESSED IN: 24 plant structures; EXPRESSED DURING: 14 growth stages; CONTAINS InterPro DOMAIN/s: Importin-alpha-like, importin-beta-binding domain (InterPro:IPR002652), Armadillo-like helical (InterPro:IPR011989), Armadillo (InterPro:IPR000225), Armadillo-type fold (InterPro:IPR016024); BEST Arabidopsis thaliana protein match is: importin alpha isoform 1 (TAIR:AT3G06720.2)</t>
  </si>
  <si>
    <t>5'-AMP-activated protein kinase beta-2 subunit protein</t>
  </si>
  <si>
    <t>5'-AMP-activated protein kinase beta-2 subunit protein; FUNCTIONS IN: AMP-activated protein kinase activity; INVOLVED IN: N-terminal protein myristoylation; LOCATED IN: chloroplast; EXPRESSED IN: 22 plant structures; EXPRESSED DURING: 13 growth stages; CONTAINS InterPro DOMAIN/s: 5-AMP-activated protein kinase, beta subunit, interaction domain (InterPro:IPR006828); BEST Arabidopsis thaliana protein match is: 5'-AMP-activated protein kinase beta-2 subunit protein (TAIR:AT5G21170.1)</t>
  </si>
  <si>
    <t>5-AMP-activated protein kinase, beta subunit, interaction domain | Immunoglobulin E-set</t>
  </si>
  <si>
    <t>glycosyltransferase family protein 28</t>
  </si>
  <si>
    <t>glycosyltransferase family protein 28; FUNCTIONS IN: carbohydrate binding, transferase activity, transferring hexosyl groups, transferase activity, transferring glycosyl groups; FUNCTIONS IN: transferase activity, transferring hexosyl groups, carbohydrate binding, transferase activity, transferring glycosyl groups; INVOLVED IN: lipid glycosylation, biosynthetic process, carbohydrate metabolic process; LOCATED IN: cellular_component unknown; EXPRESSED IN: 22 plant structures; EXPRESSED DURING: 13 growth stages; CONTAINS InterPro DOMAIN/s: Glycosyl transferase, family 28, C-terminal (InterPro:IPR007235)</t>
  </si>
  <si>
    <t>Glycosyl transferase, family 28, C-terminal</t>
  </si>
  <si>
    <t>unknown protein; BEST Arabidopsis thaliana protein match is: unknown protein (TAIR:AT2G35658.3)</t>
  </si>
  <si>
    <t>VEFS-Box of polycomb protein</t>
  </si>
  <si>
    <t>REDUCED VERNALIZATION RESPONSE 2 (VRN2); FUNCTIONS IN: sequence-specific DNA binding transcription factor activity; INVOLVED IN: response to cold, regulation of gene expression by genetic imprinting, vernalization response; LOCATED IN: nucleus; EXPRESSED IN: 24 plant structures; EXPRESSED DURING: 14 growth stages; CONTAINS InterPro DOMAIN/s: Polycomb protein, VEFS-Box (InterPro:IPR019135); BEST Arabidopsis thaliana protein match is: VEFS-Box of polycomb protein (TAIR:AT5G51230.1)</t>
  </si>
  <si>
    <t>Polycomb protein, VEFS-Box | Zinc finger, C2H2-like</t>
  </si>
  <si>
    <t>recognition of peronospora parasitica 4 (RPP4); FUNCTIONS IN: LRR domain binding; INVOLVED IN: defense response to fungus, incompatible interaction, defense response; LOCATED IN: intrinsic to membrane; EXPRESSED IN: 22 plant structures; EXPRESSED DURING: 15 growth stages; CONTAINS InterPro DOMAIN/s: NB-ARC (InterPro:IPR002182), Leucine-rich repeat (InterPro:IPR001611), Disease resistance protein (InterPro:IPR000767), Toll-Interleukin receptor (InterPro:IPR000157); BEST Arabidopsis thaliana protein match is: Disease resistance protein (TIR-NBS-LRR class) family (TAIR:AT4G16920.1)</t>
  </si>
  <si>
    <t>unknown protein; LOCATED IN: chloroplast; EXPRESSED IN: 9 plant structures; EXPRESSED DURING: LP.04 four leaves visible, 4 anthesis, petal differentiation and expansion stage; BEST Arabidopsis thaliana protein match is: unknown protein (TAIR:AT5G47455.3); BEST Arabidopsis thaliana protein match is: unknown protein (TAIR:AT5G47455.7)</t>
  </si>
  <si>
    <t>casein kinase II  beta chain 2</t>
  </si>
  <si>
    <t>Casein kinase II, regulatory subunit | Casein kinase II, regulatory subunit, alpha-helical | Casein kinase II, regulatory subunit, beta-sheet</t>
  </si>
  <si>
    <t>C2H2 and C2HC zinc fingers superfamily protein; FUNCTIONS IN: sequence-specific DNA binding transcription factor activity, zinc ion binding, nucleic acid binding; INVOLVED IN: regulation of transcription; LOCATED IN: intracellular; EXPRESSED IN: 8 plant structures; EXPRESSED DURING: 7 growth stages; CONTAINS InterPro DOMAIN/s: Zinc finger, C2H2-like (InterPro:IPR015880), Zinc finger, C2H2-type (InterPro:IPR007087); BEST Arabidopsis thaliana protein match is: zinc-finger protein 10 (TAIR:AT2G37740.1)</t>
  </si>
  <si>
    <t>Zinc finger, C2H2 | Zinc finger, C2H2-like</t>
  </si>
  <si>
    <t>transferases, transferring acyl groups</t>
  </si>
  <si>
    <t>transferases, transferring acyl groups; FUNCTIONS IN: transferase activity, transferring acyl groups; INVOLVED IN: GPI anchor biosynthetic process; LOCATED IN: integral to membrane, endoplasmic reticulum membrane; CONTAINS InterPro DOMAIN/s: GWT1 (InterPro:IPR009447)</t>
  </si>
  <si>
    <t>GWT1</t>
  </si>
  <si>
    <t>unknown protein; BEST Arabidopsis thaliana protein match is: unknown protein (TAIR:AT5G46620.1)</t>
  </si>
  <si>
    <t>SCP1-like small phosphatase 4b</t>
  </si>
  <si>
    <t>SCP1-like small phosphatase 4b (SSP4b); CONTAINS InterPro DOMAIN/s: Dullard-like phosphatase domain (InterPro:IPR011948), NLI interacting factor (InterPro:IPR004274); BEST Arabidopsis thaliana protein match is: SCP1-like small phosphatase 4 (TAIR:AT5G46410.1)</t>
  </si>
  <si>
    <t>Dullard phosphatase domain, eukaryotic | HAD-like domain | NLI interacting factor</t>
  </si>
  <si>
    <t>Nucleotide-sugar transporter family protein</t>
  </si>
  <si>
    <t>Nucleotide-sugar transporter family protein; CONTAINS InterPro DOMAIN/s: Protein of unknown function DUF250 (InterPro:IPR004853); BEST Arabidopsis thaliana protein match is: purine permease 7 (TAIR:AT4G18197.1)</t>
  </si>
  <si>
    <t>DEGP protease 5</t>
  </si>
  <si>
    <t>DEGP protease 5 (DEG5); FUNCTIONS IN: serine-type peptidase activity, catalytic activity, serine-type endopeptidase activity; INVOLVED IN: photosystem II repair, proteolysis; LOCATED IN: thylakoid, thylakoid lumen, chloroplast thylakoid lumen, chloroplast; EXPRESSED IN: 22 plant structures; EXPRESSED DURING: 13 growth stages; CONTAINS InterPro DOMAIN/s: Serine/cysteine peptidase, trypsin-like (InterPro:IPR009003), Peptidase S1C, HrtA/DegP2/Q/S (InterPro:IPR001940), Peptidase S1/S6, chymotrypsin/Hap (InterPro:IPR001254); BEST Arabidopsis thaliana protein match is: DegP protease 1 (TAIR:AT3G27925.1)</t>
  </si>
  <si>
    <t>Peptidase S1C | Trypsin-like cysteine/serine peptidase domain</t>
  </si>
  <si>
    <t>Small nuclear ribonucleoprotein family protein; CONTAINS InterPro DOMAIN/s: Like-Sm ribonucleoprotein (LSM) domain (InterPro:IPR001163), Like-Sm ribonucleoprotein (LSM)-related domain (InterPro:IPR010920)</t>
  </si>
  <si>
    <t>Like-Sm (LSM) domain | Ribonucleoprotein LSM domain</t>
  </si>
  <si>
    <t>Rho termination factor</t>
  </si>
  <si>
    <t>Rho termination factor; FUNCTIONS IN: transcription termination factor activity; INVOLVED IN: transcription termination; EXPRESSED IN: 21 plant structures; EXPRESSED DURING: 12 growth stages; CONTAINS InterPro DOMAIN/s: Rho termination factor, N-terminal (InterPro:IPR011112)</t>
  </si>
  <si>
    <t>Nucleic acid-binding, OB-fold | Rho termination factor, N-terminal</t>
  </si>
  <si>
    <t>Pentatricopeptide repeat (PPR) superfamily protein; FUNCTIONS IN: molecular_function unknown; INVOLVED IN: biological_process unknown; EXPRESSED IN: 23 plant structures; LOCATED IN: endomembrane system; EXPRESSED DURING: 13 growth stages; BEST Arabidopsis thaliana protein match is: Pentatricopeptide repeat (PPR) superfamily protein (TAIR:AT4G21190.1)</t>
  </si>
  <si>
    <t>Protein kinase superfamily protein; FUNCTIONS IN: protein serine/threonine kinase activity, protein kinase activity, kinase activity, ATP binding; INVOLVED IN: protein amino acid phosphorylation; LOCATED IN: cellular_component unknown; EXPRESSED IN: sperm cell, male gametophyte, pollen tube; EXPRESSED DURING: L mature pollen stage, M germinated pollen stage;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CONTAINS InterPro DOMAIN/s: Protein kinase, catalytic domain (InterPro:IPR000719), Serine/threonine-protein kinase domain (InterPro:IPR002290), Tyrosine-protein kinase, catalytic domain (InterPro:IPR020635), Serine/threonine-protein kinase-like domain (InterPro:IPR017442), Serine/threonine-protein kinase, active site (InterPro:IPR008271), Protein kinase-like domain (InterPro:IPR011009); BEST Arabidopsis thaliana protein match is: Protein kinase superfamily protein (TAIR:AT5G45430.1); BEST Arabidopsis thaliana protein match is: Protein kinase superfamily protein (TAIR:AT5G45430.2)</t>
  </si>
  <si>
    <t>Ankyrin repeat family protein; INVOLVED IN: biological_process unknown; LOCATED IN: endomembrane system; EXPRESSED IN: 24 plant structures; EXPRESSED DURING: 14 growth stages; BEST Arabidopsis thaliana protein match is: Ankyrin repeat family protein (TAIR:AT2G03430.1); CONTAINS InterPro DOMAIN/s: Ankyrin repeat-containing domain (InterPro:IPR020683), Ankyrin repeat (InterPro:IPR002110); BEST Arabidopsis thaliana protein match is: Ankyrin repeat family protein (TAIR:AT3G09890.1)</t>
  </si>
  <si>
    <t>Protein of unknown function (DUF1218)</t>
  </si>
  <si>
    <t>Protein of unknown function (DUF1218); FUNCTIONS IN: molecular_function unknown; INVOLVED IN: biological_process unknown; LOCATED IN: endomembrane system; EXPRESSED IN: 9 plant structures; EXPRESSED DURING: LP.06 six leaves visible, LP.04 four leaves visible, 4 anthesis, petal differentiation and expansion stage; CONTAINS InterPro DOMAIN/s: Protein of unknown function DUF1218 (InterPro:IPR009606); BEST Arabidopsis thaliana protein match is: Protein of unknown function (DUF1218) (TAIR:AT1G31720.1)</t>
  </si>
  <si>
    <t>Protein of unknown function DUF1218</t>
  </si>
  <si>
    <t>Pectinacetylesterase family protein; FUNCTIONS IN: actin binding, carboxylesterase activity; FUNCTIONS IN: carboxylesterase activity; INVOLVED IN: cytoskeleton organization; LOCATED IN: cell wall, membrane, plant-type cell wall; EXPRESSED IN: 24 plant structures; LOCATED IN: plant-type cell wall; EXPRESSED DURING: 14 growth stages; EXPRESSED IN: 23 plant structures; CONTAINS InterPro DOMAIN/s: Pectinacetylesterase (InterPro:IPR004963); EXPRESSED DURING: 13 growth stages; CONTAINS InterPro DOMAIN/s: Pectinacetylesterase (InterPro:IPR004963), Profilin/allergen (InterPro:IPR002097); BEST Arabidopsis thaliana protein match is: Pectinacetylesterase family protein (TAIR:AT5G45280.2)</t>
  </si>
  <si>
    <t>Profilin | Protein notum homologue</t>
  </si>
  <si>
    <t>Pectinacetylesterase family protein; CONTAINS InterPro DOMAIN/s: Pectinacetylesterase (InterPro:IPR004963); FUNCTIONS IN: carboxylesterase activity; BEST Arabidopsis thaliana protein match is: Pectinacetylesterase family protein (TAIR:AT4G19410.1); INVOLVED IN: biological_process unknown; LOCATED IN: endomembrane system; EXPRESSED IN: 23 plant structures; EXPRESSED DURING: 13 growth stages</t>
  </si>
  <si>
    <t>VPS54</t>
  </si>
  <si>
    <t>VPS54; INVOLVED IN: retrograde transport, endosome to Golgi; LOCATED IN: chloroplast; EXPRESSED IN: male gametophyte; EXPRESSED DURING: L mature pollen stage; CONTAINS InterPro DOMAIN/s: Vacuolar protein sorting-associated protein 54 (InterPro:IPR019515), Vps54-like (InterPro:IPR012501)</t>
  </si>
  <si>
    <t>Vacuolar protein sorting-associated protein 54 | Vps54-like</t>
  </si>
  <si>
    <t>nucleoside-triphosphatases;transmembrane receptors;nucleotide binding;ATP binding</t>
  </si>
  <si>
    <t>nucleoside-triphosphatases;transmembrane receptors;nucleotide binding;ATP binding; FUNCTIONS IN: transmembrane receptor activity, ATP binding; FUNCTIONS IN: transmembrane receptor activity, nucleoside-triphosphatase activity, nucleotide binding, ATP binding; INVOLVED IN: signal transduction, defense response, apoptosis, innate immune response; LOCATED IN: intrinsic to membrane; EXPRESSED IN: 23 plant structures; EXPRESSED DURING: 15 growth stages; CONTAINS InterPro DOMAIN/s: ATPase, AAA+ type, core (InterPro:IPR003593), NB-ARC (InterPro:IPR002182), Disease resistance protein (InterPro:IPR000767), Toll-Interleukin receptor (InterPro:IPR000157), Protein of unknown function DUF640 (InterPro:IPR006936); CONTAINS InterPro DOMAIN/s: NB-ARC (InterPro:IPR002182), Toll-Interleukin receptor (InterPro:IPR000157), Disease resistance protein (InterPro:IPR000767), Protein of unknown function DUF640 (InterPro:IPR006936); BEST Arabidopsis thaliana protein match is: Disease resistance protein (TIR-NBS-LRR class) family (TAIR:AT4G16950.2); BEST Arabidopsis thaliana protein match is: protein kinase family protein (TAIR:AT4G12020.3)</t>
  </si>
  <si>
    <t>AAA+ ATPase domain | Domain of unknown function DUF640 | Leucine rich repeat 4 | Leucine-rich repeat 3 | NB-ARC | P-loop containing nucleoside triphosphate hydrolase | Toll/interleukin-1 receptor homology (TIR) domain</t>
  </si>
  <si>
    <t>Disease resistance protein (TIR-NBS-LRR class)</t>
  </si>
  <si>
    <t>Disease resistance protein (TIR-NBS-LRR class); FUNCTIONS IN: transmembrane receptor activity, ATP binding; INVOLVED IN: signal transduction, apoptosis, defense response, innate immune response; LOCATED IN: intrinsic to membrane; LOCATED IN: intrinsic to membrane, endomembrane system; EXPRESSED IN: 23 plant structures; EXPRESSED DURING: 14 growth stages; CONTAINS InterPro DOMAIN/s: NB-ARC (InterPro:IPR002182), Leucine-rich repeat (InterPro:IPR001611), Disease resistance protein (InterPro:IPR000767), Toll-Interleukin receptor (InterPro:IPR000157); BEST Arabidopsis thaliana protein match is: Disease resistance protein (TIR-NBS-LRR class) family (TAIR:AT4G12010.1)</t>
  </si>
  <si>
    <t>Leucine-rich repeat | Leucine-rich repeat 3 | NB-ARC | P-loop containing nucleoside triphosphate hydrolase | Toll/interleukin-1 receptor homology (TIR) domain</t>
  </si>
  <si>
    <t>disease resistance protein (TIR-NBS-LRR class) family</t>
  </si>
  <si>
    <t>disease resistance protein (TIR-NBS-LRR class) family; FUNCTIONS IN: transmembrane receptor activity, ATP binding; INVOLVED IN: signal transduction, apoptosis, defense response, innate immune response; LOCATED IN: intrinsic to membrane; CONTAINS InterPro DOMAIN/s: NB-ARC (InterPro:IPR002182), Leucine-rich repeat (InterPro:IPR001611), Disease resistance protein (InterPro:IPR000767), Toll-Interleukin receptor (InterPro:IPR000157); BEST Arabidopsis thaliana protein match is: Disease resistance protein (TIR-NBS-LRR class) family (TAIR:AT3G51560.1)</t>
  </si>
  <si>
    <t>zinc ion binding;transcription regulators</t>
  </si>
  <si>
    <t>zinc ion binding;transcription regulators; FUNCTIONS IN: transcription regulator activity, zinc ion binding; INVOLVED IN: regulation of transcription, DNA-dependent, transcription initiation; LOCATED IN: endomembrane system; CONTAINS InterPro DOMAIN/s: Transcription factor TFIIB related (InterPro:IPR000812)</t>
  </si>
  <si>
    <t>Cyclin family protein</t>
  </si>
  <si>
    <t>CYCT1;4; FUNCTIONS IN: cyclin-dependent protein kinase activity; INVOLVED IN: regulation of cell cycle, response to virus, trichome morphogenesis, leaf development; LOCATED IN: nucleus; EXPRESSED IN: 25 plant structures; EXPRESSED DURING: 15 growth stages; CONTAINS InterPro DOMAIN/s: Cyclin, C-terminal (InterPro:IPR004367), Cyclin-like (InterPro:IPR011028), Transcription regulator cyclin (InterPro:IPR015429), Cyclin-related (InterPro:IPR013763), Cyclin, N-terminal (InterPro:IPR006671), Cyclin (InterPro:IPR006670); BEST Arabidopsis thaliana protein match is: Cyclin family protein (TAIR:AT5G45190.1)</t>
  </si>
  <si>
    <t>Cyclin C/H/T/L | Cyclin, C-terminal domain | Cyclin, N-terminal | Cyclin-like</t>
  </si>
  <si>
    <t>Glycosyl hydrolase family protein with chitinase insertion domain</t>
  </si>
  <si>
    <t>Glycosyl hydrolase family protein with chitinase insertion domain; FUNCTIONS IN: cation binding, chitinase activity, hydrolase activity, hydrolyzing O-glycosyl compounds, catalytic activity; INVOLVED IN: carbohydrate metabolic process; LOCATED IN: cell wall; EXPRESSED IN: 10 plant structures; EXPRESSED DURING: LP.04 four leaves visible, 4 anthesis, C globular stage; CONTAINS InterPro DOMAIN/s: Glycoside hydrolase, family 18, catalytic domain (InterPro:IPR001223), Chitinase II (InterPro:IPR011583), Glycoside hydrolase, catalytic core (InterPro:IPR017853), Glycoside hydrolase, subgroup, catalytic core (InterPro:IPR013781); BEST Arabidopsis thaliana protein match is: Glycosyl hydrolase family protein with chitinase insertion domain (TAIR:AT4G19820.1)</t>
  </si>
  <si>
    <t>Chitinase II | Chitinase insertion domain | Glycoside hydrolase, catalytic domain | Glycoside hydrolase, family 18, catalytic domain | Glycoside hydrolase, superfamily</t>
  </si>
  <si>
    <t>Galactose oxidase/kelch repeat superfamily protein</t>
  </si>
  <si>
    <t>Galactose oxidase/kelch repeat superfamily protein; FUNCTIONS IN: molecular_function unknown; INVOLVED IN: biological_process unknown; LOCATED IN: chloroplast; CONTAINS InterPro DOMAIN/s: F-box domain, cyclin-like (InterPro:IPR001810), Galactose oxidase/kelch, beta-propeller (InterPro:IPR011043), Kelch repeat type 1 (InterPro:IPR006652), Kelch related (InterPro:IPR013089), Kelch-type beta propeller (InterPro:IPR015915); BEST Arabidopsis thaliana protein match is: Galactose oxidase/kelch repeat superfamily protein (TAIR:AT4G19865.1)</t>
  </si>
  <si>
    <t>F-box domain | Galactose oxidase, beta-propeller | Kelch repeat type 1</t>
  </si>
  <si>
    <t>Acyl-CoA N-acyltransferases (NAT) superfamily protein; FUNCTIONS IN: N-acetyltransferase activity; INVOLVED IN: N-terminal protein myristoylation, metabolic process; EXPRESSED IN: 23 plant structures; EXPRESSED DURING: 15 growth stages; CONTAINS InterPro DOMAIN/s: GCN5-related N-acetyltransferase, C-terminal (InterPro:IPR022610), GCN5-related N-acetyltransferase (InterPro:IPR000182), Acyl-CoA N-acyltransferase (InterPro:IPR016181); BEST Arabidopsis thaliana protein match is: nuclear shuttle interacting (TAIR:AT1G32070.3)</t>
  </si>
  <si>
    <t>oxidoreductases</t>
  </si>
  <si>
    <t>oxidoreductases; FUNCTIONS IN: oxidoreductase activity; INVOLVED IN: biological_process unknown; EXPRESSED IN: 17 plant structures; LOCATED IN: endomembrane system; EXPRESSED DURING: 8 growth stages; CONTAINS InterPro DOMAIN/s: Oxoglutarate/iron-dependent oxygenase (InterPro:IPR005123)</t>
  </si>
  <si>
    <t>gamma-soluble NSF attachment protein</t>
  </si>
  <si>
    <t>gamma-soluble NSF attachment protein (GSNAP); FUNCTIONS IN: transporter activity, binding; INVOLVED IN: intracellular protein transport; LOCATED IN: Golgi apparatus, endoplasmic reticulum, plasma membrane; EXPRESSED IN: 24 plant structures; EXPRESSED DURING: 15 growth stages; CONTAINS InterPro DOMAIN/s: NSF attachment protein (InterPro:IPR000744), Tetratricopeptide-like helical (InterPro:IPR011990)</t>
  </si>
  <si>
    <t>NSF attachment protein | Tetratricopeptide-like helical domain</t>
  </si>
  <si>
    <t>Tetratricopeptide repeat (TPR)-like superfamily protein; CONTAINS InterPro DOMAIN/s: Pentatricopeptide repeat (InterPro:IPR002885); FUNCTIONS IN: molecular_function unknown; BEST Arabidopsis thaliana protein match is: Tetratricopeptide repeat (TPR)-like superfamily protein (TAIR:AT4G33170.1); INVOLVED IN: biological_process unknown; LOCATED IN: endomembrane system; BEST Arabidopsis thaliana protein match is: Tetratricopeptide repeat (TPR)-like superfamily protein (TAIR:AT1G59720.1)</t>
  </si>
  <si>
    <t>cysteine-rich RLK (RECEPTOR-like protein kinase) 28</t>
  </si>
  <si>
    <t>cysteine-rich RLK (RECEPTOR-like protein kinase) 28 (CRK28); FUNCTIONS IN: kinase activity; INVOLVED IN: protein amino acid phosphorylation; LOCATED IN: endomembrane system; EXPRESSED IN: 19 plant structures; EXPRESSED DURING: 12 growth stages; CONTAINS InterPro DOMAIN/s: Protein kinase, ATP binding site (InterPro:IPR017441), Serine/threonine-protein kinase domain (InterPro:IPR002290), Protein of unknown function DUF26 (InterPro:IPR002902), Serine-threonine/tyrosine-protein kinase (InterPro:IPR001245), Serine/threonine-protein kinase, active site (InterPro:IPR008271), Protein kinase-like domain (InterPro:IPR011009), Protein kinase, catalytic domain (InterPro:IPR000719), Tyrosine-protein kinase, catalytic domain (InterPro:IPR020635); BEST Arabidopsis thaliana protein match is: cysteine-rich RLK (RECEPTOR-like protein kinase) 29 (TAIR:AT4G21410.1)</t>
  </si>
  <si>
    <t>cysteine-rich RLK (RECEPTOR-like protein kinase) 29</t>
  </si>
  <si>
    <t>cysteine-rich RLK (RECEPTOR-like protein kinase) 29 (CRK29); FUNCTIONS IN: kinase activity; INVOLVED IN: response to abscisic acid stimulus; LOCATED IN: plasma membrane, vacuole; EXPRESSED IN: 21 plant structures; EXPRESSED DURING: 13 growth stages; CONTAINS InterPro DOMAIN/s: Protein kinase, ATP binding site (InterPro:IPR017441), Protein kinase, catalytic domain (InterPro:IPR000719), Protein of unknown function DUF26 (InterPro:IPR002902), Serine/threonine-protein kinase-like domain (InterPro:IPR017442), Protein kinase-like domain (InterPro:IPR011009), Serine/threonine-protein kinase, active site (InterPro:IPR008271); BEST Arabidopsis thaliana protein match is: cysteine-rich RLK (RECEPTOR-like protein kinase) 28 (TAIR:AT4G21400.1)</t>
  </si>
  <si>
    <t>Concanavalin A-like lectin/glucanase, subgroup | Gnk2-homologous domain | Protein kinase domain | Protein kinase, ATP binding site | Protein kinase-like domain | Serine/threonine-protein kinase, active site</t>
  </si>
  <si>
    <t>Transducin/WD40 repeat-like superfamily protein; CONTAINS InterPro DOMAIN/s: WD40 repeat-like-containing domain (InterPro:IPR011046), WD40-repeat-containing domain (InterPro:IPR017986), WD40 repeat (InterPro:IPR001680), WD40/YVTN repeat-like-containing domain (InterPro:IPR015943), WD40 repeat, subgroup (InterPro:IPR019781); BEST Arabidopsis thaliana protein match is: Transducin/WD40 repeat-like superfamily protein (TAIR:AT5G08390.1)</t>
  </si>
  <si>
    <t>vacuolar protein sorting-associated protein 28 homolog 1</t>
  </si>
  <si>
    <t>vacuolar protein sorting-associated protein 28 homolog 1 (VPS28-1); CONTAINS InterPro DOMAIN/s: Vacuolar protein sorting-associated, VPS28, N-terminal (InterPro:IPR017898), Vacuolar protein sorting-associated, VPS28, C-terminal (InterPro:IPR017899), Vacuolar protein sorting-associated, VPS28 (InterPro:IPR007143); BEST Arabidopsis thaliana protein match is: Vacuolar protein sorting-associated protein VPS28 family protein (TAIR:AT4G05000.2)</t>
  </si>
  <si>
    <t>Vacuolar protein sorting-associated, VPS28 | Vacuolar protein sorting-associated, VPS28, C-terminal | Vacuolar protein sorting-associated, VPS28, N-terminal</t>
  </si>
  <si>
    <t>endonuclease 4</t>
  </si>
  <si>
    <t>endonuclease 4 (ENDO4); FUNCTIONS IN: endonuclease activity, nucleic acid binding; INVOLVED IN: DNA catabolic process; LOCATED IN: endomembrane system; CONTAINS InterPro DOMAIN/s: Phospholipase C/P1 nuclease, core (InterPro:IPR008947), S1/P1 nuclease (InterPro:IPR003154); BEST Arabidopsis thaliana protein match is: endonuclease 5 (TAIR:AT4G21600.1)</t>
  </si>
  <si>
    <t>Phospholipase C/P1 nuclease domain | S1/P1 nuclease</t>
  </si>
  <si>
    <t>MATE efflux family protein; FUNCTIONS IN: antiporter activity, drug transmembrane transporter activity, transporter activity; INVOLVED IN: drug transmembrane transport, transmembrane transport; LOCATED IN: membrane; CONTAINS InterPro DOMAIN/s: Multi antimicrobial extrusion protein MatE (InterPro:IPR002528); BEST Arabidopsis thaliana protein match is: MATE efflux family protein (TAIR:AT4G21903.1); BEST Arabidopsis thaliana protein match is: MATE efflux family protein (TAIR:AT4G21903.2)</t>
  </si>
  <si>
    <t>BEST Arabidopsis thaliana protein match is: eukaryotic translation initiation factor 3A (TAIR:AT4G11420.1); unknown protein; FUNCTIONS IN: molecular_function unknown; INVOLVED IN: biological_process unknown; LOCATED IN: cellular_component unknown; EXPRESSED IN: 17 plant structures; EXPRESSED DURING: 9 growth stages; CONTAINS InterPro DOMAIN/s: Protein of unknown function DUF2365 (InterPro:IPR019314)</t>
  </si>
  <si>
    <t>Eukaryotic translation initiation factor 3 subunit A | Protein of unknown function DUF2365</t>
  </si>
  <si>
    <t>Adaptin family protein</t>
  </si>
  <si>
    <t>Adaptin family protein; FUNCTIONS IN: protein transporter activity, clathrin binding, binding; INVOLVED IN: intracellular protein transport, vesicle-mediated transport, protein transport; LOCATED IN: plasma membrane; EXPRESSED IN: 24 plant structures; EXPRESSED DURING: 13 growth stages; CONTAINS InterPro DOMAIN/s: Clathrin adaptor, alpha/beta/gamma-adaptin, appendage, Ig-like subdomain (InterPro:IPR008152), Armadillo-like helical (InterPro:IPR011989), Clathrin/coatomer adaptor, adaptin-like, N-terminal (InterPro:IPR002553), Clathrin adaptor, beta-adaptin, appendage, Ig-like subdomain (InterPro:IPR013037), Clathrin adaptor, beta-adaptin, appendage, C-terminal subdomain (InterPro:IPR015151), Beta2-adaptin/TATA-box binding, C-terminal (InterPro:IPR012295), Armadillo-type fold (InterPro:IPR016024), Clathrin/coatomer adaptor, adaptin-like, appendage, C-terminal subdomain (InterPro:IPR009028), Adaptor protein complex, beta subunit (InterPro:IPR016342), Clathrin/coatomer adaptor, adaptin-like, appendage, Ig-like subdomain (InterPro:IPR013041); BEST Arabidopsis thaliana protein match is: Adaptin family protein (TAIR:AT4G11380.1)</t>
  </si>
  <si>
    <t>AP complex subunit beta | AP-1, 2,4 complex subunit beta | Armadillo-like helical | Armadillo-type fold | Beta-adaptin appendage, C-terminal subdomain | Beta2-adaptin/TBP, C-terminal domain | Clathrin adaptor, alpha/beta/gamma-adaptin, appendage, Ig-like subdomain | Clathrin adaptor, beta-adaptin, appendage, Ig-like subdomain | Clathrin/coatomer adaptor, adaptin-like, N-terminal | Coatomer/calthrin adaptor appendage, C-terminal subdomain | Coatomer/clathrin adaptor appendage, Ig-like subdomain</t>
  </si>
  <si>
    <t>Galactose-binding protein</t>
  </si>
  <si>
    <t>Galactose-binding protein; FUNCTIONS IN: molecular_function unknown; INVOLVED IN: biological_process unknown; EXPRESSED IN: 24 plant structures; LOCATED IN: anchored to plasma membrane; EXPRESSED DURING: 15 growth stages; EXPRESSED IN: 25 plant structures; CONTAINS InterPro DOMAIN/s: Sad1/UNC-like, C-terminal (InterPro:IPR012919), Galactose-binding domain-like (InterPro:IPR008979); BEST Arabidopsis thaliana protein match is: Galactose-binding protein (TAIR:AT1G22882.1)</t>
  </si>
  <si>
    <t>Galactose-binding domain-like | Sad1/UNC-like, C-terminal</t>
  </si>
  <si>
    <t>RING/U-box superfamily protein; FUNCTIONS IN: zinc ion binding; INVOLVED IN: biological_process unknown; LOCATED IN: cellular_component unknown; CONTAINS InterPro DOMAIN/s: Zinc finger, RING-type (InterPro:IPR001841); BEST Arabidopsis thaliana protein match is: RING/U-box superfamily protein (TAIR:AT4G10150.1)</t>
  </si>
  <si>
    <t>phosphoglucan, water dikinase</t>
  </si>
  <si>
    <t>phosphoglucan, water dikinase (PWD); FUNCTIONS IN: kinase activity, ATP binding; INVOLVED IN: phosphorylation; LOCATED IN: chloroplast envelope; EXPRESSED IN: 22 plant structures; EXPRESSED DURING: 14 growth stages; CONTAINS InterPro DOMAIN/s: Pyruvate phosphate dikinase, PEP/pyruvate-binding (InterPro:IPR002192); BEST Arabidopsis thaliana protein match is: Pyruvate phosphate dikinase, PEP/pyruvate binding domain (TAIR:AT1G10760.1)</t>
  </si>
  <si>
    <t>ATP-grasp fold, subdomain 1 | ATP-grasp fold, subdomain 2 | Pyruvate phosphate dikinase, PEP/pyruvate-binding</t>
  </si>
  <si>
    <t>CRT (chloroquine-resistance transporter)-like transporter 2</t>
  </si>
  <si>
    <t>CRT (chloroquine-resistance transporter)-like transporter 2 (CLT2); CONTAINS InterPro DOMAIN/s: Chloroquine resistance transporter related (InterPro:IPR013936); INVOLVED IN: response to cadmium ion, defense response to oomycetes, glutathione transport; BEST Arabidopsis thaliana protein match is: CRT (chloroquine-resistance transporter)-like transporter 3 (TAIR:AT5G12170.2); LOCATED IN: chloroplast, plastid; EXPRESSED IN: 23 plant structures; EXPRESSED DURING: 15 growth stages</t>
  </si>
  <si>
    <t>modifier of snc1</t>
  </si>
  <si>
    <t>MODIFIER OF snc1 (MOS1); FUNCTIONS IN: molecular_function unknown; INVOLVED IN: regulation of gene expression, epigenetic; EXPRESSED IN: 26 plant structures; EXPRESSED DURING: 14 growth stages</t>
  </si>
  <si>
    <t>FUS3-complementing gene 2</t>
  </si>
  <si>
    <t>FUS3-complementing gene 2 (FC2); CONTAINS InterPro DOMAIN/s: Protein kinase, catalytic domain (InterPro:IPR000719), Serine/threonine-protein kinase domain (InterPro:IPR002290), Serine/threonine-protein kinase-like domain (InterPro:IPR017442), Protein kinase-like domain (InterPro:IPR011009), Serine/threonine-protein kinase, active site (InterPro:IPR008271); CONTAINS InterPro DOMAIN/s: Protein kinase, catalytic domain (InterPro:IPR000719), Serine/threonine-protein kinase domain (InterPro:IPR002290), Tyrosine-protein kinase, catalytic domain (InterPro:IPR020635), Serine/threonine-protein kinase-like domain (InterPro:IPR017442), Protein kinase-like domain (InterPro:IPR011009), Serine/threonine-protein kinase, active site (InterPro:IPR008271); BEST Arabidopsis thaliana protein match is: FUS3-complementing gene 1 (TAIR:AT3G53570.4)</t>
  </si>
  <si>
    <t>Coiled-coil domain-containing protein 84</t>
  </si>
  <si>
    <t>DNA photolyases;DNA photolyases</t>
  </si>
  <si>
    <t>DNA photolyases;DNA photolyases; FUNCTIONS IN: DNA photolyase activity; INVOLVED IN: DNA repair; CONTAINS InterPro DOMAIN/s: Rossmann-like alpha/beta/alpha sandwich fold (InterPro:IPR014729), DNA photolyase, N-terminal (InterPro:IPR006050), Alpha/beta hydrolase fold-1 (InterPro:IPR000073); BEST Arabidopsis thaliana protein match is: alpha/beta-Hydrolases superfamily protein (TAIR:AT4G36530.1)</t>
  </si>
  <si>
    <t>Alpha/Beta hydrolase fold | Alpha/beta hydrolase fold-1 | DNA photolyase, N-terminal | Rossmann-like alpha/beta/alpha sandwich fold</t>
  </si>
  <si>
    <t>non-intrinsic ABC protein 8</t>
  </si>
  <si>
    <t>non-intrinsic ABC protein 8 (NAP8); FUNCTIONS IN: ATPase activity, coupled to transmembrane movement of substances, transporter activity; INVOLVED IN: transport, transmembrane transport; LOCATED IN: chloroplast, membrane; LOCATED IN: chloroplast, membrane, chloroplast envelope; EXPRESSED IN: 22 plant structures; EXPRESSED DURING: 13 growth stages; CONTAINS InterPro DOMAIN/s: ABC transporter-like (InterPro:IPR003439), ABC transporter, transmembrane domain, type 1 (InterPro:IPR011527), ABC transporter integral membrane type 1 (InterPro:IPR017940), ABC transporter, transmembrane domain (InterPro:IPR001140); CONTAINS InterPro DOMAIN/s: ATPase, AAA+ type, core (InterPro:IPR003593), ABC transporter-like (InterPro:IPR003439), ABC transporter integral membrane type 1 (InterPro:IPR017940), ABC transporter, transmembrane domain, type 1 (InterPro:IPR011527), ABC transporter, transmembrane domain (InterPro:IPR001140), ABC transporter, conserved site (InterPro:IPR017871);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transporter associated with antigen processing protein 2 (TAIR:AT5G39040.1)</t>
  </si>
  <si>
    <t>Galactose oxidase/kelch repeat superfamily protein; CONTAINS InterPro DOMAIN/s: F-box domain, cyclin-like (InterPro:IPR001810), Galactose oxidase/kelch, beta-propeller (InterPro:IPR011043), Kelch repeat type 1 (InterPro:IPR006652), Kelch related (InterPro:IPR013089), Kelch repeat type 2 (InterPro:IPR011498), Kelch-type beta propeller (InterPro:IPR015915); CONTAINS InterPro DOMAIN/s: F-box domain, cyclin-like (InterPro:IPR001810), Galactose oxidase/kelch, beta-propeller (InterPro:IPR011043), Kelch repeat type 1 (InterPro:IPR006652), Kelch repeat type 2 (InterPro:IPR011498), Kelch related (InterPro:IPR013089), Kelch-type beta propeller (InterPro:IPR015915); BEST Arabidopsis thaliana protein match is: Galactose oxidase/kelch repeat superfamily protein (TAIR:AT5G38680.1); BEST Arabidopsis thaliana protein match is: Galactose oxidase/kelch repeat superfamily protein (TAIR:AT5G51250.1)</t>
  </si>
  <si>
    <t>F-box domain | Galactose oxidase, beta-propeller | Kelch repeat type 1 | Kelch repeat type 2</t>
  </si>
  <si>
    <t>ABA INSENSITIVE 1 (ABI1); CONTAINS InterPro DOMAIN/s: Protein phosphatase 2C,  manganese/magnesium aspartate binding site (InterPro:IPR000222), Protein phosphatase 2C-related (InterPro:IPR001932), Protein phosphatase 2C (InterPro:IPR015655), Protein phosphatase 2C, N-terminal (InterPro:IPR014045); BEST Arabidopsis thaliana protein match is: Protein phosphatase 2C family protein (TAIR:AT5G57050.1)</t>
  </si>
  <si>
    <t>beta-galactosidase 12</t>
  </si>
  <si>
    <t>beta-galactosidase 12 (BGAL12); FUNCTIONS IN: cation binding, beta-galactosidase activity, hydrolase activity, hydrolyzing O-glycosyl compounds, catalytic activity; INVOLVED IN: carbohydrate metabolic process; INVOLVED IN: lactose catabolic process, using glucoside 3-dehydrogenase, carbohydrate metabolic process, lactose catabolic process via UDP-galactose, lactose catabolic process; LOCATED IN: cell wall; EXPRESSED IN: 21 plant structures; EXPRESSED DURING: 6 growth stages; CONTAINS InterPro DOMAIN/s: Glycoside hydrolase, family 35, conserved site (InterPro:IPR019801), Glycoside hydrolase family 2, carbohydrate-binding (InterPro:IPR006104), Glycoside hydrolase, family 35 (InterPro:IPR001944), Glycoside hydrolase, catalytic core (InterPro:IPR017853), Glycoside hydrolase, subgroup, catalytic core (InterPro:IPR013781), Galactose-binding domain-like (InterPro:IPR008979); BEST Arabidopsis thaliana protein match is: beta-galactosidase 2 (TAIR:AT3G52840.1)</t>
  </si>
  <si>
    <t>Galactose-binding domain-like | Glycoside hydrolase, catalytic domain | Glycoside hydrolase, family 35 | Glycoside hydrolase, family 35, conserved site | Glycoside hydrolase, superfamily | Glycosyl hydrolases family 2, sugar binding domain</t>
  </si>
  <si>
    <t>Haloacid dehalogenase-like hydrolase (HAD) superfamily protein; CONTAINS InterPro DOMAIN/s: NLI interacting factor (InterPro:IPR004274); BEST Arabidopsis thaliana protein match is: Haloacid dehalogenase-like hydrolase (HAD) superfamily protein (TAIR:AT2G36540.1)</t>
  </si>
  <si>
    <t>Aldolase superfamily protein</t>
  </si>
  <si>
    <t>Aldolase superfamily protein; CONTAINS InterPro DOMAIN/s: Aldolase-type TIM barrel (InterPro:IPR013785), Fructose-bisphosphate aldolase, class-I (InterPro:IPR000741); BEST Arabidopsis thaliana protein match is: Aldolase superfamily protein (TAIR:AT4G26530.2)</t>
  </si>
  <si>
    <t>Aldolase-type TIM barrel | Fructose-bisphosphate aldolase class-I active site | Fructose-bisphosphate aldolase class-I, eukaryotic-type | Fructose-bisphosphate aldolase, class-I</t>
  </si>
  <si>
    <t>S-adenosyl-L-methionine-dependent methyltransferases superfamily protein; FUNCTIONS IN: S-adenosylmethionine-dependent methyltransferase activity, methyltransferase activity, RNA binding; INVOLVED IN: rRNA processing; LOCATED IN: nucleolus; EXPRESSED IN: 18 plant structures; EXPRESSED DURING: 9 growth stages; CONTAINS InterPro DOMAIN/s: Bacterial Fmu (Sun)/eukaryotic nucleolar NOL1/Nop2p (InterPro:IPR001678), Bacterial Fmu (Sun)/eukaryotic nucleolar NOL1/Nop2p, conserved site (InterPro:IPR018314), Nop2p (InterPro:IPR011023); BEST Arabidopsis thaliana protein match is: S-adenosyl-L-methionine-dependent methyltransferases superfamily protein (TAIR:AT5G55920.1)</t>
  </si>
  <si>
    <t>Bacterial Fmu (Sun)/eukaryotic nucleolar NOL1/Nop2p | Bacterial Fmu (Sun)/eukaryotic nucleolar NOL1/Nop2p, conserved site | Nop2p | RNA (C5-cytosine) methyltransferase | RNA (C5-cytosine) methyltransferase, NOP2 | S-adenosyl-L-methionine-dependent methyltransferase-like</t>
  </si>
  <si>
    <t>F-box/RNI-like superfamily protein; FUNCTIONS IN: molecular_function unknown; INVOLVED IN: biological_process unknown; LOCATED IN: cellular_component unknown; EXPRESSED IN: 22 plant structures; EXPRESSED DURING: 13 growth stages; CONTAINS InterPro DOMAIN/s: F-box domain, cyclin-like (InterPro:IPR001810), F-box domain, Skp2-like (InterPro:IPR022364), FBD-like (InterPro:IPR006566), Leucine-rich repeat 2 (InterPro:IPR013101); BEST Arabidopsis thaliana protein match is: F-box/RNI-like superfamily protein (TAIR:AT2G29930.3)</t>
  </si>
  <si>
    <t>CONTAINS InterPro DOMAIN/s: DDRGK domain (InterPro:IPR019153)</t>
  </si>
  <si>
    <t>DDRGK domain containing protein</t>
  </si>
  <si>
    <t>VIIIB; FUNCTIONS IN: motor activity; INVOLVED IN: actin filament-based movement; LOCATED IN: chloroplast, myosin complex; EXPRESSED IN: 19 plant structures; EXPRESSED DURING: 10 growth stages; CONTAINS InterPro DOMAIN/s: Myosin head, motor domain (InterPro:IPR001609), IQ calmodulin-binding region (InterPro:IPR000048); BEST Arabidopsis thaliana protein match is: myosin 2 (TAIR:AT5G54280.2)</t>
  </si>
  <si>
    <t>IQ motif, EF-hand binding site | Myosin head, motor domain | P-loop containing nucleoside triphosphate hydrolase</t>
  </si>
  <si>
    <t>unknown protein; FUNCTIONS IN: molecular_function unknown; INVOLVED IN: biological_process unknown; LOCATED IN: cellular_component unknown; BEST Arabidopsis thaliana protein match is: unknown protein (TAIR:AT4G27620.2)</t>
  </si>
  <si>
    <t>Eukaryotic release factor 1 (eRF1) family protein</t>
  </si>
  <si>
    <t>PELOTA (PEL1); FUNCTIONS IN: translation release factor activity; INVOLVED IN: meiosis, translational termination, translation; EXPRESSED IN: 23 plant structures; EXPRESSED DURING: 13 growth stages; CONTAINS InterPro DOMAIN/s: eRF1 domain 2 (InterPro:IPR005141), eRF1 domain 3 (InterPro:IPR005142), eRF1 domain 1 (InterPro:IPR005140), Probable translation factor pelota (InterPro:IPR004405); BEST Arabidopsis thaliana protein match is: Eukaryotic release factor 1 (eRF1) family protein (TAIR:AT3G58390.1)</t>
  </si>
  <si>
    <t>50S ribosomal protein L30e-like | Translation release factor  pelota | eRF1 domain 1/Pelota-like | eRF1 domain 2 | eRF1 domain 3</t>
  </si>
  <si>
    <t>beta glucosidase 9</t>
  </si>
  <si>
    <t>beta glucosidase 9 (BGLU9); FUNCTIONS IN: cation binding, hydrolase activity, hydrolyzing O-glycosyl compounds, catalytic activity; INVOLVED IN: carbohydrate metabolic process; LOCATED IN: peroxisome; EXPRESSED IN: 20 plant structures; EXPRESSED DURING: 13 growth stages;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10 (TAIR:AT4G27830.1)</t>
  </si>
  <si>
    <t>vacuolar iron transporter (VIT) family protein</t>
  </si>
  <si>
    <t>vacuolar iron transporter (VIT) family protein; FUNCTIONS IN: molecular_function unknown; INVOLVED IN: biological_process unknown; LOCATED IN: integral to membrane; EXPRESSED IN: embryo, hypocotyl, root, pedicel, leaf; EXPRESSED DURING: LP.04 four leaves visible, 4 anthesis, C globular stage; CONTAINS InterPro DOMAIN/s: Protein of unknown function DUF125, transmembrane (InterPro:IPR008217), Cytokine, IL-1-like (InterPro:IPR008996); BEST Arabidopsis thaliana protein match is: Vacuolar iron transporter (VIT) family protein (TAIR:AT4G27870.1)</t>
  </si>
  <si>
    <t>Cytokine, IL-1-like | Domain of unknown function DUF125, transmembrane</t>
  </si>
  <si>
    <t>RING/U-box superfamily protein; FUNCTIONS IN: zinc ion binding; INVOLVED IN: biological_process unknown; LOCATED IN: endomembrane system; EXPRESSED IN: 22 plant structures; EXPRESSED DURING: 13 growth stages; CONTAINS InterPro DOMAIN/s: Zinc finger, RING-type (InterPro:IPR001841), Zinc finger, C3HC4 RING-type (InterPro:IPR018957); BEST Arabidopsis thaliana protein match is: RING/U-box superfamily protein (TAIR:AT2G20650.2)</t>
  </si>
  <si>
    <t>ABC transporter of the mitochondrion 1</t>
  </si>
  <si>
    <t>ABC transporter of the mitochondrion 1 (ATM1); FUNCTIONS IN: ATPase activity, coupled to transmembrane movement of substances, transporter activity; INVOLVED IN: transport, transmembrane transport; LOCATED IN: integral to membrane;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ABC transporter of the mitochondrion 2 (TAIR:AT4G28620.1)</t>
  </si>
  <si>
    <t>pfkB-like carbohydrate kinase family protein</t>
  </si>
  <si>
    <t>pfkB-like carbohydrate kinase family protein; FUNCTIONS IN: kinase activity, ribokinase activity; INVOLVED IN: D-ribose metabolic process; EXPRESSED IN: 21 plant structures; LOCATED IN: chloroplast; EXPRESSED DURING: 13 growth stages; CONTAINS InterPro DOMAIN/s: Carbohydrate/purine kinase (InterPro:IPR011611), Ribokinase (InterPro:IPR002139), Carbohydrate/puine kinase, PfkB, conserved site (InterPro:IPR002173); BEST Arabidopsis thaliana protein match is: pfkB-like carbohydrate kinase family protein (TAIR:AT5G43910.2)</t>
  </si>
  <si>
    <t>Carbohydrate kinase PfkB | Carbohydrate/puine kinase, PfkB, conserved site | Ribokinase | Ribokinase-like</t>
  </si>
  <si>
    <t>Tetraspanin family protein</t>
  </si>
  <si>
    <t>Tetraspanin family protein; CONTAINS InterPro DOMAIN/s: Tetraspanin (InterPro:IPR018499); FUNCTIONS IN: molecular_function unknown; BEST Arabidopsis thaliana protein match is: Tetraspanin family protein (TAIR:AT2G20230.1); LOCATED IN: plasma membrane, vacuole, membrane; EXPRESSED IN: 26 plant structures; EXPRESSED DURING: 15 growth stages</t>
  </si>
  <si>
    <t>Tetraspanin/Peripherin</t>
  </si>
  <si>
    <t>basic helix-loop-helix (bHLH) DNA-binding superfamily protein; FUNCTIONS IN: sequence-specific DNA binding transcription factor activity; INVOLVED IN: regulation of transcription; LOCATED IN: nucleus; CONTAINS InterPro DOMAIN/s: Helix-loop-helix DNA-binding domain (InterPro:IPR001092), Helix-loop-helix DNA-binding (InterPro:IPR011598); BEST Arabidopsis thaliana protein match is: basic helix-loop-helix (bHLH) DNA-binding superfamily protein (TAIR:AT4G28800.1)</t>
  </si>
  <si>
    <t>casein kinase I-like 4</t>
  </si>
  <si>
    <t>casein kinase I-like 4 (ckl4); FUNCTIONS IN: protein serine/threonine kinase activity, protein kinase activity, kinase activity, ATP binding; INVOLVED IN: protein amino acid phosphorylation; LOCATED IN: nucleus, cytoplasm;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casein kinase I-like 3 (TAIR:AT4G28880.1)</t>
  </si>
  <si>
    <t>novel interactor of JAZ</t>
  </si>
  <si>
    <t>novel interactor of JAZ (NINJA); FUNCTIONS IN: protein binding, transcription repressor activity; INVOLVED IN: response to jasmonic acid stimulus, jasmonic acid mediated signaling pathway; LOCATED IN: nucleus; EXPRESSED IN: 23 plant structures; EXPRESSED DURING: 13 growth stages; CONTAINS InterPro DOMAIN/s: Protein of unknown function DUF1675 (InterPro:IPR012463); BEST Arabidopsis thaliana protein match is: ABI five binding protein 3 (TAIR:AT3G29575.4)</t>
  </si>
  <si>
    <t>DERLIN-1</t>
  </si>
  <si>
    <t>DERLIN-1 (DER1); CONTAINS InterPro DOMAIN/s: Der1-like (InterPro:IPR007599); BEST Arabidopsis thaliana protein match is: DERLIN-2.2 (TAIR:AT4G04860.1)</t>
  </si>
  <si>
    <t>Derlin</t>
  </si>
  <si>
    <t>P-loop containing nucleoside triphosphate hydrolases superfamily protein; BEST Arabidopsis thaliana protein match is: P-loop containing nucleoside triphosphate hydrolases superfamily protein (TAIR:AT2G19120.1)</t>
  </si>
  <si>
    <t>vernalization5/VIN3-like</t>
  </si>
  <si>
    <t>vernalization5/VIN3-like (VEL1); FUNCTIONS IN: molecular_function unknown; INVOLVED IN: vegetative to reproductive phase transition of meristem; LOCATED IN: PcG protein complex; EXPRESSED IN: 24 plant structures; EXPRESSED DURING: 15 growth stages; CONTAINS InterPro DOMAIN/s: Protein of unknown function DUF1423, plant (InterPro:IPR004082), Fibronectin, type III-like fold (InterPro:IPR008957), Fibronectin, type III (InterPro:IPR003961); BEST Arabidopsis thaliana protein match is: Fibronectin type III domain-containing protein (TAIR:AT5G57380.1)</t>
  </si>
  <si>
    <t>Fibronectin, type III | Immunoglobulin-like fold</t>
  </si>
  <si>
    <t>FGGY family of carbohydrate kinase</t>
  </si>
  <si>
    <t>FGGY family of carbohydrate kinase; FUNCTIONS IN: carbohydrate kinase activity, phosphotransferase activity, alcohol group as acceptor; INVOLVED IN: carbohydrate metabolic process; LOCATED IN: chloroplast; EXPRESSED IN: 23 plant structures; EXPRESSED DURING: 15 growth stages; CONTAINS InterPro DOMAIN/s: Carbohydrate kinase, FGGY (InterPro:IPR000577), Carbohydrate kinase, FGGY, N-terminal (InterPro:IPR018484), Carbohydrate kinase, FGGY, C-terminal (InterPro:IPR018485), Carbohydrate kinase, FGGY-related (InterPro:IPR006003)</t>
  </si>
  <si>
    <t>Carbohydrate kinase, FGGY, C-terminal | Carbohydrate kinase, FGGY, N-terminal | Carbohydrate kinase, FGGY-related</t>
  </si>
  <si>
    <t>Translation initiation factor 3 protein</t>
  </si>
  <si>
    <t>Translation initiation factor 3 protein; FUNCTIONS IN: translation initiation factor activity; INVOLVED IN: translational initiation; EXPRESSED IN: 23 plant structures; LOCATED IN: cell wall, chloroplast; EXPRESSED DURING: 15 growth stages; CONTAINS InterPro DOMAIN/s: Translation initiation factor 3, N-terminal (InterPro:IPR019814), Translation initiation factor 3, C-terminal (InterPro:IPR019815), Translation initiation factor 3 (InterPro:IPR001288); BEST Arabidopsis thaliana protein match is: Translation initiation factor 3 protein (TAIR:AT2G24060.1); CONTAINS InterPro DOMAIN/s: Translation initiation factor 3, N-terminal (InterPro:IPR019814), Translation initiation factor 3, conserved site (InterPro:IPR019813), Translation initiation factor 3, C-terminal (InterPro:IPR019815), Translation initiation factor 3 (InterPro:IPR001288)</t>
  </si>
  <si>
    <t>Translation initiation factor 3 | Translation initiation factor 3, C-terminal | Translation initiation factor 3, N-terminal | Translation initiation factor 3, conserved site</t>
  </si>
  <si>
    <t>ubiquitin-specific protease 24</t>
  </si>
  <si>
    <t>ubiquitin-specific protease 24 (UBP24); FUNCTIONS IN: ubiquitin-specific protease activity, ubiquitin thiolesterase activity; INVOLVED IN: ubiquitin-dependent protein catabolic process; LOCATED IN: nucleus; EXPRESSED IN: 24 plant structures; EXPRESSED IN: 25 plant structures; EXPRESSED DURING: 14 growth stages; CONTAINS InterPro DOMAIN/s: Peptidase C19, ubiquitin carboxyl-terminal hydrolase 2, conserved site (InterPro:IPR018200), Peptidase C19, ubiquitin carboxyl-terminal hydrolase 2 (InterPro:IPR001394); BEST Arabidopsis thaliana protein match is: ubiquitin-specific protease 15 (TAIR:AT1G17110.2)</t>
  </si>
  <si>
    <t>Peptidase C19, ubiquitin carboxyl-terminal hydrolase | Peptidase C19, ubiquitin carboxyl-terminal hydrolase, conserved site | Ubiquitin carboxyl-terminal hydrolase-like domain</t>
  </si>
  <si>
    <t>Cytosol aminopeptidase family protein</t>
  </si>
  <si>
    <t>Cytosol aminopeptidase family protein; FUNCTIONS IN: manganese ion binding, metalloexopeptidase activity, aminopeptidase activity; INVOLVED IN: proteolysis, protein metabolic process; LOCATED IN: chloroplast; EXPRESSED IN: guard cell; CONTAINS InterPro DOMAIN/s: Peptidase M17, leucyl aminopeptidase, C-terminal (InterPro:IPR000819), Peptidase M17, leucyl aminopeptidase, N-terminal (InterPro:IPR008283), Peptidase M17, leucyl aminopeptidase (InterPro:IPR011356); BEST Arabidopsis thaliana protein match is: Cytosol aminopeptidase family protein (TAIR:AT4G30920.1)</t>
  </si>
  <si>
    <t>Leucine aminopeptidase/peptidase B | Peptidase M17, leucine aminopeptidase | Peptidase M17, leucyl aminopeptidase, C-terminal | Peptidase M17, leucyl aminopeptidase, N-terminal</t>
  </si>
  <si>
    <t>Calcineurin-like metallo-phosphoesterase superfamily protein; FUNCTIONS IN: molecular_function unknown; INVOLVED IN: biological_process unknown; LOCATED IN: endomembrane system; EXPRESSED IN: 24 plant structures; EXPRESSED DURING: 15 growth stages</t>
  </si>
  <si>
    <t>Metallo-dependent phosphatase-like</t>
  </si>
  <si>
    <t>Calmodulin-binding protein</t>
  </si>
  <si>
    <t>Calmodulin-binding protein; FUNCTIONS IN: calmodulin binding; EXPRESSED IN: 22 plant structures; EXPRESSED DURING: 12 growth stages; CONTAINS InterPro DOMAIN/s: Calmodulin binding protein-like (InterPro:IPR012416); BEST Arabidopsis thaliana protein match is: Calmodulin-binding protein (TAIR:AT2G24300.2)</t>
  </si>
  <si>
    <t>Calmodulin binding protein-like</t>
  </si>
  <si>
    <t>serine/arginine-rich 22</t>
  </si>
  <si>
    <t>serine/arginine-rich 22 (SRZ-22); FUNCTIONS IN: protein binding; INVOLVED IN: nuclear mRNA splicing, via spliceosome, RNA splicing; LOCATED IN: nuclear speck, nucleolus, nucleus; EXPRESSED IN: 26 plant structures; EXPRESSED DURING: 14 growth stages; CONTAINS InterPro DOMAIN/s: RNA recognition motif, RNP-1 (InterPro:IPR000504), Nucleotide-binding, alpha-beta plait (InterPro:IPR012677), Zinc finger, CCHC-type (InterPro:IPR001878); BEST Arabidopsis thaliana protein match is: RNA recognition motif and CCHC-type zinc finger domains containing protein (TAIR:AT2G24590.1)</t>
  </si>
  <si>
    <t>ARM repeat superfamily protein; FUNCTIONS IN: binding; INVOLVED IN: biological_process unknown; LOCATED IN: chloroplast; EXPRESSED IN: 15 plant structures; EXPRESSED DURING: 9 growth stages; CONTAINS InterPro DOMAIN/s: Armadillo-like helical (InterPro:IPR011989), Armadillo (InterPro:IPR000225), Armadillo-type fold (InterPro:IPR016024); BEST Arabidopsis thaliana protein match is: ARM repeat superfamily protein (TAIR:AT2G25130.1)</t>
  </si>
  <si>
    <t>Armadillo | Armadillo-like helical | Armadillo-type fold</t>
  </si>
  <si>
    <t>calcium-binding EF hand family protein</t>
  </si>
  <si>
    <t>calcium-binding EF hand family protein; FUNCTIONS IN: calcium ion binding; EXPRESSED IN: 24 plant structures; EXPRESSED DURING: 15 growth stages; CONTAINS InterPro DOMAIN/s: EF-Hand 1, calcium-binding site (InterPro:IPR018247), EF-HAND 2 (InterPro:IPR018249), EF-hand-like domain (InterPro:IPR011992), Calcium-binding EF-hand (InterPro:IPR002048), EF-hand (InterPro:IPR018248)</t>
  </si>
  <si>
    <t>Protein of unknown function (DUF2012)</t>
  </si>
  <si>
    <t>FUNCTIONS IN: carbohydrate binding; INVOLVED IN: biological_process unknown; LOCATED IN: endoplasmic reticulum; EXPRESSED IN: male gametophyte, callus, pollen tube; EXPRESSED DURING: L mature pollen stage, M germinated pollen stage; CONTAINS InterPro DOMAIN/s: Carbohydrate-binding-like fold (InterPro:IPR013784), Protein of unknown function DUF2012 (InterPro:IPR019008); BEST Arabidopsis thaliana protein match is: Protein of unknown function (DUF2012) (TAIR:AT2G25310.1)</t>
  </si>
  <si>
    <t>Carbohydrate-binding-like fold | Carboxypeptidase, regulatory domain | Domain of unknown function DUF2012</t>
  </si>
  <si>
    <t>Pyridine nucleotide-disulphide oxidoreductase family protein</t>
  </si>
  <si>
    <t>Pyridine nucleotide-disulphide oxidoreductase family protein; FUNCTIONS IN: electron carrier activity, binding, catalytic activity; INVOLVED IN: metabolic process; LOCATED IN: plasma membrane; EXPRESSED IN: 22 plant structures; EXPRESSED DURING: 13 growth stages; CONTAINS InterPro DOMAIN/s: FAD-dependent pyridine nucleotide-disulphide oxidoreductase (InterPro:IPR013027), Adrenodoxin reductase (InterPro:IPR000759), NAD(P)-binding domain (InterPro:IPR016040); BEST Arabidopsis thaliana protein match is: NADH-dependent glutamate synthase 1 (TAIR:AT5G53460.3)</t>
  </si>
  <si>
    <t>Adrenodoxin-NADP+ reductase | NAD(P)-binding domain</t>
  </si>
  <si>
    <t>Plant Tudor-like RNA-binding protein</t>
  </si>
  <si>
    <t>Plant Tudor-like RNA-binding protein; FUNCTIONS IN: RNA binding; INVOLVED IN: biological_process unknown; EXPRESSED IN: 21 plant structures; EXPRESSED DURING: 10 growth stages; CONTAINS InterPro DOMAIN/s: ENT (InterPro:IPR005491), Tudor-like, plant (InterPro:IPR014002), Agenet (InterPro:IPR008395); CONTAINS InterPro DOMAIN/s: Tudor-like, plant (InterPro:IPR014002), Agenet (InterPro:IPR008395); CONTAINS InterPro DOMAIN/s: Tudor-like, plant (InterPro:IPR014002), ENT (InterPro:IPR005491), Agenet (InterPro:IPR008395); BEST Arabidopsis thaliana protein match is: Plant Tudor-like protein (TAIR:AT2G25590.1)</t>
  </si>
  <si>
    <t>Agenet-like domain | EMSY N-terminal | Tudor-like, plant</t>
  </si>
  <si>
    <t>serine hydroxymethyltransferase 3</t>
  </si>
  <si>
    <t>serine hydroxymethyltransferase 3 (SHM3); FUNCTIONS IN: glycine hydroxymethyltransferase activity; INVOLVED IN: glycine metabolic process, L-serine metabolic process; LOCATED IN: chloroplast, plastid; EXPRESSED IN: 24 plant structures; EXPRESSED IN: 25 plant structures; EXPRESSED DURING: 14 growth stages; CONTAINS InterPro DOMAIN/s: Pyridoxal phosphate-dependent transferase, major domain (InterPro:IPR015424), Serine hydroxymethyltransferase, pyridoxal phosphate binding site (InterPro:IPR019798), Pyridoxal phosphate-dependent transferase, major region, subdomain 1 (InterPro:IPR015421), Serine hydroxymethyltransferase (InterPro:IPR001085); BEST Arabidopsis thaliana protein match is: serine transhydroxymethyltransferase 1 (TAIR:AT4G37930.1)</t>
  </si>
  <si>
    <t>TIFY domain protein 8</t>
  </si>
  <si>
    <t>TIFY domain protein 8 (TIFY8); CONTAINS InterPro DOMAIN/s: Tify (InterPro:IPR010399)</t>
  </si>
  <si>
    <t>Tify</t>
  </si>
  <si>
    <t>Tetratricopeptide repeat (TPR)-like superfamily protein; FUNCTIONS IN: binding; INVOLVED IN: biological_process unknown; LOCATED IN: cellular_component unknown; CONTAINS InterPro DOMAIN/s: Tetratricopeptide-like helical (InterPro:IPR011990), Tetratricopeptide repeat-containing (InterPro:IPR013026)</t>
  </si>
  <si>
    <t>nuclear poly(a) polymerase</t>
  </si>
  <si>
    <t>nuclear poly(a) polymerase (nPAP); CONTAINS InterPro DOMAIN/s: Poly(A) polymerase (InterPro:IPR014492), Nucleotidyltransferase, class I, C-terminal-like (InterPro:IPR011068), Poly(A) polymerase, central domain (InterPro:IPR007012), Nucleotidyl transferase domain (InterPro:IPR002934), Poly(A) polymerase, RNA-binding domain (InterPro:IPR007010); CONTAINS InterPro DOMAIN/s: Poly(A) polymerase (InterPro:IPR014492), Poly(A) polymerase, central domain (InterPro:IPR007012), Nucleotidyltransferase, class I, C-terminal-like (InterPro:IPR011068), Nucleotidyl transferase domain (InterPro:IPR002934), Poly(A) polymerase, RNA-binding domain (InterPro:IPR007010)</t>
  </si>
  <si>
    <t>calcineurin B-like protein 10</t>
  </si>
  <si>
    <t>calcineurin B-like protein 10 (CBL10); CONTAINS InterPro DOMAIN/s: EF-Hand 1, calcium-binding site (InterPro:IPR018247), Recoverin (InterPro:IPR001125), EF-HAND 2 (InterPro:IPR018249), Calcineurin B protein (InterPro:IPR015757), Calcium-binding EF-hand (InterPro:IPR002048), EF-hand-like domain (InterPro:IPR011992); CONTAINS InterPro DOMAIN/s: EF-Hand 1, calcium-binding site (InterPro:IPR018247), Recoverin (InterPro:IPR001125), EF-HAND 2 (InterPro:IPR018249), Calcineurin B protein (InterPro:IPR015757), EF-hand-like domain (InterPro:IPR011992), Calcium-binding EF-hand (InterPro:IPR002048); CONTAINS InterPro DOMAIN/s: Recoverin (InterPro:IPR001125), EF-HAND 2 (InterPro:IPR018249), Calcineurin B protein (InterPro:IPR015757), EF-hand-like domain (InterPro:IPR011992), Calcium-binding EF-hand (InterPro:IPR002048); BEST Arabidopsis thaliana protein match is: calcineurin B-like 3 (TAIR:AT4G26570.1)</t>
  </si>
  <si>
    <t>Cyclophilin-like peptidyl-prolyl cis-trans isomerase family protein; FUNCTIONS IN: peptidyl-prolyl cis-trans isomerase activity; INVOLVED IN: protein folding; LOCATED IN: cellular_component unknown; CONTAINS InterPro DOMAIN/s: Cyclophilin-like (InterPro:IPR015891), Peptidyl-prolyl cis-trans isomerase, cyclophilin-type (InterPro:IPR002130), Peptidyl-prolyl cis-trans isomerase, cyclophilin-type, conserved site (InterPro:IPR020892); BEST Arabidopsis thaliana protein match is: cyclophilin71 (TAIR:AT3G44600.1)</t>
  </si>
  <si>
    <t>Cyclophilin-like domain | Cyclophilin-type peptidyl-prolyl cis-trans isomerase domain | Cyclophilin-type peptidyl-prolyl cis-trans isomerase, conserved site</t>
  </si>
  <si>
    <t>AGC (cAMP-dependent, cGMP-dependent and protein kinase C) kinase family protein</t>
  </si>
  <si>
    <t>AGC (cAMP-dependent, cGMP-dependent and protein kinase C) kinase family protein; FUNCTIONS IN: kinase activity; INVOLVED IN: protein amino acid phosphorylation; LOCATED IN: cellular_component unknown; EXPRESSED IN: 22 plant structures; EXPRESSED DURING: 13 growth stages; CONTAINS InterPro DOMAIN/s: Protein kinase, ATP binding site (InterPro:IPR017441), Serine/threonine-protein kinase domain (InterPro:IPR002290), Serine/threonine-protein kinase-like domain (InterPro:IPR017442), Protein kinase, C-terminal (InterPro:IPR017892), Protein kinase-like domain (InterPro:IPR011009), AGC-kinase, C-terminal (InterPro:IPR000961), Serine/threonine-protein kinase, active site (InterPro:IPR008271), Protein kinase, catalytic domain (InterPro:IPR000719); CONTAINS InterPro DOMAIN/s: Protein kinase, ATP binding site (InterPro:IPR017441), Serine/threonine-protein kinase domain (InterPro:IPR002290), Serine/threonine-protein kinase-like domain (InterPro:IPR017442), Protein kinase, C-terminal (InterPro:IPR017892), Protein kinase-like domain (InterPro:IPR011009), Serine/threonine-protein kinase, active site (InterPro:IPR008271), AGC-kinase, C-terminal (InterPro:IPR000961), Protein kinase, catalytic domain (InterPro:IPR000719); BEST Arabidopsis thaliana protein match is: AGC (cAMP-dependent, cGMP-dependent and protein kinase C) kinase family protein (TAIR:AT2G19400.1)</t>
  </si>
  <si>
    <t>AGC-kinase, C-terminal | Protein kinase domain | Protein kinase, ATP binding site | Protein kinase, C-terminal | Protein kinase-like domain | Serine/threonine-protein kinase, active site | Serine/threonine/dual specificity protein kinase, catalytic  domain</t>
  </si>
  <si>
    <t>Protein phosphatase 2C family protein; FUNCTIONS IN: protein serine/threonine phosphatase activity, phosphoprotein phosphatase activity, catalytic activity; LOCATED IN: chloroplast; EXPRESSED IN: 22 plant structures; EXPRESSED DURING: 13 growth stages; CONTAINS InterPro DOMAIN/s: Protein phosphatase 2C-related (InterPro:IPR001932), Sporulation stage II, protein E C-terminal (InterPro:IPR010822); BEST Arabidopsis thaliana protein match is: Protein phosphatase 2C family protein (TAIR:AT4G16580.1)</t>
  </si>
  <si>
    <t>K+ uptake permease 5</t>
  </si>
  <si>
    <t>K+ uptake permease 5 (KUP5); FUNCTIONS IN: potassium ion transmembrane transporter activity; INVOLVED IN: potassium ion transport; LOCATED IN: plasma membrane; EXPRESSED IN: 25 plant structures; EXPRESSED DURING: 15 growth stages; CONTAINS InterPro DOMAIN/s: Potassium uptake protein, kup (InterPro:IPR018519), K+ potassium transporter (InterPro:IPR003855); BEST Arabidopsis thaliana protein match is: K+ uptake permease 7 (TAIR:AT5G09400.1)</t>
  </si>
  <si>
    <t>K+ potassium transporter</t>
  </si>
  <si>
    <t>FUNCTIONS IN: molecular_function unknown; INVOLVED IN: biological_process unknown; LOCATED IN: plasma membrane; LOCATED IN: plasma membrane, vacuole; EXPRESSED IN: cultured cell; CONTAINS InterPro DOMAIN/s: Golgi apparatus membrane protein TVP15 (InterPro:IPR013714)</t>
  </si>
  <si>
    <t>Golgi apparatus membrane protein TVP15</t>
  </si>
  <si>
    <t>Protein phosphatase 2C family protein; FUNCTIONS IN: protein serine/threonine phosphatase activity, catalytic activity; INVOLVED IN: protein amino acid dephosphorylation; LOCATED IN: mitochondrion, protein serine/threonine phosphatase complex; EXPRESSED IN: 23 plant structures; EXPRESSED DURING: 13 growth stages; CONTAINS InterPro DOMAIN/s: Protein phosphatase 2C,  manganese/magnesium aspartate binding site (InterPro:IPR000222), Protein phosphatase 2C-related (InterPro:IPR001932), Protein phosphatase 2C (InterPro:IPR015655), Protein phosphatase 2C, N-terminal (InterPro:IPR014045); BEST Arabidopsis thaliana protein match is: Protein phosphatase 2C family protein (TAIR:AT3G51370.1)</t>
  </si>
  <si>
    <t>OPEN STOMATA 1 (OST1); FUNCTIONS IN: calcium-dependent protein serine/threonine kinase activity, protein kinase activity, kinase activity; INVOLVED IN: in 14 processes; LOCATED IN: cytosol, nucleus, cytoplasm; EXPRESSED IN: 25 plant structures; EXPRESSED DURING: 14 growth stages; CONTAINS InterPro DOMAIN/s: Protein kinase, ATP binding site (InterPro:IPR017441), Serine/threonine-protein kinase domain (InterPro:IPR002290), Serine/threonine-protein kinase-like domain (InterPro:IPR017442), Protein kinase-like domain (InterPro:IPR011009), Serine/threonine-protein kinase, active site (InterPro:IPR008271), Protein kinase, catalytic domain (InterPro:IPR000719), Tyrosine-protein kinase, catalytic domain (InterPro:IPR020635), Calcium/calmodulin-dependent protein kinase-like (InterPro:IPR020636), Serine/threonine-protein kinase-like, plant (InterPro:IPR015740); CONTAINS InterPro DOMAIN/s: Protein kinase, catalytic domain (InterPro:IPR000719), Serine/threonine-protein kinase domain (InterPro:IPR002290), Calcium/calmodulin-dependent protein kinase-like (InterPro:IPR020636), Serine/threonine-protein kinase-like domain (InterPro:IPR017442), Protein kinase-like domain (InterPro:IPR011009), Serine/threonine-protein kinase, active site (InterPro:IPR008271), Serine/threonine-protein kinase-like, plant (InterPro:IPR015740); BEST Arabidopsis thaliana protein match is: sucrose nonfermenting 1(SNF1)-related protein kinase 2.3 (TAIR:AT5G66880.1)</t>
  </si>
  <si>
    <t>demeter-like protein 3</t>
  </si>
  <si>
    <t>demeter-like protein 3 (DML3); CONTAINS InterPro DOMAIN/s: DNA glycosylase (InterPro:IPR011257), Endonuclease III-like, iron-sulphur cluster loop motif (InterPro:IPR003651), HhH-GPD domain (InterPro:IPR003265); CONTAINS InterPro DOMAIN/s: DNA glycosylase (InterPro:IPR011257), HhH-GPD domain (InterPro:IPR003265); BEST Arabidopsis thaliana protein match is: HhH-GPD base excision DNA repair family protein (TAIR:AT5G04560.1); BEST Arabidopsis thaliana protein match is: demeter-like 1 (TAIR:AT2G36490.1)</t>
  </si>
  <si>
    <t>DNA glycosylase | Demeter, RRM-fold domain | Endonuclease III-like, iron-sulphur cluster loop motif | Helix-turn-helix, base-excision DNA repair, C-terminal | HhH-GPD domain | Permuted single zf-CXXC unit</t>
  </si>
  <si>
    <t>D111/G-patch domain-containing protein</t>
  </si>
  <si>
    <t>D111/G-patch domain-containing protein; FUNCTIONS IN: nucleic acid binding; LOCATED IN: intracellular; EXPRESSED IN: 16 plant structures; EXPRESSED DURING: 7 growth stages; CONTAINS InterPro DOMAIN/s: D111/G-patch (InterPro:IPR000467); BEST Arabidopsis thaliana protein match is: suppressor of abi3-5 (TAIR:AT3G54230.2)</t>
  </si>
  <si>
    <t>G-patch domain</t>
  </si>
  <si>
    <t>unknown protein; FUNCTIONS IN: molecular_function unknown; INVOLVED IN: biological_process unknown; LOCATED IN: chloroplast; EXPRESSED IN: 22 plant structures; EXPRESSED DURING: 13 growth stages; BEST Arabidopsis thaliana protein match is: unknown protein (TAIR:AT2G15000.1); BEST Arabidopsis thaliana protein match is: unknown protein (TAIR:AT2G15000.3)</t>
  </si>
  <si>
    <t>extra-large GTP-binding protein 2</t>
  </si>
  <si>
    <t>extra-large GTP-binding protein 2 (XLG2); FUNCTIONS IN: guanyl nucleotide binding, signal transducer activity; INVOLVED IN: in 7 processes; LOCATED IN: nucleus; EXPRESSED IN: 28 plant structures; EXPRESSED DURING: 13 growth stages; CONTAINS InterPro DOMAIN/s: Guanine nucleotide binding protein (G-protein), alpha subunit (InterPro:IPR001019), G protein alpha subunit, helical insertion (InterPro:IPR011025); BEST Arabidopsis thaliana protein match is: extra-large G-protein 1 (TAIR:AT2G23460.1)</t>
  </si>
  <si>
    <t>G protein alpha subunit, helical insertion | Guanine nucleotide binding protein (G-protein), alpha subunit | P-loop containing nucleoside triphosphate hydrolase</t>
  </si>
  <si>
    <t>thymidylate synthase 2</t>
  </si>
  <si>
    <t>thymidylate synthase 2 (THY-2); CONTAINS InterPro DOMAIN/s: Thymidylate synthase, active site (InterPro:IPR020940), Dihydrofolate reductase domain (InterPro:IPR001796), Dihydrofolate reductase conserved site (InterPro:IPR017925), Bifunctional dihydrofolate reductase/thymidylate synthase (InterPro:IPR012262), Thymidylate synthase (InterPro:IPR000398); BEST Arabidopsis thaliana protein match is: thymidylate synthase 1 (TAIR:AT2G16370.1)</t>
  </si>
  <si>
    <t>Bifunctional dihydrofolate reductase/thymidylate synthase | Dihydrofolate reductase conserved site | Dihydrofolate reductase domain | Dihydrofolate reductase-like domain | Thymidylate synthase | Thymidylate synthase, active site | Thymidylate synthase/dCMP hydroxymethylase domain</t>
  </si>
  <si>
    <t>squalene synthase 2</t>
  </si>
  <si>
    <t>squalene synthase 2 (SQS2); FUNCTIONS IN: farnesyl-diphosphate farnesyltransferase activity; INVOLVED IN: N-terminal protein myristoylation, sterol biosynthetic process; LOCATED IN: integral to membrane; EXPRESSED IN: 9 plant structures; EXPRESSED DURING: 4 anthesis, petal differentiation and expansion stage; CONTAINS InterPro DOMAIN/s: Terpenoid synthase (InterPro:IPR008949), Farnesyl-diphosphate farnesyltransferase (InterPro:IPR006449), Squalene/phytoene synthase (InterPro:IPR002060); BEST Arabidopsis thaliana protein match is: squalene synthase 1 (TAIR:AT4G34640.1)</t>
  </si>
  <si>
    <t>Farnesyl-diphosphate farnesyltransferase | Squalene/phytoene synthase | Terpenoid synthase</t>
  </si>
  <si>
    <t xml:space="preserve">SAUR-like auxin-responsive protein family </t>
  </si>
  <si>
    <t>SAUR-like auxin-responsive protein family ; FUNCTIONS IN: calmodulin binding; INVOLVED IN: response to auxin stimulus; LOCATED IN: cellular_component unknown; EXPRESSED IN: 24 plant structures; EXPRESSED DURING: 15 growth stages; CONTAINS InterPro DOMAIN/s: Auxin responsive SAUR protein (InterPro:IPR003676); BEST Arabidopsis thaliana protein match is: SAUR-like auxin-responsive protein family  (TAIR:AT5G10990.1)</t>
  </si>
  <si>
    <t>Auxin-induced protein, ARG7</t>
  </si>
  <si>
    <t>Nucleotide-sugar transporter family protein; FUNCTIONS IN: nucleotide-sugar transmembrane transporter activity, sugar:hydrogen symporter activity; INVOLVED IN: carbohydrate transport, nucleotide-sugar transport; LOCATED IN: membrane; EXPRESSED IN: 22 plant structures; EXPRESSED DURING: 13 growth stages; CONTAINS InterPro DOMAIN/s: Nucleotide-sugar transporter (InterPro:IPR007271), UDP/CMP-sugar transporter (InterPro:IPR021189), UDP-galactose transporter (InterPro:IPR004689); BEST Arabidopsis thaliana protein match is: Nucleotide-sugar transporter family protein (TAIR:AT5G41760.2)</t>
  </si>
  <si>
    <t>chloride channel E</t>
  </si>
  <si>
    <t>chloride channel E (CLC-E); FUNCTIONS IN: ion channel activity, voltage-gated chloride channel activity; INVOLVED IN: chloride transport, transmembrane transport; LOCATED IN: chloroplast thylakoid membrane, membrane; EXPRESSED IN: 20 plant structures; EXPRESSED DURING: 13 growth stages; CONTAINS InterPro DOMAIN/s: Chloride channel, core (InterPro:IPR014743), Chloride channel, voltage gated (InterPro:IPR001807), Cystathionine beta-synthase, core (InterPro:IPR000644); BEST Arabidopsis thaliana protein match is: chloride channel F (TAIR:AT1G55620.2)</t>
  </si>
  <si>
    <t>CBS domain | Chloride channel, core | Chloride channel, voltage gated</t>
  </si>
  <si>
    <t>Rhodanese/Cell cycle control phosphatase superfamily protein</t>
  </si>
  <si>
    <t>SENESCENCE 1 (SEN1); FUNCTIONS IN: molecular_function unknown; INVOLVED IN: in 6 processes; LOCATED IN: chloroplast; EXPRESSED IN: 22 plant structures; EXPRESSED DURING: 13 growth stages; CONTAINS InterPro DOMAIN/s: Rhodanese-like (InterPro:IPR001763); BEST Arabidopsis thaliana protein match is: sulfurtransferase protein 16 (TAIR:AT5G66040.1)</t>
  </si>
  <si>
    <t>Rhodanese-like domain</t>
  </si>
  <si>
    <t>RNA-binding (RRM/RBD/RNP motifs) family protein; FUNCTIONS IN: nucleotide binding, nucleic acid binding; INVOLVED IN: biological_process unknown; LOCATED IN: ribonucleoprotein complex, chloroplast; CONTAINS InterPro DOMAIN/s: RNA recognition motif, RNP-1 (InterPro:IPR000504), Nucleotide-binding, alpha-beta plait (InterPro:IPR012677); EXPRESSED IN: cultured cell; BEST Arabidopsis thaliana protein match is: RNA-binding (RRM/RBD/RNP motifs) family protein (TAIR:AT1G07350.1)</t>
  </si>
  <si>
    <t>S-adenosyl-L-methionine-dependent methyltransferases superfamily protein; CONTAINS InterPro DOMAIN/s: Methyltransferase-16, putative (InterPro:IPR019410); BEST Arabidopsis thaliana protein match is: S-adenosyl-L-methionine-dependent methyltransferases superfamily protein (TAIR:AT5G27400.1)</t>
  </si>
  <si>
    <t>Serine carboxypeptidase S28 family protein</t>
  </si>
  <si>
    <t>Serine carboxypeptidase S28 family protein; FUNCTIONS IN: serine-type peptidase activity; INVOLVED IN: proteolysis; LOCATED IN: vacuole; EXPRESSED IN: male gametophyte, guard cell, pollen tube; EXPRESSED DURING: L mature pollen stage, M germinated pollen stage; CONTAINS InterPro DOMAIN/s: Peptidase S28 (InterPro:IPR008758); BEST Arabidopsis thaliana protein match is: Serine carboxypeptidase S28 family protein (TAIR:AT4G36195.3)</t>
  </si>
  <si>
    <t>Alpha/Beta hydrolase fold | Peptidase S28</t>
  </si>
  <si>
    <t>ATU2AF65A; FUNCTIONS IN: RNA binding, nucleotide binding, nucleic acid binding; INVOLVED IN: nuclear mRNA splicing, via spliceosome; INVOLVED IN: nuclear mRNA splicing, via spliceosome, defense response to bacterium; LOCATED IN: nucleus; EXPRESSED IN: 25 plant structures; EXPRESSED DURING: 15 growth stages; CONTAINS InterPro DOMAIN/s: RNA recognition motif, RNP-1 (InterPro:IPR000504), Nucleotide-binding, alpha-beta plait (InterPro:IPR012677), U2 snRNP auxilliary factor, large subunit, splicing factor (InterPro:IPR006529); BEST Arabidopsis thaliana protein match is: U2 snRNP auxilliary factor, large subunit, splicing factor (TAIR:AT1G60900.1)</t>
  </si>
  <si>
    <t>HVA22-like protein K</t>
  </si>
  <si>
    <t>HVA22-like protein K (HVA22K); CONTAINS InterPro DOMAIN/s: TB2/DP1/HVA22 related protein (InterPro:IPR004345); BEST Arabidopsis thaliana protein match is: HVA22 homologue B (TAIR:AT5G62490.1)</t>
  </si>
  <si>
    <t>TB2/DP1/HVA22-related protein</t>
  </si>
  <si>
    <t>Major facilitator superfamily protein; FUNCTIONS IN: carbohydrate transmembrane transporter activity, sugar:hydrogen symporter activity; INVOLVED IN: transmembrane transport; LOCATED IN: membrane; EXPRESSED IN: 18 plant structures; EXPRESSED DURING: 12 growth stages; CONTAINS InterPro DOMAIN/s: Major facilitator superfamily (InterPro:IPR020846), Major facilitator superfamily MFS-1 (InterPro:IPR011701), Major facilitator superfamily, general substrate transporter (InterPro:IPR016196); BEST Arabidopsis thaliana protein match is: Major facilitator superfamily protein (TAIR:AT2G18590.1)</t>
  </si>
  <si>
    <t>PQ-loop repeat family protein / transmembrane family protein</t>
  </si>
  <si>
    <t>PQ-loop repeat family protein / transmembrane family protein; CONTAINS InterPro DOMAIN/s: Cystinosin/ERS1p repeat (InterPro:IPR006603); BEST Arabidopsis thaliana protein match is: PQ-loop repeat family protein / transmembrane family protein (TAIR:AT2G41050.1)</t>
  </si>
  <si>
    <t>PQ-loop repeat</t>
  </si>
  <si>
    <t>Zinc-finger domain of monoamine-oxidase A repressor R1</t>
  </si>
  <si>
    <t>Zinc-finger domain of monoamine-oxidase A repressor R1; FUNCTIONS IN: zinc ion binding; EXPRESSED IN: 21 plant structures; EXPRESSED DURING: 13 growth stages; CONTAINS InterPro DOMAIN/s: Zinc finger, RING-type (InterPro:IPR001841), Cell division cycle-associated protein (InterPro:IPR018866); BEST Arabidopsis thaliana protein match is: Zinc-finger domain of monoamine-oxidase A repressor R1 (TAIR:AT2G23530.1)</t>
  </si>
  <si>
    <t>Zinc finger, RING-type | Zinc-finger domain of monoamine-oxidase A repressor R1</t>
  </si>
  <si>
    <t>Cold acclimation protein WCOR413 family</t>
  </si>
  <si>
    <t>Cold acclimation protein WCOR413 family; CONTAINS InterPro DOMAIN/s: Cold acclimation WCOR413 (InterPro:IPR008892); BEST Arabidopsis thaliana protein match is: cold-regulated 413-plasma membrane 2 (TAIR:AT3G50830.1)</t>
  </si>
  <si>
    <t>Cold acclimation WCOR413</t>
  </si>
  <si>
    <t>heptahelical protein 4</t>
  </si>
  <si>
    <t>heptahelical protein 4 (HHP4); FUNCTIONS IN: receptor activity; INVOLVED IN: response to hormone stimulus, response to sucrose stimulus; LOCATED IN: integral to membrane; EXPRESSED IN: stem, fruit, root, flower, leaf; CONTAINS InterPro DOMAIN/s: Hly-III related (InterPro:IPR004254); BEST Arabidopsis thaliana protein match is: heptahelical protein 5 (TAIR:AT4G38320.1)</t>
  </si>
  <si>
    <t>ARM repeat superfamily protein; FUNCTIONS IN: binding; INVOLVED IN: biological_process unknown; LOCATED IN: plasma membrane; EXPRESSED IN: 23 plant structures; EXPRESSED DURING: 13 growth stages; CONTAINS InterPro DOMAIN/s: HEAT (InterPro:IPR000357), Armadillo-type fold (InterPro:IPR016024)</t>
  </si>
  <si>
    <t>Armadillo-like helical | Armadillo-type fold | Domain of unknown function DUF4042</t>
  </si>
  <si>
    <t>alpha-1,3-mannosyl-glycoprotein beta-1,2-N-acetylglucosaminyltransferase, putative</t>
  </si>
  <si>
    <t>COMPLEX GLYCAN LESS 1 (CGL1); CONTAINS InterPro DOMAIN/s: Glycosyl transferase, family 13 (InterPro:IPR004139)</t>
  </si>
  <si>
    <t>Glycosyl transferase, family 13 | Nucleotide-diphospho-sugar transferases</t>
  </si>
  <si>
    <t>glycosyl hydrolase family 10 protein</t>
  </si>
  <si>
    <t>glycosyl hydrolase family 10 protein; FUNCTIONS IN: cation binding, hydrolase activity, hydrolyzing O-glycosyl compounds, catalytic activity; INVOLVED IN: carbohydrate metabolic process; CONTAINS InterPro DOMAIN/s: Glycoside hydrolase, family 10 (InterPro:IPR001000), Glycoside hydrolase, catalytic core (InterPro:IPR017853), Glycoside hydrolase, subgroup, catalytic core (InterPro:IPR013781); BEST Arabidopsis thaliana protein match is: Glycosyl hydrolase family 10 protein (TAIR:AT4G38650.1)</t>
  </si>
  <si>
    <t>Glycoside hydrolase, catalytic domain | Glycoside hydrolase, family 10 | Glycoside hydrolase, superfamily</t>
  </si>
  <si>
    <t>LOCATED IN: chloroplast; EXPRESSED IN: 21 plant structures; EXPRESSED DURING: 12 growth stages; CONTAINS InterPro DOMAIN/s: RNA polymerase II-associated protein 1, C-terminal (InterPro:IPR013929), RNA polymerase II-associated protein 1, N-terminal (InterPro:IPR013930)</t>
  </si>
  <si>
    <t>Armadillo-type fold | RNA polymerase II-associated protein 1, C-terminal | RNA polymerase II-associated protein 1, N-terminal</t>
  </si>
  <si>
    <t>ATPase, V1 complex, subunit B protein</t>
  </si>
  <si>
    <t>ATPase, V1 complex, subunit B protein; FUNCTIONS IN: hydrogen ion transporting ATP synthase activity, rotational mechanism, hydrolase activity, acting on acid anhydrides, catalyzing transmembrane movement of substances, ATP binding, proton-transporting ATPase activity, rotational mechanism; FUNCTIONS IN: hydrogen ion transporting ATP synthase activity, rotational mechanism, hydrolase activity, acting on acid anhydrides, catalyzing transmembrane movement of substances, proton-transporting ATPase activity, rotational mechanism, ATP binding; INVOLVED IN: proton transport, ATP metabolic process, ATP synthesis coupled proton transport; EXPRESSED IN: 25 plant structures; LOCATED IN: plasma membrane, vacuole, membrane; LOCATED IN: plasma membrane, vacuole, membrane, chloroplast envelope; EXPRESSED DURING: 15 growth stages; EXPRESSED IN: 27 plant structures; CONTAINS InterPro DOMAIN/s: ATPase, F1/V1/A1 complex, alpha/beta subunit, C-terminal (InterPro:IPR000793), ATPase, alpha/beta subunit, nucleotide-binding domain, active site (InterPro:IPR020003), ATPase, F1/V1/A1 complex, alpha/beta subunit, N-terminal (InterPro:IPR004100), ATPase, alpha/beta subunit, nucleotide-binding domain (InterPro:IPR000194), ATPase, V1 complex, subunit B (InterPro:IPR005723); BEST Arabidopsis thaliana protein match is: ATPase, V1 complex, subunit B protein (TAIR:AT1G76030.1); CONTAINS InterPro DOMAIN/s: ATPase, alpha/beta subunit, nucleotide-binding domain, active site (InterPro:IPR020003), ATPase, F1/V1/A1 complex, alpha/beta subunit, C-terminal (InterPro:IPR000793), ATPase, F1/V1/A1 complex, alpha/beta subunit, N-terminal (InterPro:IPR004100), ATPase, alpha/beta subunit, nucleotide-binding domain (InterPro:IPR000194), ATPase, V1 complex, subunit B (InterPro:IPR005723)</t>
  </si>
  <si>
    <t>ATPase, F1 complex alpha/beta subunit, N-terminal domain | ATPase, F1/V1/A1 complex, alpha/beta subunit, C-terminal | ATPase, F1/V1/A1 complex, alpha/beta subunit, nucleotide-binding domain | ATPase, V1 complex, subunit B | ATPase, alpha/beta subunit, nucleotide-binding domain, active site | P-loop containing nucleoside triphosphate hydrolase | V-type ATP synthase regulatory subunit B/beta</t>
  </si>
  <si>
    <t>HEAT repeat ;HECT-domain (ubiquitin-transferase)</t>
  </si>
  <si>
    <t>KAKTUS (KAK); FUNCTIONS IN: ubiquitin-protein ligase activity; INVOLVED IN: trichome branching, DNA endoreduplication; LOCATED IN: plasma membrane; EXPRESSED IN: 25 plant structures; EXPRESSED DURING: 15 growth stages; CONTAINS InterPro DOMAIN/s: Armadillo-like helical (InterPro:IPR011989), Armadillo (InterPro:IPR000225), Armadillo-type fold (InterPro:IPR016024), HECT (InterPro:IPR000569); BEST Arabidopsis thaliana protein match is: ubiquitin-protein ligase 4 (TAIR:AT5G02880.1)</t>
  </si>
  <si>
    <t>Armadillo | Armadillo-like helical | Armadillo-type fold | HECT</t>
  </si>
  <si>
    <t>Glycosyl hydrolase family 10 protein</t>
  </si>
  <si>
    <t>Glycosyl hydrolase family 10 protein; FUNCTIONS IN: cation binding, hydrolase activity, hydrolyzing O-glycosyl compounds, catalytic activity; INVOLVED IN: carbohydrate metabolic process; LOCATED IN: endomembrane system; CONTAINS InterPro DOMAIN/s: Glycoside hydrolase, family 10 (InterPro:IPR001000), Glycoside hydrolase, catalytic core (InterPro:IPR017853), Glycoside hydrolase, subgroup, catalytic core (InterPro:IPR013781), Galactose-binding domain-like (InterPro:IPR008979); BEST Arabidopsis thaliana protein match is: glycosyl hydrolase family 10 protein (TAIR:AT4G38300.1)</t>
  </si>
  <si>
    <t>Galactose-binding domain-like | Glycoside hydrolase, catalytic domain | Glycoside hydrolase, family 10 | Glycoside hydrolase, superfamily</t>
  </si>
  <si>
    <t>Pathogenesis-related thaumatin superfamily protein</t>
  </si>
  <si>
    <t>Pathogenesis-related thaumatin superfamily protein; INVOLVED IN: response to other organism; EXPRESSED IN: 18 plant structures; EXPRESSED DURING: 11 growth stages; CONTAINS InterPro DOMAIN/s: Thaumatin, conserved site (InterPro:IPR017949), Thaumatin, pathogenesis-related (InterPro:IPR001938); BEST Arabidopsis thaliana protein match is: Pathogenesis-related thaumatin superfamily protein (TAIR:AT4G36010.2)</t>
  </si>
  <si>
    <t>Thaumatin | Thaumatin, conserved site</t>
  </si>
  <si>
    <t>B-box type zinc finger family protein</t>
  </si>
  <si>
    <t>B-box type zinc finger family protein; FUNCTIONS IN: sequence-specific DNA binding transcription factor activity, zinc ion binding; INVOLVED IN: regulation of transcription; LOCATED IN: endomembrane system, intracellular; LOCATED IN: intracellular; EXPRESSED IN: 18 plant structures; EXPRESSED DURING: 8 growth stages; CONTAINS InterPro DOMAIN/s: Zinc finger, B-box (InterPro:IPR000315); BEST Arabidopsis thaliana protein match is: B-box zinc finger family protein (TAIR:AT2G21320.1)</t>
  </si>
  <si>
    <t>Leucine-rich repeat protein kinase family protein; FUNCTIONS IN: protein serine/threonine kinase activity, protein kinase activity, ATP binding; INVOLVED IN: transmembrane receptor protein tyrosine kinase signaling pathway, protein amino acid phosphorylation; LOCATED IN: endomembrane system; EXPRESSED IN: 18 plant structures; EXPRESSED DURING: 12 growth stages; CONTAINS InterPro DOMAIN/s: Protein kinase, catalytic domain (InterPro:IPR000719), Leucine-rich repeat (InterPro:IPR001611), Serine-threonine/tyrosine-protein kinase (InterPro:IPR001245), Protein kinase-like domain (InterPro:IPR011009); BEST Arabidopsis thaliana protein match is: Leucine-rich repeat protein kinase family protein (TAIR:AT2G16250.1)</t>
  </si>
  <si>
    <t>Concanavalin A-like lectin/glucanase, subgroup | Leucine-rich repeat | Protein kinase domain | Protein kinase-like domain | Serine-threonine/tyrosine-protein kinase catalytic domain</t>
  </si>
  <si>
    <t>nucleotide sugar transporter-KT 1</t>
  </si>
  <si>
    <t>nucleotide sugar transporter-KT 1 (NST-K1); FUNCTIONS IN: nucleotide-sugar transmembrane transporter activity; INVOLVED IN: nucleotide-sugar transport; LOCATED IN: Golgi membrane; EXPRESSED IN: 24 plant structures; EXPRESSED IN: 25 plant structures; EXPRESSED DURING: 13 growth stages; CONTAINS InterPro DOMAIN/s: Protein of unknown function DUF250 (InterPro:IPR004853); BEST Arabidopsis thaliana protein match is: Nucleotide-sugar transporter family protein (TAIR:AT4G09810.1)</t>
  </si>
  <si>
    <t>SAP domain-containing protein</t>
  </si>
  <si>
    <t>SAP domain-containing protein; FUNCTIONS IN: DNA binding, nucleic acid binding; INVOLVED IN: biological_process unknown; LOCATED IN: cytosol, nucleus; LOCATED IN: cytosol, nucleus, chloroplast; EXPRESSED IN: 26 plant structures; EXPRESSED DURING: 14 growth stages; CONTAINS InterPro DOMAIN/s: DNA-binding SAP (InterPro:IPR003034)</t>
  </si>
  <si>
    <t>SAP domain</t>
  </si>
  <si>
    <t>FK506-binding protein 16-2</t>
  </si>
  <si>
    <t>FK506-binding protein 16-2 (FKBP16-2); FUNCTIONS IN: FK506 binding, peptidyl-prolyl cis-trans isomerase activity; INVOLVED IN: protein folding; LOCATED IN: chloroplast thylakoid membrane, chloroplast thylakoid lumen; LOCATED IN: thylakoid, chloroplast thylakoid membrane, chloroplast thylakoid lumen, chloroplast; EXPRESSED IN: 20 plant structures; EXPRESSED DURING: 13 growth stages; CONTAINS InterPro DOMAIN/s: Peptidyl-prolyl cis-trans isomerase, FKBP-type (InterPro:IPR001179); BEST Arabidopsis thaliana protein match is: FK506-binding protein 13 (TAIR:AT5G45680.1)</t>
  </si>
  <si>
    <t>alpha/beta-Hydrolases superfamily protein; FUNCTIONS IN: hydrolase activity, catalytic activity; LOCATED IN: plasma membrane; EXPRESSED IN: 12 plant structures; EXPRESSED DURING: 6 growth stages; CONTAINS InterPro DOMAIN/s: Epoxide hydrolase-like (InterPro:IPR000639), Alpha/beta hydrolase fold-1 (InterPro:IPR000073); BEST Arabidopsis thaliana protein match is: alpha/beta-Hydrolases superfamily protein (TAIR:AT5G09430.1)</t>
  </si>
  <si>
    <t>Haloacid dehalogenase-like hydrolase (HAD) superfamily protein; FUNCTIONS IN: hydrolase activity, catalytic activity; INVOLVED IN: metabolic process; LOCATED IN: chloroplast, chloroplast stroma, chloroplast envelope; EXPRESSED IN: 23 plant structures; EXPRESSED DURING: 13 growth stages; CONTAINS InterPro DOMAIN/s: Haloacid dehalogenase-like hydrolase (InterPro:IPR005834), HAD-superfamily hydrolase, subfamily IA, variant 3 (InterPro:IPR006402); BEST Arabidopsis thaliana protein match is: Haloacid dehalogenase-like hydrolase (HAD) superfamily protein (TAIR:AT3G48420.1)</t>
  </si>
  <si>
    <t>EXPRESSED IN: 23 plant structures; EXPRESSED DURING: 14 growth stages; CONTAINS InterPro DOMAIN/s: GOLD (InterPro:IPR009038)</t>
  </si>
  <si>
    <t>GOLD</t>
  </si>
  <si>
    <t>Carbohydrate-binding-like fold</t>
  </si>
  <si>
    <t>Carbohydrate-binding-like fold; FUNCTIONS IN: carbohydrate binding, catalytic activity; INVOLVED IN: carbohydrate metabolic process; LOCATED IN: cellular_component unknown; EXPRESSED IN: 21 plant structures; EXPRESSED DURING: 13 growth stages; CONTAINS InterPro DOMAIN/s: Immunoglobulin-like fold (InterPro:IPR013783), Carbohydrate-binding-like fold (InterPro:IPR013784), Glycoside hydrolase, carbohydrate-binding (InterPro:IPR002044); BEST Arabidopsis thaliana protein match is: catalytics;carbohydrate kinases;phosphoglucan, water dikinases (TAIR:AT5G26570.1)</t>
  </si>
  <si>
    <t>Carbohydrate binding module family 20 | Carbohydrate-binding-like fold | Glycoside hydrolase, family 13 | Immunoglobulin-like fold</t>
  </si>
  <si>
    <t>carboxyl-terminal domain (ctd) phosphatase-like 2</t>
  </si>
  <si>
    <t>carboxyl-terminal domain (ctd) phosphatase-like 2 (CPL2); FUNCTIONS IN: double-stranded RNA binding, phosphatase activity; INVOLVED IN: response to auxin stimulus, response to osmotic stress, developmental growth; LOCATED IN: intracellular; EXPRESSED IN: 25 plant structures; EXPRESSED DURING: 14 growth stages; CONTAINS InterPro DOMAIN/s: Double-stranded RNA-binding (InterPro:IPR001159), Double-stranded RNA-binding-like (InterPro:IPR014720), NLI interacting factor (InterPro:IPR004274); BEST Arabidopsis thaliana protein match is: C-terminal domain phosphatase-like 1 (TAIR:AT4G21670.1)</t>
  </si>
  <si>
    <t>Double-stranded RNA-binding domain | HAD-like domain | NLI interacting factor</t>
  </si>
  <si>
    <t>mRNA capping enzyme family protein</t>
  </si>
  <si>
    <t>mRNA capping enzyme family protein; FUNCTIONS IN: phosphatase activity, protein tyrosine phosphatase activity, protein tyrosine/serine/threonine phosphatase activity, mRNA guanylyltransferase activity, polynucleotide 5'-phosphatase activity; INVOLVED IN: protein amino acid dephosphorylation, mRNA processing, mRNA capping, dephosphorylation; LOCATED IN: nucleus; EXPRESSED IN: 24 plant structures; EXPRESSED DURING: 15 growth stages; CONTAINS InterPro DOMAIN/s: Nucleic acid-binding, OB-fold (InterPro:IPR012340), Dual-specific/protein-tyrosine phosphatase, conserved region (InterPro:IPR000387), mRNA capping enzyme (InterPro:IPR001339), mRNA capping enzyme, bifunctional (InterPro:IPR017074), Protein-tyrosine phosphatase, active site (InterPro:IPR016130), Nucleic acid-binding, OB-fold-like (InterPro:IPR016027), Dual specificity phosphatase, catalytic domain (InterPro:IPR000340), mRNA capping enzyme, C-terminal (InterPro:IPR013846); BEST Arabidopsis thaliana protein match is: mRNA capping enzyme family protein (TAIR:AT3G09100.2)</t>
  </si>
  <si>
    <t>Dual specificity phosphatase, catalytic domain | Nucleic acid-binding, OB-fold | Protein-tyrosine phosphatase, active site | Protein-tyrosine phosphatase-like | Protein-tyrosine/Dual specificity phosphatase | mRNA capping enzyme | mRNA capping enzyme, C-terminal | mRNA capping enzyme, bifunctional</t>
  </si>
  <si>
    <t>ENHANCED SILENCING PHENOTYPE 4 (ESP4); FUNCTIONS IN: binding; INVOLVED IN: posttranscriptional gene silencing by RNA, RNA processing; LOCATED IN: mRNA cleavage and polyadenylation specificity factor complex; EXPRESSED IN: 23 plant structures; EXPRESSED DURING: 13 growth stages; CONTAINS InterPro DOMAIN/s: Symplekin tight junction protein C-terminal (InterPro:IPR022075), Armadillo-type fold (InterPro:IPR016024), Protein of unknown function DUF3453 (InterPro:IPR021850); BEST Arabidopsis thaliana protein match is: unknown protein (TAIR:AT1G27595.1)</t>
  </si>
  <si>
    <t>Armadillo-like helical | Armadillo-type fold | Symplekin  C-terminal | Symplekin/Pta1</t>
  </si>
  <si>
    <t>ROOT UV-B SENSITIVE 5 (RUS5); CONTAINS InterPro DOMAIN/s: Protein of unknown function DUF647 (InterPro:IPR006968); BEST Arabidopsis thaliana protein match is: Protein of unknown function, DUF647 (TAIR:AT3G45890.1)</t>
  </si>
  <si>
    <t>gamma interferon responsive lysosomal thiol (GILT) reductase family protein</t>
  </si>
  <si>
    <t>OAS HIGH ACCUMULATION 1 (OSH1); FUNCTIONS IN: catalytic activity; INVOLVED IN: biological_process unknown; LOCATED IN: endomembrane system; CONTAINS InterPro DOMAIN/s: Gamma interferon inducible lysosomal thiol reductase GILT (InterPro:IPR004911); BEST Arabidopsis thaliana protein match is: Thioredoxin superfamily protein (TAIR:AT1G07080.1)</t>
  </si>
  <si>
    <t>Gamma interferon inducible lysosomal thiol reductase GILT</t>
  </si>
  <si>
    <t>HEAT repeat ;WD domain, G-beta repeat protein protein</t>
  </si>
  <si>
    <t>RAPTOR2 (RAPTOR2); FUNCTIONS IN: binding, nucleotide binding; INVOLVED IN: cell growth; LOCATED IN: CUL4 RING ubiquitin ligase complex; EXPRESSED IN: 22 plant structures; EXPRESSED DURING: 12 growth stages; CONTAINS InterPro DOMAIN/s: Armadillo-like helical (InterPro:IPR011989), WD40 repeat (InterPro:IPR001680), Regulatory associated protein of TOR (InterPro:IPR004083), WD40 repeat-like-containing domain (InterPro:IPR011046), WD40-repeat-containing domain (InterPro:IPR017986), WD40/YVTN repeat-like-containing domain (InterPro:IPR015943), Armadillo-type fold (InterPro:IPR016024), WD40 repeat, subgroup (InterPro:IPR019781); BEST Arabidopsis thaliana protein match is: HEAT repeat ;WD domain, G-beta repeat protein protein (TAIR:AT3G08850.1)</t>
  </si>
  <si>
    <t>Armadillo-like helical | Armadillo-type fold | Raptor N-terminal CASPase-like domain | Regulatory associated protein of TOR | WD40 repeat | WD40-repeat-containing domain | WD40/YVTN repeat-like-containing domain</t>
  </si>
  <si>
    <t>RING/U-box superfamily protein; FUNCTIONS IN: zinc ion binding; LOCATED IN: chloroplast; EXPRESSED IN: 23 plant structures; EXPRESSED DURING: 14 growth stages; CONTAINS InterPro DOMAIN/s: Zinc finger, RING-type, conserved site (InterPro:IPR017907), Zinc finger, RING-type (InterPro:IPR001841), Zinc finger, C3HC4 RING-type (InterPro:IPR018957); BEST Arabidopsis thaliana protein match is: RING/U-box superfamily protein (TAIR:AT1G65040.1)</t>
  </si>
  <si>
    <t>Zinc finger, RING-type | Zinc finger, RING-type, conserved site | Zinc finger, RING/FYVE/PHD-type</t>
  </si>
  <si>
    <t>DNA / pantothenate metabolism flavoprotein</t>
  </si>
  <si>
    <t>DNA / pantothenate metabolism flavoprotein; CONTAINS InterPro DOMAIN/s: DNA/pantothenate metabolism flavoprotein, C-terminal (InterPro:IPR007085); BEST Arabidopsis thaliana protein match is: 4-phospho-panto-thenoylcysteine synthetase (TAIR:AT1G12350.1)</t>
  </si>
  <si>
    <t>LOCATED IN: endomembrane system; EXPRESSED IN: 21 plant structures; EXPRESSED DURING: 13 growth stages; BEST Arabidopsis thaliana protein match is: methionine--tRNA ligase, putative / methionyl-tRNA synthetase, putative / MetRS, putative (TAIR:AT4G13780.1)</t>
  </si>
  <si>
    <t>Aminoacyl-tRNA synthetase, class 1a, anticodon-binding</t>
  </si>
  <si>
    <t>pseudo-response regulator 7</t>
  </si>
  <si>
    <t>pseudo-response regulator 7 (PRR7); CONTAINS InterPro DOMAIN/s: CheY-like (InterPro:IPR011006), Signal transduction response regulator, receiver domain (InterPro:IPR001789), CCT domain (InterPro:IPR010402); BEST Arabidopsis thaliana protein match is: pseudo-response regulator 3 (TAIR:AT5G60100.3)</t>
  </si>
  <si>
    <t>Pentatricopeptide repeat (PPR) superfamily protein; CONTAINS InterPro DOMAIN/s: Pentatricopeptide repeat (InterPro:IPR002885); BEST Arabidopsis thaliana protein match is: Tetratricopeptide repeat (TPR)-like superfamily protein (TAIR:AT2G18940.1)</t>
  </si>
  <si>
    <t>ubiquitin-protein ligase 4</t>
  </si>
  <si>
    <t>ubiquitin-protein ligase 4 (UPL4); CONTAINS InterPro DOMAIN/s: Armadillo-like helical (InterPro:IPR011989), Armadillo-type fold (InterPro:IPR016024), HECT (InterPro:IPR000569); BEST Arabidopsis thaliana protein match is: HEAT repeat ;HECT-domain (ubiquitin-transferase) (TAIR:AT4G38600.1)</t>
  </si>
  <si>
    <t>Armadillo-like helical | Armadillo-type fold | HECT</t>
  </si>
  <si>
    <t>RING/U-box superfamily protein; FUNCTIONS IN: zinc ion binding; INVOLVED IN: biological_process unknown; LOCATED IN: cellular_component unknown; EXPRESSED IN: 13 plant structures; EXPRESSED DURING: 6 growth stages; CONTAINS InterPro DOMAIN/s: Zinc finger, C3HC4 RING-type (InterPro:IPR018957), Zinc finger, RING-CH-type (InterPro:IPR011016); BEST Arabidopsis thaliana protein match is: RING/U-box superfamily protein (TAIR:AT3G09760.1)</t>
  </si>
  <si>
    <t>conserved peptide upstream open reading frame 47</t>
  </si>
  <si>
    <t>conserved peptide upstream open reading frame 47 (CPUORF47); EXPRESSED IN: 22 plant structures; FUNCTIONS IN: methyltransferase activity; EXPRESSED DURING: 13 growth stages; INVOLVED IN: metabolic process; BEST Arabidopsis thaliana protein match is: conserved peptide upstream open reading frame 46 (TAIR:AT3G53402.1); CONTAINS InterPro DOMAIN/s: Methyltransferase type 11 (InterPro:IPR013216); BEST Arabidopsis thaliana protein match is: unknown protein (TAIR:AT3G53400.1)</t>
  </si>
  <si>
    <t>Mediator complex, subunit Med7</t>
  </si>
  <si>
    <t>Mediator complex, subunit Med7; FUNCTIONS IN: RNA polymerase II transcription mediator activity; INVOLVED IN: regulation of transcription from RNA polymerase II promoter; LOCATED IN: mediator complex; CONTAINS InterPro DOMAIN/s: Mediator complex, subunit Med7 (InterPro:IPR009244); BEST Arabidopsis thaliana protein match is: Mediator complex, subunit Med7 (TAIR:AT5G03220.1)</t>
  </si>
  <si>
    <t>CONSTITUTIVE TRIPLE RESPONSE 1 (CTR1); CONTAINS InterPro DOMAIN/s: Protein kinase, ATP binding site (InterPro:IPR017441), Serine/threonine-protein kinase domain (InterPro:IPR002290), Serine-threonine/tyrosine-protein kinase (InterPro:IPR001245), Protein kinase-like domain (InterPro:IPR011009), Serine/threonine-protein kinase, active site (InterPro:IPR008271), Protein kinase, catalytic domain (InterPro:IPR000719), Tyrosine-protein kinase, catalytic domain (InterPro:IPR020635); CONTAINS InterPro DOMAIN/s: Protein kinase, ATP binding site (InterPro:IPR017441), Serine/threonine-protein kinase domain (InterPro:IPR002290), Serine-threonine/tyrosine-protein kinase (InterPro:IPR001245), Serine/threonine-protein kinase, active site (InterPro:IPR008271), Protein kinase-like domain (InterPro:IPR011009), Protein kinase, catalytic domain (InterPro:IPR000719), Tyrosine-protein kinase, catalytic domain (InterPro:IPR020635); BEST Arabidopsis thaliana protein match is: Protein kinase superfamily protein (TAIR:AT4G24480.1)</t>
  </si>
  <si>
    <t>Protein kinase domain | Protein kinase, ATP binding site | Protein kinase-like domain | Serine-threonine/tyrosine-protein kinase catalytic domain | Serine/threonine-protein kinase CTR1 | Serine/threonine-protein kinase, active site | Serine/threonine/dual specificity protein kinase, catalytic  domain</t>
  </si>
  <si>
    <t>CDK inhibitor P21 binding protein</t>
  </si>
  <si>
    <t>CDK inhibitor P21 binding protein; FUNCTIONS IN: molecular_function unknown; INVOLVED IN: biological_process unknown; LOCATED IN: mitochondrion; BEST Arabidopsis thaliana protein match is: CDK inhibitor P21 binding protein (TAIR:AT2G44510.1)</t>
  </si>
  <si>
    <t>BCP1 family</t>
  </si>
  <si>
    <t>ABC2 homolog 12</t>
  </si>
  <si>
    <t>ABC2 homolog 12 (ATH12); FUNCTIONS IN: ATPase activity, coupled to transmembrane movement of substances, transporter activity; INVOLVED IN: transport, transmembrane transport; LOCATED IN: chloroplast, chloroplast envelope; EXPRESSED IN: 22 plant structures; EXPRESSED DURING: 13 growth stages;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P-glycoprotein 14 (TAIR:AT1G28010.1)</t>
  </si>
  <si>
    <t>Cysteine proteinases superfamily protein; FUNCTIONS IN: cysteine-type peptidase activity; INVOLVED IN: biological_process unknown; LOCATED IN: cellular_component unknown; EXPRESSED IN: 24 plant structures; EXPRESSED DURING: 15 growth stages; CONTAINS InterPro DOMAIN/s: Ovarian tumour, otubain (InterPro:IPR003323); BEST Arabidopsis thaliana protein match is: Cysteine proteinases superfamily protein (TAIR:AT5G03330.2)</t>
  </si>
  <si>
    <t>kow domain-containing transcription factor 1</t>
  </si>
  <si>
    <t>kow domain-containing transcription factor 1 (KTF1); CONTAINS InterPro DOMAIN/s: KOW (InterPro:IPR005824), Transcription elongation factor Spt5, NGN domain (InterPro:IPR005100); BEST Arabidopsis thaliana protein match is: global transcription factor group A2 (TAIR:AT4G08350.1)</t>
  </si>
  <si>
    <t>KOW | Transcription elongation factor Spt5, NGN domain</t>
  </si>
  <si>
    <t>limit dextrinase</t>
  </si>
  <si>
    <t>limit dextrinase (LDA); FUNCTIONS IN: limit dextrinase activity, pullulanase activity, alpha-amylase activity; INVOLVED IN: starch biosynthetic process, carbohydrate metabolic process, starch catabolic process; LOCATED IN: chloroplast; EXPRESSED IN: 24 plant structures; EXPRESSED DURING: 13 growth stages; CONTAINS InterPro DOMAIN/s: Alpha-1,6-glucosidases, pullulanase-type (InterPro:IPR011839), Immunoglobulin E-set (InterPro:IPR014756), Glycoside hydrolase, family 13, N-terminal (InterPro:IPR004193), Glycoside hydrolase, catalytic core (InterPro:IPR017853), Glycoside hydrolase, subgroup, catalytic core (InterPro:IPR013781), Glycosyl hydrolase, family 13, catalytic domain (InterPro:IPR006047); BEST Arabidopsis thaliana protein match is: isoamylase 3 (TAIR:AT4G09020.1)</t>
  </si>
  <si>
    <t>Alpha-1,6-glucosidases, pullulanase-type | Alpha-1,6-glucosidases, pullulanase-type, C-terminal | Glycoside hydrolase, catalytic domain | Glycoside hydrolase, family 13 | Glycoside hydrolase, family 13, N-terminal | Glycoside hydrolase, superfamily | Glycosyl hydrolase, family 13, catalytic domain | Immunoglobulin E-set | Immunoglobulin-like fold</t>
  </si>
  <si>
    <t>S-adenosyl-L-methionine-dependent methyltransferases superfamily protein; FUNCTIONS IN: methyltransferase activity; INVOLVED IN: response to cadmium ion; LOCATED IN: cellular_component unknown; EXPRESSED IN: sperm cell, cultured cell; CONTAINS InterPro DOMAIN/s: SAM dependent carboxyl methyltransferase (InterPro:IPR005299); BEST Arabidopsis thaliana protein match is: S-adenosyl-L-methionine-dependent methyltransferases superfamily protein (TAIR:AT5G04370.1)</t>
  </si>
  <si>
    <t>S-adenosyl-L-methionine-dependent methyltransferase-like | SAM dependent carboxyl methyltransferase</t>
  </si>
  <si>
    <t>RING/U-box superfamily protein; FUNCTIONS IN: zinc ion binding; INVOLVED IN: biological_process unknown; LOCATED IN: cellular_component unknown; EXPRESSED IN: 23 plant structures; EXPRESSED DURING: 12 growth stages; CONTAINS InterPro DOMAIN/s: Zinc finger, RING-type (InterPro:IPR001841); BEST Arabidopsis thaliana protein match is: Ring/U-Box superfamily protein (TAIR:AT2G27950.1)</t>
  </si>
  <si>
    <t>UDP-Glycosyltransferase superfamily protein; FUNCTIONS IN: molecular_function unknown; INVOLVED IN: biosynthetic process; LOCATED IN: Golgi apparatus; EXPRESSED IN: 21 plant structures; EXPRESSED DURING: 12 growth stages; CONTAINS InterPro DOMAIN/s: Glycosyl transferase, group 1 (InterPro:IPR001296); BEST Arabidopsis thaliana protein match is: glycosyl transferase family 1 protein (TAIR:AT4G01210.1)</t>
  </si>
  <si>
    <t>TLC ATP/ADP transporter</t>
  </si>
  <si>
    <t>ADP/ATP carrier protein | Major facilitator superfamily domain, general substrate transporter</t>
  </si>
  <si>
    <t>sequence-specific DNA binding transcription factors; BEST Arabidopsis thaliana protein match is: sequence-specific DNA binding transcription factors (TAIR:AT3G11100.1)</t>
  </si>
  <si>
    <t>transducin family protein / WD-40 repeat family protein; FUNCTIONS IN: methyltransferase activity, nucleotide binding, nucleic acid binding; INVOLVED IN: vesicle-mediated transport, methylation; EXPRESSED IN: 22 plant structures; LOCATED IN: plasma membrane; EXPRESSED DURING: 13 growth stages; CONTAINS InterPro DOMAIN/s: WD40 repeat-like-containing domain (InterPro:IPR011046), WD40 repeat (InterPro:IPR001680), WD40/YVTN repeat-like-containing domain (InterPro:IPR015943), DNA methylase, N-6 adenine-specific, conserved site (InterPro:IPR002052), WD40 repeat, subgroup (InterPro:IPR019781), Synaptobrevin (InterPro:IPR001388); BEST Arabidopsis thaliana protein match is: Transducin/WD40 repeat-like superfamily protein (TAIR:AT4G35560.2); CONTAINS InterPro DOMAIN/s: WD40 repeat-like-containing domain (InterPro:IPR011046), WD40/YVTN repeat-like-containing domain (InterPro:IPR015943), WD40 repeat (InterPro:IPR001680), DNA methylase, N-6 adenine-specific, conserved site (InterPro:IPR002052), WD40 repeat, subgroup (InterPro:IPR019781), Synaptobrevin (InterPro:IPR001388)</t>
  </si>
  <si>
    <t>DNA methylase, N-6 adenine-specific, conserved site | Synaptobrevin | WD40 repeat | WD40-repeat-containing domain | WD40/YVTN repeat-like-containing domain</t>
  </si>
  <si>
    <t>signal recognition particle binding</t>
  </si>
  <si>
    <t>signal recognition particle binding; FUNCTIONS IN: signal recognition particle binding; LOCATED IN: endoplasmic reticulum, plasma membrane; EXPRESSED IN: 25 plant structures; EXPRESSED DURING: 14 growth stages; CONTAINS InterPro DOMAIN/s: Signal recognition particle receptor, beta subunit (InterPro:IPR019009); BEST Arabidopsis thaliana protein match is: P-loop containing nucleoside triphosphate hydrolases superfamily protein (TAIR:AT2G18770.1)</t>
  </si>
  <si>
    <t>P-loop containing nucleoside triphosphate hydrolase | Signal recognition particle receptor, beta subunit | Small GTPase superfamily, ARF type</t>
  </si>
  <si>
    <t>unknown protein; FUNCTIONS IN: molecular_function unknown; INVOLVED IN: biological_process unknown; LOCATED IN: cellular_component unknown; EXPRESSED IN: 24 plant structures; EXPRESSED DURING: 15 growth stages; BEST Arabidopsis thaliana protein match is: unknown protein (TAIR:AT3G11290.1)</t>
  </si>
  <si>
    <t>DnaJ domain ;Myb-like DNA-binding domain</t>
  </si>
  <si>
    <t>DnaJ domain ;Myb-like DNA-binding domain; FUNCTIONS IN: heat shock protein binding, DNA binding; INVOLVED IN: protein folding; EXPRESSED IN: 23 plant structures; EXPRESSED DURING: 13 growth stages; CONTAINS InterPro DOMAIN/s: Molecular chaperone, heat shock protein, Hsp40, DnaJ (InterPro:IPR015609), Heat shock protein DnaJ, N-terminal (InterPro:IPR001623), Heat shock protein DnaJ, conserved site (InterPro:IPR018253), MYB-like (InterPro:IPR017877), SANT, DNA-binding (InterPro:IPR001005), Myb, DNA-binding (InterPro:IPR014778), Homeodomain-like (InterPro:IPR009057); BEST Arabidopsis thaliana protein match is: DnaJ domain ;Myb-like DNA-binding domain (TAIR:AT3G11450.1)</t>
  </si>
  <si>
    <t>DnaJ domain | DnaJ domain, conserved site | Homeodomain-like | Myb-like domain | SANT/Myb domain</t>
  </si>
  <si>
    <t>ARM repeat superfamily protein; FUNCTIONS IN: protein transporter activity, binding; INVOLVED IN: intracellular protein transport, protein import into nucleus, docking; LOCATED IN: nucleus, nuclear pore, cytoplasm; EXPRESSED IN: 22 plant structures; EXPRESSED DURING: 13 growth stages; CONTAINS InterPro DOMAIN/s: Importin-beta, N-terminal (InterPro:IPR001494), Armadillo-type fold (InterPro:IPR016024); BEST Arabidopsis thaliana protein match is: unknown protein (TAIR:AT3G04490.1)</t>
  </si>
  <si>
    <t>Protein of unknown function (DUF1022)</t>
  </si>
  <si>
    <t>Protein of unknown function (DUF1022); CONTAINS InterPro DOMAIN/s: Protein of unknown function DUF1022 (InterPro:IPR009367); BEST Arabidopsis thaliana protein match is: Protein of unknown function (DUF1022) (TAIR:AT5G22350.1)</t>
  </si>
  <si>
    <t>Mitochondrial fission protein ELM1-like</t>
  </si>
  <si>
    <t>unknown protein; FUNCTIONS IN: molecular_function unknown; INVOLVED IN: biological_process unknown; LOCATED IN: chloroplast; EXPRESSED IN: 21 plant structures; EXPRESSED DURING: 11 growth stages; BEST Arabidopsis thaliana protein match is: unknown protein (TAIR:AT3G11600.1)</t>
  </si>
  <si>
    <t>FUNCTIONS IN: molecular_function unknown; INVOLVED IN: biological_process unknown; LOCATED IN: mitochondrion; EXPRESSED IN: 22 plant structures; EXPRESSED DURING: 12 growth stages; BEST Arabidopsis thaliana protein match is: Polyketide cyclase/dehydrase and lipid transport superfamily protein (TAIR:AT3G11720.3)</t>
  </si>
  <si>
    <t>START-like domain</t>
  </si>
  <si>
    <t>SET domain protein 38</t>
  </si>
  <si>
    <t>SET domain protein 38 (SDG38); FUNCTIONS IN: molecular_function unknown; INVOLVED IN: biological_process unknown; LOCATED IN: mitochondrion; CONTAINS InterPro DOMAIN/s: SET domain (InterPro:IPR001214); BEST Arabidopsis thaliana protein match is: ASH1-related protein 2 (TAIR:AT2G19640.2)</t>
  </si>
  <si>
    <t>WCRKC thioredoxin 1</t>
  </si>
  <si>
    <t>WCRKC thioredoxin 1 (WCRKC1); INVOLVED IN: cell redox homeostasis; EXPRESSED IN: 22 plant structures; LOCATED IN: chloroplast stroma; EXPRESSED DURING: 13 growth stages; CONTAINS InterPro DOMAIN/s: Thioredoxin fold (InterPro:IPR012335), Thioredoxin, core (InterPro:IPR015467), Thioredoxin domain (InterPro:IPR013766), Thioredoxin-like fold (InterPro:IPR012336); BEST Arabidopsis thaliana protein match is: WCRKC thioredoxin 2 (TAIR:AT5G04260.1); CONTAINS InterPro DOMAIN/s: Thioredoxin, core (InterPro:IPR015467), Thioredoxin-like (InterPro:IPR017936), Thioredoxin domain (InterPro:IPR013766), Thioredoxin-like fold (InterPro:IPR012336)</t>
  </si>
  <si>
    <t>Thioredoxin | Thioredoxin domain | Thioredoxin-like fold</t>
  </si>
  <si>
    <t>KH domain-containing protein / zinc finger (CCCH type) family protein</t>
  </si>
  <si>
    <t>KH domain-containing protein / zinc finger (CCCH type) family protein; CONTAINS InterPro DOMAIN/s: Zinc finger, CCCH-type (InterPro:IPR000571), K Homology (InterPro:IPR004087), K Homology, type 1, subgroup (InterPro:IPR018111), K Homology, type 1 (InterPro:IPR004088); BEST Arabidopsis thaliana protein match is: KH domain-containing protein / zinc finger (CCCH type) family protein (TAIR:AT3G12130.1)</t>
  </si>
  <si>
    <t>K Homology domain | K Homology domain, type 1 | Zinc finger, CCCH-type</t>
  </si>
  <si>
    <t>OCS-element binding factor 5</t>
  </si>
  <si>
    <t>OCS-element binding factor 5 (OBF5); CONTAINS InterPro DOMAIN/s: Basic-leucine zipper (bZIP) transcription factor (InterPro:IPR004827), bZIP transcription factor, bZIP-1 (InterPro:IPR011616); BEST Arabidopsis thaliana protein match is: TGACG motif-binding factor 6 (TAIR:AT3G12250.2)</t>
  </si>
  <si>
    <t>Basic-leucine zipper domain | Transcription factor TGA like domain</t>
  </si>
  <si>
    <t>WRKY DNA-binding protein 26</t>
  </si>
  <si>
    <t>WRKY DNA-binding protein 26 (WRKY26); FUNCTIONS IN: sequence-specific DNA binding transcription factor activity; INVOLVED IN: regulation of transcription, DNA-dependent, regulation of transcription; EXPRESSED IN: 10 plant structures; EXPRESSED DURING: LP.06 six leaves visible, LP.04 four leaves visible, 4 anthesis; CONTAINS InterPro DOMAIN/s: DNA-binding WRKY (InterPro:IPR003657); BEST Arabidopsis thaliana protein match is: WRKY DNA-binding protein 3 (TAIR:AT2G03340.1); BEST Arabidopsis thaliana protein match is: WRKY DNA-binding protein 33 (TAIR:AT2G38470.1)</t>
  </si>
  <si>
    <t>DNA-binding WRKY</t>
  </si>
  <si>
    <t>sorting nexin 2B</t>
  </si>
  <si>
    <t>sorting nexin 2B (SNX2b); FUNCTIONS IN: phospholipid binding; INVOLVED IN: vesicle-mediated transport, intracellular signaling pathway; LOCATED IN: membrane; EXPRESSED IN: cultured cell; CONTAINS InterPro DOMAIN/s: Vps5 C-terminal (InterPro:IPR015404), Phox-like (InterPro:IPR001683); BEST Arabidopsis thaliana protein match is: sorting nexin 2A (TAIR:AT5G58440.1)</t>
  </si>
  <si>
    <t>Phox homologous domain | Vps5 C-terminal</t>
  </si>
  <si>
    <t>lipid transporters</t>
  </si>
  <si>
    <t>lipid transporters; FUNCTIONS IN: lipid transporter activity; INVOLVED IN: nuclear division, lipid transport; LOCATED IN: membrane; EXPRESSED IN: 23 plant structures; EXPRESSED DURING: 13 growth stages; CONTAINS InterPro DOMAIN/s: RFT1 (InterPro:IPR007594)</t>
  </si>
  <si>
    <t>RFT1</t>
  </si>
  <si>
    <t>FUNCTIONS IN: molecular_function unknown; INVOLVED IN: biological_process unknown; LOCATED IN: cellular_component unknown; EXPRESSED IN: pollen tube; BEST Arabidopsis thaliana protein match is: dentin sialophosphoprotein-related (TAIR:AT5G07980.1)</t>
  </si>
  <si>
    <t>microRNA162A</t>
  </si>
  <si>
    <t>microRNA162A (MIR162A); FUNCTIONS IN: molecular_function unknown; INVOLVED IN: RNA interference; LOCATED IN: endomembrane system; EXPRESSED IN: stem, root, inflorescence, cultured cell, leaf</t>
  </si>
  <si>
    <t>SWIB/MDM2 domain;Plus-3;GYF</t>
  </si>
  <si>
    <t>SWIB/MDM2 domain;Plus-3;GYF; FUNCTIONS IN: DNA binding; INVOLVED IN: histone modification, transcription initiation; LOCATED IN: nucleus; EXPRESSED IN: 23 plant structures; EXPRESSED DURING: 15 growth stages; CONTAINS InterPro DOMAIN/s: Plus-3 domain, subgroup (InterPro:IPR018144), SWIB/MDM2 domain (InterPro:IPR003121), Plus-3 (InterPro:IPR004343), GYF (InterPro:IPR003169); BEST Arabidopsis thaliana protein match is: SWIB/MDM2 domain;Plus-3;GYF (TAIR:AT5G23480.1)</t>
  </si>
  <si>
    <t>GYF | Plus-3 | Plus-3 domain, subgroup | SWIB/MDM2 domain</t>
  </si>
  <si>
    <t>unknown protein; FUNCTIONS IN: molecular_function unknown; INVOLVED IN: biological_process unknown; EXPRESSED IN: 21 plant structures; LOCATED IN: plasma membrane; EXPRESSED DURING: 13 growth stages; BEST Arabidopsis thaliana protein match is: unknown protein (TAIR:AT5G23490.1)</t>
  </si>
  <si>
    <t>peroxisome 1</t>
  </si>
  <si>
    <t>peroxisome 1 (PEX1); FUNCTIONS IN: nucleoside-triphosphatase activity, ATPase activity, binding, nucleotide binding, ATP binding; INVOLVED IN: protein import into peroxisome matrix, fatty acid beta-oxidation, response to stress; LOCATED IN: peroxisome; EXPRESSED IN: 14 plant structures; EXPRESSED DURING: 6 growth stages; CONTAINS InterPro DOMAIN/s: ATPase, AAA+ type, core (InterPro:IPR003593), ATPase, AAA-type, core (InterPro:IPR003959), Aspartate decarboxylase-like fold (InterPro:IPR009010), ATPase, AAA-type, conserved site (InterPro:IPR003960), Peroxisome biogenesis factor 1, N-terminal (InterPro:IPR015342); BEST Arabidopsis thaliana protein match is: ATPase, AAA-type, CDC48 protein (TAIR:AT3G53230.1)</t>
  </si>
  <si>
    <t>AAA+ ATPase domain | ATPase, AAA-type, conserved site | ATPase, AAA-type, core | Aspartate decarboxylase-like domain | CDC48 domain 2-like | P-loop containing nucleoside triphosphate hydrolase | Peroxisome biogenesis factor 1 | Peroxisome biogenesis factor 1, N-terminal</t>
  </si>
  <si>
    <t>Transmembrane CLPTM1 family protein</t>
  </si>
  <si>
    <t>Transmembrane CLPTM1 family protein; CONTAINS InterPro DOMAIN/s: Cleft lip and palate transmembrane 1 (InterPro:IPR008429); BEST Arabidopsis thaliana protein match is: Transmembrane CLPTM1 family protein (TAIR:AT5G23575.1)</t>
  </si>
  <si>
    <t>Cleft lip and palate transmembrane 1</t>
  </si>
  <si>
    <t>sirtuin 2</t>
  </si>
  <si>
    <t>sirtuin 2 (SRT2); FUNCTIONS IN: NAD binding, DNA binding, zinc ion binding, hydrolase activity, acting on carbon-nitrogen (but not peptide) bonds, in linear amides; INVOLVED IN: chromatin silencing, defense response to bacterium, negative regulation of defense response, regulation of transcription, DNA-dependent; LOCATED IN: chromatin silencing complex, nucleus; EXPRESSED IN: 23 plant structures; EXPRESSED DURING: 13 growth stages; CONTAINS InterPro DOMAIN/s: NAD-dependent histone deacetylase, silent information regulator Sir2 (InterPro:IPR003000); BEST Arabidopsis thaliana protein match is: sirtuin 1 (TAIR:AT5G55760.1)</t>
  </si>
  <si>
    <t>DHS-like NAD/FAD-binding domain | Sirtuin family | Sirtuin family, catalytic core domain | Sirtuin family, catalytic core small domain | Sirtuin, class II</t>
  </si>
  <si>
    <t>magnesium transporter 7</t>
  </si>
  <si>
    <t>magnesium transporter 7 (MGT7); BEST Arabidopsis thaliana protein match is: magnesium transporter 9 (TAIR:AT5G64560.2); FUNCTIONS IN: magnesium ion transmembrane transporter activity, metal ion transmembrane transporter activity; INVOLVED IN: metal ion transport, transmembrane transport; INVOLVED IN: transmembrane transport, metal ion transport; LOCATED IN: membrane; EXPRESSED IN: 31 plant structures; EXPRESSED DURING: 13 growth stages; CONTAINS InterPro DOMAIN/s: Mg2+ transporter protein, CorA-like (InterPro:IPR002523); BEST Arabidopsis thaliana protein match is: magnesium transporter 9 (TAIR:AT5G64560.1)</t>
  </si>
  <si>
    <t>Plastid-lipid associated protein PAP / fibrillin family protein</t>
  </si>
  <si>
    <t>Plastid-lipid associated protein PAP / fibrillin family protein; FUNCTIONS IN: structural molecule activity; INVOLVED IN: biological_process unknown; LOCATED IN: chloroplast; EXPRESSED IN: 23 plant structures; EXPRESSED DURING: 15 growth stages; CONTAINS InterPro DOMAIN/s: Plastid lipid-associated protein/fibrillin (InterPro:IPR006843); BEST Arabidopsis thaliana protein match is: Plastid-lipid associated protein PAP / fibrillin family protein (TAIR:AT3G26070.1); BEST Arabidopsis thaliana protein match is: fibrillin (TAIR:AT4G04020.1)</t>
  </si>
  <si>
    <t>Plastid lipid-associated protein/fibrillin conserved domain</t>
  </si>
  <si>
    <t>Transcription elongation factor (TFIIS) family protein</t>
  </si>
  <si>
    <t>Transcription elongation factor (TFIIS) family protein; FUNCTIONS IN: transcription regulator activity, DNA binding; INVOLVED IN: transcription; LOCATED IN: cytosol; EXPRESSED IN: 24 plant structures; EXPRESSED DURING: 15 growth stages; CONTAINS InterPro DOMAIN/s: Transcription factor IIS, N-terminal (InterPro:IPR017923), Transcription elongation factor, TFIIS/CRSP70, N-terminal, sub-type (InterPro:IPR003617), Transcription elongation factor, TFIIS/elongin A/CRSP70, N-terminal (InterPro:IPR010990); BEST Arabidopsis thaliana protein match is: Transcription elongation factor (TFIIS) family protein (TAIR:AT5G05140.1)</t>
  </si>
  <si>
    <t>Transcription factor IIS, N-terminal</t>
  </si>
  <si>
    <t>Splicing factor, CC1-like; FUNCTIONS IN: RNA binding, nucleotide binding, nucleic acid binding; INVOLVED IN: mRNA processing; LOCATED IN: nucleus; EXPRESSED IN: 25 plant structures; EXPRESSED DURING: 15 growth stages; CONTAINS InterPro DOMAIN/s: RNA recognition motif, RNP-1 (InterPro:IPR000504), Splicing factor, CC1-like (InterPro:IPR006509), Nucleotide-binding, alpha-beta plait (InterPro:IPR012677); BEST Arabidopsis thaliana protein match is: Splicing factor, CC1-like (TAIR:AT2G16940.2)</t>
  </si>
  <si>
    <t>elicitor peptide 5 precursor</t>
  </si>
  <si>
    <t>elicitor peptide 5 precursor (PROPEP5)</t>
  </si>
  <si>
    <t>ENTH/VHS family protein</t>
  </si>
  <si>
    <t>ENTH/VHS family protein; FUNCTIONS IN: molecular_function unknown; INVOLVED IN: biological_process unknown; LOCATED IN: endomembrane system; CONTAINS InterPro DOMAIN/s: Protein of unknown function DUF618 (InterPro:IPR006903), RNA polymerase II, large subunit, CTD (InterPro:IPR006569), ENTH/VHS (InterPro:IPR008942); BEST Arabidopsis thaliana protein match is: ENTH/VHS family protein (TAIR:AT5G65180.1)</t>
  </si>
  <si>
    <t>CID domain | ENTH/VHS | RNA polymerase II-binding domain</t>
  </si>
  <si>
    <t>RNA-binding (RRM/RBD/RNP motifs) family protein; CONTAINS InterPro DOMAIN/s: RNA recognition motif, RNP-1 (InterPro:IPR000504), Nucleotide-binding, alpha-beta plait (InterPro:IPR012677); FUNCTIONS IN: protein binding, RNA binding, poly(A) RNA binding; BEST Arabidopsis thaliana protein match is: RNA-binding (RRM/RBD/RNP motifs) family protein (TAIR:AT5G65260.1); INVOLVED IN: biological_process unknown; LOCATED IN: plasma membrane; EXPRESSED IN: 24 plant structures; EXPRESSED DURING: 13 growth stages</t>
  </si>
  <si>
    <t>C2H2 and C2HC zinc fingers superfamily protein; FUNCTIONS IN: sequence-specific DNA binding transcription factor activity, zinc ion binding, nucleic acid binding; INVOLVED IN: regulation of transcription; LOCATED IN: intracellular; EXPRESSED IN: hypocotyl, root, leaf; EXPRESSED DURING: LP.04 four leaves visible; CONTAINS InterPro DOMAIN/s: Zinc finger, C2H2-like (InterPro:IPR015880), Zinc finger, C2H2-type (InterPro:IPR007087); BEST Arabidopsis thaliana protein match is: zinc finger protein 3 (TAIR:AT5G25160.1)</t>
  </si>
  <si>
    <t>aberrant lateral root formation 4</t>
  </si>
  <si>
    <t>ABERRANT LATERAL ROOT FORMATION 4 (ALF4); INVOLVED IN: lateral root morphogenesis; LOCATED IN: nucleus, cytoplasm; EXPRESSED IN: 21 plant structures; EXPRESSED DURING: 13 growth stages; CONTAINS InterPro DOMAIN/s: Uncharacterised protein family, YAP/Alf4/glomulin (InterPro:IPR013877)</t>
  </si>
  <si>
    <t>Armadillo-type fold | Glomulin/ALF4 | YAP-binding/ALF4/Glomulin</t>
  </si>
  <si>
    <t>serine-rich protein-related</t>
  </si>
  <si>
    <t>serine-rich protein-related; BEST Arabidopsis thaliana protein match is: serine-rich protein-related (TAIR:AT5G25280.2)</t>
  </si>
  <si>
    <t>adenine phosphoribosyltransferase 5</t>
  </si>
  <si>
    <t>adenine phosphoribosyltransferase 5 (APT5); FUNCTIONS IN: adenine phosphoribosyltransferase activity; INVOLVED IN: nucleoside metabolic process, adenine salvage, anaerobic respiration, nucleotide metabolic process; LOCATED IN: cytoplasm; EXPRESSED IN: 23 plant structures; EXPRESSED DURING: 13 growth stages; CONTAINS InterPro DOMAIN/s: Adenine phosphoribosyl transferase (InterPro:IPR005764), Phosphoribosyltransferase (InterPro:IPR000836); BEST Arabidopsis thaliana protein match is: adenine phosphoribosyl transferase 2 (TAIR:AT1G80050.1)</t>
  </si>
  <si>
    <t>Adenine phosphoribosyl transferase | Phosphoribosyltransferase domain | Phosphoribosyltransferase-like</t>
  </si>
  <si>
    <t>Galactose oxidase/kelch, beta-propeller | Regulator of chromosome condensation 1/beta-lactamase-inhibitor protein II | Regulator of chromosome condensation, RCC1</t>
  </si>
  <si>
    <t>unknown protein; FUNCTIONS IN: molecular_function unknown; INVOLVED IN: biological_process unknown; LOCATED IN: chloroplast; EXPRESSED IN: 22 plant structures; EXPRESSED DURING: 13 growth stages; BEST Arabidopsis thaliana protein match is: unknown protein (TAIR:AT4G17310.1); BEST Arabidopsis thaliana protein match is: unknown protein (TAIR:AT4G17310.2)</t>
  </si>
  <si>
    <t>BEST Arabidopsis thaliana protein match is: glycine-rich protein (TAIR:AT4G32920.3); LOCATED IN: vacuole; EXPRESSED IN: 24 plant structures; EXPRESSED DURING: 13 growth stages</t>
  </si>
  <si>
    <t>K+ efflux antiporter 6</t>
  </si>
  <si>
    <t>K+ efflux antiporter 6 (KEA6); FUNCTIONS IN: potassium:hydrogen antiporter activity, potassium ion transmembrane transporter activity; INVOLVED IN: potassium ion transport, cation transport, transmembrane transport; LOCATED IN: membrane; EXPRESSED IN: 22 plant structures; EXPRESSED DURING: 13 growth stages; CONTAINS InterPro DOMAIN/s: Cation/H+ exchanger (InterPro:IPR006153); BEST Arabidopsis thaliana protein match is: K+ efflux antiporter 4 (TAIR:AT2G19600.1)</t>
  </si>
  <si>
    <t>Cation/H+ exchanger</t>
  </si>
  <si>
    <t>integral membrane TerC family protein</t>
  </si>
  <si>
    <t>PIGMENT DEFECTIVE 149 (PDE149); CONTAINS InterPro DOMAIN/s: Integral membrane protein TerC (InterPro:IPR005496), Integral membrane protein TerC, riboswitch-linked (InterPro:IPR022369)</t>
  </si>
  <si>
    <t>Integral membrane protein TerC | Integral membrane protein TerC, riboswitch-linked</t>
  </si>
  <si>
    <t>CRT (chloroquine-resistance transporter)-like transporter 3</t>
  </si>
  <si>
    <t>CRT (chloroquine-resistance transporter)-like transporter 3 (CLT3); BEST Arabidopsis thaliana protein match is: CRT (chloroquine-resistance transporter)-like transporter 1 (TAIR:AT5G19380.1)</t>
  </si>
  <si>
    <t>RAB geranylgeranyl transferase beta subunit 1</t>
  </si>
  <si>
    <t>RAB geranylgeranyl transferase beta subunit 1; RAB geranylgeranyl transferase beta subunit 1 (RGTB1); FUNCTIONS IN: catalytic activity; EXPRESSED IN: 22 plant structures; EXPRESSED DURING: 13 growth stages; CONTAINS InterPro DOMAIN/s: Terpenoid cylases/protein prenyltransferase alpha-alpha toroid (InterPro:IPR008930), Prenyltransferase/squalene oxidase (InterPro:IPR001330); BEST Arabidopsis thaliana protein match is: RAB geranylgeranyl transferase beta subunit 2 (TAIR:AT3G12070.2)</t>
  </si>
  <si>
    <t>MED19A; BEST Arabidopsis thaliana protein match is: unknown protein (TAIR:AT5G19480.2)</t>
  </si>
  <si>
    <t>unknown protein; FUNCTIONS IN: molecular_function unknown; INVOLVED IN: biological_process unknown; LOCATED IN: cellular_component unknown; EXPRESSED IN: 19 plant structures; EXPRESSED DURING: 10 growth stages</t>
  </si>
  <si>
    <t>BEST Arabidopsis thaliana protein match is: glycosyltransferase family protein 2 (TAIR:AT5G60700.1)</t>
  </si>
  <si>
    <t>Nucleotide-diphospho-sugar transferases</t>
  </si>
  <si>
    <t>DNA binding;zinc ion binding;DNA binding</t>
  </si>
  <si>
    <t>DNA binding;zinc ion binding;DNA binding; FUNCTIONS IN: DNA binding, zinc ion binding; INVOLVED IN: regulation of transcription, DNA-dependent; LOCATED IN: nucleus; EXPRESSED IN: 18 plant structures; EXPRESSED DURING: 9 growth stages; CONTAINS InterPro DOMAIN/s: AT hook, DNA-binding motif (InterPro:IPR017956), DDT domain (InterPro:IPR004022), Zinc finger, PHD-type, conserved site (InterPro:IPR019786), Zinc finger, PHD-type (InterPro:IPR001965), DDT domain superfamily (InterPro:IPR018501), DDT domain, subgroup (InterPro:IPR018500), Zinc finger, FYVE/PHD-type (InterPro:IPR011011), Zinc finger, PHD-finger (InterPro:IPR019787); BEST Arabidopsis thaliana protein match is: PHD finger family protein (TAIR:AT5G22760.1)</t>
  </si>
  <si>
    <t>AT hook, DNA-binding motif | DDT domain | DDT domain superfamily | Zinc finger, FYVE/PHD-type | Zinc finger, PHD-finger | Zinc finger, PHD-type | Zinc finger, PHD-type, conserved site | Zinc finger, RING/FYVE/PHD-type</t>
  </si>
  <si>
    <t>transcription regulators; FUNCTIONS IN: transcription regulator activity; INVOLVED IN: negative regulation of transcription from RNA polymerase III promoter; LOCATED IN: nucleus; EXPRESSED IN: 25 plant structures; EXPRESSED DURING: 14 growth stages; CONTAINS InterPro DOMAIN/s: Maf1 regulator (InterPro:IPR015257), RNA polymerase III transcriptional repressor, MAF1 (InterPro:IPR017152)</t>
  </si>
  <si>
    <t>Repressor of RNA polymerase III transcription  Maf1</t>
  </si>
  <si>
    <t>unknown protein; FUNCTIONS IN: molecular_function unknown; INVOLVED IN: biological_process unknown; LOCATED IN: endomembrane system; EXPRESSED IN: 22 plant structures; EXPRESSED DURING: 13 growth stages; BEST Arabidopsis thaliana protein match is: unknown protein (TAIR:AT5G25265.1)</t>
  </si>
  <si>
    <t>protein kinases;ubiquitin-protein ligases</t>
  </si>
  <si>
    <t>KEEP ON GOING (KEG); CONTAINS InterPro DOMAIN/s: Zinc finger, RING-type, conserved site (InterPro:IPR017907), Zinc finger, RING-type (InterPro:IPR001841), Serine/threonine-protein kinase domain (InterPro:IPR002290), Serine/threonine-protein kinase-like domain (InterPro:IPR017442), Protein kinase-like domain (InterPro:IPR011009), Protein kinase, catalytic domain (InterPro:IPR000719), Zinc finger, C3HC4 RING-type (InterPro:IPR018957), Ankyrin repeat-containing domain (InterPro:IPR020683), Tyrosine-protein kinase, catalytic domain (InterPro:IPR020635), Ankyrin repeat (InterPro:IPR002110); FUNCTIONS IN: ubiquitin-protein ligase activity, protein kinase activity; BEST Arabidopsis thaliana protein match is: Protein kinase superfamily protein (TAIR:AT4G32250.3); INVOLVED IN: abscisic acid mediated signaling pathway, response to abscisic acid stimulus, defense response, protein ubiquitination, developmental growth; EXPRESSED IN: 23 plant structures; EXPRESSED DURING: 13 growth stages; CONTAINS InterPro DOMAIN/s: Zinc finger, RING-type, conserved site (InterPro:IPR017907), Zinc finger, RING-type (InterPro:IPR001841), Serine/threonine-protein kinase-like domain (InterPro:IPR017442), Protein kinase-like domain (InterPro:IPR011009), Protein kinase, catalytic domain (InterPro:IPR000719), Ankyrin repeat-containing domain (InterPro:IPR020683), Zinc finger, C3HC4 RING-type (InterPro:IPR018957), Ankyrin repeat (InterPro:IPR002110)</t>
  </si>
  <si>
    <t>Ankyrin repeat | Ankyrin repeat-containing domain | Protein kinase domain | Protein kinase-like domain | RING-type zinc-finger, LisH dimerisation motif | Zinc finger, RING-type | Zinc finger, RING-type, conserved site | Zinc finger, RING/FYVE/PHD-type</t>
  </si>
  <si>
    <t>pheophytinase</t>
  </si>
  <si>
    <t>pheophytinase (PPH); FUNCTIONS IN: hydrolase activity, pheophytinase activity; INVOLVED IN: chlorophyll catabolic process; LOCATED IN: chloroplast; EXPRESSED IN: 23 plant structures; EXPRESSED DURING: 13 growth stages; CONTAINS InterPro DOMAIN/s: Alpha/beta hydrolase fold-1 (InterPro:IPR000073); BEST Arabidopsis thaliana protein match is: alpha/beta-Hydrolases superfamily protein (TAIR:AT4G36530.2)</t>
  </si>
  <si>
    <t>unknown protein; FUNCTIONS IN: molecular_function unknown; INVOLVED IN: biological_process unknown; LOCATED IN: cellular_component unknown; EXPRESSED IN: 23 plant structures; EXPRESSED DURING: 13 growth stages; BEST Arabidopsis thaliana protein match is: unknown protein (TAIR:AT1G02290.1)</t>
  </si>
  <si>
    <t>Nuclear factor related to kappa-B-binding protein</t>
  </si>
  <si>
    <t>Myzus persicae-induced lipase 1</t>
  </si>
  <si>
    <t>Myzus persicae-induced lipase 1 (MPL1); FUNCTIONS IN: catalytic activity; INVOLVED IN: glycerol biosynthetic process, lipid metabolic process; LOCATED IN: endomembrane system; EXPRESSED IN: 7 plant structures; EXPRESSED DURING: L mature pollen stage, M germinated pollen stage, 4 anthesis, petal differentiation and expansion stage; CONTAINS InterPro DOMAIN/s: AB-hydrolase-associated lipase region (InterPro:IPR006693), Alpha/beta hydrolase fold-1 (InterPro:IPR000073); BEST Arabidopsis thaliana protein match is: lipase 1 (TAIR:AT2G15230.1)</t>
  </si>
  <si>
    <t>Alpha/Beta hydrolase fold | Alpha/beta hydrolase fold-1 | Lipase, eukaryotic | Partial AB-hydrolase lipase domain</t>
  </si>
  <si>
    <t>Rubisco methyltransferase family protein; FUNCTIONS IN: molecular_function unknown; INVOLVED IN: biological_process unknown; LOCATED IN: chloroplast; EXPRESSED IN: 23 plant structures; EXPRESSED DURING: 13 growth stages; CONTAINS InterPro DOMAIN/s: Rubisco LSMT substrate-binding (InterPro:IPR015353); BEST Arabidopsis thaliana protein match is: Rubisco methyltransferase family protein (TAIR:AT3G07670.1)</t>
  </si>
  <si>
    <t>Rubisco LSMT, substrate-binding domain</t>
  </si>
  <si>
    <t>bromodomain and extraterminal domain protein 9</t>
  </si>
  <si>
    <t>bromodomain and extraterminal domain protein 9 (BET9); FUNCTIONS IN: DNA binding; EXPRESSED IN: 23 plant structures; EXPRESSED IN: 24 plant structures; EXPRESSED DURING: 13 growth stages; CONTAINS InterPro DOMAIN/s: Bromodomain (InterPro:IPR001487); BEST Arabidopsis thaliana protein match is: bromodomain and extraterminal domain protein 10 (TAIR:AT3G01770.1)</t>
  </si>
  <si>
    <t>Core-2/I-branching beta-1,6-N-acetylglucosaminyltransferase family protein; CONTAINS InterPro DOMAIN/s: Core-2/I-Branching enzyme (InterPro:IPR021141); BEST Arabidopsis thaliana protein match is: Core-2/I-branching beta-1,6-N-acetylglucosaminyltransferase family protein (TAIR:AT1G11940.1)</t>
  </si>
  <si>
    <t>Ankyrin repeat family protein; CONTAINS InterPro DOMAIN/s: Ankyrin repeat-containing domain (InterPro:IPR020683), Ankyrin repeat (InterPro:IPR002110); INVOLVED IN: biological_process unknown; BEST Arabidopsis thaliana protein match is: Ankyrin repeat family protein (TAIR:AT4G10720.1); LOCATED IN: endomembrane system</t>
  </si>
  <si>
    <t>Ankyrin repeat | Ankyrin repeat-containing domain | PGG domain</t>
  </si>
  <si>
    <t>alpha/beta-Hydrolases superfamily protein; CONTAINS InterPro DOMAIN/s: Serine hydrolase (InterPro:IPR005645); BEST Arabidopsis thaliana protein match is: alpha/beta-Hydrolases superfamily protein (TAIR:AT1G77420.1)</t>
  </si>
  <si>
    <t>Alpha/Beta hydrolase fold | Alpha/beta hydrolase fold-1 | Putative lysophospholipase | Serine hydrolase FSH</t>
  </si>
  <si>
    <t>HEAT repeat-containing protein; FUNCTIONS IN: binding; INVOLVED IN: biological_process unknown; LOCATED IN: endomembrane system; EXPRESSED IN: 23 plant structures; EXPRESSED DURING: 15 growth stages; CONTAINS InterPro DOMAIN/s: Armadillo-like helical (InterPro:IPR011989), HEAT, type 2 (InterPro:IPR021133), LisH dimerisation motif (InterPro:IPR006594), Armadillo-type fold (InterPro:IPR016024)</t>
  </si>
  <si>
    <t>Armadillo-like helical | Armadillo-type fold | HEAT, type 2 | LisH dimerisation motif</t>
  </si>
  <si>
    <t>Phosphotyrosine protein phosphatases superfamily protein</t>
  </si>
  <si>
    <t>Phosphotyrosine protein phosphatases superfamily protein; FUNCTIONS IN: phosphatase activity, protein tyrosine phosphatase activity, phosphoprotein phosphatase activity; INVOLVED IN: dephosphorylation; LOCATED IN: cellular_component unknown; EXPRESSED IN: 24 plant structures; EXPRESSED DURING: 15 growth stages; CONTAINS InterPro DOMAIN/s: Protein-tyrosine phosphatase, active site (InterPro:IPR016130), Protein-tyrosine phosphatase, dual specificity phosphatase, eukaryotic (InterPro:IPR020428), Protein-tyrosine phosphatase, SIW14-like (InterPro:IPR004861); BEST Arabidopsis thaliana protein match is: Tyrosine phosphatase family protein (TAIR:AT3G02800.1)</t>
  </si>
  <si>
    <t>Protein-tyrosine phosphatase, SIW14-like | Protein-tyrosine phosphatase, active site | Protein-tyrosine phosphatase, dual specificity phosphatase, eukaryotic | Protein-tyrosine phosphatase-like</t>
  </si>
  <si>
    <t>zinc finger nuclease 3</t>
  </si>
  <si>
    <t>zinc finger nuclease 3 (ZFN3); CONTAINS InterPro DOMAIN/s: Zinc finger, CCCH-type (InterPro:IPR000571); BEST Arabidopsis thaliana protein match is: zinc finger protein 1 (TAIR:AT3G02830.1)</t>
  </si>
  <si>
    <t>Zinc-binding dehydrogenase family protein</t>
  </si>
  <si>
    <t>Zinc-binding dehydrogenase family protein; FUNCTIONS IN: oxidoreductase activity, binding, catalytic activity, zinc ion binding; FUNCTIONS IN: oxidoreductase activity, binding, zinc ion binding, catalytic activity; INVOLVED IN: response to oxidative stress, response to cyclopentenone; EXPRESSED IN: 11 plant structures; EXPRESSED DURING: LP.06 six leaves visible, LP.04 four leaves visible, 4 anthesis, petal differentiation and expansion stage; CONTAINS InterPro DOMAIN/s: GroES-like (InterPro:IPR011032), NAD(P)-binding domain (InterPro:IPR016040), Alcohol dehydrogenase, C-terminal (InterPro:IPR013149), Alcohol dehydrogenase superfamily, zinc-containing (InterPro:IPR002085); CONTAINS InterPro DOMAIN/s: GroES-like (InterPro:IPR011032), Polyketide synthase, enoylreductase (InterPro:IPR020843), NAD(P)-binding domain (InterPro:IPR016040), Alcohol dehydrogenase, C-terminal (InterPro:IPR013149), Alcohol dehydrogenase superfamily, zinc-containing (InterPro:IPR002085); BEST Arabidopsis thaliana protein match is: alkenal reductase (TAIR:AT5G16970.1)</t>
  </si>
  <si>
    <t>Alcohol dehydrogenase superfamily, zinc-type | Alcohol dehydrogenase, C-terminal | GroES (chaperonin 10)-like | NAD(P)-binding domain</t>
  </si>
  <si>
    <t>REVEILLE 1 (RVE1); CONTAINS InterPro DOMAIN/s: SANT, DNA-binding (InterPro:IPR001005), Homeodomain-like (InterPro:IPR009057), Myb, DNA-binding (InterPro:IPR014778), HTH transcriptional regulator, Myb-type, DNA-binding (InterPro:IPR017930), Myb-like DNA-binding domain, SHAQKYF class (InterPro:IPR006447); BEST Arabidopsis thaliana protein match is: Homeodomain-like superfamily protein (TAIR:AT5G37260.1)</t>
  </si>
  <si>
    <t>Transducin/WD40 repeat-like superfamily protein; CONTAINS InterPro DOMAIN/s: WD40 repeat-like-containing domain (InterPro:IPR011046), WD40 repeat 2 (InterPro:IPR019782), WD40-repeat-containing domain (InterPro:IPR017986), WD40 repeat (InterPro:IPR001680), WD40/YVTN repeat-like-containing domain (InterPro:IPR015943), WD40 repeat, subgroup (InterPro:IPR019781)</t>
  </si>
  <si>
    <t>LUC7 related protein; CONTAINS InterPro DOMAIN/s: LUC7 related (InterPro:IPR004882); BEST Arabidopsis thaliana protein match is: LUC7 related protein (TAIR:AT3G03340.1)</t>
  </si>
  <si>
    <t>Luc7-related</t>
  </si>
  <si>
    <t>phosphoglucosamine mutase family protein</t>
  </si>
  <si>
    <t>phosphoglucosamine mutase family protein; FUNCTIONS IN: intramolecular transferase activity, phosphotransferases; INVOLVED IN: carbohydrate metabolic process; EXPRESSED IN: 23 plant structures; LOCATED IN: chloroplast; EXPRESSED DURING: 13 growth stages; CONTAINS InterPro DOMAIN/s: Alpha-D-phosphohexomutase, alpha/beta/alpha domain III (InterPro:IPR005846), Alpha-D-phosphohexomutase, alpha/beta/alpha domain II (InterPro:IPR005845), Alpha-D-phosphohexomutase, alpha/beta/alpha I/II/III (InterPro:IPR016055), Alpha-D-phosphohexomutase (InterPro:IPR005841), Alpha-D-phosphohexomutase, alpha/beta/alpha domain I (InterPro:IPR005844); BEST Arabidopsis thaliana protein match is: phosphoglucomutase, putative / glucose phosphomutase, putative (TAIR:AT1G70820.1)</t>
  </si>
  <si>
    <t>Alpha-D-phosphohexomutase superfamily | Alpha-D-phosphohexomutase, C-terminal | Alpha-D-phosphohexomutase, alpha/beta/alpha I/II/III | Alpha-D-phosphohexomutase, alpha/beta/alpha domain I | Alpha-D-phosphohexomutase, alpha/beta/alpha domain II | Alpha-D-phosphohexomutase, alpha/beta/alpha domain III</t>
  </si>
  <si>
    <t>Co-chaperone GrpE family protein</t>
  </si>
  <si>
    <t>embryo defective 1241 (EMB1241); FUNCTIONS IN: copper ion binding; INVOLVED IN: protein folding, embryo development ending in seed dormancy; LOCATED IN: thylakoid, chloroplast; LOCATED IN: thylakoid, chloroplast, chloroplast stroma; EXPRESSED IN: 25 plant structures; EXPRESSED DURING: 14 growth stages; CONTAINS InterPro DOMAIN/s: GrpE nucleotide exchange factor (InterPro:IPR000740), GrpE nucleotide exchange factor, coiled-coil (InterPro:IPR013805), GrpE nucleotide exchange factor, head (InterPro:IPR009012); BEST Arabidopsis thaliana protein match is: Co-chaperone GrpE family protein (TAIR:AT1G36390.2)</t>
  </si>
  <si>
    <t>GrpE nucleotide exchange factor | GrpE nucleotide exchange factor, coiled-coil | GrpE nucleotide exchange factor, head</t>
  </si>
  <si>
    <t>transcription activators</t>
  </si>
  <si>
    <t>PIROGI 121 (PIR121); CONTAINS InterPro DOMAIN/s: Cytoplasmic FMR1-interacting (InterPro:IPR008081), Cytoplasmic FMR1-interacting, subgroup (InterPro:IPR016536); FUNCTIONS IN: transcription activator activity; INVOLVED IN: actin nucleation, trichome morphogenesis, actin cytoskeleton organization; LOCATED IN: SCAR complex; EXPRESSED IN: 23 plant structures; EXPRESSED DURING: 13 growth stages; CONTAINS InterPro DOMAIN/s: Cytoplasmic FMR1-interacting (InterPro:IPR008081)</t>
  </si>
  <si>
    <t>Cytoplasmic FMR1-interacting | Cytoplasmic FMR1-interacting, subgroup</t>
  </si>
  <si>
    <t>Protein of Unknown Function (DUF239)</t>
  </si>
  <si>
    <t>Protein of Unknown Function (DUF239); INVOLVED IN: biological_process unknown; LOCATED IN: endomembrane system; EXPRESSED IN: 22 plant structures; EXPRESSED DURING: 12 growth stages; CONTAINS InterPro DOMAIN/s: Protein of unknown function DUF239, plant (InterPro:IPR004314); BEST Arabidopsis thaliana protein match is: Protein of Unknown Function (DUF239) (TAIR:AT1G23340.2)</t>
  </si>
  <si>
    <t>Domain of unknown function DUF239 | Domain of unknown function DUF4409</t>
  </si>
  <si>
    <t>protein serine/threonine kinases;protein tyrosine kinases;ATP binding;protein kinases</t>
  </si>
  <si>
    <t>protein serine/threonine kinases;protein tyrosine kinases;ATP binding;protein kinases; FUNCTIONS IN: protein serine/threonine kinase activity, protein tyrosine kinase activity, protein kinase activity, ATP binding; INVOLVED IN: protein amino acid phosphorylation; LOCATED IN: CUL4 RING ubiquitin ligase complex; EXPRESSED IN: 22 plant structures; EXPRESSED DURING: 13 growth stages; CONTAINS InterPro DOMAIN/s: WD40 repeat 2 (InterPro:IPR019782), Beige/BEACH (InterPro:IPR000409), Serine/threonine-protein kinase domain (InterPro:IPR002290), WD40 repeat, conserved site (InterPro:IPR019775), WD40 repeat (InterPro:IPR001680), Serine/threonine-protein kinase-like domain (InterPro:IPR017442), Protein kinase-like domain (InterPro:IPR011009), WD40 repeat-like-containing domain (InterPro:IPR011046), WD40-repeat-containing domain (InterPro:IPR017986), WD40/YVTN repeat-like-containing domain (InterPro:IPR015943), Tyrosine-protein kinase, active site (InterPro:IPR008266), WD40 repeat, subgroup (InterPro:IPR019781); BEST Arabidopsis thaliana protein match is: WD-40 repeat family protein / beige-related (TAIR:AT2G45540.1)</t>
  </si>
  <si>
    <t>BEACH domain | Protein kinase domain | Protein kinase-like domain | Tyrosine-protein kinase, active site | WD40 repeat | WD40 repeat, conserved site | WD40-repeat-containing domain | WD40/YVTN repeat-like-containing domain</t>
  </si>
  <si>
    <t>alpha/beta-Hydrolases superfamily protein; FUNCTIONS IN: triglyceride lipase activity; INVOLVED IN: lipid metabolic process; LOCATED IN: endomembrane system; EXPRESSED IN: 24 plant structures; EXPRESSED DURING: 14 growth stages; CONTAINS InterPro DOMAIN/s: Lipase, class 3 (InterPro:IPR002921); BEST Arabidopsis thaliana protein match is: alpha/beta-Hydrolases superfamily protein (TAIR:AT5G18630.2)</t>
  </si>
  <si>
    <t>Alpha/Beta hydrolase fold | Fungal lipase-like domain</t>
  </si>
  <si>
    <t>inosine-uridine preferring nucleoside hydrolase family protein</t>
  </si>
  <si>
    <t>inosine-uridine preferring nucleoside hydrolase family protein; FUNCTIONS IN: hydrolase activity; INVOLVED IN: biological_process unknown; LOCATED IN: cell wall; CONTAINS InterPro DOMAIN/s: Inosine/uridine-preferring nucleoside hydrolase (InterPro:IPR001910); BEST Arabidopsis thaliana protein match is: Inosine-uridine preferring nucleoside hydrolase family protein (TAIR:AT5G18890.1)</t>
  </si>
  <si>
    <t>Inosine/uridine-preferring nucleoside hydrolase | Inosine/uridine-preferring nucleoside hydrolase domain</t>
  </si>
  <si>
    <t>P-loop containing nucleoside triphosphate hydrolases superfamily protein; FUNCTIONS IN: helicase activity, ATP-dependent helicase activity, nucleic acid binding, ATP binding; FUNCTIONS IN: helicase activity, nucleic acid binding, ATP binding, ATP-dependent helicase activity; INVOLVED IN: biological_process unknown; EXPRESSED IN: 21 plant structures; EXPRESSED DURING: 13 growth stages; CONTAINS InterPro DOMAIN/s: DNA/RNA helicase, DEAD/DEAH box type, N-terminal (InterPro:IPR011545), DNA/RNA helicase, C-terminal (InterPro:IPR001650); CONTAINS InterPro DOMAIN/s: RNA helicase, DEAD-box type, Q motif (InterPro:IPR014014), DNA/RNA helicase, DEAD/DEAH box type, N-terminal (InterPro:IPR011545), DEAD-like helicase, N-terminal (InterPro:IPR014001), DNA/RNA helicase, C-terminal (InterPro:IPR001650), Helicase, superfamily 1/2, ATP-binding domain (InterPro:IPR014021); BEST Arabidopsis thaliana protein match is: DEA(D/H)-box RNA helicase family protein (TAIR:AT3G58510.3); BEST Arabidopsis thaliana protein match is: P-loop containing nucleoside triphosphate hydrolases superfamily protein (TAIR:AT1G12770.1)</t>
  </si>
  <si>
    <t>nudix hydrolase homolog 20</t>
  </si>
  <si>
    <t>nudix hydrolase homolog 20 (NUDT20); FUNCTIONS IN: hydrolase activity; INVOLVED IN: biological_process unknown; LOCATED IN: chloroplast; CONTAINS InterPro DOMAIN/s: NUDIX hydrolase domain-like (InterPro:IPR015797), NUDIX hydrolase domain (InterPro:IPR000086); BEST Arabidopsis thaliana protein match is: nudix hydrolase homolog 24 (TAIR:AT5G19470.1)</t>
  </si>
  <si>
    <t>outer envelope protein of 80 kDa</t>
  </si>
  <si>
    <t>outer envelope protein of 80 kDa (OEP80); FUNCTIONS IN: molecular_function unknown; INVOLVED IN: embryo development ending in seed dormancy; LOCATED IN: mitochondrion, chloroplast, plastid, membrane, chloroplast envelope; EXPRESSED IN: 24 plant structures; EXPRESSED DURING: 13 growth stages; CONTAINS InterPro DOMAIN/s: Bacterial surface antigen (D15) (InterPro:IPR000184), Surface antigen variable number (InterPro:IPR010827); BEST Arabidopsis thaliana protein match is: Outer membrane OMP85 family protein (TAIR:AT3G44160.1)</t>
  </si>
  <si>
    <t>Bacterial surface antigen (D15) | Surface antigen variable number</t>
  </si>
  <si>
    <t>PRLI-interacting factor, putative</t>
  </si>
  <si>
    <t>PRLI-interacting factor, putative; FUNCTIONS IN: molecular_function unknown; INVOLVED IN: biological_process unknown; LOCATED IN: chloroplast; EXPRESSED IN: 24 plant structures; EXPRESSED DURING: 15 growth stages</t>
  </si>
  <si>
    <t>Raffinose synthase family protein</t>
  </si>
  <si>
    <t>DARK INDUCIBLE 10 (DIN10); CONTAINS InterPro DOMAIN/s: Glycoside hydrolase, catalytic core (InterPro:IPR017853), Raffinose synthase (InterPro:IPR008811); FUNCTIONS IN: hydrolase activity, hydrolyzing O-glycosyl compounds; BEST Arabidopsis thaliana protein match is: seed imbibition 2 (TAIR:AT3G57520.1); INVOLVED IN: response to karrikin, aging, response to light stimulus, response to cold, response to sucrose stimulus; LOCATED IN: chloroplast; EXPRESSED IN: 25 plant structures; EXPRESSED DURING: 14 growth stages</t>
  </si>
  <si>
    <t>Aldolase-type TIM barrel | Glycoside hydrolase, superfamily | Glycosyl hydrolases 36</t>
  </si>
  <si>
    <t>WAVY GROWTH 2 (WAV2); FUNCTIONS IN: serine-type peptidase activity; INVOLVED IN: root development; LOCATED IN: organelle inner membrane, endoplasmic reticulum, plasma membrane; EXPRESSED IN: 28 plant structures; EXPRESSED DURING: 16 growth stages; CONTAINS InterPro DOMAIN/s: Peptidase S9, prolyl oligopeptidase, catalytic domain (InterPro:IPR001375); BEST Arabidopsis thaliana protein match is: alpha/beta-Hydrolases superfamily protein (TAIR:AT1G13610.1)</t>
  </si>
  <si>
    <t>Glyceraldehyde-3-phosphate dehydrogenase-like family protein</t>
  </si>
  <si>
    <t>Glyceraldehyde-3-phosphate dehydrogenase-like family protein; FUNCTIONS IN: homoserine dehydrogenase activity; INVOLVED IN: cellular amino acid biosynthetic process, aspartate family amino acid biosynthetic process, cellular amino acid metabolic process; LOCATED IN: cellular_component unknown; EXPRESSED IN: 22 plant structures; EXPRESSED DURING: 13 growth stages; CONTAINS InterPro DOMAIN/s: Homoserine dehydrogenase, catalytic (InterPro:IPR001342), Homoserine dehydrogenase, conserved site (InterPro:IPR019811); CONTAINS InterPro DOMAIN/s: Homoserine dehydrogenase, short (InterPro:IPR022697), Homoserine dehydrogenase, catalytic (InterPro:IPR001342), Homoserine dehydrogenase, conserved site (InterPro:IPR019811); BEST Arabidopsis thaliana protein match is: aspartate kinase-homoserine dehydrogenase i (TAIR:AT1G31230.1)</t>
  </si>
  <si>
    <t>Homoserine dehydrogenase lacking ACT domain | Homoserine dehydrogenase, catalytic | Homoserine dehydrogenase, conserved site | NAD(P)-binding domain</t>
  </si>
  <si>
    <t>P-type ATPase of Arabidopsis 2</t>
  </si>
  <si>
    <t>P-type ATPase of Arabidopsis 2 (PAA2); CONTAINS InterPro DOMAIN/s: Heavy metal transport/detoxification protein (InterPro:IPR006121), ATPase, P type, cation/copper-transporter (InterPro:IPR006403), ATPase, P-type, ATPase-associated domain (InterPro:IPR008250), Haloacid dehalogenase-like hydrolase (InterPro:IPR005834), ATPase, P-type, K/Mg/Cd/Cu/Zn/Na/Ca/Na/H-transporter (InterPro:IPR001757), ATPase, P-type, heavy metal translocating (InterPro:IPR006416), ATPase, P-type phosphorylation site (InterPro:IPR018303); BEST Arabidopsis thaliana protein match is: P-type ATP-ase 1 (TAIR:AT4G33520.2)</t>
  </si>
  <si>
    <t>Cation-transporting P-type ATPase | Cation-transporting P-type ATPase, subfamily IB | HAD-like domain | Heavy metal-associated domain, HMA | P-type ATPase, A  domain | P-type ATPase, cytoplasmic domain N | P-type ATPase, phosphorylation site</t>
  </si>
  <si>
    <t>Protein kinase superfamily protein; FUNCTIONS IN: protein kinase activity, kinase activity, ATP binding; INVOLVED IN: protein amino acid phosphorylation; LOCATED IN: plasma membrane; EXPRESSED IN: cultured cell; CONTAINS InterPro DOMAIN/s: Protein kinase, catalytic domain (InterPro:IPR000719), Serine-threonine/tyrosine-protein kinase (InterPro:IPR001245), Protein kinase-like domain (InterPro:IPR011009); BEST Arabidopsis thaliana protein match is: Protein kinase superfamily protein (TAIR:AT3G19300.1)</t>
  </si>
  <si>
    <t>Protein kinase domain | Protein kinase-like domain | Serine-threonine/tyrosine-protein kinase catalytic domain</t>
  </si>
  <si>
    <t>unknown protein; FUNCTIONS IN: molecular_function unknown; INVOLVED IN: biological_process unknown; LOCATED IN: cellular_component unknown; EXPRESSED IN: cultured cell</t>
  </si>
  <si>
    <t>Nucleotide-binding, alpha-beta plait</t>
  </si>
  <si>
    <t>E2F transcription factor 1</t>
  </si>
  <si>
    <t>E2F transcription factor 1 (E2F1); CONTAINS InterPro DOMAIN/s: Transcription factor E2F/dimerisation partner (TDP) (InterPro:IPR003316), Winged helix-turn-helix transcription repressor DNA-binding (InterPro:IPR011991), E2F Family (InterPro:IPR015633); CONTAINS InterPro DOMAIN/s: Winged helix-turn-helix transcription repressor DNA-binding (InterPro:IPR011991), Transcription factor E2F/dimerisation partner (TDP) (InterPro:IPR003316), E2F Family (InterPro:IPR015633); BEST Arabidopsis thaliana protein match is: E2F transcription factor 3 (TAIR:AT2G36010.1)</t>
  </si>
  <si>
    <t>E2F Family | Transcription factor E2F/dimerisation partner (TDP) | Winged helix-turn-helix DNA-binding domain</t>
  </si>
  <si>
    <t>unknown protein; BEST Arabidopsis thaliana protein match is: unknown protein (TAIR:AT3G11590.1)</t>
  </si>
  <si>
    <t>unknown protein; FUNCTIONS IN: molecular_function unknown; INVOLVED IN: biological_process unknown; LOCATED IN: chloroplast; BEST Arabidopsis thaliana protein match is: unknown protein (TAIR:AT2G05185.1); BEST Arabidopsis thaliana protein match is: unknown protein (TAIR:AT2G05185.2)</t>
  </si>
  <si>
    <t>PHD finger family protein</t>
  </si>
  <si>
    <t>PHD finger family protein; FUNCTIONS IN: DNA binding, zinc ion binding; INVOLVED IN: regulation of transcription, DNA-dependent; EXPRESSED IN: 22 plant structures; EXPRESSED DURING: 14 growth stages; CONTAINS InterPro DOMAIN/s: DDT domain (InterPro:IPR004022), Zinc finger, PHD-type, conserved site (InterPro:IPR019786), EF-Hand 1, calcium-binding site (InterPro:IPR018247), Zinc finger, PHD-type (InterPro:IPR001965), DDT domain superfamily (InterPro:IPR018501), DDT domain, subgroup (InterPro:IPR018500), Zinc finger, FYVE/PHD-type (InterPro:IPR011011), Zinc finger, PHD-finger (InterPro:IPR019787); BEST Arabidopsis thaliana protein match is: metalloendopeptidases;zinc ion binding;DNA binding (TAIR:AT5G35210.2)</t>
  </si>
  <si>
    <t>DDT domain | DDT domain superfamily | DDT domain, subgroup | EF-Hand 1, calcium-binding site | Zinc finger, FYVE/PHD-type | Zinc finger, PHD-finger | Zinc finger, PHD-type | Zinc finger, PHD-type, conserved site | Zinc finger, RING/FYVE/PHD-type</t>
  </si>
  <si>
    <t>ARM repeat superfamily protein; FUNCTIONS IN: binding; INVOLVED IN: biological_process unknown; LOCATED IN: cellular_component unknown; EXPRESSED IN: 22 plant structures; EXPRESSED DURING: 11 growth stages; CONTAINS InterPro DOMAIN/s: Armadillo-type fold (InterPro:IPR016024)</t>
  </si>
  <si>
    <t>Serine carboxypeptidase S28 family protein; FUNCTIONS IN: serine-type peptidase activity, peptidase activity; INVOLVED IN: proteolysis; LOCATED IN: endomembrane system; EXPRESSED IN: 22 plant structures; EXPRESSED DURING: 13 growth stages; CONTAINS InterPro DOMAIN/s: Peptidase S28 (InterPro:IPR008758); BEST Arabidopsis thaliana protein match is: alpha/beta-Hydrolases superfamily protein (TAIR:AT2G24280.1)</t>
  </si>
  <si>
    <t>acyl-activating enzyme 17</t>
  </si>
  <si>
    <t>acyl-activating enzyme 17 (AAE17); FUNCTIONS IN: catalytic activity, ligase activity; INVOLVED IN: metabolic process; LOCATED IN: cellular_component unknown; EXPRESSED IN: 22 plant structures; EXPRESSED DURING: 15 growth stages; CONTAINS InterPro DOMAIN/s: AMP-binding, conserved site (InterPro:IPR020845), AMP-dependent synthetase/ligase (InterPro:IPR000873); BEST Arabidopsis thaliana protein match is: acyl-activating enzyme 18 (TAIR:AT1G55320.1)</t>
  </si>
  <si>
    <t>nuclear factor Y, subunit B13</t>
  </si>
  <si>
    <t>nuclear factor Y, subunit B13 (NF-YB13); CONTAINS InterPro DOMAIN/s: Transcription factor CBF/NF-Y/archaeal histone (InterPro:IPR003958), Histone-fold (InterPro:IPR009072); FUNCTIONS IN: sequence-specific DNA binding transcription factor activity; BEST Arabidopsis thaliana protein match is: nuclear factor Y, subunit B12 (TAIR:AT5G08190.2); INVOLVED IN: regulation of transcription; LOCATED IN: nucleus; EXPRESSED IN: 24 plant structures; EXPRESSED DURING: 13 growth stages; BEST Arabidopsis thaliana protein match is: nuclear factor Y, subunit B12 (TAIR:AT5G08190.1)</t>
  </si>
  <si>
    <t>Histone-fold | Transcription factor CBF/NF-Y/archaeal histone</t>
  </si>
  <si>
    <t>long-chain base (LCB) kinase 1</t>
  </si>
  <si>
    <t>long-chain base (LCB) kinase 1 (LCBK1); FUNCTIONS IN: diacylglycerol kinase activity, D-erythro-sphingosine kinase activity; INVOLVED IN: activation of protein kinase C activity by G-protein coupled receptor protein signaling pathway, sphingolipid biosynthetic process; LOCATED IN: plasma membrane; EXPRESSED IN: 23 plant structures; EXPRESSED DURING: 15 growth stages; CONTAINS InterPro DOMAIN/s: Diacylglycerol kinase, catalytic domain (InterPro:IPR001206); BEST Arabidopsis thaliana protein match is: sphingosine kinase 1 (TAIR:AT4G21540.1)</t>
  </si>
  <si>
    <t>ATP-NAD kinase-like domain | Diacylglycerol kinase, catalytic domain</t>
  </si>
  <si>
    <t>Transmembrane CLPTM1 family protein; INVOLVED IN: biological_process unknown; LOCATED IN: endoplasmic reticulum, membrane; EXPRESSED IN: callus, leaf; CONTAINS InterPro DOMAIN/s: Cleft lip and palate transmembrane 1 (InterPro:IPR008429); BEST Arabidopsis thaliana protein match is: Transmembrane CLPTM1 family protein (TAIR:AT5G08500.1)</t>
  </si>
  <si>
    <t>Pectinacetylesterase family protein; FUNCTIONS IN: carboxylesterase activity; INVOLVED IN: biological_process unknown; LOCATED IN: plant-type cell wall; EXPRESSED IN: 22 plant structures; EXPRESSED DURING: 13 growth stages; CONTAINS InterPro DOMAIN/s: Pectinacetylesterase (InterPro:IPR004963); BEST Arabidopsis thaliana protein match is: Pectinacetylesterase family protein (TAIR:AT3G62060.1)</t>
  </si>
  <si>
    <t>Protein notum homologue</t>
  </si>
  <si>
    <t>FAD/NAD(P)-binding oxidoreductase family protein; FUNCTIONS IN: oxidoreductase activity; INVOLVED IN: sterol biosynthetic process; LOCATED IN: endomembrane system; CONTAINS InterPro DOMAIN/s: FAD dependent oxidoreductase (InterPro:IPR006076); BEST Arabidopsis thaliana protein match is: squalene monoxygenase 6 (TAIR:AT5G24160.1)</t>
  </si>
  <si>
    <t>FAD dependent oxidoreductase</t>
  </si>
  <si>
    <t>Transcription factor IIIC, subunit 5</t>
  </si>
  <si>
    <t>Transcription factor IIIC, subunit 5; CONTAINS InterPro DOMAIN/s: Transcription factor IIIC, subunit 5 (InterPro:IPR019136); BEST Arabidopsis thaliana protein match is: Transcription factor IIIC, subunit 5 (TAIR:AT3G49410.1)</t>
  </si>
  <si>
    <t>Cytidine/deoxycytidylate deaminase family protein</t>
  </si>
  <si>
    <t>Cytidine/deoxycytidylate deaminase family protein; FUNCTIONS IN: hydrolase activity, catalytic activity, zinc ion binding; FUNCTIONS IN: hydrolase activity, zinc ion binding, catalytic activity; INVOLVED IN: biological_process unknown; LOCATED IN: cellular_component unknown; EXPRESSED IN: 23 plant structures; EXPRESSED DURING: 13 growth stages; CONTAINS InterPro DOMAIN/s: CMP/dCMP deaminase, zinc-binding (InterPro:IPR002125), Cytidine deaminase-like (InterPro:IPR016193)</t>
  </si>
  <si>
    <t>CMP/dCMP deaminase, zinc-binding | Cytidine deaminase-like</t>
  </si>
  <si>
    <t>Peptidase C78, ubiquitin fold modifier-specific peptidase 1/ 2</t>
  </si>
  <si>
    <t>Peptidase C78, ubiquitin fold modifier-specific peptidase 1/ 2; CONTAINS InterPro DOMAIN/s: Peptidase C78, ubiquitin fold modifier-specific peptidase 1/ 2 (InterPro:IPR012462)</t>
  </si>
  <si>
    <t>Protein of unknown function (DUF1162)</t>
  </si>
  <si>
    <t>EXPRESSED IN: 22 plant structures; INVOLVED IN: protein localization; EXPRESSED DURING: 13 growth stages; BEST Arabidopsis thaliana protein match is: calcium-dependent lipid-binding family protein (TAIR:AT1G48090.1); CONTAINS InterPro DOMAIN/s: Vacuolar protein sorting-associated protein (InterPro:IPR009543)</t>
  </si>
  <si>
    <t>Vacuolar protein sorting-associated protein 13 | Vacuolar protein sorting-associated protein 13 domain | Vacuolar protein sorting-associated protein 13A N-terminal domain</t>
  </si>
  <si>
    <t>UDP-Glycosyltransferase superfamily protein; FUNCTIONS IN: transferase activity, transferring hexosyl groups; INVOLVED IN: metabolic process; LOCATED IN: cellular_component unknown; EXPRESSED IN: 9 plant structures; EXPRESSED DURING: 6 growth stages; CONTAINS InterPro DOMAIN/s: UDP-glucuronosyl/UDP-glucosyltransferase (InterPro:IPR002213); BEST Arabidopsis thaliana protein match is: UDP-Glycosyltransferase superfamily protein (TAIR:AT3G07020.2)</t>
  </si>
  <si>
    <t>Tetratricopeptide repeat (TPR)-like superfamily protein; CONTAINS InterPro DOMAIN/s: Pentatricopeptide repeat (InterPro:IPR002885); BEST Arabidopsis thaliana protein match is: Pentatricopeptide repeat (PPR) superfamily protein (TAIR:AT1G63080.1)</t>
  </si>
  <si>
    <t>Major facilitator superfamily protein; CONTAINS InterPro DOMAIN/s: Major facilitator superfamily, general substrate transporter (InterPro:IPR016196), Biopterin transport-related protein BT1 (InterPro:IPR004324); FUNCTIONS IN: transporter activity; INVOLVED IN: transport; LOCATED IN: membrane; CONTAINS InterPro DOMAIN/s: Biopterin transport-related protein BT1 (InterPro:IPR004324), Major facilitator superfamily, general substrate transporter (InterPro:IPR016196); BEST Arabidopsis thaliana protein match is: Major facilitator superfamily protein (TAIR:AT5G25050.1)</t>
  </si>
  <si>
    <t>Ubiquitin-like superfamily protein; CONTAINS InterPro DOMAIN/s: Ubiquitin subgroup (InterPro:IPR019956), Ubiquitin (InterPro:IPR000626), Ubiquitin supergroup (InterPro:IPR019955); BEST Arabidopsis thaliana protein match is: Ubiquitin-like superfamily protein (TAIR:AT5G42220.1)</t>
  </si>
  <si>
    <t>Ubiquitin | Ubiquitin-like | Ubiquitin-related domain</t>
  </si>
  <si>
    <t>serine-rich protein-related; BEST Arabidopsis thaliana protein match is: serine-rich protein-related (TAIR:AT5G11090.1)</t>
  </si>
  <si>
    <t>SPOC domain / Transcription elongation factor S-II protein</t>
  </si>
  <si>
    <t>SPOC domain / Transcription elongation factor S-II protein; INVOLVED IN: transcription; EXPRESSED IN: 24 plant structures; EXPRESSED DURING: 13 growth stages; CONTAINS InterPro DOMAIN/s: Spen paralogue and orthologue SPOC, C-terminal (InterPro:IPR012921), Transcription elongation factor S-II, central domain (InterPro:IPR003618); BEST Arabidopsis thaliana protein match is: SPOC domain / Transcription elongation factor S-II protein (TAIR:AT5G11430.1)</t>
  </si>
  <si>
    <t>Spen paralogue and orthologue SPOC, C-terminal | Transcription elongation factor S-II, central domain</t>
  </si>
  <si>
    <t>alpha/beta-Hydrolases superfamily protein; INVOLVED IN: biological_process unknown; EXPRESSED IN: 24 plant structures; EXPRESSED DURING: 15 growth stages; CONTAINS InterPro DOMAIN/s: Acetyl xylan esterase (InterPro:IPR008391)</t>
  </si>
  <si>
    <t>Protein kinase superfamily protein; FUNCTIONS IN: protein kinase activity, ATP binding; INVOLVED IN: protein amino acid phosphorylation; LOCATED IN: endomembrane system; EXPRESSED IN: 20 plant structures; EXPRESSED DURING: 11 growth stages; BEST Arabidopsis thaliana protein match is: unknown protein (TAIR:AT1G08120.1); CONTAINS InterPro DOMAIN/s: Protein kinase, catalytic domain (InterPro:IPR000719), Kinase-associated endopeptidase 1, Bud32 (InterPro:IPR022495), Serine/threonine-protein kinase-like domain (InterPro:IPR017442), Protein kinase-like domain (InterPro:IPR011009)</t>
  </si>
  <si>
    <t>S-adenosyl-L-methionine-dependent methyltransferases superfamily protein; CONTAINS InterPro DOMAIN/s: Bacterial Fmu (Sun)/eukaryotic nucleolar NOL1/Nop2p (InterPro:IPR001678); BEST Arabidopsis thaliana protein match is: S-adenosyl-L-methionine-dependent methyltransferases superfamily protein (TAIR:AT5G55920.1)</t>
  </si>
  <si>
    <t>Bacterial Fmu (Sun)/eukaryotic nucleolar NOL1/Nop2p | RNA (C5-cytosine) methyltransferase | S-adenosyl-L-methionine-dependent methyltransferase-like</t>
  </si>
  <si>
    <t>Pyridoxal phosphate (PLP)-dependent transferases superfamily protein; FUNCTIONS IN: pyridoxal phosphate binding, catalytic activity; INVOLVED IN: metabolic process; LOCATED IN: chloroplast; EXPRESSED IN: 22 plant structures; EXPRESSED DURING: 13 growth stages; CONTAINS InterPro DOMAIN/s: Pyridoxal phosphate-dependent transferase, major domain (InterPro:IPR015424), Aminotransferase, class V/Cysteine desulfurase (InterPro:IPR000192), Pyridoxal phosphate-dependent transferase, major region, subdomain 1 (InterPro:IPR015421); BEST Arabidopsis thaliana protein match is: Pyridoxal phosphate (PLP)-dependent transferases superfamily protein (TAIR:AT3G62130.1)</t>
  </si>
  <si>
    <t>Aminotransferase class V domain | Pyridoxal phosphate-dependent transferase | Pyridoxal phosphate-dependent transferase, major region, subdomain 1</t>
  </si>
  <si>
    <t>D111/G-patch domain-containing protein; FUNCTIONS IN: zinc ion binding, nucleic acid binding; INVOLVED IN: biological_process unknown; LOCATED IN: intracellular; EXPRESSED IN: 23 plant structures; EXPRESSED IN: 24 plant structures; EXPRESSED DURING: 13 growth stages; CONTAINS InterPro DOMAIN/s: Zinc finger, C2H2-like (InterPro:IPR015880), Zinc finger, C2H2-type (InterPro:IPR007087), D111/G-patch (InterPro:IPR000467), Zinc finger, double-stranded RNA binding (InterPro:IPR022755); BEST Arabidopsis thaliana protein match is: suppressor of abi3-5 (TAIR:AT3G54230.1)</t>
  </si>
  <si>
    <t>G-patch domain | Zinc finger, C2H2 | Zinc finger, C2H2-like | Zinc finger, double-stranded RNA binding</t>
  </si>
  <si>
    <t>PYR6; FUNCTIONS IN: uridylate kinase activity, cytidylate kinase activity; INVOLVED IN: pyrimidine ribonucleoside monophosphate metabolic process; LOCATED IN: cellular_component unknown; EXPRESSED IN: male gametophyte, cultured cell; EXPRESSED DURING: seed development stages; CONTAINS InterPro DOMAIN/s: UMP-CMP kinase (InterPro:IPR006266), Adenylate kinase (InterPro:IPR000850); BEST Arabidopsis thaliana protein match is: P-loop containing nucleoside triphosphate hydrolases superfamily protein (TAIR:AT3G60180.1)</t>
  </si>
  <si>
    <t>Adenylate kinase/UMP-CMP kinase | P-loop containing nucleoside triphosphate hydrolase | UMP-CMP kinase</t>
  </si>
  <si>
    <t>Protein of unknown function (DUF300); LOCATED IN: endomembrane system; EXPRESSED IN: 24 plant structures; EXPRESSED DURING: 13 growth stages; CONTAINS InterPro DOMAIN/s: Protein of unknown function DUF300 (InterPro:IPR005178); BEST Arabidopsis thaliana protein match is: Protein of unknown function (DUF300) (TAIR:AT3G05940.1)</t>
  </si>
  <si>
    <t>serine hydroxymethyltransferase 2</t>
  </si>
  <si>
    <t>serine hydroxymethyltransferase 2 (SHM2); FUNCTIONS IN: glycine hydroxymethyltransferase activity, cobalt ion binding, zinc ion binding; INVOLVED IN: glycine metabolic process, L-serine metabolic process; LOCATED IN: mitochondrion, mitochondrial respiratory chain complex I; EXPRESSED IN: 23 plant structures; EXPRESSED DURING: 13 growth stages; CONTAINS InterPro DOMAIN/s: Pyridoxal phosphate-dependent transferase, major domain (InterPro:IPR015424), Serine hydroxymethyltransferase, pyridoxal phosphate binding site (InterPro:IPR019798), Pyridoxal phosphate-dependent transferase, major region, subdomain 1 (InterPro:IPR015421), Serine hydroxymethyltransferase (InterPro:IPR001085); BEST Arabidopsis thaliana protein match is: serine transhydroxymethyltransferase 1 (TAIR:AT4G37930.1)</t>
  </si>
  <si>
    <t>AGAMOUS-like 26</t>
  </si>
  <si>
    <t>AGAMOUS-like 26; AGAMOUS-like 26 (AGL26); FUNCTIONS IN: RNA binding, RNA methyltransferase activity; FUNCTIONS IN: RNA binding, sequence-specific DNA binding, sequence-specific DNA binding transcription factor activity, RNA methyltransferase activity; INVOLVED IN: RNA processing; INVOLVED IN: regulation of transcription, DNA-dependent, RNA processing; EXPRESSED IN: 22 plant structures; LOCATED IN: nucleus; EXPRESSED DURING: 13 growth stages; CONTAINS InterPro DOMAIN/s: tRNA/rRNA methyltransferase, SpoU (InterPro:IPR001537); CONTAINS InterPro DOMAIN/s: tRNA/rRNA methyltransferase, SpoU (InterPro:IPR001537), Transcription factor, MADS-box (InterPro:IPR002100); BEST Arabidopsis thaliana protein match is: AGAMOUS-like 89 (TAIR:AT5G27580.1)</t>
  </si>
  <si>
    <t>Alpha/beta knot methyltransferases | Transcription factor, MADS-box | tRNA (cytidine/uridine-2'-O-)-methyltransferase | tRNA (guanine-N1-)-methyltransferase, N-terminal | tRNA/rRNA methyltransferase, SpoU type</t>
  </si>
  <si>
    <t>syntaxin of plants 41</t>
  </si>
  <si>
    <t>syntaxin of plants 41 (SYP41); CONTAINS InterPro DOMAIN/s: Target SNARE coiled-coil domain (InterPro:IPR000727), t-SNARE (InterPro:IPR010989), Syntaxin/epimorphin, conserved site (InterPro:IPR006012), Syntaxin, N-terminal (InterPro:IPR006011); BEST Arabidopsis thaliana protein match is: syntaxin of plants 43 (TAIR:AT3G05710.2)</t>
  </si>
  <si>
    <t>Syntaxin, N-terminal domain | Syntaxin/epimorphin, conserved site | Target SNARE coiled-coil domain | t-SNARE</t>
  </si>
  <si>
    <t>Drought-responsive family protein; CONTAINS InterPro DOMAIN/s: Drought induced 19/ RING finger protein 114 (InterPro:IPR008598); BEST Arabidopsis thaliana protein match is: Drought-responsive family protein (TAIR:AT3G05700.1)</t>
  </si>
  <si>
    <t>pentatricopeptide (PPR) repeat-containing protein</t>
  </si>
  <si>
    <t>pentatricopeptide (PPR) repeat-containing protein; FUNCTIONS IN: molecular_function unknown; INVOLVED IN: biological_process unknown; CONTAINS InterPro DOMAIN/s: Pentatricopeptide repeat (InterPro:IPR002885); BEST Arabidopsis thaliana protein match is: Tetratricopeptide repeat (TPR)-like superfamily protein (TAIR:AT2G27800.1)</t>
  </si>
  <si>
    <t>SFP2; FUNCTIONS IN: carbohydrate transmembrane transporter activity, sugar:hydrogen symporter activity; INVOLVED IN: transport, transmembrane transport; LOCATED IN: integral to membrane, membrane; EXPRESSED IN: 22 plant structures; EXPRESSED DURING: 14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Major facilitator superfamily protein (TAIR:AT5G27350.1)</t>
  </si>
  <si>
    <t>D-aminoacid aminotransferase-like PLP-dependent enzymes superfamily protein</t>
  </si>
  <si>
    <t>D-aminoacid aminotransferase-like PLP-dependent enzymes superfamily protein; FUNCTIONS IN: catalytic activity; INVOLVED IN: metabolic process; LOCATED IN: cellular_component unknown; EXPRESSED IN: 20 plant structures; EXPRESSED DURING: 10 growth stages; CONTAINS InterPro DOMAIN/s: Aminotransferase, class IV (InterPro:IPR001544); CONTAINS InterPro DOMAIN/s: Aminotransferase, class IV (InterPro:IPR001544), Methyltransferase-16, putative (InterPro:IPR019410); BEST Arabidopsis thaliana protein match is: D-aminoacid aminotransferase-like PLP-dependent enzymes superfamily protein (TAIR:AT3G05190.1)</t>
  </si>
  <si>
    <t>Aminotransferase, class IV | Nicotinamide N-methyltransferase-like | P-loop containing nucleoside triphosphate hydrolase | S-adenosyl-L-methionine-dependent methyltransferase-like</t>
  </si>
  <si>
    <t>cyclin H;1</t>
  </si>
  <si>
    <t>cyclin H;1 (CYCH;1); CONTAINS InterPro DOMAIN/s: Cyclin H (InterPro:IPR015432), Cyclin-like (InterPro:IPR011028), Transcription regulator cyclin (InterPro:IPR015429), Cyclin-related (InterPro:IPR013763), Cyclin, N-terminal (InterPro:IPR006671), Cyclin (InterPro:IPR006670); BEST Arabidopsis thaliana protein match is: Cyclin family protein (TAIR:AT5G48640.1)</t>
  </si>
  <si>
    <t>Cyclin C | Cyclin C/H/T/L | Cyclin, N-terminal | Cyclin-like | CyclinH/Ccl1</t>
  </si>
  <si>
    <t>Protein of unknown function (DUF1624)</t>
  </si>
  <si>
    <t>Protein of unknown function (DUF1624); CONTAINS InterPro DOMAIN/s: Protein of unknown function DUF1624 (InterPro:IPR012429); BEST Arabidopsis thaliana protein match is: Protein of unknown function (DUF1624) (TAIR:AT5G47900.1)</t>
  </si>
  <si>
    <t>Protein of unknown function DUF1624</t>
  </si>
  <si>
    <t>F-box/FBD-like domains containing protein</t>
  </si>
  <si>
    <t>F-box/FBD-like domains containing protein; CONTAINS InterPro DOMAIN/s: FBD (InterPro:IPR013596), F-box domain, cyclin-like (InterPro:IPR001810), F-box domain, Skp2-like (InterPro:IPR022364), FBD-like (InterPro:IPR006566), Leucine-rich repeat 2 (InterPro:IPR013101); BEST Arabidopsis thaliana protein match is: F-box/RNI-like/FBD-like domains-containing protein (TAIR:AT1G13780.1)</t>
  </si>
  <si>
    <t>unknown protein; FUNCTIONS IN: molecular_function unknown; INVOLVED IN: biological_process unknown; LOCATED IN: chloroplast; EXPRESSED IN: pollen tube</t>
  </si>
  <si>
    <t>P-loop containing nucleoside triphosphate hydrolases superfamily protein; FUNCTIONS IN: microtubule motor activity, ATP binding; INVOLVED IN: microtubule-based movement; EXPRESSED IN: 22 plant structures; EXPRESSED DURING: 13 growth stages; CONTAINS InterPro DOMAIN/s: Kinesin, motor domain (InterPro:IPR001752); BEST Arabidopsis thaliana protein match is: P-loop containing nucleoside triphosphate hydrolases superfamily protein (TAIR:AT1G55550.1)</t>
  </si>
  <si>
    <t>Kinesin, motor domain | Kinesin-like protein | P-loop containing nucleoside triphosphate hydrolase</t>
  </si>
  <si>
    <t>Tetratricopeptide repeat (TPR)-like superfamily protein; CONTAINS InterPro DOMAIN/s: Pentatricopeptide repeat (InterPro:IPR002885); BEST Arabidopsis thaliana protein match is: Tetratricopeptide repeat (TPR)-like superfamily protein (TAIR:AT5G28380.1)</t>
  </si>
  <si>
    <t>Endomembrane protein 70 protein family</t>
  </si>
  <si>
    <t>Endomembrane protein 70 protein family; CONTAINS InterPro DOMAIN/s: Nonaspanin (TM9SF) (InterPro:IPR004240); BEST Arabidopsis thaliana protein match is: Endomembrane protein 70 protein family (TAIR:AT4G12650.1)</t>
  </si>
  <si>
    <t>Nonaspanin (TM9SF)</t>
  </si>
  <si>
    <t>Protein of unknown function (DUF1336)</t>
  </si>
  <si>
    <t>FUNCTIONS IN: phosphoinositide binding; INVOLVED IN: signal transduction; EXPRESSED IN: 23 plant structures; LOCATED IN: plasma membrane; EXPRESSED DURING: 15 growth stages; EXPRESSED IN: 24 plant structures; CONTAINS InterPro DOMAIN/s: Protein of unknown function DUF1336 (InterPro:IPR009769), Lipid-binding START (InterPro:IPR002913); BEST Arabidopsis thaliana protein match is: ENHANCED DISEASE RESISTANCE 2 (TAIR:AT4G19040.1); CONTAINS InterPro DOMAIN/s: Lipid-binding START (InterPro:IPR002913), Pleckstrin homology (InterPro:IPR001849); CONTAINS InterPro DOMAIN/s: Protein of unknown function DUF1336 (InterPro:IPR009769), Lipid-binding START (InterPro:IPR002913), Pleckstrin homology (InterPro:IPR001849); BEST Arabidopsis thaliana protein match is: Pleckstrin homology (PH) domain-containing protein / lipid-binding START domain-containing protein (TAIR:AT5G45560.1)</t>
  </si>
  <si>
    <t>Domain of unknown function DUF1336 | Pleckstrin homology domain | START domain | START-like domain</t>
  </si>
  <si>
    <t>metalloendopeptidases;zinc ion binding;DNA binding</t>
  </si>
  <si>
    <t>metalloendopeptidases;zinc ion binding;DNA binding; FUNCTIONS IN: DNA binding, metalloendopeptidase activity, zinc ion binding; FUNCTIONS IN: DNA binding, zinc ion binding; INVOLVED IN: proteolysis, regulation of transcription, DNA-dependent; INVOLVED IN: regulation of transcription, DNA-dependent; LOCATED IN: nucleus, chloroplast envelope; EXPRESSED IN: male gametophyte; EXPRESSED DURING: M germinated pollen stage; CONTAINS InterPro DOMAIN/s: DDT domain (InterPro:IPR004022), Zinc finger, PHD-type, conserved site (InterPro:IPR019786), Zinc finger, PHD-type (InterPro:IPR001965), Peptidase M50 (InterPro:IPR008915), DDT domain superfamily (InterPro:IPR018501), DDT domain, subgroup (InterPro:IPR018500), Zinc finger, FYVE/PHD-type (InterPro:IPR011011), Zinc finger, PHD-finger (InterPro:IPR019787); CONTAINS InterPro DOMAIN/s: DDT domain superfamily (InterPro:IPR018501), DDT domain, subgroup (InterPro:IPR018500), Zinc finger, PHD-type, conserved site (InterPro:IPR019786), DDT domain (InterPro:IPR004022), Zinc finger, PHD-type (InterPro:IPR001965), Zinc finger, FYVE/PHD-type (InterPro:IPR011011), Zinc finger, PHD-finger (InterPro:IPR019787); BEST Arabidopsis thaliana protein match is: PHD finger family protein (TAIR:AT5G22760.1)</t>
  </si>
  <si>
    <t>DDT domain | DDT domain superfamily | DDT domain, subgroup | Peptidase M50 | Zinc finger, FYVE/PHD-type | Zinc finger, PHD-finger | Zinc finger, PHD-type | Zinc finger, PHD-type, conserved site | Zinc finger, RING/FYVE/PHD-type</t>
  </si>
  <si>
    <t>Polynucleotidyl transferase, ribonuclease H fold protein with HRDC domain; FUNCTIONS IN: 3'-5' exonuclease activity, nucleic acid binding; INVOLVED IN: nucleobase, nucleoside, nucleotide and nucleic acid metabolic process; LOCATED IN: intracellular; EXPRESSED IN: 25 plant structures; EXPRESSED DURING: 13 growth stages; CONTAINS InterPro DOMAIN/s: Polynucleotidyl transferase, ribonuclease H fold (InterPro:IPR012337), Helicase/RNase D C-terminal, HRDC domain (InterPro:IPR002121), 3&amp;apos;-5&amp;apos; exonuclease (InterPro:IPR002562); BEST Arabidopsis thaliana protein match is: Polynucleotidyl transferase, ribonuclease H fold protein with HRDC domain (TAIR:AT1G54440.1)</t>
  </si>
  <si>
    <t>copia-like retrotransposon family, has a 2.0e-232 P-value blast match to GB:CAA72989 open reading frame 1 (Ty1_Copia-element) (Brassica oleracea)</t>
  </si>
  <si>
    <t>yeast YAK1-related gene 1</t>
  </si>
  <si>
    <t>yeast YAK1-related gene 1 (YAK1); FUNCTIONS IN: protein serine/threonine kinase activity, protein kinase activity, kinase activity, ATP binding; INVOLVED IN: protein amino acid phosphorylation; LOCATED IN: cytosol; EXPRESSED IN: 25 plant structures; EXPRESSED DURING: 13 growth stages;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Protein kinase superfamily protein (TAIR:AT3G17750.1)</t>
  </si>
  <si>
    <t>Uncharacterized protein family (UPF0016); FUNCTIONS IN: molecular_function unknown; INVOLVED IN: biological_process unknown; LOCATED IN: endomembrane system, membrane; EXPRESSED IN: 23 plant structures; EXPRESSED DURING: 15 growth stages; CONTAINS InterPro DOMAIN/s: Uncharacterised protein family UPF0016 (InterPro:IPR001727); BEST Arabidopsis thaliana protein match is: Uncharacterized protein family (UPF0016) (TAIR:AT1G25520.1)</t>
  </si>
  <si>
    <t>Major facilitator superfamily domain, general substrate transporter | Uncharacterised protein family UPF0016</t>
  </si>
  <si>
    <t>cationic amino acid transporter 3</t>
  </si>
  <si>
    <t>cationic amino acid transporter 3 (CAT3); FUNCTIONS IN: cationic amino acid transmembrane transporter activity; INVOLVED IN: transport, amino acid transport, N-terminal protein myristoylation, transmembrane transport; LOCATED IN: mitochondrion, membrane; EXPRESSED IN: 22 plant structures; EXPRESSED DURING: 13 growth stages; CONTAINS InterPro DOMAIN/s: Cationic amino acid transporter (InterPro:IPR015606), Amino acid/polyamine transporter I (InterPro:IPR002293), Amino acid permease domain (InterPro:IPR004841); BEST Arabidopsis thaliana protein match is: cationic amino acid transporter 2 (TAIR:AT1G58030.1)</t>
  </si>
  <si>
    <t>COP1-interacting protein 4</t>
  </si>
  <si>
    <t>COP1-interacting protein 4 (CIP4); FUNCTIONS IN: transcription cofactor activity; INVOLVED IN: regulation of photomorphogenesis; LOCATED IN: nucleus; EXPRESSED IN: cultured cell; BEST Arabidopsis thaliana protein match is: COP1-interacting protein 4.1 (TAIR:AT4G00930.1)</t>
  </si>
  <si>
    <t>Endomembrane protein 70 protein family; CONTAINS InterPro DOMAIN/s: Nonaspanin (TM9SF) (InterPro:IPR004240); BEST Arabidopsis thaliana protein match is: Endomembrane protein 70 protein family (TAIR:AT2G01970.1)</t>
  </si>
  <si>
    <t>Major facilitator superfamily domain, general substrate transporter | Nonaspanin (TM9SF)</t>
  </si>
  <si>
    <t>Chaperone DnaJ-domain superfamily protein; FUNCTIONS IN: unfolded protein binding, heat shock protein binding; INVOLVED IN: protein folding; EXPRESSED IN: 21 plant structures; EXPRESSED DURING: 14 growth stages; CONTAINS InterPro DOMAIN/s: Molecular chaperone, heat shock protein, Hsp40, DnaJ (InterPro:IPR015609), Heat shock protein DnaJ, N-terminal (InterPro:IPR001623), Heat shock protein DnaJ (InterPro:IPR003095); BEST Arabidopsis thaliana protein match is: DNAJ heat shock N-terminal domain-containing protein (TAIR:AT5G53150.1)</t>
  </si>
  <si>
    <t>Tetratricopeptide repeat (TPR)-like superfamily protein; FUNCTIONS IN: binding; INVOLVED IN: biological_process unknown; LOCATED IN: cellular_component unknown; EXPRESSED IN: 17 plant structures; EXPRESSED DURING: 9 growth stages; CONTAINS InterPro DOMAIN/s: Tetratricopeptide-like helical (InterPro:IPR011990), Tetratricopeptide repeat-containing (InterPro:IPR013026), Tetratricopeptide repeat (InterPro:IPR019734); BEST Arabidopsis thaliana protein match is: Tetratricopeptide repeat (TPR)-like superfamily protein (TAIR:AT3G11540.1)</t>
  </si>
  <si>
    <t>alpha/beta-Hydrolases superfamily protein; FUNCTIONS IN: triglyceride lipase activity, calmodulin binding; INVOLVED IN: lipid catabolic process, lipid metabolic process; LOCATED IN: plasma membrane; EXPRESSED IN: 22 plant structures; EXPRESSED DURING: 13 growth stages; CONTAINS InterPro DOMAIN/s: Lipase, class 3 (InterPro:IPR002921), Mono-/di-acylglycerol lipase, N-terminal (InterPro:IPR005592); BEST Arabidopsis thaliana protein match is: alpha/beta-Hydrolases superfamily protein (TAIR:AT3G49050.1)</t>
  </si>
  <si>
    <t>ALWAYS EARLY 4</t>
  </si>
  <si>
    <t>ALWAYS EARLY 4 (ALY4); FUNCTIONS IN: nucleotide binding, nucleic acid binding; INVOLVED IN: biological_process unknown; CONTAINS InterPro DOMAIN/s: RNA recognition motif, RNP-1 (InterPro:IPR000504), Nucleotide-binding, alpha-beta plait (InterPro:IPR012677); LOCATED IN: nucleolus; BEST Arabidopsis thaliana protein match is: RNA-binding (RRM/RBD/RNP motifs) family protein (TAIR:AT1G66260.2)</t>
  </si>
  <si>
    <t>Friend of PRMT1 duplication | Nucleotide-binding, alpha-beta plait | RNA recognition motif domain</t>
  </si>
  <si>
    <t>oxoprolinase 1</t>
  </si>
  <si>
    <t>oxoprolinase 1 (OXP1); CONTAINS InterPro DOMAIN/s: Hydantoinase B/oxoprolinase (InterPro:IPR003692), Hydantoinase/oxoprolinase (InterPro:IPR002821), Hydantoinaseoxoprolinase, N-terminal (InterPro:IPR008040)</t>
  </si>
  <si>
    <t>Hydantoinase B/oxoprolinase | Hydantoinase/oxoprolinase | Hydantoinaseoxoprolinase, N-terminal</t>
  </si>
  <si>
    <t>SALT OVERLY SENSITIVE 4 (SOS4); FUNCTIONS IN: pyridoxal kinase activity, kinase activity; INVOLVED IN: pyridoxine biosynthetic process, hyperosmotic salinity response, trichoblast differentiation, pyridoxal 5'-phosphate salvage; LOCATED IN: chloroplast; EXPRESSED IN: 23 plant structures; EXPRESSED DURING: 14 growth stages; BEST Arabidopsis thaliana protein match is: thiamin biosynthesis protein, putative (TAIR:AT1G22940.1); CONTAINS InterPro DOMAIN/s: Pyridoxal phosphate (active vitamin B6) biosynthesis, pyridoxal kinase (InterPro:IPR004625), Phosphomethylpyrimidine kinase type-1 (InterPro:IPR013749)</t>
  </si>
  <si>
    <t>Pyridoxal phosphate (active vitamin B6) biosynthesis, pyridoxal kinase | Pyridoxamine kinase/Phosphomethylpyrimidine kinase | Ribokinase-like</t>
  </si>
  <si>
    <t>nuclear factor Y, subunit C12</t>
  </si>
  <si>
    <t>nuclear factor Y, subunit C12 (NF-YC12); FUNCTIONS IN: DNA binding, sequence-specific DNA binding transcription factor activity; INVOLVED IN: regulation of transcription, DNA-dependent; LOCATED IN: nucleus, intracellular; EXPRESSED IN: 22 plant structures; EXPRESSED DURING: 13 growth stages; CONTAINS InterPro DOMAIN/s: Transcription factor CBF/NF-Y/archaeal histone (InterPro:IPR003958), Histone-fold (InterPro:IPR009072); BEST Arabidopsis thaliana protein match is: nuclear factor Y, subunit C6 (TAIR:AT5G50480.1)</t>
  </si>
  <si>
    <t>alpha/beta-Hydrolases superfamily protein; CONTAINS InterPro DOMAIN/s: Alpha/beta hydrolase fold-1 (InterPro:IPR000073); BEST Arabidopsis thaliana protein match is: methyl esterase 14 (TAIR:AT1G33990.1)</t>
  </si>
  <si>
    <t>Rhomboid-related intramembrane serine protease family protein</t>
  </si>
  <si>
    <t>Rhomboid-related intramembrane serine protease family protein; FUNCTIONS IN: serine-type endopeptidase activity; INVOLVED IN: biological_process unknown; LOCATED IN: integral to membrane; EXPRESSED IN: 22 plant structures; EXPRESSED DURING: 13 growth stages; CONTAINS InterPro DOMAIN/s: Peptidase S54, rhomboid (InterPro:IPR002610); BEST Arabidopsis thaliana protein match is: RHOMBOID-like protein 10 (TAIR:AT1G25290.2)</t>
  </si>
  <si>
    <t>Peptidase S54, rhomboid | Peptidase S54, rhomboid domain</t>
  </si>
  <si>
    <t>F-box/RNI-like/FBD-like domains-containing protein; CONTAINS InterPro DOMAIN/s: F-box domain, Skp2-like (InterPro:IPR022364), Leucine-rich repeat 2 (InterPro:IPR013101); CONTAINS InterPro DOMAIN/s: FBD (InterPro:IPR013596), FBD-like (InterPro:IPR006566), F-box domain, Skp2-like (InterPro:IPR022364), Leucine-rich repeat 2 (InterPro:IPR013101); BEST Arabidopsis thaliana protein match is: F-box/RNI-like superfamily protein (TAIR:AT5G38570.1); BEST Arabidopsis thaliana protein match is: F-box/RNI-like/FBD-like domains-containing protein (TAIR:AT4G10400.2)</t>
  </si>
  <si>
    <t>Proline-rich spliceosome-associated (PSP) family protein / zinc knuckle (CCHC-type) family protein</t>
  </si>
  <si>
    <t>Proline-rich spliceosome-associated (PSP) family protein / zinc knuckle (CCHC-type) family protein; FUNCTIONS IN: zinc ion binding, nucleic acid binding; INVOLVED IN: biological_process unknown; LOCATED IN: cellular_component unknown; EXPRESSED IN: cultured cell; CONTAINS InterPro DOMAIN/s: PSP, proline-rich (InterPro:IPR006568), Zinc finger, CCHC-type (InterPro:IPR001878); BEST Arabidopsis thaliana protein match is: Proline-rich spliceosome-associated (PSP) family protein / zinc knuckle (CCHC-type) family protein (TAIR:AT1G67210.2)</t>
  </si>
  <si>
    <t>PSP, proline-rich | Zinc finger, CCHC-type</t>
  </si>
  <si>
    <t>5'-AMP-activated protein kinase-related</t>
  </si>
  <si>
    <t>5'-AMP-activated protein kinase-related; BEST Arabidopsis thaliana protein match is: 5'-AMP-activated protein kinase-related (TAIR:AT1G27070.1)</t>
  </si>
  <si>
    <t>Immunoglobulin E-set</t>
  </si>
  <si>
    <t>Trypsin family protein with PDZ domain</t>
  </si>
  <si>
    <t>DEG8; FUNCTIONS IN: serine-type peptidase activity, peptidase activity; INVOLVED IN: photosystem II repair, proteolysis; LOCATED IN: thylakoid, chloroplast thylakoid lumen, chloroplast; LOCATED IN: thylakoid, thylakoid lumen, chloroplast thylakoid lumen, chloroplast; EXPRESSED IN: 22 plant structures; EXPRESSED DURING: 13 growth stages; CONTAINS InterPro DOMAIN/s: Serine/cysteine peptidase, trypsin-like (InterPro:IPR009003), Peptidase S1C, HrtA/DegP2/Q/S (InterPro:IPR001940), Peptidase S1/S6, chymotrypsin/Hap (InterPro:IPR001254), PDZ/DHR/GLGF (InterPro:IPR001478); BEST Arabidopsis thaliana protein match is: DegP protease 1 (TAIR:AT3G27925.1)</t>
  </si>
  <si>
    <t>PDZ domain | Peptidase S1C | Trypsin-like cysteine/serine peptidase domain</t>
  </si>
  <si>
    <t>RING/U-box superfamily protein; FUNCTIONS IN: zinc ion binding; EXPRESSED IN: 22 plant structures; EXPRESSED DURING: 13 growth stages; CONTAINS InterPro DOMAIN/s: Zinc finger, RING-type (InterPro:IPR001841), Zinc finger, C3HC4 RING-type (InterPro:IPR018957); BEST Arabidopsis thaliana protein match is: RING/U-box superfamily protein (TAIR:AT1G23980.1)</t>
  </si>
  <si>
    <t>mitogen-activated protein kinase kinase 3</t>
  </si>
  <si>
    <t>mitogen-activated protein kinase kinase 3 (MKK3); CONTAINS InterPro DOMAIN/s: Protein kinase, ATP binding site (InterPro:IPR017441), Nuclear transport factor 2, Eukaryote (InterPro:IPR018222),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MAP kinase kinase 6 (TAIR:AT5G56580.1)</t>
  </si>
  <si>
    <t>Nuclear transport factor 2, eukaryote | Protein kinase domain | Protein kinase, ATP binding site | Protein kinase-like domain | Serine/threonine-protein kinase, active site | Serine/threonine/dual specificity protein kinase, catalytic  domain</t>
  </si>
  <si>
    <t>RNA-binding (RRM/RBD/RNP motifs) family protein; FUNCTIONS IN: RNA binding, nucleotide binding, nucleic acid binding; INVOLVED IN: biological_process unknown; LOCATED IN: cellular_component unknown; EXPRESSED IN: 21 plant structures; EXPRESSED DURING: 13 growth stages; CONTAINS InterPro DOMAIN/s: RNA recognition motif, RNP-1 (InterPro:IPR000504), Nucleotide-binding, alpha-beta plait (InterPro:IPR012677); BEST Arabidopsis thaliana protein match is: RNA-binding (RRM/RBD/RNP motifs) family protein (TAIR:AT3G13224.2)</t>
  </si>
  <si>
    <t>SGF29 tudor-like domain; FUNCTIONS IN: molecular_function unknown; INVOLVED IN: biological_process unknown; LOCATED IN: cellular_component unknown; EXPRESSED IN: 23 plant structures; EXPRESSED DURING: 15 growth stages; CONTAINS InterPro DOMAIN/s: SAGA-associated factor 29 (InterPro:IPR010750); BEST Arabidopsis thaliana protein match is: SGF29 tudor-like domain (TAIR:AT3G27460.1)</t>
  </si>
  <si>
    <t>Disease resistance protein (TIR-NBS-LRR class) family; FUNCTIONS IN: transmembrane receptor activity, nucleoside-triphosphatase activity, nucleotide binding, ATP binding; INVOLVED IN: signal transduction, apoptosis, defense response, innate immune response; LOCATED IN: intrinsic to membrane; EXPRESSED IN: 21 plant structures; EXPRESSED DURING: 13 growth stages; CONTAINS InterPro DOMAIN/s: ATPase, AAA+ type, core (InterPro:IPR003593), NB-ARC (InterPro:IPR002182), Leucine-rich repeat (InterPro:IPR001611), Toll-Interleukin receptor (InterPro:IPR000157), Disease resistance protein (InterPro:IPR000767); BEST Arabidopsis thaliana protein match is: Disease resistance protein (TIR-NBS-LRR class) family (TAIR:AT5G41550.1)</t>
  </si>
  <si>
    <t>YELLOW STRIPE like 4</t>
  </si>
  <si>
    <t>YELLOW STRIPE like 4 (YSL4); FUNCTIONS IN: oligopeptide transporter activity; INVOLVED IN: oligopeptide transport, transmembrane transport; LOCATED IN: plasma membrane; EXPRESSED IN: 10 plant structures; EXPRESSED DURING: 6 growth stages; CONTAINS InterPro DOMAIN/s: Oligopeptide transporter OPT superfamily (InterPro:IPR004813); BEST Arabidopsis thaliana protein match is: YELLOW STRIPE like 6 (TAIR:AT3G27020.1)</t>
  </si>
  <si>
    <t>FUNCTIONS IN: molecular_function unknown; INVOLVED IN: biological_process unknown; LOCATED IN: plasma membrane; EXPRESSED IN: 23 plant structures; EXPRESSED DURING: 13 growth stages; BEST Arabidopsis thaliana protein match is: hydroxyproline-rich glycoprotein family protein (TAIR:AT3G26910.2)</t>
  </si>
  <si>
    <t>glutathione S-transferase THETA 3</t>
  </si>
  <si>
    <t>glutathione S-transferase THETA 3 (GSTT3); CONTAINS InterPro DOMAIN/s: Thioredoxin fold (InterPro:IPR012335), Glutathione S-transferase, C-terminal-like (InterPro:IPR010987), Glutathione S-transferase/chloride channel, C-terminal (InterPro:IPR017933), Glutathione S-transferase, N-terminal (InterPro:IPR004045), Thioredoxin-like fold (InterPro:IPR012336), MYB-like (InterPro:IPR017877); BEST Arabidopsis thaliana protein match is: glutathione S-transferase THETA 2 (TAIR:AT5G41240.1)</t>
  </si>
  <si>
    <t>Glutathione S-transferase, C-terminal-like | Glutathione S-transferase, N-terminal | Homeodomain-like | Myb-like domain | Thioredoxin-like fold</t>
  </si>
  <si>
    <t>homolog of xeroderma pigmentosum complementation group B 1</t>
  </si>
  <si>
    <t>homolog of xeroderma pigmentosum complementation group B 1 (XPB1); FUNCTIONS IN: in 7 functions; INVOLVED IN: response to UV, response to toxin; LOCATED IN: nucleus, cytoplasm; EXPRESSED IN: whole plant, male gametophyte, pollen tube; EXPRESSED DURING: L mature pollen stage, M germinated pollen stage, seedling growth; CONTAINS InterPro DOMAIN/s: Restriction endonuclease, type I, R subunit/Type III, Res subunit (InterPro:IPR006935), DEAD-like helicase, N-terminal (InterPro:IPR014001), Xeroderma pigmentosum group B protein (XP-B) (InterPro:IPR001161), DNA/RNA helicase, C-terminal (InterPro:IPR001650), Helicase, superfamily 1/2, ATP-binding domain (InterPro:IPR014021); BEST Arabidopsis thaliana protein match is: homolog of Xeroderma pigmentosum complementation group B 2 (TAIR:AT5G41360.1)</t>
  </si>
  <si>
    <t>Helicase Ercc3 | Helicase, C-terminal | Helicase, superfamily 1/2, ATP-binding domain | Helicase/UvrB domain | P-loop containing nucleoside triphosphate hydrolase</t>
  </si>
  <si>
    <t>6-phosphogluconate dehydrogenase family protein</t>
  </si>
  <si>
    <t>6-phosphogluconate dehydrogenase family protein; FUNCTIONS IN: in 6 functions; INVOLVED IN: response to fructose stimulus, response to cadmium ion, response to sucrose stimulus, response to glucose stimulus; LOCATED IN: mitochondrion, chloroplast; EXPRESSED IN: 24 plant structures; EXPRESSED DURING: 14 growth stages; CONTAINS InterPro DOMAIN/s: 6-phosphogluconate dehydrogenase, NAD-binding (InterPro:IPR006115), 6-phosphogluconate dehydrogenase, C-terminal-like (InterPro:IPR008927), Dehydrogenase, multihelical (InterPro:IPR013328), 6-phosphogluconate dehydrogenase, decarboxylating (InterPro:IPR006113), 6-phosphogluconate dehydrogenase, C-terminal (InterPro:IPR006114), 6-phosphogluconate dehydrogenase (InterPro:IPR006183), NAD(P)-binding domain (InterPro:IPR016040), Fibritin/6-phosphogluconate dehydrogenase, C-terminal extension (InterPro:IPR012284); BEST Arabidopsis thaliana protein match is: 6-phosphogluconate dehydrogenase family protein (TAIR:AT1G64190.1)</t>
  </si>
  <si>
    <t>6-phosphogluconate dehydrogenase, C-terminal | 6-phosphogluconate dehydrogenase, C-terminal-like | 6-phosphogluconate dehydrogenase, NADP-binding | 6-phosphogluconate dehydrogenase, decarboxylating | Dehydrogenase, multihelical | Fibritin/6-phosphogluconate dehydrogenase, C-terminal extension | NAD(P)-binding domain</t>
  </si>
  <si>
    <t>RNA-binding (RRM/RBD/RNP motifs) family protein; FUNCTIONS IN: RNA binding, nucleotide binding, nucleic acid binding; CONTAINS InterPro DOMAIN/s: RNA recognition motif, RNP-1 (InterPro:IPR000504), Nucleotide-binding, alpha-beta plait (InterPro:IPR012677); BEST Arabidopsis thaliana protein match is: RNA-binding (RRM/RBD/RNP motifs) family protein (TAIR:AT1G45100.1)</t>
  </si>
  <si>
    <t>COP1-interactive protein 1</t>
  </si>
  <si>
    <t>COP1-interactive protein 1 (CIP1); FUNCTIONS IN: protein binding; INVOLVED IN: regulation of protein import into nucleus; LOCATED IN: cytoskeleton, plasma membrane, chloroplast, vacuole; EXPRESSED IN: 24 plant structures; EXPRESSED DURING: 13 growth stages; CONTAINS InterPro DOMAIN/s: Prefoldin (InterPro:IPR009053); BEST Arabidopsis thaliana protein match is: myosin heavy chain-related (TAIR:AT1G64330.1)</t>
  </si>
  <si>
    <t>Ubiquitin-like superfamily protein; CONTAINS InterPro DOMAIN/s: Ubiquitin subgroup (InterPro:IPR019956), Ubiquitin conserved site (InterPro:IPR019954), Ubiquitin (InterPro:IPR000626), Ubiquitin supergroup (InterPro:IPR019955); BEST Arabidopsis thaliana protein match is: Ubiquitin-like superfamily protein (TAIR:AT5G25270.1)</t>
  </si>
  <si>
    <t>Ubiquitin | Ubiquitin conserved site | Ubiquitin-like | Ubiquitin-related domain</t>
  </si>
  <si>
    <t>Calcineurin-like metallo-phosphoesterase superfamily protein; FUNCTIONS IN: molecular_function unknown; INVOLVED IN: biological_process unknown; LOCATED IN: endomembrane system; EXPRESSED IN: 22 plant structures; EXPRESSED DURING: 13 growth stages; CONTAINS InterPro DOMAIN/s: Alkaline phosphatase D-related (InterPro:IPR018946)</t>
  </si>
  <si>
    <t>Alkaline phosphatase D-related | Metallo-dependent phosphatase-like</t>
  </si>
  <si>
    <t>metalloendopeptidases;zinc ion binding</t>
  </si>
  <si>
    <t>metalloendopeptidases;zinc ion binding; FUNCTIONS IN: metalloendopeptidase activity, zinc ion binding; INVOLVED IN: proteolysis, cell adhesion; LOCATED IN: endomembrane system, membrane; EXPRESSED IN: 21 plant structures; EXPRESSED DURING: 13 growth stages; CONTAINS InterPro DOMAIN/s: EGF, extracellular (InterPro:IPR013111), EGF-like (InterPro:IPR006210), EGF-like, type 3 (InterPro:IPR000742), EGF-like region, conserved site (InterPro:IPR013032), Peptidase M8, leishmanolysin (InterPro:IPR001577); CONTAINS InterPro DOMAIN/s: EGF, extracellular (InterPro:IPR013111), EGF-like, type 3 (InterPro:IPR000742), EGF-like region, conserved site (InterPro:IPR013032), Peptidase M8, leishmanolysin (InterPro:IPR001577)</t>
  </si>
  <si>
    <t>EGF-like domain, extracellular | EGF-like, conserved site | Epidermal growth factor-like domain | Peptidase M8, leishmanolysin</t>
  </si>
  <si>
    <t>Leucine carboxyl methyltransferase; FUNCTIONS IN: methyltransferase activity; INVOLVED IN: biological_process unknown; LOCATED IN: cellular_component unknown; EXPRESSED IN: 21 plant structures; EXPRESSED DURING: 13 growth stages; CONTAINS InterPro DOMAIN/s: Conserved hypothetical protein CHP00027,  methylltransferase (InterPro:IPR011610), Leucine carboxyl methyltransferase (InterPro:IPR007213)</t>
  </si>
  <si>
    <t>Leucine carboxyl methyltransferase | S-adenosyl-L-methionine-dependent methyltransferase, putative | S-adenosyl-L-methionine-dependent methyltransferase-like</t>
  </si>
  <si>
    <t>INVOLVED IN: biological_process unknown; LOCATED IN: thylakoid, chloroplast thylakoid membrane, chloroplast; EXPRESSED IN: 22 plant structures; EXPRESSED DURING: 13 growth stages; CONTAINS InterPro DOMAIN/s: Twin-arginine translocation pathway, signal sequence (InterPro:IPR006311)</t>
  </si>
  <si>
    <t>TBP-associated factor 4</t>
  </si>
  <si>
    <t>TBP-associated factor 4 (TAF4); FUNCTIONS IN: transcription initiation factor activity; INVOLVED IN: transcription initiation; LOCATED IN: transcription factor TFIID complex; EXPRESSED IN: 25 plant structures; EXPRESSED DURING: 15 growth stages; CONTAINS InterPro DOMAIN/s: Transcription initiation factor TFIID component TAF4 (InterPro:IPR007900), RST domain of plant C-terminal (InterPro:IPR022003); BEST Arabidopsis thaliana protein match is: TBP-associated factor 4B (TAIR:AT1G27720.1)</t>
  </si>
  <si>
    <t>Histone-fold | RST domain of plant C-terminal | Transcription initiation factor TFIID component TAF4</t>
  </si>
  <si>
    <t>RECOGNITION OF PERONOSPORA PARASITICA 8 (RPP8); FUNCTIONS IN: nucleotide binding; INVOLVED IN: defense response to virus, response to light stimulus, response to other organism, defense response, plant-type hypersensitive response; LOCATED IN: plasma membrane; EXPRESSED IN: cultured cell; CONTAINS InterPro DOMAIN/s: NB-ARC (InterPro:IPR002182), Disease resistance protein (InterPro:IPR000767); BEST Arabidopsis thaliana protein match is: Disease resistance protein (CC-NBS-LRR class) family (TAIR:AT5G48620.1)</t>
  </si>
  <si>
    <t>Glycosyl hydrolase family 47 protein; FUNCTIONS IN: mannosyl-oligosaccharide 1,2-alpha-mannosidase activity, alpha-mannosidase activity, calcium ion binding; INVOLVED IN: protein amino acid N-linked glycosylation; LOCATED IN: endomembrane system, membrane; EXPRESSED IN: 21 plant structures; EXPRESSED DURING: 13 growth stages; CONTAINS InterPro DOMAIN/s: Glycoside hydrolase, family 47 (InterPro:IPR001382); BEST Arabidopsis thaliana protein match is: Glycosyl hydrolase family 47 protein (TAIR:AT1G27520.1)</t>
  </si>
  <si>
    <t>Disease resistance protein (CC-NBS-LRR class) family; FUNCTIONS IN: ATP binding; INVOLVED IN: apoptosis, defense response; INVOLVED IN: defense response, apoptosis; LOCATED IN: endomembrane system; EXPRESSED IN: 22 plant structures; EXPRESSED DURING: 13 growth stages; CONTAINS InterPro DOMAIN/s: NB-ARC (InterPro:IPR002182), Disease resistance protein (InterPro:IPR000767); BEST Arabidopsis thaliana protein match is: Disease resistance protein (CC-NBS-LRR class) family (TAIR:AT5G43730.1)</t>
  </si>
  <si>
    <t>Pentatricopeptide repeat (PPR) superfamily protein; FUNCTIONS IN: molecular_function unknown; INVOLVED IN: biological_process unknown; LOCATED IN: cellular_component unknown</t>
  </si>
  <si>
    <t>Casein Kinase 2 substrate</t>
  </si>
  <si>
    <t>Protein kinase superfamily protein; FUNCTIONS IN: protein serine/threonine kinase activity, protein kinase activity, kinase activity, ATP binding; INVOLVED IN: protein amino acid phosphorylation; INVOLVED IN: protein amino acid phosphorylation, N-terminal protein myristoylation; LOCATED IN: plasma membrane; EXPRESSED IN: 22 plant structures; EXPRESSED DURING: 13 growth stages;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Protein kinase superfamily protein (TAIR:AT1G03740.1)</t>
  </si>
  <si>
    <t>FBD, F-box, Skp2-like and Leucine Rich Repeat domains containing protein</t>
  </si>
  <si>
    <t>FBD, F-box, Skp2-like and Leucine Rich Repeat domains containing protein; CONTAINS InterPro DOMAIN/s: FBD (InterPro:IPR013596), F-box domain, Skp2-like (InterPro:IPR022364), FBD-like (InterPro:IPR006566), Leucine-rich repeat 2 (InterPro:IPR013101); BEST Arabidopsis thaliana protein match is: F-box/RNI-like/FBD-like domains-containing protein (TAIR:AT5G22730.1)</t>
  </si>
  <si>
    <t>NagB/RpiA/CoA transferase-like superfamily protein; FUNCTIONS IN: ribose-5-phosphate isomerase activity; INVOLVED IN: glucose catabolic process to lactate and acetate, 5-phosphoribose 1-diphosphate biosynthetic process, reductive pentose-phosphate cycle, D-ribose catabolic process, pentose-phosphate shunt, non-oxidative branch; LOCATED IN: chloroplast; EXPRESSED IN: 24 plant structures; EXPRESSED DURING: 15 growth stages; CONTAINS InterPro DOMAIN/s: Ribose 5-phosphate isomerase, type A (InterPro:IPR004788); BEST Arabidopsis thaliana protein match is: Ribose 5-phosphate isomerase, type A protein (TAIR:AT3G04790.1)</t>
  </si>
  <si>
    <t>Ribose 5-phosphate isomerase, type A</t>
  </si>
  <si>
    <t>S-adenosyl-L-methionine-dependent methyltransferases superfamily protein; INVOLVED IN: biological_process unknown; LOCATED IN: chloroplast; BEST Arabidopsis thaliana protein match is: S-adenosyl-L-methionine-dependent methyltransferases superfamily protein (TAIR:AT5G44590.1)</t>
  </si>
  <si>
    <t>nuclear RNA polymerase C2</t>
  </si>
  <si>
    <t>nuclear RNA polymerase C2 (NRPC2); FUNCTIONS IN: DNA-directed RNA polymerase activity, ribonucleoside binding, DNA binding; INVOLVED IN: transcription; LOCATED IN: cellular_component unknown; EXPRESSED IN: 22 plant structures; EXPRESSED DURING: 13 growth stages; CONTAINS InterPro DOMAIN/s: DNA-directed RNA polymerase, subunit 2, domain 6 (InterPro:IPR007120), RNA polymerase Rpb2, domain 7 (InterPro:IPR007641), RNA polymerase, beta subunit, protrusion (InterPro:IPR007644), RNA polymerase Rpb2, domain 3 (InterPro:IPR007645), DNA-directed RNA polymerase, subunit 2 (InterPro:IPR015712), RNA polymerase Rpb2, domain 2 (InterPro:IPR007642), RNA polymerase Rpb2, domain 4 (InterPro:IPR007646), RNA polymerase Rpb2, domain 5 (InterPro:IPR007647), RNA polymerase, beta subunit, conserved site (InterPro:IPR007121); BEST Arabidopsis thaliana protein match is: DNA-directed RNA polymerase family protein (TAIR:AT4G21710.1)</t>
  </si>
  <si>
    <t>decapping 5-like</t>
  </si>
  <si>
    <t>decapping 5-like (DCP5-L); LOCATED IN: chloroplast; CONTAINS InterPro DOMAIN/s: DFDF motif (InterPro:IPR019050), FFD/TFG box motif (InterPro:IPR019053); BEST Arabidopsis thaliana protein match is: decapping 5 (TAIR:AT1G26110.2)</t>
  </si>
  <si>
    <t>DFDF domain | FDF domain | FFD box | Like-Sm (LSM) domain | Lsm14 N-terminal | TFG box</t>
  </si>
  <si>
    <t>Transducin/WD40 repeat-like superfamily protein; CONTAINS InterPro DOMAIN/s: WD40 repeat 2 (InterPro:IPR019782), WD40 repeat-like-containing domain (InterPro:IPR011046), WD40-repeat-containing domain (InterPro:IPR017986), WD40/YVTN repeat-like-containing domain (InterPro:IPR015943), WD40 repeat (InterPro:IPR001680), WD40 repeat, subgroup (InterPro:IPR019781); CONTAINS InterPro DOMAIN/s: WD40 repeat-like-containing domain (InterPro:IPR011046), WD40 repeat 2 (InterPro:IPR019782), WD40 repeat, conserved site (InterPro:IPR019775), WD40-repeat-containing domain (InterPro:IPR017986), WD40 repeat (InterPro:IPR001680), WD40/YVTN repeat-like-containing domain (InterPro:IPR015943), WD40 repeat, subgroup (InterPro:IPR019781)</t>
  </si>
  <si>
    <t>Glucose-6-phosphate/phosphate translocator-related</t>
  </si>
  <si>
    <t>ACCLIMATION OF PHOTOSYNTHESIS TO  ENVIRONMENT 2 (APE2); FUNCTIONS IN: antiporter activity; INVOLVED IN: transport; LOCATED IN: chloroplast, membrane; LOCATED IN: chloroplast, membrane, chloroplast envelope; EXPRESSED IN: 24 plant structures; EXPRESSED IN: 25 plant structures; EXPRESSED DURING: 13 growth stages; CONTAINS InterPro DOMAIN/s: Protein of unknown function DUF250 (InterPro:IPR004853), Tpt phosphate/phosphoenolpyruvate translocator (InterPro:IPR004696); CONTAINS InterPro DOMAIN/s: Tpt phosphate/phosphoenolpyruvate translocator (InterPro:IPR004696), Protein of unknown function DUF250 (InterPro:IPR004853); BEST Arabidopsis thaliana protein match is: glucose 6-phosphate/phosphate translocator 1 (TAIR:AT5G54800.1)</t>
  </si>
  <si>
    <t>Triose phosphate/phosphoenolpyruvate translocator | Triose-phosphate transporter domain</t>
  </si>
  <si>
    <t>RNA-binding KH domain-containing protein; FUNCTIONS IN: RNA binding, nucleic acid binding; INVOLVED IN: biological_process unknown; EXPRESSED IN: 22 plant structures; EXPRESSED DURING: 13 growth stages; CONTAINS InterPro DOMAIN/s: K Homology, type 1, subgroup (InterPro:IPR018111), K Homology (InterPro:IPR004087), K Homology, type 1 (InterPro:IPR004088); BEST Arabidopsis thaliana protein match is: RNA-binding KH domain-containing protein (TAIR:AT4G18375.2)</t>
  </si>
  <si>
    <t>Disease resistance protein (TIR-NBS-LRR class) family; FUNCTIONS IN: transmembrane receptor activity, nucleoside-triphosphatase activity, nucleotide binding, ATP binding; INVOLVED IN: signal transduction, apoptosis, defense response, innate immune response; LOCATED IN: intrinsic to membrane; EXPRESSED IN: 17 plant structures; EXPRESSED DURING: 10 growth stages; CONTAINS InterPro DOMAIN/s: ATPase, AAA+ type, core (InterPro:IPR003593), NB-ARC (InterPro:IPR002182), Disease resistance protein (InterPro:IPR000767), Toll-Interleukin receptor (InterPro:IPR000157); BEST Arabidopsis thaliana protein match is: disease resistance protein (TIR-NBS-LRR class) family (TAIR:AT5G46260.1)</t>
  </si>
  <si>
    <t>AAA+ ATPase domain | Leucine-rich repeat 3 | NB-ARC | P-loop containing nucleoside triphosphate hydrolase | Toll/interleukin-1 receptor homology (TIR) domain</t>
  </si>
  <si>
    <t>Minichromosome maintenance (MCM2/3/5) family protein</t>
  </si>
  <si>
    <t>MINICHROMOSOME MAINTENANCE 3 (MCM3); FUNCTIONS IN: nucleoside-triphosphatase activity, DNA-dependent ATPase activity, DNA binding, nucleotide binding, ATP binding; INVOLVED IN: cell proliferation, DNA-dependent DNA replication initiation, DNA unwinding involved in replication; LOCATED IN: nuclear chromatin; EXPRESSED IN: 23 plant structures; EXPRESSED DURING: 16 growth stages; CONTAINS InterPro DOMAIN/s: Nucleic acid-binding, OB-fold-like (InterPro:IPR016027), Nucleic acid-binding, OB-fold (InterPro:IPR012340), ATPase, AAA+ type, core (InterPro:IPR003593), DNA-dependent ATPase MCM (InterPro:IPR001208), DNA-dependent ATPase MCM, conserved site (InterPro:IPR018525), MCM protein 3 (InterPro:IPR008046); BEST Arabidopsis thaliana protein match is: Minichromosome maintenance (MCM2/3/5) family protein (TAIR:AT4G02060.2)</t>
  </si>
  <si>
    <t>AAA+ ATPase domain | DNA replication licensing factor Mcm3 | MCM N-terminal domain | Mini-chromosome maintenance, DNA-dependent ATPase | Mini-chromosome maintenance, conserved site | Nucleic acid-binding, OB-fold | P-loop containing nucleoside triphosphate hydrolase</t>
  </si>
  <si>
    <t>RESISTANT TO P. SYRINGAE 6 (RPS6); FUNCTIONS IN: transmembrane receptor activity, nucleoside-triphosphatase activity, nucleotide binding, ATP binding; INVOLVED IN: defense response to bacterium, defense response; LOCATED IN: intrinsic to membrane; EXPRESSED IN: 22 plant structures; EXPRESSED DURING: 13 growth stages; CONTAINS InterPro DOMAIN/s: ATPase, AAA+ type, core (InterPro:IPR003593), NB-ARC (InterPro:IPR002182), Leucine-rich repeat (InterPro:IPR001611), Disease resistance protein (InterPro:IPR000767), Toll-Interleukin receptor (InterPro:IPR000157); BEST Arabidopsis thaliana protein match is: Disease resistance protein (TIR-NBS-LRR class) family (TAIR:AT5G46450.1)</t>
  </si>
  <si>
    <t>Disease resistance protein (TIR-NBS-LRR class) family; FUNCTIONS IN: transmembrane receptor activity, nucleoside-triphosphatase activity, nucleotide binding, ATP binding; INVOLVED IN: signal transduction, apoptosis, defense response, innate immune response; LOCATED IN: intrinsic to membrane; CONTAINS InterPro DOMAIN/s: ATPase, AAA+ type, core (InterPro:IPR003593), NB-ARC (InterPro:IPR002182), Toll-Interleukin receptor (InterPro:IPR000157), Disease resistance protein (InterPro:IPR000767); BEST Arabidopsis thaliana protein match is: Disease resistance protein (TIR-NBS-LRR class) family (TAIR:AT1G31540.1); BEST Arabidopsis thaliana protein match is: disease resistance protein (TIR-NBS-LRR class) family (TAIR:AT5G46260.1)</t>
  </si>
  <si>
    <t>unknown protein; FUNCTIONS IN: molecular_function unknown; INVOLVED IN: biological_process unknown; LOCATED IN: endomembrane system; EXPRESSED IN: 23 plant structures; EXPRESSED DURING: 13 growth stages; BEST Arabidopsis thaliana protein match is: unknown protein (TAIR:AT5G11700.2)</t>
  </si>
  <si>
    <t>lon protease 2</t>
  </si>
  <si>
    <t>lon protease 2 (LON2); FUNCTIONS IN: in 6 functions; INVOLVED IN: protein import into peroxisome matrix, docking, growth, lateral root development; LOCATED IN: organelle lumen, peroxisome; EXPRESSED IN: 24 plant structures; EXPRESSED DURING: 13 growth stages; CONTAINS InterPro DOMAIN/s: ATPase, AAA-type, core (InterPro:IPR003959), Peptidase S16, active site (InterPro:IPR008268), Peptidase S16, ATP-dependent protease La (InterPro:IPR004815), Peptidase S16, lon N-terminal (InterPro:IPR003111), Peptidase S16, Lon C-terminal (InterPro:IPR008269), ATPase, AAA+ type, core (InterPro:IPR003593), Regulator of G protein signalling superfamily (InterPro:IPR016137), Ribosomal protein S5 domain 2-type fold (InterPro:IPR020568), Peptidase S16, Lon protease, C-terminal (InterPro:IPR001984); BEST Arabidopsis thaliana protein match is: lon protease 1 (TAIR:AT5G26860.1)</t>
  </si>
  <si>
    <t>AAA+ ATPase domain | ATPase, AAA-type, core | Lon protease | Lon protease homologue 2, peroxisomal | Lon protease, bacterial/eukaryotic-type | P-loop containing nucleoside triphosphate hydrolase | PUA-like domain | Peptidase S16, Lon C-terminal | Peptidase S16, active site | Peptidase S16, lon N-terminal | Ribosomal protein S5 domain 2-type fold | Ribosomal protein S5 domain 2-type fold, subgroup</t>
  </si>
  <si>
    <t>DWNN domain, a CCHC-type zinc finger</t>
  </si>
  <si>
    <t>DWNN domain, a CCHC-type zinc finger; FUNCTIONS IN: zinc ion binding; FUNCTIONS IN: zinc ion binding, nucleic acid binding; INVOLVED IN: biological_process unknown; LOCATED IN: nucleus; EXPRESSED IN: 24 plant structures; EXPRESSED IN: 25 plant structures; EXPRESSED DURING: 14 growth stages; CONTAINS InterPro DOMAIN/s: DWNN domain (InterPro:IPR014891); CONTAINS InterPro DOMAIN/s: DWNN domain (InterPro:IPR014891), Zinc finger, RING-type (InterPro:IPR001841), Zinc finger, CCHC-type (InterPro:IPR001878); BEST Arabidopsis thaliana protein match is: DWNN domain, a CCHC-type zinc finger (TAIR:AT4G17410.1)</t>
  </si>
  <si>
    <t>DWNN domain | Zinc finger, CCHC-type | Zinc finger, RING-type | Zinc finger, RING/FYVE/PHD-type</t>
  </si>
  <si>
    <t>binding</t>
  </si>
  <si>
    <t>binding; FUNCTIONS IN: binding; INVOLVED IN: biological_process unknown; LOCATED IN: mitochondrion, nucleus; LOCATED IN: mitochondrion, nucleus, chloroplast; EXPRESSED IN: cotyledon, guard cell, cultured cell; CONTAINS InterPro DOMAIN/s: Armadillo-type fold (InterPro:IPR016024); BEST Arabidopsis thaliana protein match is: ARM repeat superfamily protein (TAIR:AT1G77600.2)</t>
  </si>
  <si>
    <t>2-phosphoglycolate phosphatase 2</t>
  </si>
  <si>
    <t>2-phosphoglycolate phosphatase 2 (PGLP2); FUNCTIONS IN: protein serine/threonine kinase activity, phosphoglycolate phosphatase activity; INVOLVED IN: metabolic process; LOCATED IN: chloroplast; EXPRESSED IN: 26 plant structures; EXPRESSED DURING: 13 growth stages; CONTAINS InterPro DOMAIN/s: HAD-superfamily hydrolase, subfamily IIA (InterPro:IPR006357), 2-phosphoglycolate phosphatase, eukaryotic (InterPro:IPR006349); BEST Arabidopsis thaliana protein match is: 2-phosphoglycolate phosphatase 1 (TAIR:AT5G36700.4)</t>
  </si>
  <si>
    <t>Protein of unknown function (DUF1624); FUNCTIONS IN: molecular_function unknown; INVOLVED IN: biological_process unknown; EXPRESSED IN: 18 plant structures; LOCATED IN: endomembrane system; EXPRESSED DURING: 10 growth stages; CONTAINS InterPro DOMAIN/s: Protein of unknown function DUF1624 (InterPro:IPR012429); BEST Arabidopsis thaliana protein match is: Protein of unknown function (DUF1624) (TAIR:AT5G27730.1)</t>
  </si>
  <si>
    <t>Aldolase-type TIM barrel family protein; FUNCTIONS IN: tRNA dihydrouridine synthase activity, FAD binding, catalytic activity; INVOLVED IN: regulation of nitrogen utilization, oxidation reduction, tRNA processing, metabolic process; INVOLVED IN: regulation of nitrogen utilization, tRNA processing, oxidation reduction, metabolic process; LOCATED IN: nucleus, cytoplasm, phragmoplast; EXPRESSED IN: 21 plant structures; EXPRESSED DURING: 13 growth stages; CONTAINS InterPro DOMAIN/s: Aldolase-type TIM barrel (InterPro:IPR013785), tRNA-dihydrouridine synthase (InterPro:IPR001269), tRNA-dihydrouridine synthase, conserved site (InterPro:IPR018517); BEST Arabidopsis thaliana protein match is: FMN-linked oxidoreductases superfamily protein (TAIR:AT3G63510.1)</t>
  </si>
  <si>
    <t>Aldolase-type TIM barrel | tRNA-dihydrouridine synthase | tRNA-dihydrouridine synthase, conserved site</t>
  </si>
  <si>
    <t>Protein of unknown function (DUF1423)</t>
  </si>
  <si>
    <t>OBERON2 (OBE2); FUNCTIONS IN: zinc ion binding; INVOLVED IN: in 6 processes; LOCATED IN: nucleus; EXPRESSED IN: 6 plant structures; EXPRESSED DURING: seedling growth, C globular stage, B proembryo stage, D bilateral stage, E expanded cotyledon stage; CONTAINS InterPro DOMAIN/s: Protein of unknown function DUF1423, plant (InterPro:IPR004082), Zinc finger, PHD-type (InterPro:IPR001965); BEST Arabidopsis thaliana protein match is: Protein of unknown function (DUF1423) (TAIR:AT3G07780.1)</t>
  </si>
  <si>
    <t>Protein OBERON | Zinc finger, PHD-type</t>
  </si>
  <si>
    <t>Aldolase-type TIM barrel family protein; FUNCTIONS IN: indole-3-glycerol-phosphate synthase activity, catalytic activity; INVOLVED IN: metabolic process, tryptophan metabolic process; EXPRESSED IN: 22 plant structures; LOCATED IN: chloroplast; LOCATED IN: chloroplast, chloroplast stroma; EXPRESSED DURING: 13 growth stages; CONTAINS InterPro DOMAIN/s: Aldolase-type TIM barrel (InterPro:IPR013785), Indole-3-glycerol phosphate synthase, conserved site (InterPro:IPR001468), Ribulose-phosphate binding barrel (InterPro:IPR011060), Indole-3-glycerol phosphate synthase (InterPro:IPR013798); BEST Arabidopsis thaliana protein match is: Aldolase-type TIM barrel family protein (TAIR:AT2G04400.1); CONTAINS InterPro DOMAIN/s: Aldolase-type TIM barrel (InterPro:IPR013785), Ribulose-phosphate binding barrel (InterPro:IPR011060), Indole-3-glycerol phosphate synthase, conserved site (InterPro:IPR001468), Indole-3-glycerol phosphate synthase (InterPro:IPR013798)</t>
  </si>
  <si>
    <t>Aldolase-type TIM barrel | Indole-3-glycerol phosphate synthase | Indole-3-glycerol phosphate synthase, conserved site | Ribulose-phosphate binding barrel</t>
  </si>
  <si>
    <t>histidine triad nucleotide-binding 3</t>
  </si>
  <si>
    <t>histidine triad nucleotide-binding 3 (HINT3); CONTAINS InterPro DOMAIN/s: Histidine triad-like motif (InterPro:IPR011146), Histidine triad (HIT) protein (InterPro:IPR001310), Histidine triad, conserved site (InterPro:IPR019808), Histidine triad motif (InterPro:IPR011151); BEST Arabidopsis thaliana protein match is: HISTIDINE TRIAD NUCLEOTIDE-BINDING 2 (TAIR:AT1G31160.1)</t>
  </si>
  <si>
    <t>HIT-like domain | Histidine triad (HIT) protein | Histidine triad, conserved site</t>
  </si>
  <si>
    <t>Domain of unknown function (DUF1995)</t>
  </si>
  <si>
    <t>FUNCTIONS IN: molecular_function unknown; INVOLVED IN: biological_process unknown; LOCATED IN: chloroplast; EXPRESSED IN: 22 plant structures; EXPRESSED DURING: 13 growth stages; CONTAINS InterPro DOMAIN/s: Domain of unknown function DUF1995 (InterPro:IPR018962); BEST Arabidopsis thaliana protein match is: Low  PSII Accumulation 3 (TAIR:AT1G73060.1)</t>
  </si>
  <si>
    <t>Domain of unknown function DUF1995</t>
  </si>
  <si>
    <t>receptor like protein 56</t>
  </si>
  <si>
    <t>receptor like protein 56 (RLP56); CONTAINS InterPro DOMAIN/s: Leucine-rich repeat, typical subtype (InterPro:IPR003591), Leucine-rich repeat-containing N-terminal domain, type 2 (InterPro:IPR013210), Leucine-rich repeat (InterPro:IPR001611); BEST Arabidopsis thaliana protein match is: receptor like protein 14 (TAIR:AT1G74180.1)</t>
  </si>
  <si>
    <t>Rab5-interacting family protein</t>
  </si>
  <si>
    <t>Rab5-interacting family protein; CONTAINS InterPro DOMAIN/s: Protein of unknown function DUF786 (InterPro:IPR008504)</t>
  </si>
  <si>
    <t>ER membrane protein complex subunit 6 | Rab5-interacting protein family</t>
  </si>
  <si>
    <t>ferric reduction oxidase 6</t>
  </si>
  <si>
    <t>ferric reduction oxidase 6 (FRO6); CONTAINS InterPro DOMAIN/s: Ferredoxin reductase-type FAD-binding domain (InterPro:IPR017927), Ferric reductase, NAD binding (InterPro:IPR013121), Cytochrome b245, heavy chain (InterPro:IPR000778), FAD-binding 8 (InterPro:IPR013112), Riboflavin synthase-like beta-barrel (InterPro:IPR017938), Ferric reductase-like transmembrane component, N-terminal (InterPro:IPR013130); BEST Arabidopsis thaliana protein match is: ferric reduction oxidase 7 (TAIR:AT5G49740.1)</t>
  </si>
  <si>
    <t>Cytochrome b245, heavy chain | FAD-binding 8 | Ferredoxin reductase-type FAD-binding domain | Ferric reductase transmembrane component-like domain | Ferric reductase, NAD binding | Riboflavin synthase-like beta-barrel</t>
  </si>
  <si>
    <t>ferric reduction oxidase 7</t>
  </si>
  <si>
    <t>ferric reduction oxidase 7 (FRO7); CONTAINS InterPro DOMAIN/s: Ferredoxin reductase-type FAD-binding domain (InterPro:IPR017927), Ferric reductase, NAD binding (InterPro:IPR013121), Cytochrome b245, heavy chain (InterPro:IPR000778), FAD-binding 8 (InterPro:IPR013112), Riboflavin synthase-like beta-barrel (InterPro:IPR017938), Ferric reductase-like transmembrane component, N-terminal (InterPro:IPR013130); BEST Arabidopsis thaliana protein match is: ferric reduction oxidase 6 (TAIR:AT5G49730.1)</t>
  </si>
  <si>
    <t>ferric reduction oxidase 8</t>
  </si>
  <si>
    <t>ferric reduction oxidase 8 (FRO8); FUNCTIONS IN: oxidoreductase activity, ferric-chelate reductase activity; INVOLVED IN: oxidation reduction; LOCATED IN: mitochondrion, plasma membrane, membrane; EXPRESSED IN: 20 plant structures; EXPRESSED DURING: 13 growth stages; CONTAINS InterPro DOMAIN/s: Ferredoxin reductase-type FAD-binding domain (InterPro:IPR017927), Ferric reductase, NAD binding (InterPro:IPR013121), Cytochrome b245, heavy chain (InterPro:IPR000778), FAD-binding 8 (InterPro:IPR013112), Riboflavin synthase-like beta-barrel (InterPro:IPR017938), Ferric reductase-like transmembrane component, N-terminal (InterPro:IPR013130); BEST Arabidopsis thaliana protein match is: ferric reduction oxidase 1 (TAIR:AT1G01590.1)</t>
  </si>
  <si>
    <t>FUMARASE 2</t>
  </si>
  <si>
    <t>FUMARASE 2 (FUM2); FUNCTIONS IN: fumarate hydratase activity, protein binding; INVOLVED IN: nitrate assimilation, response to salt stress, fumarate metabolic process; LOCATED IN: cytosol, mitochondrion; EXPRESSED IN: male gametophyte, guard cell, root, pollen tube; EXPRESSED DURING: L mature pollen stage, M germinated pollen stage; CONTAINS InterPro DOMAIN/s: Fumarate hydratase, class II (InterPro:IPR005677), L-Aspartase-like (InterPro:IPR008948), Fumarate lyase, conserved site (InterPro:IPR020557), Lyase 1, N-terminal (InterPro:IPR022761), Fumarase C, C-terminal (InterPro:IPR018951), Fumarate lyase (InterPro:IPR000362); CONTAINS InterPro DOMAIN/s: Fumarate hydratase, class II (InterPro:IPR005677), L-Aspartase-like (InterPro:IPR008948), Lyase 1, N-terminal (InterPro:IPR022761), Fumarate lyase, conserved site (InterPro:IPR020557), Fumarase C, C-terminal (InterPro:IPR018951), Fumarate lyase (InterPro:IPR000362); BEST Arabidopsis thaliana protein match is: fumarase 1 (TAIR:AT2G47510.2)</t>
  </si>
  <si>
    <t>Fumarase C, C-terminal | Fumarase/histidase, N-terminal | Fumarate hydratase, class II | Fumarate lyase family | Fumarate lyase, N-terminal | Fumarate lyase, conserved site | L-Aspartase-like</t>
  </si>
  <si>
    <t>Fe superoxide dismutase 2</t>
  </si>
  <si>
    <t>Fe superoxide dismutase 2 (FSD2); FUNCTIONS IN: superoxide dismutase activity; INVOLVED IN: response to UV; LOCATED IN: chloroplast, nucleoid; EXPRESSED IN: 22 plant structures; EXPRESSED DURING: 13 growth stages; CONTAINS InterPro DOMAIN/s: Manganese/iron superoxide dismutase, N-terminal (InterPro:IPR019831), Manganese/iron superoxide dismutase (InterPro:IPR001189), Manganese/iron superoxide dismutase, C-terminal (InterPro:IPR019832), Manganese/iron superoxide dismutase, binding site (InterPro:IPR019833); BEST Arabidopsis thaliana protein match is: Fe superoxide dismutase 1 (TAIR:AT4G25100.5)</t>
  </si>
  <si>
    <t>Manganese/iron superoxide dismutase | Manganese/iron superoxide dismutase, C-terminal | Manganese/iron superoxide dismutase, N-terminal | Manganese/iron superoxide dismutase, binding site</t>
  </si>
  <si>
    <t>Pseudouridine synthase family protein; FUNCTIONS IN: pseudouridine synthase activity; INVOLVED IN: pseudouridine synthesis, RNA modification; LOCATED IN: cellular_component unknown; EXPRESSED IN: 23 plant structures; EXPRESSED DURING: 13 growth stages; CONTAINS InterPro DOMAIN/s: Pseudouridine synthase, RluC/RluD (InterPro:IPR006225), Pseudouridine synthase, catalytic domain (InterPro:IPR020103), Pseudouridine synthase, RsuA and RluB/C/D/E/F (InterPro:IPR006145), Pseudouridine synthase, RluC/RluD, conserved site (InterPro:IPR006224), RNA-binding S4 (InterPro:IPR002942); CONTAINS InterPro DOMAIN/s: Pseudouridine synthase, catalytic domain (InterPro:IPR020103), Pseudouridine synthase, RluC/RluD (InterPro:IPR006225), Pseudouridine synthase, RsuA and RluB/C/D/E/F (InterPro:IPR006145), RNA-binding S4 (InterPro:IPR002942), Pseudouridine synthase, RluC/RluD, conserved site (InterPro:IPR006224); BEST Arabidopsis thaliana protein match is: Pseudouridine synthase family protein (TAIR:AT3G52260.2)</t>
  </si>
  <si>
    <t>Pseudouridine synthase, RluC/RluD | Pseudouridine synthase, RluC/RluD, conserved site | Pseudouridine synthase, RsuA/RluB/C/D/E/F | Pseudouridine synthase, catalytic domain | RNA-binding S4 domain</t>
  </si>
  <si>
    <t>alpha/beta-Hydrolases superfamily protein; CONTAINS InterPro DOMAIN/s: Protein of unknown function DUF676, hydrolase-like (InterPro:IPR007751); BEST Arabidopsis thaliana protein match is: alpha/beta-Hydrolases superfamily protein (TAIR:AT4G25770.1)</t>
  </si>
  <si>
    <t>Diacylglycerol kinase family protein</t>
  </si>
  <si>
    <t>Diacylglycerol kinase family protein; FUNCTIONS IN: diacylglycerol kinase activity; INVOLVED IN: activation of protein kinase C activity by G-protein coupled receptor protein signaling pathway; LOCATED IN: cellular_component unknown; EXPRESSED IN: 12 plant structures; EXPRESSED DURING: 6 growth stages; CONTAINS InterPro DOMAIN/s: Diacylglycerol kinase, catalytic domain (InterPro:IPR001206); BEST Arabidopsis thaliana protein match is: long-chain base (LCB) kinase 1 (TAIR:AT5G23450.3)</t>
  </si>
  <si>
    <t>LUC7 N_terminus domain-containing protein</t>
  </si>
  <si>
    <t>LUC7 N_terminus domain-containing protein; FUNCTIONS IN: RNA binding; INVOLVED IN: biological_process unknown; LOCATED IN: cellular_component unknown; EXPRESSED IN: 22 plant structures; EXPRESSED DURING: 13 growth stages; CONTAINS InterPro DOMAIN/s: LUC7 related (InterPro:IPR004882); BEST Arabidopsis thaliana protein match is: LUC7 related protein (TAIR:AT3G03340.1)</t>
  </si>
  <si>
    <t>Uncharacterised protein family (UPF0172)</t>
  </si>
  <si>
    <t>Uncharacterised protein family (UPF0172); FUNCTIONS IN: molecular_function unknown; INVOLVED IN: biological_process unknown; LOCATED IN: cellular_component unknown; EXPRESSED IN: 23 plant structures; EXPRESSED DURING: 13 growth stages; CONTAINS InterPro DOMAIN/s: Uncharacterised protein family UPF0172 (InterPro:IPR005366); BEST Arabidopsis thaliana protein match is: Uncharacterised protein family (UPF0172) (TAIR:AT5G55940.1)</t>
  </si>
  <si>
    <t>Uncharacterised protein family UPF0172</t>
  </si>
  <si>
    <t>1-amino-cyclopropane-1-carboxylate synthase 12</t>
  </si>
  <si>
    <t>1-amino-cyclopropane-1-carboxylate synthase 12 (ACS12); CONTAINS InterPro DOMAIN/s: Aminotransferase, class I/classII (InterPro:IPR004839), 1-aminocyclopropane-1-carboxylate synthase (InterPro:IPR001176), Pyridoxal phosphate-dependent transferase, major domain (InterPro:IPR015424), Aminotransferases, class-I, pyridoxal-phosphate-binding site (InterPro:IPR004838), Pyridoxal phosphate-dependent transferase, major region, subdomain 1 (InterPro:IPR015421), Pyridoxal phosphate-dependent transferase, major region, subdomain 2 (InterPro:IPR015422); BEST Arabidopsis thaliana protein match is: ACC synthase 10 (TAIR:AT1G62960.1)</t>
  </si>
  <si>
    <t>RNA-binding (RRM/RBD/RNP motifs) family protein; BEST Arabidopsis thaliana protein match is: nucleolin like 2 (TAIR:AT3G18610.1)</t>
  </si>
  <si>
    <t>Transducin/WD40 repeat-like superfamily protein; FUNCTIONS IN: zinc ion binding, nucleic acid binding; INVOLVED IN: biological_process unknown; LOCATED IN: cellular_component unknown; EXPRESSED IN: 23 plant structures; EXPRESSED DURING: 13 growth stages; CONTAINS InterPro DOMAIN/s: WD40 repeat 2 (InterPro:IPR019782), Zinc finger, CCCH-type (InterPro:IPR000571), WD40 repeat, conserved site (InterPro:IPR019775), WD40 repeat (InterPro:IPR001680), G-protein beta WD-40 repeat, region (InterPro:IPR020472), WD40 repeat-like-containing domain (InterPro:IPR011046), WD40-repeat-containing domain (InterPro:IPR017986), WD40/YVTN repeat-like-containing domain (InterPro:IPR015943), WD40 repeat, subgroup (InterPro:IPR019781); CONTAINS InterPro DOMAIN/s: Zinc finger, CCCH-type (InterPro:IPR000571), WD40 repeat 2 (InterPro:IPR019782), WD40 repeat, conserved site (InterPro:IPR019775), WD40 repeat (InterPro:IPR001680), G-protein beta WD-40 repeat, region (InterPro:IPR020472), WD40 repeat-like-containing domain (InterPro:IPR011046), WD40-repeat-containing domain (InterPro:IPR017986), WD40/YVTN repeat-like-containing domain (InterPro:IPR015943), WD40 repeat, subgroup (InterPro:IPR019781); BEST Arabidopsis thaliana protein match is: zinc finger WD40 repeat protein 1 (TAIR:AT4G25440.1)</t>
  </si>
  <si>
    <t>G-protein beta WD-40 repeat | WD40 repeat | WD40 repeat, conserved site | WD40-repeat-containing domain | WD40/YVTN repeat-like-containing domain | Zinc finger, CCCH-type</t>
  </si>
  <si>
    <t>Dihydrodipicolinate reductase, bacterial/plant</t>
  </si>
  <si>
    <t>chlororespiration reduction 1 (crr1); FUNCTIONS IN: dihydrodipicolinate reductase activity; INVOLVED IN: photosynthesis, light reaction, lysine biosynthetic process via diaminopimelate; LOCATED IN: chloroplast stroma, chloroplast; EXPRESSED IN: 20 plant structures; EXPRESSED DURING: 13 growth stages; CONTAINS InterPro DOMAIN/s: Dihydrodipicolinate reductase, C-terminal (InterPro:IPR022663), NAD(P)-binding domain (InterPro:IPR016040), Dihydrodipicolinate reductase, bacterial/plant (InterPro:IPR011770), Dihydrodipicolinate reductase, N-terminal (InterPro:IPR000846)</t>
  </si>
  <si>
    <t>Dihydrodipicolinate reductase, C-terminal | Dihydrodipicolinate reductase, N-terminal | Dihydrodipicolinate reductase, bacterial | Dihydrodipicolinate reductase, bacterial/plant | NAD(P)-binding domain</t>
  </si>
  <si>
    <t>unknown protein; BEST Arabidopsis thaliana protein match is: unknown protein (TAIR:AT4G25670.2)</t>
  </si>
  <si>
    <t>RabGAP/TBC domain-containing protein</t>
  </si>
  <si>
    <t>RabGAP/TBC domain-containing protein; FUNCTIONS IN: RAB GTPase activator activity; INVOLVED IN: regulation of Rab GTPase activity; LOCATED IN: intracellular; EXPRESSED IN: 22 plant structures; EXPRESSED IN: 23 plant structures; EXPRESSED DURING: 13 growth stages; CONTAINS InterPro DOMAIN/s: RabGAP/TBC (InterPro:IPR000195), Protein of unknown function DUF3548 (InterPro:IPR021935); BEST Arabidopsis thaliana protein match is: Ypt/Rab-GAP domain of gyp1p superfamily protein (TAIR:AT4G27100.2); BEST Arabidopsis thaliana protein match is: Ypt/Rab-GAP domain of gyp1p superfamily protein (TAIR:AT4G28550.1)</t>
  </si>
  <si>
    <t>Domain of unknown function DUF3548 | Rab-GTPase-TBC domain</t>
  </si>
  <si>
    <t>timeless family protein</t>
  </si>
  <si>
    <t>TIMELESS (ATIM); CONTAINS InterPro DOMAIN/s: Timeless C-terminal (InterPro:IPR007725), Timeless protein (InterPro:IPR006906)</t>
  </si>
  <si>
    <t>Timeless C-terminal | Timeless protein</t>
  </si>
  <si>
    <t>alpha/beta-Hydrolases superfamily protein; CONTAINS InterPro DOMAIN/s: Alpha/beta hydrolase fold-1 (InterPro:IPR000073); FUNCTIONS IN: hydrolase activity, catalytic activity; EXPRESSED IN: 24 plant structures; EXPRESSED DURING: 15 growth stages; CONTAINS InterPro DOMAIN/s: Epoxide hydrolase-like (InterPro:IPR000639), Alpha/beta hydrolase fold-1 (InterPro:IPR000073); BEST Arabidopsis thaliana protein match is: alpha/beta-Hydrolases superfamily protein (TAIR:AT4G02340.1)</t>
  </si>
  <si>
    <t>DNAJ heat shock N-terminal domain-containing protein; FUNCTIONS IN: unfolded protein binding, heat shock protein binding; INVOLVED IN: protein folding; LOCATED IN: cellular_component unknown; EXPRESSED IN: 24 plant structures; EXPRESSED DURING: 15 growth stages; CONTAINS InterPro DOMAIN/s: Molecular chaperone, heat shock protein, Hsp40, DnaJ (InterPro:IPR015609), Heat shock protein DnaJ, N-terminal (InterPro:IPR001623), Heat shock protein DnaJ (InterPro:IPR003095), Heat shock protein DnaJ, conserved site (InterPro:IPR018253); BEST Arabidopsis thaliana protein match is: DNAJ heat shock N-terminal domain-containing protein (TAIR:AT2G05230.1)</t>
  </si>
  <si>
    <t>DnaJ domain | DnaJ domain, conserved site | Domain of unknown function DUF3444</t>
  </si>
  <si>
    <t>TRAF-like superfamily protein; FUNCTIONS IN: ubiquitin-protein ligase activity, zinc ion binding; INVOLVED IN: multicellular organismal development, protein ubiquitination, ubiquitin-dependent protein catabolic process; LOCATED IN: endomembrane system, nucleus; EXPRESSED IN: 23 plant structures; EXPRESSED DURING: 14 growth stages; CONTAINS InterPro DOMAIN/s: TRAF-like (InterPro:IPR008974), Seven-in-absentia protein, TRAF-like domain (InterPro:IPR018121), Zinc finger, SIAH-type (InterPro:IPR013010), Seven In Absentia Homolog-type (InterPro:IPR013323), Seven-in-absentia protein, sina (InterPro:IPR004162), TRAF-type (InterPro:IPR013322); BEST Arabidopsis thaliana protein match is: Protein with RING/U-box and TRAF-like domains (TAIR:AT4G27880.1)</t>
  </si>
  <si>
    <t>OBP3-responsive gene 1</t>
  </si>
  <si>
    <t>OBP3-responsive gene 1 (ORG1); FUNCTIONS IN: structural molecule activity, protein kinase activity, kinase activity, ATP binding; INVOLVED IN: protein amino acid phosphorylation; LOCATED IN: chloroplast; EXPRESSED IN: 23 plant structures; EXPRESSED DURING: 13 growth stages; CONTAINS InterPro DOMAIN/s: Protein kinase, catalytic domain (InterPro:IPR000719), Serine/threonine-protein kinase PLK4 (InterPro:IPR020664), Calcium/calmodulin-dependent protein kinase-like (InterPro:IPR020636), Serine/threonine-protein kinase-like domain (InterPro:IPR017442), Plastid lipid-associated protein/fibrillin (InterPro:IPR006843), Protein kinase-like domain (InterPro:IPR011009)</t>
  </si>
  <si>
    <t>Plastid lipid-associated protein/fibrillin conserved domain | Protein kinase domain | Protein kinase-like domain</t>
  </si>
  <si>
    <t>NADH-dependent glutamate synthase 1</t>
  </si>
  <si>
    <t>NADH-dependent glutamate synthase 1 (GLT1); CONTAINS InterPro DOMAIN/s: FAD-dependent pyridine nucleotide-disulphide oxidoreductase (InterPro:IPR013027), Glutamine amidotransferase, class-II (InterPro:IPR000583), Aldolase-type TIM barrel (InterPro:IPR013785), Glutamate synthase, alpha subunit, C-terminal (InterPro:IPR002489), Adrenodoxin reductase (InterPro:IPR000759), Glutamate synthase, NADH/NADPH, small subunit 1 (InterPro:IPR006005), Fumarate reductase, C-terminal (InterPro:IPR012285), Glutamate synthase, central-N (InterPro:IPR006982), NAD(P)-binding domain (InterPro:IPR016040), Alpha-helical ferredoxin (InterPro:IPR009051), Glutamate synthase, eukaryotic (InterPro:IPR012220), Glutamate synthase, central-C (InterPro:IPR002932), Glutamine amidotransferase, type II (InterPro:IPR017932); CONTAINS InterPro DOMAIN/s: FAD-dependent pyridine nucleotide-disulphide oxidoreductase (InterPro:IPR013027), Glutamine amidotransferase, class-II (InterPro:IPR000583), Aldolase-type TIM barrel (InterPro:IPR013785), Glutamate synthase, alpha subunit, C-terminal (InterPro:IPR002489), Glutamate synthase, NADH/NADPH, small subunit 1 (InterPro:IPR006005), Adrenodoxin reductase (InterPro:IPR000759), Fumarate reductase, C-terminal (InterPro:IPR012285), Glutamate synthase, central-N (InterPro:IPR006982), NAD(P)-binding domain (InterPro:IPR016040), Glutamate synthase, eukaryotic (InterPro:IPR012220), Alpha-helical ferredoxin (InterPro:IPR009051), Glutamate synthase, central-C (InterPro:IPR002932), Glutamine amidotransferase, type II (InterPro:IPR017932); FUNCTIONS IN: glutamate synthase (NADH) activity; BEST Arabidopsis thaliana protein match is: glutamate synthase 1 (TAIR:AT5G04140.1); INVOLVED IN: nitrate assimilation, response to cadmium ion, glutamate biosynthetic process; LOCATED IN: chloroplast stroma, chloroplast, plastid; EXPRESSED IN: 24 plant structures; EXPRESSED DURING: 13 growth stages; CONTAINS InterPro DOMAIN/s: FAD-dependent pyridine nucleotide-disulphide oxidoreductase (InterPro:IPR013027), Glutamine amidotransferase, class-II (InterPro:IPR000583), Glutamate synthase, alpha subunit, C-terminal (InterPro:IPR002489), Aldolase-type TIM barrel (InterPro:IPR013785), Adrenodoxin reductase (InterPro:IPR000759), Glutamate synthase, NADH/NADPH, small subunit 1 (InterPro:IPR006005), Fumarate reductase, C-terminal (InterPro:IPR012285), Glutamate synthase, central-N (InterPro:IPR006982), Glutamate synthase, eukaryotic (InterPro:IPR012220), NAD(P)-binding domain (InterPro:IPR016040), Alpha-helical ferredoxin (InterPro:IPR009051), Glutamate synthase, central-C (InterPro:IPR002932), Glutamine amidotransferase, type II (InterPro:IPR017932)</t>
  </si>
  <si>
    <t>Aldolase-type TIM barrel | Alpha-helical ferredoxin | Class II glutamine amidotransferase domain | Dihydroprymidine dehydrogenase domain II | Glutamate synthase domain | Glutamate synthase, NADH/NADPH, small subunit 1 | Glutamate synthase, alpha subunit, C-terminal | Glutamate synthase, central-N | Glutamate synthase, eukaryotic | Glutamine amidotransferase type 2 domain | NAD(P)-binding domain | Nucleophile aminohydrolases, N-terminal | Pyridine nucleotide-disulphide oxidoreductase, FAD/NAD(P)-binding domain</t>
  </si>
  <si>
    <t>vacuolar protein sorting 26A</t>
  </si>
  <si>
    <t>vacuolar protein sorting 26A (VPS26A); CONTAINS InterPro DOMAIN/s: Vacuolar protein sorting-associated protein 26 (InterPro:IPR005377); BEST Arabidopsis thaliana protein match is: vacuolar protein sorting 26B (TAIR:AT4G27690.1)</t>
  </si>
  <si>
    <t>Vacuolar protein sorting protein 26 related</t>
  </si>
  <si>
    <t>haloacid dehalogenase-like hydrolase family protein</t>
  </si>
  <si>
    <t>haloacid dehalogenase-like hydrolase family protein; FUNCTIONS IN: hydrolase activity, ion binding, methylthioribulose 1-phosphate dehydratase activity, metal ion binding; FUNCTIONS IN: in 7 functions; INVOLVED IN: L-methionine salvage; INVOLVED IN: L-methionine salvage from methylthioadenosine, L-methionine salvage, metabolic process; LOCATED IN: chloroplast; LOCATED IN: chloroplast stroma, chloroplast; EXPRESSED IN: 23 plant structures; EXPRESSED DURING: 13 growth stages; CONTAINS InterPro DOMAIN/s: Class II aldolase/adducin, N-terminal (InterPro:IPR001303), Methylthioribulose-1-phosphate dehydratase (InterPro:IPR017714); CONTAINS InterPro DOMAIN/s: Haloacid dehalogenase-like hydrolase (InterPro:IPR005834), 2,3-diketo-5-methylthio-1-phosphopentane phosphatase (InterPro:IPR010041), Class II aldolase/adducin, N-terminal (InterPro:IPR001303), HAD-superfamily hydrolase, subfamily IA, variant 1 (InterPro:IPR006439), Methylthioribulose-1-phosphate dehydratase (InterPro:IPR017714)</t>
  </si>
  <si>
    <t>Class II aldolase/adducin N-terminal | Enolase-phosphatase E1 | HAD hydrolase, subfamily IA | HAD-like domain | Methylthioribulose-1-phosphate dehydratase | Methylthioribulose-1-phosphate dehydratase, eukaryotes | Probable bifunctional methylthioribulose-1-phosphate dehydratase/enolase-phosphatase E1</t>
  </si>
  <si>
    <t>Serine/threonine-protein kinase WNK (With No Lysine)-related</t>
  </si>
  <si>
    <t>Serine/threonine-protein kinase WNK (With No Lysine)-related; BEST Arabidopsis thaliana protein match is: Serine/threonine-protein kinase WNK (With No Lysine)-related (TAIR:AT3G15240.2)</t>
  </si>
  <si>
    <t>Transcription factor MYC/MYB N-terminal</t>
  </si>
  <si>
    <t>DNA repair and meiosis protein (Mre11)</t>
  </si>
  <si>
    <t>MEIOTIC RECOMBINATION 11 (MRE11); FUNCTIONS IN: hydrolase activity, manganese ion binding, protein serine/threonine phosphatase activity, exonuclease activity, endonuclease activity; INVOLVED IN: double-strand break repair, DNA metabolic process; LOCATED IN: nucleus; EXPRESSED IN: 10 plant structures; EXPRESSED DURING: 4 anthesis, F mature embryo stage, petal differentiation and expansion stage, E expanded cotyledon stage, D bilateral stage; CONTAINS InterPro DOMAIN/s: Metallophosphoesterase (InterPro:IPR004843), DNA repair exonuclease (InterPro:IPR003701), Mre11, DNA-binding (InterPro:IPR007281)</t>
  </si>
  <si>
    <t>Calcineurin-like phosphoesterase domain, apaH type | DNA repair protein Mre11 | Metallo-dependent phosphatase-like | Mre11, DNA-binding</t>
  </si>
  <si>
    <t>DNA-binding bromodomain-containing protein</t>
  </si>
  <si>
    <t>DNA-binding bromodomain-containing protein; FUNCTIONS IN: DNA binding; INVOLVED IN: biological_process unknown; LOCATED IN: mitochondrion; EXPRESSED IN: 23 plant structures; EXPRESSED DURING: 13 growth stages; CONTAINS InterPro DOMAIN/s: Bromodomain, conserved site (InterPro:IPR018359), Bromodomain (InterPro:IPR001487); BEST Arabidopsis thaliana protein match is: DNA-binding bromodomain-containing protein (TAIR:AT1G20670.1)</t>
  </si>
  <si>
    <t>Bromodomain | Bromodomain, conserved site</t>
  </si>
  <si>
    <t>unknown protein; FUNCTIONS IN: molecular_function unknown; INVOLVED IN: biological_process unknown; LOCATED IN: cellular_component unknown; EXPRESSED IN: 24 plant structures; EXPRESSED IN: 25 plant structures; EXPRESSED DURING: 15 growth stages; BEST Arabidopsis thaliana protein match is: unknown protein (TAIR:AT5G58510.1)</t>
  </si>
  <si>
    <t>Rab3 GTPase-activating protein catalytic subunit</t>
  </si>
  <si>
    <t>SWAP (Suppressor-of-White-APricot)/surp domain-containing protein</t>
  </si>
  <si>
    <t>SWAP (Suppressor-of-White-APricot)/surp domain-containing protein; FUNCTIONS IN: RNA binding; INVOLVED IN: RNA processing; LOCATED IN: cellular_component unknown; EXPRESSED IN: 24 plant structures; EXPRESSED DURING: 15 growth stages; CONTAINS InterPro DOMAIN/s: Splicing factor, suppressor of white apricot (InterPro:IPR019147), SWAP/Surp (InterPro:IPR000061)</t>
  </si>
  <si>
    <t>SWAP/Surp | Suppressor of white apricot N-terminal domain</t>
  </si>
  <si>
    <t>co-factor for nitrate, reductase and xanthine dehydrogenase 5</t>
  </si>
  <si>
    <t>co-factor for nitrate, reductase and xanthine dehydrogenase 5 (CNX5); FUNCTIONS IN: Mo-molybdopterin cofactor sulfurase activity; INVOLVED IN: metabolic process; LOCATED IN: cellular_component unknown; EXPRESSED IN: 22 plant structures; EXPRESSED DURING: 13 growth stages; CONTAINS InterPro DOMAIN/s: Rhodanese-like (InterPro:IPR001763), Molybdenum cofactor biosynthesis, MoeB (InterPro:IPR009036), UBA/THIF-type NAD/FAD binding fold (InterPro:IPR000594), NAD(P)-binding domain (InterPro:IPR016040), MoeZ/MoeB (InterPro:IPR007901); CONTAINS InterPro DOMAIN/s: Rhodanese-like (InterPro:IPR001763), UBA/THIF-type NAD/FAD binding fold (InterPro:IPR000594), Molybdenum cofactor biosynthesis, MoeB (InterPro:IPR009036), NAD(P)-binding domain (InterPro:IPR016040), MoeZ/MoeB (InterPro:IPR007901); BEST Arabidopsis thaliana protein match is: SUMO-activating enzyme 2 (TAIR:AT2G21470.2)</t>
  </si>
  <si>
    <t>Adenylyltransferase and sulfurtransferase MOCS3/Uba4 | MoeZ/MoeB | Molybdenum cofactor biosynthesis, MoeB | NAD(P)-binding domain | Rhodanese-like domain | UBA/THIF-type NAD/FAD binding fold</t>
  </si>
  <si>
    <t>protein phosphatase X 2</t>
  </si>
  <si>
    <t>protein phosphatase X 2 (PPX2); CONTAINS InterPro DOMAIN/s: Metallophosphoesterase (InterPro:IPR004843), Serine/threonine-specific protein phosphatase/bis(5-nucleosyl)-tetraphosphatase (InterPro:IPR006186); BEST Arabidopsis thaliana protein match is: protein phosphatase X 1 (TAIR:AT4G26720.1)</t>
  </si>
  <si>
    <t>Calcineurin-like phosphoesterase domain, apaH type | Metallo-dependent phosphatase-like | Serine/threonine-specific protein phosphatase/bis(5-nucleosyl)-tetraphosphatase</t>
  </si>
  <si>
    <t>ENHANCED DOWNY MILDEW 2</t>
  </si>
  <si>
    <t>ENHANCED DOWNY MILDEW 2 (EDM2); CONTAINS InterPro DOMAIN/s: Zinc finger, PHD-type (InterPro:IPR001965), Zinc finger, FYVE/PHD-type (InterPro:IPR011011); BEST Arabidopsis thaliana protein match is: EDM2-like protein1 (TAIR:AT5G48090.1)</t>
  </si>
  <si>
    <t>DNA (cytosine-5)-methyltransferase 1, replication foci domain | Zinc finger, PHD-type | Zinc finger, RING-type | Zinc finger, RING/FYVE/PHD-type</t>
  </si>
  <si>
    <t>unknown protein; LOCATED IN: chloroplast</t>
  </si>
  <si>
    <t>RNA-binding KH domain-containing protein; FUNCTIONS IN: RNA binding, nucleic acid binding; INVOLVED IN: biological_process unknown; LOCATED IN: cellular_component unknown; EXPRESSED IN: 22 plant structures; EXPRESSED DURING: 13 growth stages; CONTAINS InterPro DOMAIN/s: K Homology (InterPro:IPR004087); BEST Arabidopsis thaliana protein match is: RNA-binding KH domain-containing protein (TAIR:AT4G26480.1)</t>
  </si>
  <si>
    <t>F-box/RNI-like/FBD-like domains-containing protein; CONTAINS InterPro DOMAIN/s: FBD (InterPro:IPR013596), F-box domain, Skp2-like (InterPro:IPR022364), FBD-like (InterPro:IPR006566), Leucine-rich repeat 2 (InterPro:IPR013101); BEST Arabidopsis thaliana protein match is: F-box/RNI-like/FBD-like domains-containing protein (TAIR:AT1G32375.1)</t>
  </si>
  <si>
    <t>Insulinase (Peptidase family M16) protein</t>
  </si>
  <si>
    <t>Insulinase (Peptidase family M16) protein; FUNCTIONS IN: metalloendopeptidase activity, catalytic activity, zinc ion binding, metal ion binding; INVOLVED IN: proteolysis; LOCATED IN: mitochondrion, chloroplast, plastid; EXPRESSED IN: 23 plant structures; EXPRESSED DURING: 13 growth stages; CONTAINS InterPro DOMAIN/s: Peptidase M16, zinc-binding site (InterPro:IPR001431), Peptidase M16, C-terminal (InterPro:IPR007863), Peptidase M16, N-terminal (InterPro:IPR011765), Metalloenzyme, LuxS/M16 peptidase-like, metal-binding (InterPro:IPR011249), Peptidase M16, core (InterPro:IPR011237); BEST Arabidopsis thaliana protein match is: Insulinase (Peptidase family M16) family protein (TAIR:AT5G42390.1)</t>
  </si>
  <si>
    <t>beta-galactosidase 4</t>
  </si>
  <si>
    <t>beta-galactosidase 4 (BGAL4); FUNCTIONS IN: beta-galactosidase activity; INVOLVED IN: lactose catabolic process, using glucoside 3-dehydrogenase, carbohydrate metabolic process, lactose catabolic process via UDP-galactose, lactose catabolic process; LOCATED IN: endomembrane system; EXPRESSED IN: 25 plant structures; EXPRESSED DURING: 12 growth stages; CONTAINS InterPro DOMAIN/s: Glycoside hydrolase, family 35, conserved site (InterPro:IPR019801), Glycoside hydrolase, family 35 (InterPro:IPR001944), Glycoside hydrolase, catalytic core (InterPro:IPR017853), Glycoside hydrolase, subgroup, catalytic core (InterPro:IPR013781), Galactose-binding domain-like (InterPro:IPR008979); BEST Arabidopsis thaliana protein match is: beta-galactosidase 12 (TAIR:AT4G26140.1)</t>
  </si>
  <si>
    <t>Galactose-binding domain-like | Glycoside hydrolase, catalytic domain | Glycoside hydrolase, family 35 | Glycoside hydrolase, family 35, conserved site | Glycoside hydrolase, superfamily</t>
  </si>
  <si>
    <t>DNA ligase IV</t>
  </si>
  <si>
    <t>ATLIG4; FUNCTIONS IN: protein binding, DNA ligase (ATP) activity; INVOLVED IN: double-strand break repair, response to X-ray, response to DNA damage stimulus; LOCATED IN: intracellular; EXPRESSED IN: 23 plant structures; EXPRESSED DURING: 12 growth stages; CONTAINS InterPro DOMAIN/s: Nucleic acid-binding, OB-fold (InterPro:IPR012340), DNA ligase, N-terminal (InterPro:IPR012308), ATP dependent DNA ligase, central (InterPro:IPR012310), ATP dependent DNA ligase, C-terminal (InterPro:IPR012309), ATP-dependent DNA ligase, conserved site (InterPro:IPR016059), ATP-dependent DNA ligase (InterPro:IPR000977), BRCT (InterPro:IPR001357); BEST Arabidopsis thaliana protein match is: DNA ligase 1 (TAIR:AT1G08130.1)</t>
  </si>
  <si>
    <t>BRCT domain | DNA ligase 4 | DNA ligase, ATP-dependent | DNA ligase, ATP-dependent, C-terminal | DNA ligase, ATP-dependent, N-terminal | DNA ligase, ATP-dependent, central | DNA ligase, ATP-dependent, conserved site | Nucleic acid-binding, OB-fold</t>
  </si>
  <si>
    <t>chloroplast import apparatus 2</t>
  </si>
  <si>
    <t>chloroplast import apparatus 2 (CIA2); BEST Arabidopsis thaliana protein match is: CCT motif family protein (TAIR:AT4G25990.1); CONTAINS InterPro DOMAIN/s: CCT domain (InterPro:IPR010402); BEST Arabidopsis thaliana protein match is: CCT motif family protein (TAIR:AT4G25990.2)</t>
  </si>
  <si>
    <t>CCT domain</t>
  </si>
  <si>
    <t>OSBP(oxysterol binding protein)-related protein 4C</t>
  </si>
  <si>
    <t>OSBP(oxysterol binding protein)-related protein 4C (ORP4C); FUNCTIONS IN: oxysterol binding; INVOLVED IN: steroid metabolic process; LOCATED IN: cellular_component unknown; EXPRESSED IN: 9 plant structures; EXPRESSED DURING: L mature pollen stage, M germinated pollen stage, 4 anthesis, petal differentiation and expansion stage; CONTAINS InterPro DOMAIN/s: Oxysterol-binding protein, conserved site (InterPro:IPR018494), Oxysterol-binding protein (InterPro:IPR000648); BEST Arabidopsis thaliana protein match is: OSBP(oxysterol binding protein)-related protein 4B (TAIR:AT4G25850.1)</t>
  </si>
  <si>
    <t>Oxysterol-binding protein | Oxysterol-binding protein, conserved site</t>
  </si>
  <si>
    <t>Core-2/I-branching beta-1,6-N-acetylglucosaminyltransferase family protein; CONTAINS InterPro DOMAIN/s: Core-2/I-Branching enzyme (InterPro:IPR021141); BEST Arabidopsis thaliana protein match is: Core-2/I-branching beta-1,6-N-acetylglucosaminyltransferase family protein (TAIR:AT4G25870.1)</t>
  </si>
  <si>
    <t>Ubiquitin-like superfamily protein; CONTAINS InterPro DOMAIN/s: Ubiquitin (InterPro:IPR000626), Ubiquitin supergroup (InterPro:IPR019955)</t>
  </si>
  <si>
    <t>Ubiquitin-like | Ubiquitin-related domain</t>
  </si>
  <si>
    <t>unknown protein; INVOLVED IN: pollen exine formation; EXPRESSED IN: 19 plant structures; EXPRESSED DURING: 8 growth stages; BEST Arabidopsis thaliana protein match is: unknown protein (TAIR:AT3G28720.1)</t>
  </si>
  <si>
    <t>phototropin 2</t>
  </si>
  <si>
    <t>phototropin 2 (PHOT2); FUNCTIONS IN: protein serine/threonine kinase activity, FMN binding, kinase activity, blue light photoreceptor activity; INVOLVED IN: in 7 processes; LOCATED IN: Golgi apparatus, plasma membrane, membrane; EXPRESSED IN: 26 plant structures; EXPRESSED DURING: 13 growth stages; CONTAINS InterPro DOMAIN/s: PAC motif (InterPro:IPR001610), Protein kinase, ATP binding site (InterPro:IPR017441), PAS fold (InterPro:IPR013767), Serine/threonine-protein kinase domain (InterPro:IPR002290), PAS (InterPro:IPR000014), PAS-associated, C-terminal (InterPro:IPR000700), Serine/threonine-protein kinase-like domain (InterPro:IPR017442), Protein kinase-like domain (InterPro:IPR011009), Protein kinase, catalytic domain (InterPro:IPR000719); CONTAINS InterPro DOMAIN/s: PAC motif (InterPro:IPR001610), Protein kinase, ATP binding site (InterPro:IPR017441), Serine/threonine-protein kinase domain (InterPro:IPR002290), PAS fold (InterPro:IPR013767), PAS (InterPro:IPR000014), PAS-associated, C-terminal (InterPro:IPR000700), Serine/threonine-protein kinase-like domain (InterPro:IPR017442), Protein kinase-like domain (InterPro:IPR011009), Serine/threonine-protein kinase, active site (InterPro:IPR008271), Protein kinase, catalytic domain (InterPro:IPR000719); CONTAINS InterPro DOMAIN/s: PAC motif (InterPro:IPR001610), Protein kinase, ATP binding site (InterPro:IPR017441), Serine/threonine-protein kinase domain (InterPro:IPR002290), PAS fold (InterPro:IPR013767), PAS (InterPro:IPR000014), PAS-associated, C-terminal (InterPro:IPR000700), Serine/threonine-protein kinase-like domain (InterPro:IPR017442), Protein kinase-like domain (InterPro:IPR011009), Serine/threonine-protein kinase, active site (InterPro:IPR008271), Protein kinase, catalytic domain (InterPro:IPR000719), Tyrosine-protein kinase, catalytic domain (InterPro:IPR020635); CONTAINS InterPro DOMAIN/s: PAC motif (InterPro:IPR001610), Protein kinase, ATP binding site (InterPro:IPR017441), Serine/threonine-protein kinase domain (InterPro:IPR002290), PAS fold (InterPro:IPR013767), PAS (InterPro:IPR000014), PAS-associated, C-terminal (InterPro:IPR000700), Serine/threonine-protein kinase-like domain (InterPro:IPR017442), Serine/threonine-protein kinase, active site (InterPro:IPR008271), Protein kinase-like domain (InterPro:IPR011009), Protein kinase, catalytic domain (InterPro:IPR000719), Tyrosine-protein kinase, catalytic domain (InterPro:IPR020635); BEST Arabidopsis thaliana protein match is: phototropin 1 (TAIR:AT3G45780.2)</t>
  </si>
  <si>
    <t>PAC motif | PAS domain | PAS-associated, C-terminal | Protein kinase domain | Protein kinase, ATP binding site | Protein kinase-like domain | Serine/threonine-protein kinase, active site | Serine/threonine/dual specificity protein kinase, catalytic  domain</t>
  </si>
  <si>
    <t>FRAGILE HISTIDINE TRIAD</t>
  </si>
  <si>
    <t>FRAGILE HISTIDINE TRIAD (FHIT); CONTAINS InterPro DOMAIN/s: Histidine triad-like motif (InterPro:IPR011146), Histidine triad, conserved site (InterPro:IPR019808), Histidine triad (HIT) protein (InterPro:IPR001310), Histidine triad motif (InterPro:IPR011151)</t>
  </si>
  <si>
    <t>myb-like HTH transcriptional regulator family protein</t>
  </si>
  <si>
    <t>myb-like HTH transcriptional regulator family protein; FUNCTIONS IN: DNA binding; INVOLVED IN: regulation of transcription; EXPRESSED IN: guard cell; CONTAINS InterPro DOMAIN/s: SANT, DNA-binding (InterPro:IPR001005), Homeodomain-like (InterPro:IPR009057), Myb, DNA-binding (InterPro:IPR014778), HTH transcriptional regulator, Myb-type, DNA-binding (InterPro:IPR017930), Homeodomain-related (InterPro:IPR012287); BEST Arabidopsis thaliana protein match is: TRF-like 5 (TAIR:AT1G15720.1)</t>
  </si>
  <si>
    <t>P-loop containing nucleoside triphosphate hydrolases superfamily protein; FUNCTIONS IN: GTP binding; INVOLVED IN: barrier septum formation; LOCATED IN: intracellular; EXPRESSED IN: 21 plant structures; EXPRESSED DURING: 13 growth stages; CONTAINS InterPro DOMAIN/s: GTP-binding protein, HSR1-related (InterPro:IPR002917), GTP-binding protein, ribosome biogenesis,  YsxC (InterPro:IPR019987); BEST Arabidopsis thaliana protein match is: P-loop containing nucleoside triphosphate hydrolases superfamily protein (TAIR:AT2G22870.1)</t>
  </si>
  <si>
    <t>GTP binding domain | GTP-binding protein, ribosome biogenesis, YsxC | P-loop containing nucleoside triphosphate hydrolase | Small GTP-binding protein domain</t>
  </si>
  <si>
    <t>TBP-associated factor 15B</t>
  </si>
  <si>
    <t>TBP-associated factor 15B (TAF15b); FUNCTIONS IN: binding, nucleotide binding, zinc ion binding, nucleic acid binding; INVOLVED IN: biological_process unknown; LOCATED IN: chloroplast; EXPRESSED IN: 22 plant structures; EXPRESSED DURING: 13 growth stages; CONTAINS InterPro DOMAIN/s: RNA recognition motif, RNP-1 (InterPro:IPR000504), Nucleotide-binding, alpha-beta plait (InterPro:IPR012677), Zinc finger, RanBP2-type (InterPro:IPR001876); BEST Arabidopsis thaliana protein match is: TBP-associated factor 15 (TAIR:AT1G50300.1)</t>
  </si>
  <si>
    <t>Nucleotide-binding, alpha-beta plait | RNA recognition motif domain | Zinc finger, RanBP2-type</t>
  </si>
  <si>
    <t>unknown protein; FUNCTIONS IN: molecular_function unknown; INVOLVED IN: biological_process unknown; LOCATED IN: endomembrane system; EXPRESSED IN: 14 plant structures; EXPRESSED DURING: 7 growth stages; BEST Arabidopsis thaliana protein match is: RNA recognition motif (RRM)-containing protein (TAIR:AT3G47120.1)</t>
  </si>
  <si>
    <t>Quinone reductase family protein</t>
  </si>
  <si>
    <t>Quinone reductase family protein; FUNCTIONS IN: oxidoreductase activity, FMN binding; INVOLVED IN: negative regulation of transcription; LOCATED IN: plasma membrane; EXPRESSED IN: 22 plant structures; EXPRESSED DURING: 13 growth stages; CONTAINS InterPro DOMAIN/s: Flavoprotein WrbA (InterPro:IPR010089), NADPH-dependent FMN reductase (InterPro:IPR005025), Flavodoxin/nitric oxide synthase (InterPro:IPR008254); BEST Arabidopsis thaliana protein match is: Quinone reductase family protein (TAIR:AT4G27270.1)</t>
  </si>
  <si>
    <t>Flavodoxin/nitric oxide synthase | Flavoprotein WrbA | Flavoprotein-like | NADPH-dependent FMN reductase-like</t>
  </si>
  <si>
    <t>telomeric repeat binding protein 1</t>
  </si>
  <si>
    <t>TELOMERE REPEAT BINDING PROTEIN 1 (ATTRP1); telomeric repeat binding protein 1 (TRP1); CONTAINS InterPro DOMAIN/s: SANT, DNA-binding (InterPro:IPR001005), Homeodomain-like (InterPro:IPR009057), Ubiquitin supergroup (InterPro:IPR019955), HTH transcriptional regulator, Myb-type, DNA-binding (InterPro:IPR017930), Homeodomain-related (InterPro:IPR012287); CONTAINS InterPro DOMAIN/s: SANT, DNA-binding (InterPro:IPR001005), Homeodomain-like (InterPro:IPR009057), Ubiquitin supergroup (InterPro:IPR019955), Homeodomain-related (InterPro:IPR012287), HTH transcriptional regulator, Myb-type, DNA-binding (InterPro:IPR017930); BEST Arabidopsis thaliana protein match is: TRF-like 1 (TAIR:AT3G46590.1); BEST Arabidopsis thaliana protein match is: TRF-like 1 (TAIR:AT3G46590.2)</t>
  </si>
  <si>
    <t>VIRE2 interacting protein 2</t>
  </si>
  <si>
    <t>VIRE2 interacting protein 2 (VIP2); CONTAINS InterPro DOMAIN/s: NOT2/NOT3/NOT5 (InterPro:IPR007282); BEST Arabidopsis thaliana protein match is: NOT2 / NOT3 / NOT5 family (TAIR:AT1G07705.2)</t>
  </si>
  <si>
    <t>NOT2/NOT3/NOT5</t>
  </si>
  <si>
    <t>myb domain protein 59</t>
  </si>
  <si>
    <t>myb domain protein 59 (MYB59); FUNCTIONS IN: DNA binding, sequence-specific DNA binding transcription factor activity; INVOLVED IN: in 7 processes; INVOLVED IN: response to cadmium ion, regulation of transcription, DNA-dependent, response to chitin, response to salicylic acid stimulus; LOCATED IN: nucleus; EXPRESSED IN: 20 plant structures; EXPRESSED DURING: 9 growth stages; CONTAINS InterPro DOMAIN/s: MYB-like (InterPro:IPR017877), SANT, DNA-binding (InterPro:IPR001005), Myb, DNA-binding (InterPro:IPR014778), Homeodomain-like (InterPro:IPR009057), Myb transcription factor (InterPro:IPR015495), Homeodomain-related (InterPro:IPR012287), HTH transcriptional regulator, Myb-type, DNA-binding (InterPro:IPR017930); CONTAINS InterPro DOMAIN/s: SANT, DNA-binding (InterPro:IPR001005), Homeodomain-like (InterPro:IPR009057), Myb, DNA-binding (InterPro:IPR014778), HTH transcriptional regulator, Myb-type, DNA-binding (InterPro:IPR017930), Homeodomain-related (InterPro:IPR012287), Myb transcription factor (InterPro:IPR015495); CONTAINS InterPro DOMAIN/s: SANT, DNA-binding (InterPro:IPR001005), Myb, DNA-binding (InterPro:IPR014778), Homeodomain-like (InterPro:IPR009057), Myb transcription factor (InterPro:IPR015495), HTH transcriptional regulator, Myb-type, DNA-binding (InterPro:IPR017930), Homeodomain-related (InterPro:IPR012287); BEST Arabidopsis thaliana protein match is: myb domain protein 48 (TAIR:AT3G46130.1); BEST Arabidopsis thaliana protein match is: myb domain protein 48 (TAIR:AT3G46130.3); BEST Arabidopsis thaliana protein match is: myb domain protein 48 (TAIR:AT3G46130.4)</t>
  </si>
  <si>
    <t>RNA-binding (RRM/RBD/RNP motifs) family protein; FUNCTIONS IN: nucleotide binding, nucleic acid binding; INVOLVED IN: biological_process unknown; LOCATED IN: chloroplast; EXPRESSED IN: 25 plant structures; EXPRESSED DURING: 15 growth stages; BEST Arabidopsis thaliana protein match is: RNA-binding (RRM/RBD/RNP motifs) family protein (TAIR:AT5G02530.1); CONTAINS InterPro DOMAIN/s: RNA recognition motif, RNP-1 (InterPro:IPR000504), Nucleotide-binding, alpha-beta plait (InterPro:IPR012677); BEST Arabidopsis thaliana protein match is: RNA-binding (RRM/RBD/RNP motifs) family protein (TAIR:AT5G02530.2)</t>
  </si>
  <si>
    <t>target of early activation tagged (EAT) 2</t>
  </si>
  <si>
    <t>target of early activation tagged (EAT) 2 (TOE2); FUNCTIONS IN: DNA binding, sequence-specific DNA binding transcription factor activity; INVOLVED IN: regulation of transcription, DNA-dependent; LOCATED IN: nucleus; EXPRESSED IN: 22 plant structures; EXPRESSED DURING: 13 growth stages; CONTAINS InterPro DOMAIN/s: DNA-binding, integrase-type (InterPro:IPR016177), Pathogenesis-related transcriptional factor/ERF, DNA-binding (InterPro:IPR001471); BEST Arabidopsis thaliana protein match is: related to AP2.7 (TAIR:AT2G28550.1); BEST Arabidopsis thaliana protein match is: related to AP2.7 (TAIR:AT2G28550.2)</t>
  </si>
  <si>
    <t>DHBP synthase RibB-like alpha/beta domain</t>
  </si>
  <si>
    <t>DHBP synthase RibB-like alpha/beta domain; FUNCTIONS IN: molecular_function unknown; INVOLVED IN: biological_process unknown; LOCATED IN: chloroplast; EXPRESSED IN: 22 plant structures; EXPRESSED DURING: 13 growth stages; CONTAINS InterPro DOMAIN/s: DHBP synthase RibB-like alpha/beta domain (InterPro:IPR017945), Sua5/YciO/YrdC, N-terminal (InterPro:IPR006070); CONTAINS InterPro DOMAIN/s: Sua5/YciO/YrdC/YwlC (InterPro:IPR004388), DHBP synthase RibB-like alpha/beta domain (InterPro:IPR017945), Sua5/YciO/YrdC, N-terminal (InterPro:IPR006070); BEST Arabidopsis thaliana protein match is: DHBP synthase RibB-like alpha/beta domain (TAIR:AT3G01920.1)</t>
  </si>
  <si>
    <t>DHBP synthase RibB-like alpha/beta domain | YrdC-like domain</t>
  </si>
  <si>
    <t>Transducin/WD40 repeat-like superfamily protein; CONTAINS InterPro DOMAIN/s: WD40 repeat 2 (InterPro:IPR019782), WD40 repeat-like-containing domain (InterPro:IPR011046), WD40 repeat, conserved site (InterPro:IPR019775), WD40-repeat-containing domain (InterPro:IPR017986), WD40/YVTN repeat-like-containing domain (InterPro:IPR015943), WD40 repeat (InterPro:IPR001680), WD40 repeat, subgroup (InterPro:IPR019781); BEST Arabidopsis thaliana protein match is: Transducin/WD40 repeat-like superfamily protein (TAIR:AT3G49660.1)</t>
  </si>
  <si>
    <t>small G protein family protein / RhoGAP family protein</t>
  </si>
  <si>
    <t>small G protein family protein / RhoGAP family protein; FUNCTIONS IN: Rho GTPase activator activity; INVOLVED IN: signal transduction; LOCATED IN: intracellular; EXPRESSED IN: 24 plant structures; EXPRESSED DURING: 15 growth stages; CONTAINS InterPro DOMAIN/s: Rho GTPase activation protein (InterPro:IPR008936), RhoGAP (InterPro:IPR000198)</t>
  </si>
  <si>
    <t>Rho GTPase activation protein | Rho GTPase-activating protein domain</t>
  </si>
  <si>
    <t>NAD(P)-binding Rossmann-fold superfamily protein; FUNCTIONS IN: oxidoreductase activity, binding, catalytic activity; INVOLVED IN: oxidation reduction, metabolic process; LOCATED IN: cellular_component unknown; EXPRESSED IN: 22 plant structures; EXPRESSED DURING: 13 growth stages; CONTAINS InterPro DOMAIN/s: NAD(P)-binding domain (InterPro:IPR016040), Glucose/ribitol dehydrogenase (InterPro:IPR002347), Short-chain dehydrogenase/reductase SDR (InterPro:IPR002198); BEST Arabidopsis thaliana protein match is: NAD(P)-binding Rossmann-fold superfamily protein (TAIR:AT5G51030.1)</t>
  </si>
  <si>
    <t>Calmodulin binding protein-like; FUNCTIONS IN: calmodulin binding; INVOLVED IN: biological_process unknown; LOCATED IN: cellular_component unknown; EXPRESSED IN: 22 plant structures; EXPRESSED DURING: 13 growth stages; CONTAINS InterPro DOMAIN/s: Calmodulin binding protein-like (InterPro:IPR012416); BEST Arabidopsis thaliana protein match is: Calmodulin-binding protein (TAIR:AT4G25800.2)</t>
  </si>
  <si>
    <t>P-loop containing nucleoside triphosphate hydrolases superfamily protein; FUNCTIONS IN: molecular_function unknown; INVOLVED IN: biological_process unknown; LOCATED IN: cellular_component unknown; EXPRESSED IN: 14 plant structures; EXPRESSED DURING: 6 growth stages</t>
  </si>
  <si>
    <t>P-loop containing nucleoside triphosphate hydrolase | YLP motif-containing protein 1</t>
  </si>
  <si>
    <t>RNA polymerase II, Rpb4, core protein; FUNCTIONS IN: DNA-directed RNA polymerase activity, catalytic activity, nucleotide binding; FUNCTIONS IN: DNA-directed RNA polymerase activity, nucleotide binding, catalytic activity; INVOLVED IN: cellular metabolic process, transcription; LOCATED IN: cellular_component unknown; EXPRESSED IN: 22 plant structures; EXPRESSED DURING: 13 growth stages; CONTAINS InterPro DOMAIN/s: HRDC-like (InterPro:IPR010997), RNA polymerase II, Rpb4 (InterPro:IPR005574), RNA polymerase II, Rpb4, core (InterPro:IPR006590); BEST Arabidopsis thaliana protein match is: RNA polymerase II, Rpb4, core protein (TAIR:AT3G28956.1)</t>
  </si>
  <si>
    <t>HRDC-like | RNA polymerase II, Rpb4 | RNA polymerase II, Rpb4, core</t>
  </si>
  <si>
    <t>embryo defective 2759</t>
  </si>
  <si>
    <t>embryo defective 2759 (EMB2759); FUNCTIONS IN: molecular_function unknown; INVOLVED IN: embryo development ending in seed dormancy; EXPRESSED IN: 23 plant structures; EXPRESSED DURING: 15 growth stages</t>
  </si>
  <si>
    <t>nuclear protein X1</t>
  </si>
  <si>
    <t>nuclear protein X1 (NPX1); FUNCTIONS IN: protein binding, transcription repressor activity; BEST Arabidopsis thaliana protein match is: bromodomain and extraterminal domain protein 9 (TAIR:AT5G14270.1); INVOLVED IN: response to abscisic acid stimulus; LOCATED IN: nucleus; EXPRESSED IN: 24 plant structures; EXPRESSED DURING: 14 growth stages; CONTAINS InterPro DOMAIN/s: Bromodomain (InterPro:IPR001487); BEST Arabidopsis thaliana protein match is: bromodomain and extraterminal domain protein 9 (TAIR:AT5G14270.2)</t>
  </si>
  <si>
    <t>Protein kinase superfamily protein; FUNCTIONS IN: protein serine/threonine kinase activity, protein kinase activity, kinase activity, ATP binding; INVOLVED IN: protein amino acid phosphorylation; LOCATED IN: cellular_component unknown; EXPRESSED IN: 24 plant structures; EXPRESSED DURING: 15 growth stages; CONTAINS InterPro DOMAIN/s: Protein kinase, catalytic domain (InterPro:IPR000719), Serine/threonine-protein kinase domain (InterPro:IPR002290), Serine/threonine-protein kinase-like domain (InterPro:IPR017442), Protein kinase-like domain (InterPro:IPR011009), Serine/threonine-protein kinase, active site (InterPro:IPR008271); CONTAINS InterPro DOMAIN/s: Protein kinase, catalytic domain (InterPro:IPR000719), Serine/threonine-protein kinase domain (InterPro:IPR002290), Tyrosine-protein kinase, catalytic domain (InterPro:IPR020635), Serine/threonine-protein kinase-like domain (InterPro:IPR017442), Protein kinase-like domain (InterPro:IPR011009), Serine/threonine-protein kinase, active site (InterPro:IPR008271); CONTAINS InterPro DOMAIN/s: Protein kinase, catalytic domain (InterPro:IPR000719), Serine/threonine-protein kinase domain (InterPro:IPR002290), Tyrosine-protein kinase, catalytic domain (InterPro:IPR020635), Serine/threonine-protein kinase-like domain (InterPro:IPR017442), Serine/threonine-protein kinase, active site (InterPro:IPR008271), Protein kinase-like domain (InterPro:IPR011009); BEST Arabidopsis thaliana protein match is: Protein kinase superfamily protein (TAIR:AT1G67580.2)</t>
  </si>
  <si>
    <t>SAP domain-containing protein; FUNCTIONS IN: DNA binding, nucleic acid binding; INVOLVED IN: biological_process unknown; LOCATED IN: nucleus, chloroplast; EXPRESSED IN: male gametophyte, pollen tube; EXPRESSED DURING: L mature pollen stage; CONTAINS InterPro DOMAIN/s: DNA-binding SAP (InterPro:IPR003034), Ubiquitin ligase, Det1/DDB1-complexing (InterPro:IPR018276)</t>
  </si>
  <si>
    <t>SAP domain | Ubiquitin ligase, Det1/DDB1-complexing</t>
  </si>
  <si>
    <t>zinc ion binding;DNA binding</t>
  </si>
  <si>
    <t>zinc ion binding;DNA binding; FUNCTIONS IN: DNA binding, zinc ion binding; INVOLVED IN: histone modification, transcription initiation; LOCATED IN: nucleus; EXPRESSED IN: 18 plant structures; EXPRESSED DURING: 13 growth stages; CONTAINS InterPro DOMAIN/s: Zinc finger, RING-type, conserved site (InterPro:IPR017907), Plus-3 domain, subgroup (InterPro:IPR018144), SWIB/MDM2 domain (InterPro:IPR003121), Zinc finger, PHD-type (InterPro:IPR001965), Plus-3 (InterPro:IPR004343), Zinc finger, FYVE/PHD-type (InterPro:IPR011011); BEST Arabidopsis thaliana protein match is: SWIB/MDM2 domain;Plus-3;GYF (TAIR:AT5G08430.1)</t>
  </si>
  <si>
    <t>Plus-3 | Plus-3 domain, subgroup | SWIB/MDM2 domain | Zinc finger, FYVE/PHD-type | Zinc finger, PHD-type | Zinc finger, RING-type | Zinc finger, RING-type, conserved site | Zinc finger, RING/FYVE/PHD-type</t>
  </si>
  <si>
    <t>beta-galactosidase 10</t>
  </si>
  <si>
    <t>beta-galactosidase 10 (BGAL10); FUNCTIONS IN: cation binding, beta-galactosidase activity, hydrolase activity, hydrolyzing O-glycosyl compounds, catalytic activity; INVOLVED IN: response to karrikin; LOCATED IN: cell wall, plant-type cell wall; EXPRESSED IN: 25 plant structures; EXPRESSED DURING: 14 growth stages; CONTAINS InterPro DOMAIN/s: Glycoside hydrolase, family 35, conserved site (InterPro:IPR019801), Glycoside hydrolase, family 35 (InterPro:IPR001944), Glycoside hydrolase, catalytic core (InterPro:IPR017853), Glycoside hydrolase, subgroup, catalytic core (InterPro:IPR013781), Galactose-binding domain-like (InterPro:IPR008979); BEST Arabidopsis thaliana protein match is: beta-galactosidase 8 (TAIR:AT2G28470.1)</t>
  </si>
  <si>
    <t>DNA binding;nucleotide binding;nucleic acid binding;DNA-directed DNA polymerases;DNA-directed DNA polymerases</t>
  </si>
  <si>
    <t>EMBRYO DEFECTIVE 2780 (EMB2780); FUNCTIONS IN: DNA-directed DNA polymerase activity, DNA binding, nucleotide binding, nucleic acid binding; INVOLVED IN: DNA replication, nucleobase, nucleoside, nucleotide and nucleic acid metabolic process; INVOLVED IN: nucleobase, nucleoside, nucleotide and nucleic acid metabolic process, DNA replication; CONTAINS InterPro DOMAIN/s: DNA polymerase, family B (InterPro:IPR022762), DNA-directed DNA polymerase, family B, exonuclease domain (InterPro:IPR006133), DNA-directed DNA polymerase, family B, conserved region (InterPro:IPR006134), Polynucleotidyl transferase, ribonuclease H fold (InterPro:IPR012337), DNA-directed DNA polymerase, family B, conserved site (InterPro:IPR017964), DNA-directed DNA polymerase, family B (InterPro:IPR006172), DNA-directed DNA polymerase, family B,  pol2 (InterPro:IPR004578); BEST Arabidopsis thaliana protein match is: recovery protein 3 (TAIR:AT1G67500.2)</t>
  </si>
  <si>
    <t>C4-type zinc-finger of DNA polymerase delta | DNA polymerase, palm domain | DNA-directed DNA polymerase, family B | DNA-directed DNA polymerase, family B, conserved site | DNA-directed DNA polymerase, family B, exonuclease domain | DNA-directed DNA polymerase, family B, multifunctional domain | Ribonuclease H-like domain</t>
  </si>
  <si>
    <t>phosphatidylinositol 4-OH kinase beta1</t>
  </si>
  <si>
    <t>phosphatidylinositol 4-OH kinase beta1 (PI-4KBETA1); FUNCTIONS IN: 1-phosphatidylinositol 4-kinase activity; INVOLVED IN: phosphoinositide biosynthetic process, root hair cell tip growth, pollen tube growth; LOCATED IN: cytosol, nucleus, membrane; EXPRESSED IN: male gametophyte, root hair tip, cultured cell, pollen tube; EXPRESSED DURING: L mature pollen stage, M germinated pollen stage; CONTAINS InterPro DOMAIN/s: Phosphatidylinositol 3-/4-kinase, catalytic (InterPro:IPR000403), Phosphatidylinositol Kinase (InterPro:IPR015433), Armadillo-type fold (InterPro:IPR016024), Phosphatidylinositol 3/4-kinase, conserved site (InterPro:IPR018936), Protein kinase-like domain (InterPro:IPR011009); BEST Arabidopsis thaliana protein match is: phosphatidylinositol 4-OH kinase beta2 (TAIR:AT5G09350.1)</t>
  </si>
  <si>
    <t>Armadillo-type fold | Phosphatidylinositol 3-/4-kinase, catalytic domain | Phosphatidylinositol 3/4-kinase, conserved site | Phosphatidylinositol 4-kinase | Phosphatidylinositol Kinase | Phosphoinositide 3-kinase, accessory (PIK) domain | Protein kinase-like domain</t>
  </si>
  <si>
    <t>ortholog of human splicing factor SC35</t>
  </si>
  <si>
    <t>ortholog of human splicing factor SC35 (SC35); FUNCTIONS IN: RNA binding, nucleotide binding, nucleic acid binding; INVOLVED IN: nuclear mRNA splicing, via spliceosome, RNA splicing; LOCATED IN: cytosol, nuclear speck, membrane; EXPRESSED IN: 24 plant structures; EXPRESSED DURING: 13 growth stages; CONTAINS InterPro DOMAIN/s: RNA recognition motif, RNP-1 (InterPro:IPR000504), Nucleotide-binding, alpha-beta plait (InterPro:IPR012677); BEST Arabidopsis thaliana protein match is: SC35-like splicing factor 30A (TAIR:AT3G13570.1)</t>
  </si>
  <si>
    <t>Chaperone DnaJ-domain superfamily protein; FUNCTIONS IN: heat shock protein binding; INVOLVED IN: protein folding; LOCATED IN: cellular_component unknown; EXPRESSED IN: 21 plant structures; EXPRESSED DURING: 13 growth stages; CONTAINS InterPro DOMAIN/s: Molecular chaperone, heat shock protein, Hsp40, DnaJ (InterPro:IPR015609), Heat shock protein DnaJ, N-terminal (InterPro:IPR001623); BEST Arabidopsis thaliana protein match is: Chaperone DnaJ-domain superfamily protein (TAIR:AT5G09540.1)</t>
  </si>
  <si>
    <t>Phosphoglycerate mutase family protein</t>
  </si>
  <si>
    <t>Phosphoglycerate mutase family protein; FUNCTIONS IN: molecular_function unknown; BEST Arabidopsis thaliana protein match is: Phosphoglycerate mutase family protein (TAIR:AT1G58280.3); INVOLVED IN: biological_process unknown; LOCATED IN: cellular_component unknown; EXPRESSED IN: 22 plant structures; EXPRESSED DURING: 13 growth stages; CONTAINS InterPro DOMAIN/s: Histidine phosphatase superfamily, clade-1 (InterPro:IPR013078); BEST Arabidopsis thaliana protein match is: Phosphoglycerate mutase family protein (TAIR:AT1G58280.1)</t>
  </si>
  <si>
    <t>Histidine phosphatase superfamily | Histidine phosphatase superfamily, clade-1</t>
  </si>
  <si>
    <t>homolog of X-ray repair cross complementing 2 (XRCC2)</t>
  </si>
  <si>
    <t>homolog of X-ray repair cross complementing 2 (XRCC2) (XRCC2)</t>
  </si>
  <si>
    <t>DNA recombination and repair protein RecA-like, ATP-binding domain | P-loop containing nucleoside triphosphate hydrolase</t>
  </si>
  <si>
    <t>unknown protein; FUNCTIONS IN: molecular_function unknown; INVOLVED IN: biological_process unknown; EXPRESSED IN: 22 plant structures; LOCATED IN: nucleolus; EXPRESSED DURING: 13 growth stages; EXPRESSED IN: 23 plant structures</t>
  </si>
  <si>
    <t>ABC2 homolog 13</t>
  </si>
  <si>
    <t>ABC2 homolog 13 (ATH13); FUNCTIONS IN: transporter activity; INVOLVED IN: transport; LOCATED IN: chloroplast, chloroplast envelope; EXPRESSED IN: 22 plant structures; EXPRESSED DURING: 13 growth stages; CONTAINS InterPro DOMAIN/s: ABC-1 (InterPro:IPR004147), Protein kinase-like domain (InterPro:IPR011009); BEST Arabidopsis thaliana protein match is: Protein kinase superfamily protein (TAIR:AT3G07700.2)</t>
  </si>
  <si>
    <t>Protein kinase-like domain | UbiB domain</t>
  </si>
  <si>
    <t>MADS AFFECTING FLOWERING 3 (MAF3); FUNCTIONS IN: sequence-specific DNA binding transcription factor activity; INVOLVED IN: negative regulation of flower development, regulation of transcription, DNA-dependent, vernalization response; LOCATED IN: nucleus; CONTAINS InterPro DOMAIN/s: Transcription factor, MADS-box (InterPro:IPR002100), Transcription factor, K-box (InterPro:IPR002487); BEST Arabidopsis thaliana protein match is: AGAMOUS-like 31 (TAIR:AT5G65050.3)</t>
  </si>
  <si>
    <t>ENTH/VHS family protein; CONTAINS InterPro DOMAIN/s: Protein of unknown function DUF618 (InterPro:IPR006903), RNA polymerase II, large subunit, CTD (InterPro:IPR006569), ENTH/VHS (InterPro:IPR008942); FUNCTIONS IN: molecular_function unknown; INVOLVED IN: biological_process unknown; LOCATED IN: chloroplast; EXPRESSED IN: 18 plant structures; EXPRESSED DURING: 9 growth stages; BEST Arabidopsis thaliana protein match is: ENTH/VHS family protein (TAIR:AT5G10060.1)</t>
  </si>
  <si>
    <t>MATE efflux family protein; FUNCTIONS IN: antiporter activity, drug transmembrane transporter activity, transporter activity; INVOLVED IN: drug transmembrane transport, ripening, transmembrane transport; LOCATED IN: membrane; EXPRESSED IN: 22 plant structures; EXPRESSED DURING: 13 growth stages; CONTAINS InterPro DOMAIN/s: Multi antimicrobial extrusion protein MatE (InterPro:IPR002528); BEST Arabidopsis thaliana protein match is: MATE efflux family protein (TAIR:AT5G44050.1)</t>
  </si>
  <si>
    <t>alpha/beta-Hydrolases superfamily protein; CONTAINS InterPro DOMAIN/s: Serine hydrolase (InterPro:IPR005645); BEST Arabidopsis thaliana protein match is: unknown protein (TAIR:AT4G24380.1)</t>
  </si>
  <si>
    <t>Alpha/Beta hydrolase fold | Serine hydrolase FSH</t>
  </si>
  <si>
    <t>zinc ion binding; FUNCTIONS IN: zinc ion binding; INVOLVED IN: biological_process unknown; LOCATED IN: cellular_component unknown; CONTAINS InterPro DOMAIN/s: Fanconi anemia complex,  subunit FancL, WD-repeat region (InterPro:IPR019162); CONTAINS InterPro DOMAIN/s: Zinc finger, RING-type (InterPro:IPR001841), Fanconi anemia complex,  subunit FancL, WD-repeat region (InterPro:IPR019162)</t>
  </si>
  <si>
    <t>E3 ubiquitin-protein ligase FANCL | Fanconi anemia complex, subunit FancL, WD-repeat containing domain | Zinc finger, RING-type | Zinc finger, RING/FYVE/PHD-type</t>
  </si>
  <si>
    <t>ACT domain repeat 1</t>
  </si>
  <si>
    <t>ACT domain repeat 1 (ACR1); FUNCTIONS IN: amino acid binding; INVOLVED IN: metabolic process; LOCATED IN: nucleus; EXPRESSED IN: 20 plant structures; EXPRESSED DURING: 14 growth stages; CONTAINS InterPro DOMAIN/s: Amino acid-binding ACT (InterPro:IPR002912); BEST Arabidopsis thaliana protein match is: ACT domain repeat 3 (TAIR:AT1G76990.5); BEST Arabidopsis thaliana protein match is: ACT-like superfamily protein (TAIR:AT5G25320.1)</t>
  </si>
  <si>
    <t>ACT domain</t>
  </si>
  <si>
    <t>FUNCTIONS IN: molecular_function unknown; INVOLVED IN: biological_process unknown; LOCATED IN: cellular_component unknown; EXPRESSED IN: 25 plant structures; EXPRESSED DURING: 15 growth stages; CONTAINS InterPro DOMAIN/s: Protein of unknown function DUF1683, C-terminal (InterPro:IPR012880), Foie gras liver health family 1 (InterPro:IPR021773)</t>
  </si>
  <si>
    <t>Domain of unknown function DUF1683, C-terminal | Foie gras liver health family 1</t>
  </si>
  <si>
    <t>MILDEW RESISTANCE LOCUS O 10 (MLO10); FUNCTIONS IN: calmodulin binding; INVOLVED IN: cell death, defense response; LOCATED IN: integral to membrane, plasma membrane; EXPRESSED IN: 13 plant structures; EXPRESSED DURING: seedling growth, petal differentiation and expansion stage; CONTAINS InterPro DOMAIN/s: Mlo-related protein (InterPro:IPR004326); BEST Arabidopsis thaliana protein match is: Seven transmembrane MLO family protein (TAIR:AT2G17430.1)</t>
  </si>
  <si>
    <t>receptor homology region transmembrane domain ring H2 motif protein 1</t>
  </si>
  <si>
    <t>receptor homology region transmembrane domain ring H2 motif protein 1 (RMR1); FUNCTIONS IN: peptidase activity, zinc ion binding; INVOLVED IN: intracellular protein transport; LOCATED IN: extrinsic to vacuolar membrane; EXPRESSED IN: 19 plant structures; EXPRESSED DURING: 11 growth stages; CONTAINS InterPro DOMAIN/s: Protease-associated PA (InterPro:IPR003137), Zinc finger, RING-type (InterPro:IPR001841), Zinc finger, C3HC4 RING-type (InterPro:IPR018957); BEST Arabidopsis thaliana protein match is: Protease-associated (PA) RING/U-box zinc finger family protein (TAIR:AT1G71980.1)</t>
  </si>
  <si>
    <t>Protease-associated domain, PA | Zinc finger, RING-type | Zinc finger, RING/FYVE/PHD-type</t>
  </si>
  <si>
    <t>calcium-dependent protein kinase 28</t>
  </si>
  <si>
    <t>calcium-dependent protein kinase 28 (CPK28); FUNCTIONS IN: protein serine/threonine kinase activity, calmodulin-dependent protein kinase activity, protein kinase activity, ATP binding, calcium ion binding; FUNCTIONS IN: protein serine/threonine kinase activity, calmodulin-dependent protein kinase activity, protein kinase activity, calcium ion binding, ATP binding; INVOLVED IN: protein amino acid phosphorylation; LOCATED IN: plasma membrane; EXPRESSED IN: 23 plant structures; EXPRESSED DURING: 13 growth stages; CONTAINS InterPro DOMAIN/s: Protein kinase, ATP binding site (InterPro:IPR017441), EF-Hand 1, calcium-binding site (InterPro:IPR018247), Serine/threonine-protein kinase domain (InterPro:IPR002290), Calcium-binding EF-hand (InterPro:IPR002048), EF-hand-like domain (InterPro:IPR011992), EF-hand (InterPro:IPR018248), Serine/threonine-protein kinase-like domain (InterPro:IPR017442), Serine/threonine-protein kinase, active site (InterPro:IPR008271), Protein kinase-like domain (InterPro:IPR011009), Protein kinase, catalytic domain (InterPro:IPR000719), EF-HAND 2 (InterPro:IPR018249), Calcium-dependent protein kinase (InterPro:IPR020642), Tyrosine-protein kinase, catalytic domain (InterPro:IPR020635), Calcium/calmodulin-dependent protein kinase-like (InterPro:IPR020636); CONTAINS InterPro DOMAIN/s: Protein kinase, ATP binding site (InterPro:IPR017441), EF-Hand 1, calcium-binding site (InterPro:IPR018247), Serine/threonine-protein kinase domain (InterPro:IPR002290), Calcium-binding EF-hand (InterPro:IPR002048), EF-hand-like domain (InterPro:IPR011992), Serine/threonine-protein kinase-like domain (InterPro:IPR017442), Serine/threonine-protein kinase, active site (InterPro:IPR008271), Protein kinase-like domain (InterPro:IPR011009), Protein kinase, catalytic domain (InterPro:IPR000719), EF-HAND 2 (InterPro:IPR018249), Calcium-dependent protein kinase (InterPro:IPR020642), Tyrosine-protein kinase, catalytic domain (InterPro:IPR020635), Calcium/calmodulin-dependent protein kinase-like (InterPro:IPR020636); CONTAINS InterPro DOMAIN/s: Protein kinase, ATP binding site (InterPro:IPR017441), EF-Hand 1, calcium-binding site (InterPro:IPR018247), Serine/threonine-protein kinase domain (InterPro:IPR002290), EF-hand-like domain (InterPro:IPR011992), Calcium-binding EF-hand (InterPro:IPR002048), Serine/threonine-protein kinase-like domain (InterPro:IPR017442), Serine/threonine-protein kinase, active site (InterPro:IPR008271), Protein kinase-like domain (InterPro:IPR011009), Protein kinase, catalytic domain (InterPro:IPR000719), EF-HAND 2 (InterPro:IPR018249), Calcium-dependent protein kinase (InterPro:IPR020642), Calcium/calmodulin-dependent protein kinase-like (InterPro:IPR020636), Tyrosine-protein kinase, catalytic domain (InterPro:IPR020635); CONTAINS InterPro DOMAIN/s: Protein kinase, ATP binding site (InterPro:IPR017441), EF-Hand 1, calcium-binding site (InterPro:IPR018247), Serine/threonine-protein kinase domain (InterPro:IPR002290), EF-hand-like domain (InterPro:IPR011992), Serine/threonine-protein kinase-like domain (InterPro:IPR017442), Protein kinase-like domain (InterPro:IPR011009), Serine/threonine-protein kinase, active site (InterPro:IPR008271), Protein kinase, catalytic domain (InterPro:IPR000719), EF-HAND 2 (InterPro:IPR018249), Calcium-dependent protein kinase (InterPro:IPR020642), Calcium/calmodulin-dependent protein kinase-like (InterPro:IPR020636); BEST Arabidopsis thaliana protein match is: calcium-dependent protein kinase 16 (TAIR:AT2G17890.1)</t>
  </si>
  <si>
    <t>EF-Hand 1, calcium-binding site | EF-hand domain | EF-hand domain pair | Protein kinase domain | Protein kinase, ATP binding site | Protein kinase-like domain | Serine/threonine-protein kinase, active site | Serine/threonine/dual specificity protein kinase, catalytic  domain</t>
  </si>
  <si>
    <t>kinectin-related</t>
  </si>
  <si>
    <t>kinectin-related; INVOLVED IN: biological_process unknown; EXPRESSED IN: 24 plant structures; EXPRESSED DURING: 15 growth stages; BEST Arabidopsis thaliana protein match is: unknown protein (TAIR:AT2G17990.1)</t>
  </si>
  <si>
    <t>ATP binding microtubule motor family protein; FUNCTIONS IN: microtubule motor activity, ATP binding; INVOLVED IN: microtubule-based movement; EXPRESSED IN: 22 plant structures; EXPRESSED DURING: 15 growth stages; CONTAINS InterPro DOMAIN/s: Protein of unknown function DUF3490 (InterPro:IPR021881), Kinesin, motor region, conserved site (InterPro:IPR019821), Kinesin, motor domain (InterPro:IPR001752); BEST Arabidopsis thaliana protein match is: ATP binding microtubule motor family protein (TAIR:AT3G51150.2)</t>
  </si>
  <si>
    <t>unknown protein; FUNCTIONS IN: molecular_function unknown; INVOLVED IN: biological_process unknown; LOCATED IN: chloroplast; BEST Arabidopsis thaliana protein match is: unknown protein (TAIR:AT3G50910.1)</t>
  </si>
  <si>
    <t>Phototropic-responsive NPH3 family protein; FUNCTIONS IN: signal transducer activity; INVOLVED IN: response to light stimulus; LOCATED IN: plasma membrane; EXPRESSED IN: 22 plant structures; EXPRESSED DURING: 13 growth stages; CONTAINS InterPro DOMAIN/s: NPH3 (InterPro:IPR004249), BTB/POZ fold (InterPro:IPR011333), BTB/POZ-like (InterPro:IPR000210); BEST Arabidopsis thaliana protein match is: Phototropic-responsive NPH3 family protein (TAIR:AT3G50840.1)</t>
  </si>
  <si>
    <t>BTB/POZ fold | BTB/POZ-like | NPH3 domain</t>
  </si>
  <si>
    <t>Protein of unknown function (DUF677); CONTAINS InterPro DOMAIN/s: Protein of unknown function DUF677 (InterPro:IPR007749); BEST Arabidopsis thaliana protein match is: Protein of unknown function (DUF677) (TAIR:AT2G18630.1)</t>
  </si>
  <si>
    <t>Protein kinase superfamily protein; FUNCTIONS IN: kinase activity; INVOLVED IN: protein amino acid phosphorylation; LOCATED IN: endomembrane system; CONTAINS InterPro DOMAIN/s: Protein kinase, ATP binding site (InterPro:IPR017441), Serine/threonine-protein kinase domain (InterPro:IPR002290), Serine/threonine-protein kinase-like domain (InterPro:IPR017442), Serine/threonine-protein kinase, active site (InterPro:IPR008271), Protein kinase-like domain (InterPro:IPR011009), Protein kinase, catalytic domain (InterPro:IPR000719), Tyrosine-protein kinase, catalytic domain (InterPro:IPR020635); BEST Arabidopsis thaliana protein match is: Protein kinase superfamily protein (TAIR:AT2G23450.1)</t>
  </si>
  <si>
    <t>Concanavalin A-like lectin/glucanase, subgroup | Epidermal growth factor-like domain | Protein kinase domain | Protein kinase, ATP binding site | Protein kinase-like domain | Serine/threonine-protein kinase, active site</t>
  </si>
  <si>
    <t>CONTAINS InterPro DOMAIN/s: CTLH, C-terminal LisH motif (InterPro:IPR006595); BEST Arabidopsis thaliana protein match is: LisH and RanBPM domains containing protein (TAIR:AT1G61150.1)</t>
  </si>
  <si>
    <t>CTLH, C-terminal LisH motif | CTLH/CRA C-terminal to LisH motif domain</t>
  </si>
  <si>
    <t>F-box/RNI-like superfamily protein; CONTAINS InterPro DOMAIN/s: F-box domain, cyclin-like (InterPro:IPR001810), F-box domain, Skp2-like (InterPro:IPR022364); BEST Arabidopsis thaliana protein match is: F-box/RNI-like superfamily protein (TAIR:AT1G21410.1)</t>
  </si>
  <si>
    <t>NO VEIN-LIKE (NVL); FUNCTIONS IN: molecular_function unknown; INVOLVED IN: biological_process unknown; LOCATED IN: endomembrane system; BEST Arabidopsis thaliana protein match is: Histidine kinase-, DNA gyrase B-, and HSP90-like ATPase family protein (TAIR:AT4G13750.1)</t>
    <phoneticPr fontId="3"/>
  </si>
  <si>
    <t>SOB five-like 1 (SOFL1); BEST Arabidopsis thaliana protein match is: SOB five-like 2 (TAIR:AT1G68870.1)</t>
    <phoneticPr fontId="3"/>
  </si>
  <si>
    <t>asparagine-linked glycosylation 3</t>
    <phoneticPr fontId="3"/>
  </si>
  <si>
    <t>Cysteine proteinases superfamily protein</t>
    <phoneticPr fontId="3"/>
  </si>
  <si>
    <t>Adenosylmethionine decarboxylase family protein; FUNCTIONS IN: adenosylmethionine decarboxylase activity; INVOLVED IN: spermidine biosynthetic process, spermine biosynthetic process; LOCATED IN: cellular_component unknown; CONTAINS InterPro DOMAIN/s: S-adenosylmethionine decarboxylase, core (InterPro:IPR016067), S-adenosylmethionine decarboxylase, conserved site (InterPro:IPR018166), S-adenosylmethionine decarboxylase (InterPro:IPR001985), S-adenosylmethionine decarboxylase subgroup (InterPro:IPR018167); BEST Arabidopsis thaliana protein match is: S-adenosylmethionine decarboxylase (TAIR:AT3G02470.4)</t>
    <phoneticPr fontId="3"/>
  </si>
  <si>
    <t>casein kinase II  beta chain 2 (CKB2); FUNCTIONS IN: protein kinase regulator activity; INVOLVED IN: protein amino acid phosphorylation; LOCATED IN: protein kinase CK2 complex; EXPRESSED IN: 24 plant structures; EXPRESSED DURING: 15 growth stages; CONTAINS InterPro DOMAIN/s: Casein kinase II, regulatory subunit, alpha-helical (InterPro:IPR016149), Casein kinase II, regulatory subunit, beta-sheet (InterPro:IPR016150), Casein kinase II, regulatory subunit (InterPro:IPR000704); BEST Arabidopsis thaliana protein match is: casein kinase II  beta chain 1 (TAIR:AT5G47080.1); BEST Arabidopsis thaliana protein match is: casein kinase II  beta chain 1 (TAIR:AT5G47080.4)</t>
    <phoneticPr fontId="3"/>
  </si>
  <si>
    <t>phosphoglucosamine mutase family protein; FUNCTIONS IN: intramolecular transferase activity, phosphotransferases; INVOLVED IN: carbohydrate metabolic process; EXPRESSED IN: 23 plant structures; LOCATED IN: chloroplast; EXPRESSED DURING: 13 growth stages; CONTAINS InterPro DOMAIN/s: Alpha-D-phosphohexomutase, alpha/beta/alpha domain III (InterPro:IPR005846), Alpha-D-phosphohexomutase, alpha/beta/alpha domain II (InterPro:IPR005845), Alpha-D-phosphohexomutase, alpha/beta/alpha I/II/III (InterPro:IPR016055), Alpha-D-phosphohexomutase (InterPro:IPR005841), Alpha-D-phosphohexomutase, alpha/beta/alpha domain I (InterPro:IPR005844); BEST Arabidopsis thaliana protein match is: phosphoglucomutase, putative / glucose phosphomutase, putative (TAIR:AT1G70820.1)</t>
    <phoneticPr fontId="3"/>
  </si>
  <si>
    <t>AP2/B3-like transcriptional factor family protein</t>
  </si>
  <si>
    <t>NGATHA3 (NGA3); CONTAINS InterPro DOMAIN/s: Transcriptional factor B3 (InterPro:IPR003340); BEST Arabidopsis thaliana protein match is: AP2/B3-like transcriptional factor family protein (TAIR:AT4G01500.1)</t>
  </si>
  <si>
    <t>B3 DNA binding domain | DNA-binding pseudobarrel domain</t>
  </si>
  <si>
    <t>actin depolymerizing factor 11</t>
  </si>
  <si>
    <t>actin depolymerizing factor 11 (ADF11); FUNCTIONS IN: actin binding; INVOLVED IN: biological_process unknown; LOCATED IN: intracellular; EXPRESSED IN: 6 plant structures; EXPRESSED DURING: 4 anthesis, petal differentiation and expansion stage; CONTAINS InterPro DOMAIN/s: Actin-binding, cofilin/tropomyosin type (InterPro:IPR002108); BEST Arabidopsis thaliana protein match is: actin depolymerizing factor 8 (TAIR:AT4G00680.1)</t>
  </si>
  <si>
    <t>ADF-H/Gelsolin-like domain | ADF/Cofilin/Destrin | Actin-depolymerising factor homology domain</t>
  </si>
  <si>
    <t>Polyketide cyclase/dehydrase and lipid transport superfamily protein; FUNCTIONS IN: molecular_function unknown; INVOLVED IN: biological_process unknown; LOCATED IN: chloroplast; EXPRESSED IN: 10 plant structures; EXPRESSED DURING: 4 anthesis, C globular stage, petal differentiation and expansion stage; CONTAINS InterPro DOMAIN/s: Streptomyces cyclase/dehydrase (InterPro:IPR005031); BEST Arabidopsis thaliana protein match is: Polyketide cyclase/dehydrase and lipid transport superfamily protein (TAIR:AT1G02475.1)</t>
  </si>
  <si>
    <t>START-like domain | Streptomyces cyclase/dehydrase</t>
  </si>
  <si>
    <t>Pectin lyase-like superfamily protein; FUNCTIONS IN: pectinesterase activity; INVOLVED IN: cell wall modification; LOCATED IN: endomembrane system, cell wall, plant-type cell wall; EXPRESSED IN: 12 plant structures; EXPRESSED DURING: 6 growth stages; CONTAINS InterPro DOMAIN/s: Pectinesterase, active site (InterPro:IPR018040), Pectin lyase fold/virulence factor (InterPro:IPR011050), Pectinesterase, catalytic (InterPro:IPR000070); BEST Arabidopsis thaliana protein match is: Pectin lyase-like superfamily protein (TAIR:AT2G36710.1)</t>
  </si>
  <si>
    <t>Pectin lyase fold | Pectin lyase fold/virulence factor | Pectinesterase, active site | Pectinesterase, catalytic</t>
  </si>
  <si>
    <t>Nucleotide/sugar transporter family protein; CONTAINS InterPro DOMAIN/s: Protein of unknown function DUF6, transmembrane (InterPro:IPR000620), Protein of unknown function DUF250 (InterPro:IPR004853); BEST Arabidopsis thaliana protein match is: Nucleotide-sugar transporter family protein (TAIR:AT5G25400.1)</t>
  </si>
  <si>
    <t>Drug/metabolite transporter | Triose-phosphate transporter domain</t>
  </si>
  <si>
    <t>NOL1/NOP2/sun family protein</t>
  </si>
  <si>
    <t>NOL1/NOP2/sun family protein; FUNCTIONS IN: methyltransferase activity, RNA binding; INVOLVED IN: biological_process unknown; LOCATED IN: cellular_component unknown; EXPRESSED IN: 23 plant structures; EXPRESSED DURING: 13 growth stages; CONTAINS InterPro DOMAIN/s: Bacterial Fmu (Sun)/eukaryotic nucleolar NOL1/Nop2p (InterPro:IPR001678), Pseudouridine synthase/archaeosine transglycosylase-like (InterPro:IPR015947), Bacterial Fmu (Sun)/eukaryotic nucleolar NOL1/Nop2p, conserved site (InterPro:IPR018314), Pseudouridine synthase/archaeosine transglycosylase (InterPro:IPR002478); BEST Arabidopsis thaliana protein match is: S-adenosyl-L-methionine-dependent methyltransferases superfamily protein (TAIR:AT4G26600.1)</t>
  </si>
  <si>
    <t>Bacterial Fmu (Sun)/eukaryotic nucleolar NOL1/Nop2p | Bacterial Fmu (Sun)/eukaryotic nucleolar NOL1/Nop2p, conserved site | PUA domain | PUA-like domain | RNA (C5-cytosine) methyltransferase | S-adenosyl-L-methionine-dependent methyltransferase-like</t>
  </si>
  <si>
    <t>Tetratricopeptide repeat (TPR)-like superfamily protein; LOCATED IN: mitochondrion; EXPRESSED IN: 12 plant structures; EXPRESSED DURING: 7 growth stages; CONTAINS InterPro DOMAIN/s: Pentatricopeptide repeat (InterPro:IPR002885); BEST Arabidopsis thaliana protein match is: Tetratricopeptide repeat (TPR)-like superfamily protein (TAIR:AT3G06920.1)</t>
  </si>
  <si>
    <t>NOT2 / NOT3 / NOT5 family</t>
  </si>
  <si>
    <t>NOT2 / NOT3 / NOT5 family; FUNCTIONS IN: transcription regulator activity; INVOLVED IN: regulation of transcription; LOCATED IN: nucleus, chloroplast; EXPRESSED IN: 23 plant structures; EXPRESSED DURING: 13 growth stages; CONTAINS InterPro DOMAIN/s: NOT2/NOT3/NOT5 (InterPro:IPR007282); BEST Arabidopsis thaliana protein match is: VIRE2 interacting protein 2 (TAIR:AT5G59710.1)</t>
  </si>
  <si>
    <t>NPK1-related protein kinase 1</t>
  </si>
  <si>
    <t>NPK1-related protein kinase 1 (NP1); CONTAINS InterPro DOMAIN/s: Protein kinase, ATP binding site (InterPro:IPR017441), Serine/threonine-protein kinase domain (InterPro:IPR002290), Serine/threonine-protein kinase-like domain (InterPro:IPR017442), Serine/threonine-protein kinase, active site (InterPro:IPR008271), Protein kinase-like domain (InterPro:IPR011009), Mitogen activated protein kinase kinase kinase 3 (InterPro:IPR015748), Protein kinase, catalytic domain (InterPro:IPR000719), Tyrosine-protein kinase, catalytic domain (InterPro:IPR020635); BEST Arabidopsis thaliana protein match is: NPK1-related protein kinase 2 (TAIR:AT1G54960.1)</t>
  </si>
  <si>
    <t>Homeodomain-like superfamily protein; FUNCTIONS IN: DNA binding; INVOLVED IN: regulation of transcription; CONTAINS InterPro DOMAIN/s: SANT, DNA-binding (InterPro:IPR001005), Homeodomain-like (InterPro:IPR009057), Myb, DNA-binding (InterPro:IPR014778), HTH transcriptional regulator, Myb-type, DNA-binding (InterPro:IPR017930), Homeodomain-related (InterPro:IPR012287), Myb transcription factor (InterPro:IPR015495); CONTAINS InterPro DOMAIN/s: SANT, DNA-binding (InterPro:IPR001005), Myb, DNA-binding (InterPro:IPR014778), Homeodomain-like (InterPro:IPR009057), HTH transcriptional regulator, Myb-type, DNA-binding (InterPro:IPR017930), Homeodomain-related (InterPro:IPR012287), Myb transcription factor (InterPro:IPR015495); BEST Arabidopsis thaliana protein match is: Homeodomain-like superfamily protein (TAIR:AT1G58220.1)</t>
  </si>
  <si>
    <t>RHOMBOID-like protein 6</t>
  </si>
  <si>
    <t>RHOMBOID-like protein 6 (RBL6); FUNCTIONS IN: serine-type endopeptidase activity; INVOLVED IN: biological_process unknown; LOCATED IN: integral to membrane; EXPRESSED IN: 23 plant structures; EXPRESSED DURING: 15 growth stages; CONTAINS InterPro DOMAIN/s: Peptidase S54, rhomboid (InterPro:IPR002610); BEST Arabidopsis thaliana protein match is: RHOMBOID-like 2 (TAIR:AT1G63120.1)</t>
  </si>
  <si>
    <t>phosphatidyl serine synthase family protein</t>
  </si>
  <si>
    <t>phosphatidyl serine synthase family protein; FUNCTIONS IN: CDP-diacylglycerol-serine O-phosphatidyltransferase activity; INVOLVED IN: phosphatidylserine biosynthetic process; LOCATED IN: cellular_component unknown; EXPRESSED IN: 17 plant structures; EXPRESSED DURING: 7 growth stages; CONTAINS InterPro DOMAIN/s: Phosphatidyl serine synthase (InterPro:IPR004277)</t>
  </si>
  <si>
    <t>Phosphatidyl serine synthase</t>
  </si>
  <si>
    <t>AP2 domain-containing transcription factor family protein</t>
  </si>
  <si>
    <t>AP2 domain-containing transcription factor family protein; FUNCTIONS IN: DNA binding, sequence-specific DNA binding transcription factor activity; INVOLVED IN: regulation of transcription, DNA-dependent; LOCATED IN: nucleus; CONTAINS InterPro DOMAIN/s: Pathogenesis-related genes transcriptional activator PTI6 (InterPro:IPR017392), DNA-binding, integrase-type (InterPro:IPR016177), Pathogenesis-related transcriptional factor/ERF, DNA-binding (InterPro:IPR001471); BEST Arabidopsis thaliana protein match is: Integrase-type DNA-binding superfamily protein (TAIR:AT1G68550.2)</t>
  </si>
  <si>
    <t>AP2/ERF domain | DNA-binding domain | Pathogenesis-related genes transcriptional activator PTI6</t>
  </si>
  <si>
    <t>root FNR 2</t>
  </si>
  <si>
    <t>root FNR 2 (RFNR2); FUNCTIONS IN: oxidoreductase activity, copper ion binding; INVOLVED IN: oxidation reduction; LOCATED IN: chloroplast, thylakoid membrane; LOCATED IN: thylakoid membrane; EXPRESSED IN: 23 plant structures; EXPRESSED DURING: 13 growth stages; CONTAINS InterPro DOMAIN/s: Ferredoxin reductase-type FAD-binding domain (InterPro:IPR017927), Oxidoreductase FAD/NAD(P)-binding (InterPro:IPR001433), Riboflavin synthase-like beta-barrel (InterPro:IPR017938), Ferredoxin Reductase (InterPro:IPR015701), Flavoprotein pyridine nucleotide cytochrome reductase (InterPro:IPR001709), Ferredoxin--NADP reductase (InterPro:IPR012146); CONTAINS InterPro DOMAIN/s: Ferredoxin reductase-type FAD-binding domain (InterPro:IPR017927), Oxidoreductase, FAD-binding domain (InterPro:IPR008333), Ferredoxin--NADP reductase (InterPro:IPR012146), Oxidoreductase FAD/NAD(P)-binding (InterPro:IPR001433), Riboflavin synthase-like beta-barrel (InterPro:IPR017938), Ferredoxin Reductase (InterPro:IPR015701), Flavoprotein pyridine nucleotide cytochrome reductase (InterPro:IPR001709); CONTAINS InterPro DOMAIN/s: Oxidoreductase FAD/NAD(P)-binding (InterPro:IPR001433), Ferredoxin reductase-type FAD-binding domain (InterPro:IPR017927), Riboflavin synthase-like beta-barrel (InterPro:IPR017938), Ferredoxin Reductase (InterPro:IPR015701), Flavoprotein pyridine nucleotide cytochrome reductase (InterPro:IPR001709), Ferredoxin--NADP reductase (InterPro:IPR012146); BEST Arabidopsis thaliana protein match is: root FNR 1 (TAIR:AT4G05390.1)</t>
  </si>
  <si>
    <t>Ferredoxin reductase-type FAD-binding domain | Ferredoxin--NADP reductase | Flavoprotein pyridine nucleotide cytochrome reductase | Oxidoreductase FAD/NAD(P)-binding | Riboflavin synthase-like beta-barrel</t>
  </si>
  <si>
    <t>DNAse I-like superfamily protein; FUNCTIONS IN: hydrolase activity; INVOLVED IN: biological_process unknown; LOCATED IN: cellular_component unknown; EXPRESSED IN: 22 plant structures; EXPRESSED DURING: 13 growth stages; CONTAINS InterPro DOMAIN/s: Endonuclease/exonuclease/phosphatase (InterPro:IPR005135); BEST Arabidopsis thaliana protein match is: DNAse I-like superfamily protein (TAIR:AT1G31530.1)</t>
  </si>
  <si>
    <t>hydroxyproline-rich glycoprotein family protein; BEST Arabidopsis thaliana protein match is: VQ motif-containing protein (TAIR:AT2G35230.1)</t>
  </si>
  <si>
    <t>Beta-glucosidase, GBA2 type family protein</t>
  </si>
  <si>
    <t>Beta-glucosidase, GBA2 type family protein; FUNCTIONS IN: catalytic activity, glucosylceramidase activity; FUNCTIONS IN: glucosylceramidase activity, catalytic activity; INVOLVED IN: glucosylceramide catabolic process, sphingolipid metabolic process; LOCATED IN: vacuole; EXPRESSED IN: 8 plant structures; EXPRESSED DURING: 4 anthesis, petal differentiation and expansion stage; CONTAINS InterPro DOMAIN/s: Glucosylceramidase (InterPro:IPR006775), Six-hairpin glycosidase-like (InterPro:IPR008928), Beta-glucosidase, GBA2 type (InterPro:IPR014551); BEST Arabidopsis thaliana protein match is: Beta-glucosidase, GBA2 type family protein (TAIR:AT4G10060.1)</t>
  </si>
  <si>
    <t>Beta-glucosidase, GBA2 type | Beta-glucosidase, GBA2 type, N-terminal | Glucosylceramidase | Six-hairpin glycosidase | Six-hairpin glycosidase-like</t>
  </si>
  <si>
    <t>FUNCTIONS IN: molecular_function unknown; INVOLVED IN: ribosome biogenesis; LOCATED IN: nucleus; EXPRESSED IN: 22 plant structures; EXPRESSED DURING: 13 growth stages; CONTAINS InterPro DOMAIN/s: AARP2CN (InterPro:IPR012948), Protein of unknown function DUF663 (InterPro:IPR007034); BEST Arabidopsis thaliana protein match is: P-loop containing nucleoside triphosphate hydrolases superfamily protein (TAIR:AT1G06720.1)</t>
  </si>
  <si>
    <t>AARP2CN | Ribosome biogenesis protein BMS1/TSR1, C-terminal</t>
  </si>
  <si>
    <t>IAA-leucine resistant (ILR)-like gene 6</t>
  </si>
  <si>
    <t>IAA-leucine resistant (ILR)-like gene 6 (ILL6); FUNCTIONS IN: metallopeptidase activity, IAA-amino acid conjugate hydrolase activity; INVOLVED IN: proteolysis, regulation of systemic acquired resistance, auxin metabolic process; LOCATED IN: endomembrane system; EXPRESSED IN: 22 plant structures; EXPRESSED DURING: 13 growth stages; CONTAINS InterPro DOMAIN/s: Peptidase M20 (InterPro:IPR002933), Peptidase M20D, amidohydrolase (InterPro:IPR010168), Peptidase M20D, mername-AA028/carboxypeptidase Ss1 (InterPro:IPR017439), Peptidase M20, dimerisation (InterPro:IPR011650); BEST Arabidopsis thaliana protein match is: peptidase M20/M25/M40 family protein (TAIR:AT1G51760.1)</t>
  </si>
  <si>
    <t>Amidohydrolase | Peptidase M20 | Peptidase M20, dimerisation domain</t>
  </si>
  <si>
    <t>CYCLIN A3;4</t>
  </si>
  <si>
    <t>CYCLIN A3;4 (CYCA3;4); FUNCTIONS IN: cyclin-dependent protein kinase regulator activity; INVOLVED IN: regulation of cell cycle; LOCATED IN: nucleus; EXPRESSED IN: 20 plant structures; EXPRESSED DURING: 11 growth stages; CONTAINS InterPro DOMAIN/s: Cyclin, C-terminal (InterPro:IPR004367), Cyclin (InterPro:IPR006670), G2/mitotic-specific cyclin A (InterPro:IPR015453), Cyclin-like (InterPro:IPR011028), Cyclin-related (InterPro:IPR013763), Cyclin, N-terminal (InterPro:IPR006671), Cyclin, A/B/D/E (InterPro:IPR014400); CONTAINS InterPro DOMAIN/s: Cyclin, C-terminal (InterPro:IPR004367), G2/mitotic-specific cyclin A (InterPro:IPR015453), Cyclin-like (InterPro:IPR011028), Cyclin-related (InterPro:IPR013763), Cyclin, N-terminal (InterPro:IPR006671), Cyclin, A/B/D/E (InterPro:IPR014400), Cyclin (InterPro:IPR006670); BEST Arabidopsis thaliana protein match is: cyclin-dependent protein kinase 3;2 (TAIR:AT1G47210.2)</t>
  </si>
  <si>
    <t>Cyclin A, plant | Cyclin A/B/D/E/F | Cyclin, C-terminal domain | Cyclin, N-terminal | Cyclin-like</t>
  </si>
  <si>
    <t>unknown protein; FUNCTIONS IN: molecular_function unknown; INVOLVED IN: biological_process unknown; LOCATED IN: cellular_component unknown; EXPRESSED IN: 22 plant structures; EXPRESSED DURING: 14 growth stages</t>
  </si>
  <si>
    <t>unknown protein; BEST Arabidopsis thaliana protein match is: unknown protein (TAIR:AT1G53800.1)</t>
  </si>
  <si>
    <t>Disease resistance protein (CC-NBS-LRR class) family; FUNCTIONS IN: ATP binding; INVOLVED IN: apoptosis, defense response; EXPRESSED IN: 19 plant structures; EXPRESSED DURING: 9 growth stages; CONTAINS InterPro DOMAIN/s: NB-ARC (InterPro:IPR002182), Disease resistance protein (InterPro:IPR000767); BEST Arabidopsis thaliana protein match is: Disease resistance protein (CC-NBS-LRR class) family (TAIR:AT5G35450.1)</t>
  </si>
  <si>
    <t>unknown protein; FUNCTIONS IN: molecular_function unknown; INVOLVED IN: biological_process unknown; LOCATED IN: cellular_component unknown; EXPRESSED IN: 22 plant structures; EXPRESSED DURING: 13 growth stages; CONTAINS InterPro DOMAIN/s: Protein of unknown function DUF812 (InterPro:IPR008530)</t>
  </si>
  <si>
    <t>Protein of unknown function DUF812</t>
  </si>
  <si>
    <t>haloacid dehalogenase-like hydrolase family protein; FUNCTIONS IN: hydrolase activity, oxidoreductase activity, catalytic activity; INVOLVED IN: metabolic process, cell redox homeostasis; LOCATED IN: chloroplast, chloroplast stroma; EXPRESSED IN: 23 plant structures; EXPRESSED DURING: 14 growth stages; CONTAINS InterPro DOMAIN/s: Haloacid dehydrogenase/epoxide hydrolase (InterPro:IPR005833), Low-density lipoprotein receptor, class B (YWTD) repeat (InterPro:IPR000033), Thioredoxin fold (InterPro:IPR012335), Six-bladed beta-propeller, TolB-like (InterPro:IPR011042), Haloacid dehalogenase-like hydrolase (InterPro:IPR005834), Thioredoxin-like (InterPro:IPR017936), NHL repeat (InterPro:IPR001258), Thioredoxin-like fold (InterPro:IPR012336), Redoxin (InterPro:IPR013740), HAD-superfamily hydrolase, subfamily IA, variant 3 (InterPro:IPR006402); BEST Arabidopsis thaliana protein match is: NHL domain-containing protein (TAIR:AT3G07060.1)</t>
  </si>
  <si>
    <t>HAD hydrolase, subfamily IA | HAD-like domain | LDLR class B repeat | NHL repeat | Six-bladed beta-propeller, TolB-like | Thioredoxin-like fold</t>
  </si>
  <si>
    <t>cofactor assembly of complex C</t>
  </si>
  <si>
    <t>cofactor assembly of complex C (CCB4); FUNCTIONS IN: molecular_function unknown; INVOLVED IN: cytochrome b6f complex assembly; LOCATED IN: chloroplast; EXPRESSED IN: 20 plant structures; EXPRESSED DURING: 13 growth stages; CONTAINS InterPro DOMAIN/s: Protein of unknown function DUF2930 (InterPro:IPR021325)</t>
  </si>
  <si>
    <t>Protein of unknown function DUF2930</t>
  </si>
  <si>
    <t>ARG1-like 2</t>
  </si>
  <si>
    <t>ARG1-like 2 (ARL2); FUNCTIONS IN: unfolded protein binding, heat shock protein binding; INVOLVED IN: protein folding; LOCATED IN: cellular_component unknown; EXPRESSED IN: embryo, leaf whorl, carpel, seed; EXPRESSED DURING: F mature embryo stage, petal differentiation and expansion stage, E expanded cotyledon stage, D bilateral stage; CONTAINS InterPro DOMAIN/s: Molecular chaperone, heat shock protein, Hsp40, DnaJ (InterPro:IPR015609), Heat shock protein DnaJ, N-terminal (InterPro:IPR001623), Heat shock protein DnaJ (InterPro:IPR003095), Heat shock protein DnaJ, conserved site (InterPro:IPR018253); BEST Arabidopsis thaliana protein match is: ARG1-like 1 (TAIR:AT1G24120.1)</t>
  </si>
  <si>
    <t>DnaJ domain | DnaJ domain, conserved site</t>
  </si>
  <si>
    <t>WAPL (Wings apart-like protein regulation of heterochromatin) protein</t>
  </si>
  <si>
    <t>WAPL (Wings apart-like protein regulation of heterochromatin) protein; BEST Arabidopsis thaliana protein match is: WAPL (Wings apart-like protein regulation of heterochromatin) protein (TAIR:AT1G11060.1)</t>
  </si>
  <si>
    <t>Armadillo-type fold | Wings apart-like protein</t>
  </si>
  <si>
    <t>Protein of unknown function (DUF1262)</t>
  </si>
  <si>
    <t>Protein of unknown function (DUF1262); FUNCTIONS IN: molecular_function unknown; INVOLVED IN: biological_process unknown; LOCATED IN: membrane; EXPRESSED IN: leaf; CONTAINS InterPro DOMAIN/s: Protein of unknown function DUF1262 (InterPro:IPR010683); BEST Arabidopsis thaliana protein match is: Protein of unknown function (DUF1262) (TAIR:AT1G13540.1)</t>
  </si>
  <si>
    <t>Protein of unknown function DUF1262</t>
  </si>
  <si>
    <t>transcription factor jumonji (jmjC) domain-containing protein</t>
  </si>
  <si>
    <t>transcription factor jumonji (jmjC) domain-containing protein; FUNCTIONS IN: sequence-specific DNA binding transcription factor activity; LOCATED IN: nucleus; EXPRESSED IN: 21 plant structures; EXPRESSED DURING: 14 growth stages; CONTAINS InterPro DOMAIN/s: Transcription factor jumonji/aspartyl beta-hydroxylase (InterPro:IPR003347), PLU-1-like (InterPro:IPR013637), Zinc finger, PHD-type, conserved site (InterPro:IPR019786), Zinc finger, PHD-type (InterPro:IPR001965), Zinc finger, C5HC2-type (InterPro:IPR004198), Transcription factor jumonji (InterPro:IPR013129), Zinc finger, FYVE/PHD-type (InterPro:IPR011011); BEST Arabidopsis thaliana protein match is: Transcription factor jumonji (jmj) family protein / zinc finger (C5HC2 type) family protein (TAIR:AT1G08620.2)</t>
  </si>
  <si>
    <t>unknown protein; FUNCTIONS IN: molecular_function unknown; INVOLVED IN: biological_process unknown; LOCATED IN: endomembrane system; EXPRESSED IN: 22 plant structures; EXPRESSED DURING: 13 growth stages; BEST Arabidopsis thaliana protein match is: unknown protein (TAIR:AT1G65486.1)</t>
  </si>
  <si>
    <t>SPFH/Band 7/PHB domain-containing membrane-associated protein family</t>
  </si>
  <si>
    <t>SPFH/Band 7/PHB domain-containing membrane-associated protein family; INVOLVED IN: biological_process unknown; EXPRESSED IN: 24 plant structures; LOCATED IN: plasma membrane; LOCATED IN: plasma membrane, chloroplast, vacuole; LOCATED IN: plasma membrane, vacuole; EXPRESSED DURING: 15 growth stages; EXPRESSED IN: 25 plant structures; EXPRESSED IN: 26 plant structures; CONTAINS InterPro DOMAIN/s: Band 7 protein (InterPro:IPR001107); BEST Arabidopsis thaliana protein match is: SPFH/Band 7/PHB domain-containing membrane-associated protein family (TAIR:AT5G62740.1)</t>
  </si>
  <si>
    <t>Band 7 protein | Hypersensitive-induced response protein | Stomatin family</t>
  </si>
  <si>
    <t>Toll-Interleukin-Resistance (TIR) domain family protein</t>
  </si>
  <si>
    <t>Toll-Interleukin-Resistance (TIR) domain family protein; FUNCTIONS IN: transmembrane receptor activity; INVOLVED IN: response to wounding, defense response; LOCATED IN: intrinsic to membrane; EXPRESSED IN: 19 plant structures; EXPRESSED DURING: 10 growth stages; CONTAINS InterPro DOMAIN/s: Toll-Interleukin receptor (InterPro:IPR000157); BEST Arabidopsis thaliana protein match is: Toll-Interleukin-Resistance (TIR) domain-containing protein (TAIR:AT1G72940.1)</t>
  </si>
  <si>
    <t>Toll/interleukin-1 receptor homology (TIR) domain</t>
  </si>
  <si>
    <t>Phosphoribulokinase / Uridine kinase family</t>
  </si>
  <si>
    <t>Phosphoribulokinase / Uridine kinase family; FUNCTIONS IN: adenylate cyclase activity, phosphotransferase activity, alcohol group as acceptor, kinase activity, ATP binding; INVOLVED IN: biosynthetic process, cAMP biosynthetic process, metabolic process; EXPRESSED IN: 23 plant structures; EXPRESSED DURING: 13 growth stages; CONTAINS InterPro DOMAIN/s: Phosphoribulokinase/uridine kinase (InterPro:IPR006083), Uridine kinase (InterPro:IPR000764), Adenylate cyclase (InterPro:IPR008172); BEST Arabidopsis thaliana protein match is: Phosphoribulokinase / Uridine kinase family (TAIR:AT1G26190.1)</t>
  </si>
  <si>
    <t>CYTH-like domain | P-loop containing nucleoside triphosphate hydrolase | Phosphoribulokinase/uridine kinase | Uridine kinase like</t>
  </si>
  <si>
    <t>Erythronate-4-phosphate dehydrogenase family protein</t>
  </si>
  <si>
    <t>Erythronate-4-phosphate dehydrogenase family protein; BEST Arabidopsis thaliana protein match is: Erythronate-4-phosphate dehydrogenase family protein (TAIR:AT1G19400.2)</t>
  </si>
  <si>
    <t>GAST1 protein homolog 1</t>
  </si>
  <si>
    <t>GAST1 protein homolog 1 (GASA1); CONTAINS InterPro DOMAIN/s: Gibberellin regulated protein (InterPro:IPR003854); BEST Arabidopsis thaliana protein match is: Gibberellin-regulated family protein (TAIR:AT2G18420.1)</t>
  </si>
  <si>
    <t>Gibberellin regulated protein</t>
  </si>
  <si>
    <t>sulfate transporter 1;2</t>
  </si>
  <si>
    <t>sulfate transporter 1;2 (SULTR1;2); CONTAINS InterPro DOMAIN/s: Sulphate transporter (InterPro:IPR011547), Sulphate transporter/antisigma-factor antagonist STAS (InterPro:IPR002645), Sulphate anion transporter, conserved site (InterPro:IPR018045), Sulphate anion transporter (InterPro:IPR001902); BEST Arabidopsis thaliana protein match is: sulfate transporter 1;3 (TAIR:AT1G22150.1)</t>
  </si>
  <si>
    <t>Protein kinase superfamily protein; FUNCTIONS IN: protein serine/threonine kinase activity, protein kinase activity, kinase activity, ATP binding; INVOLVED IN: response to karrikin; LOCATED IN: nucleus, cytoplasm; EXPRESSED IN: 22 plant structures; EXPRESSED DURING: 12 growth stages; CONTAINS InterPro DOMAIN/s: Protein kinase, ATP binding site (InterPro:IPR017441), Serine/threonine-protein kinase domain (InterPro:IPR002290), Serine/threonine-protein kinase-like domain (InterPro:IPR017442), Protein kinase-like domain (InterPro:IPR011009), Serine/threonine-protein kinase, active site (InterPro:IPR008271), Protein kinase, catalytic domain (InterPro:IPR000719), Calcium/calmodulin-dependent protein kinase-like (InterPro:IPR020636), Serine/threonine-protein kinase-like, plant (InterPro:IPR015740); BEST Arabidopsis thaliana protein match is: Protein kinase superfamily protein (TAIR:AT4G33950.1)</t>
  </si>
  <si>
    <t>histone acetyltransferase of the CBP family 1</t>
  </si>
  <si>
    <t>histone acetyltransferase of the CBP family 1 (HAC1); FUNCTIONS IN: histone acetyltransferase activity, transcription cofactor activity; INVOLVED IN: in 6 processes; LOCATED IN: nucleus; EXPRESSED IN: 24 plant structures; EXPRESSED DURING: 14 growth stages; CONTAINS InterPro DOMAIN/s: Histone H3-K56 acetyltransferase, RTT109 (InterPro:IPR013178), Zinc finger, PHD-type, conserved site (InterPro:IPR019786), Zinc finger, TAZ-type (InterPro:IPR000197), Zinc finger, FYVE/PHD-type (InterPro:IPR011011), Zinc finger, ZZ-type (InterPro:IPR000433); CONTAINS InterPro DOMAIN/s: Zinc finger, PHD-type, conserved site (InterPro:IPR019786), Histone H3-K56 acetyltransferase, RTT109 (InterPro:IPR013178), Zinc finger, TAZ-type (InterPro:IPR000197), Zinc finger, FYVE/PHD-type (InterPro:IPR011011), Zinc finger, ZZ-type (InterPro:IPR000433); BEST Arabidopsis thaliana protein match is: histone acetyltransferase of the CBP family 12 (TAIR:AT1G16710.1)</t>
  </si>
  <si>
    <t>Protein phosphatase 2C family protein; FUNCTIONS IN: protein serine/threonine phosphatase activity, catalytic activity; INVOLVED IN: N-terminal protein myristoylation; LOCATED IN: cellular_component unknown; EXPRESSED IN: 17 plant structures; EXPRESSED DURING: 6 growth stages; CONTAINS InterPro DOMAIN/s: Protein phosphatase 2C-related (InterPro:IPR001932), Protein phosphatase 2C (InterPro:IPR015655), Protein phosphatase 2C, N-terminal (InterPro:IPR014045); BEST Arabidopsis thaliana protein match is: Protein phosphatase 2C family protein (TAIR:AT1G16220.1)</t>
  </si>
  <si>
    <t>ABC-2 type transporter family protein; FUNCTIONS IN: ATPase activity, coupled to transmembrane movement of substances; LOCATED IN: chloroplast; EXPRESSED IN: 22 plant structures; EXPRESSED DURING: 14 growth stages; CONTAINS InterPro DOMAIN/s: ATPase, AAA+ type, core (InterPro:IPR003593), ABC transporter-like (InterPro:IPR003439), ABC transporter, conserved site (InterPro:IPR017871), ABC-2 type transporter (InterPro:IPR013525); CONTAINS InterPro DOMAIN/s: ATPase, AAA+ type, core (InterPro:IPR003593), ABC transporter-like (InterPro:IPR003439), ABC-2 type transporter (InterPro:IPR013525), ABC transporter, conserved site (InterPro:IPR017871); BEST Arabidopsis thaliana protein match is: ABC-2 type transporter family protein (TAIR:AT3G25620.2)</t>
  </si>
  <si>
    <t>Nuclear transport factor 2 (NTF2) family protein with RNA binding (RRM-RBD-RNP motifs) domain</t>
  </si>
  <si>
    <t>Nuclear transport factor 2 (NTF2) family protein with RNA binding (RRM-RBD-RNP motifs) domain; FUNCTIONS IN: RNA binding, nucleotide binding, nucleic acid binding; INVOLVED IN: transport, nucleocytoplasmic transport; LOCATED IN: intracellular; CONTAINS InterPro DOMAIN/s: Nuclear transport factor 2 (InterPro:IPR002075), Nuclear transport factor 2, Eukaryote (InterPro:IPR018222), RNA recognition motif, RNP-1 (InterPro:IPR000504), Nucleotide-binding, alpha-beta plait (InterPro:IPR012677); CONTAINS InterPro DOMAIN/s: Nuclear transport factor 2 (InterPro:IPR002075), RNA recognition motif, RNP-1 (InterPro:IPR000504), Nuclear transport factor 2, Eukaryote (InterPro:IPR018222), Nucleotide-binding, alpha-beta plait (InterPro:IPR012677); BEST Arabidopsis thaliana protein match is: Nuclear transport factor 2 (NTF2) family protein with RNA binding (RRM-RBD-RNP motifs) domain (TAIR:AT1G13730.1)</t>
  </si>
  <si>
    <t>Nuclear transport factor 2 | Nuclear transport factor 2, eukaryote | Nucleotide-binding, alpha-beta plait | RNA recognition motif domain</t>
  </si>
  <si>
    <t>Asparagine synthase family protein</t>
  </si>
  <si>
    <t>Asparagine synthase family protein; FUNCTIONS IN: asparagine synthase (glutamine-hydrolyzing) activity; INVOLVED IN: asparagine biosynthetic process; LOCATED IN: cellular_component unknown; CONTAINS InterPro DOMAIN/s: Rossmann-like alpha/beta/alpha sandwich fold (InterPro:IPR014729), Asparagine synthase (InterPro:IPR001962), Glutamine amidotransferase, type II (InterPro:IPR017932)</t>
  </si>
  <si>
    <t>Asparagine synthase | Class II glutamine amidotransferase domain | Glutamine amidotransferase type 2 domain | Nucleophile aminohydrolases, N-terminal | Rossmann-like alpha/beta/alpha sandwich fold</t>
  </si>
  <si>
    <t>glycine-rich protein 3</t>
  </si>
  <si>
    <t>glycine-rich protein 3 (GRP-3); FUNCTIONS IN: molecular_function unknown; INVOLVED IN: response to ethylene stimulus, response to desiccation, response to abscisic acid stimulus, response to salicylic acid stimulus; LOCATED IN: endomembrane system; EXPRESSED IN: 22 plant structures; EXPRESSED DURING: 14 growth stages; CONTAINS InterPro DOMAIN/s: Glycine rich protein (InterPro:IPR010800); BEST Arabidopsis thaliana protein match is: Glycine-rich protein family (TAIR:AT2G05530.1); BEST Arabidopsis thaliana protein match is: glycine-rich protein 3 short isoform (TAIR:AT2G05380.1)</t>
  </si>
  <si>
    <t>xyloglucan endotransglucosylase/hydrolase 4</t>
  </si>
  <si>
    <t>xyloglucan endotransglucosylase/hydrolase 4 (XTH4); FUNCTIONS IN: hydrolase activity, acting on glycosyl bonds, xyloglucan:xyloglucosyl transferase activity; INVOLVED IN: response to auxin stimulus, response to mechanical stimulus, response to low light intensity stimulus, unidimensional cell growth; LOCATED IN: in 6 components; EXPRESSED IN: 24 plant structures; EXPRESSED DURING: 15 growth stages; CONTAINS InterPro DOMAIN/s: Xyloglucan endotransglucosylase/hydrolase (InterPro:IPR016455), Beta-glucanase (InterPro:IPR008264), Xyloglucan endo-transglycosylase, C-terminal (InterPro:IPR010713), Concanavalin A-like lectin/glucanase, subgroup (InterPro:IPR013320), Glycoside hydrolase, family 16, active site (InterPro:IPR008263), Concanavalin A-like lectin/glucanase (InterPro:IPR008985), Glycoside hydrolase, family 16 (InterPro:IPR000757); BEST Arabidopsis thaliana protein match is: xyloglucan endotransglucosylase/hydrolase 5 (TAIR:AT5G13870.1)</t>
  </si>
  <si>
    <t>Beta-glucanase | Concanavalin A-like lectin/glucanase, subgroup | Concanavalin A-like lectin/glucanases superfamily | Glycoside hydrolase, family 16 | Glycoside hydrolase, family 16, active site | Xyloglucan endo-transglycosylase, C-terminal | Xyloglucan endotransglucosylase/hydrolase</t>
  </si>
  <si>
    <t>P-loop containing nucleoside triphosphate hydrolases superfamily protein; BEST Arabidopsis thaliana protein match is: P-loop containing nucleoside triphosphate hydrolases superfamily protein (TAIR:AT4G34420.1)</t>
  </si>
  <si>
    <t>expansin B1</t>
  </si>
  <si>
    <t>expansin B1 (EXPB1); INVOLVED IN: plant-type cell wall organization, unidimensional cell growth, plant-type cell wall loosening; LOCATED IN: endomembrane system, extracellular region; EXPRESSED IN: 15 plant structures; EXPRESSED DURING: 10 growth stages; CONTAINS InterPro DOMAIN/s: Barwin-related endoglucanase (InterPro:IPR009009), Pollen allergen, N-terminal (InterPro:IPR014734), Rare lipoprotein A (InterPro:IPR005132), Major pollen allergen Lol pI (InterPro:IPR005795), Expansin/Lol pI (InterPro:IPR007118), Expansin 45, endoglucanase-like (InterPro:IPR007112), Pollen allergen/expansin, C-terminal (InterPro:IPR007117); BEST Arabidopsis thaliana protein match is: expansin B3 (TAIR:AT4G28250.1)</t>
  </si>
  <si>
    <t>Barwin-like endoglucanase | Expansin, cellulose-binding-like domain | Expansin/Lol pI | Expansin/pollen allergen, DPBB domain | Major pollen allergen Lol pI | RlpA-like double-psi beta-barrel domain</t>
  </si>
  <si>
    <t>Major facilitator superfamily protein; FUNCTIONS IN: carbohydrate transmembrane transporter activity, sugar:hydrogen symporter activity; INVOLVED IN: transport, transmembrane transport; LOCATED IN: integral to membrane, membrane; EXPRESSED IN: 22 plant structures; EXPRESSED DURING: 15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polyol/monosaccharide transporter 5 (TAIR:AT3G18830.1)</t>
  </si>
  <si>
    <t>unknown protein; FUNCTIONS IN: molecular_function unknown; INVOLVED IN: biological_process unknown; LOCATED IN: vacuole; EXPRESSED IN: 15 plant structures; EXPRESSED DURING: 9 growth stages; CONTAINS InterPro DOMAIN/s: Protein of unknown function DUF3537 (InterPro:IPR021924); BEST Arabidopsis thaliana protein match is: Protein of unknown function (DUF3537) (TAIR:AT3G20300.1)</t>
  </si>
  <si>
    <t>Protein of unknown function DUF3537</t>
  </si>
  <si>
    <t>Alkaline-phosphatase-like family protein</t>
  </si>
  <si>
    <t>Alkaline-phosphatase-like family protein; FUNCTIONS IN: transferase activity, catalytic activity; INVOLVED IN: metabolic process, phospholipid biosynthetic process; LOCATED IN: endomembrane system; EXPRESSED IN: 21 plant structures; EXPRESSED DURING: 8 growth stages; CONTAINS InterPro DOMAIN/s: Alkaline phosphatase-like, alpha/beta/alpha (InterPro:IPR017849), Type I phosphodiesterase/nucleotide pyrophosphatase/phosphate transferase (InterPro:IPR002591), Alkaline-phosphatase-like, core domain (InterPro:IPR017850); BEST Arabidopsis thaliana protein match is: Alkaline-phosphatase-like family protein (TAIR:AT5G17250.1)</t>
  </si>
  <si>
    <t>Alkaline phosphatase-like, alpha/beta/alpha | Alkaline-phosphatase-like, core domain | Type I phosphodiesterase/nucleotide pyrophosphatase/phosphate transferase</t>
  </si>
  <si>
    <t>squalene epoxidase 2</t>
  </si>
  <si>
    <t>squalene epoxidase 2 (SQE2); FUNCTIONS IN: squalene monooxygenase activity, electron carrier activity, oxidoreductase activity, FAD binding; INVOLVED IN: sterol biosynthetic process; LOCATED IN: integral to membrane; EXPRESSED IN: 22 plant structures; EXPRESSED DURING: 13 growth stages; CONTAINS InterPro DOMAIN/s: Squalene epoxidase (InterPro:IPR013698), Fumarate reductase/succinate dehydrogenase flavoprotein, N-terminal (InterPro:IPR003953); BEST Arabidopsis thaliana protein match is: squalene epoxidase 3 (TAIR:AT4G37760.1)</t>
  </si>
  <si>
    <t>Aromatic-ring hydroxylase-like | FAD binding domain | Squalene epoxidase</t>
  </si>
  <si>
    <t>peroxin 10</t>
  </si>
  <si>
    <t>peroxin 10 (PEX10); FUNCTIONS IN: zinc ion binding; INVOLVED IN: in 6 processes; LOCATED IN: cytosol, peroxisome; EXPRESSED IN: 18 plant structures; EXPRESSED DURING: 8 growth stages; CONTAINS InterPro DOMAIN/s: Zinc finger, RING-type, conserved site (InterPro:IPR017907), Zinc finger, RING-type (InterPro:IPR001841), Pex, N-terminal (InterPro:IPR006845), Zinc finger, C3HC4 RING-type (InterPro:IPR018957); BEST Arabidopsis thaliana protein match is: RING membrane-anchor 1 (TAIR:AT4G03510.2)</t>
  </si>
  <si>
    <t>Peroxisome biogenesis factor 10 | Pex, N-terminal | Zinc finger, RING-type | Zinc finger, RING-type, conserved site | Zinc finger, RING/FYVE/PHD-type</t>
  </si>
  <si>
    <t>pumilio 3</t>
  </si>
  <si>
    <t>pumilio 3 (PUM3); FUNCTIONS IN: RNA binding, binding; LOCATED IN: plasma membrane; EXPRESSED IN: cultured cell; CONTAINS InterPro DOMAIN/s: Nucleic acid binding NABP (InterPro:IPR012940), Pumilio RNA-binding repeat (InterPro:IPR001313), Armadillo-like helical (InterPro:IPR011989), Armadillo-type fold (InterPro:IPR016024); BEST Arabidopsis thaliana protein match is: pumilio 1 (TAIR:AT2G29200.1)</t>
  </si>
  <si>
    <t>Armadillo-like helical | Armadillo-type fold | Nucleic acid binding NABP | Pumilio RNA-binding repeat</t>
  </si>
  <si>
    <t>thiaminC</t>
  </si>
  <si>
    <t>thiaminC (THIC); CONTAINS InterPro DOMAIN/s: Thiamine biosynthesis protein ThiC (InterPro:IPR002817); FUNCTIONS IN: iron-sulfur cluster binding, catalytic activity, ADP-ribose pyrophosphohydrolase activity; INVOLVED IN: response to vitamin B1, detection of bacterium, thiamin biosynthetic process; LOCATED IN: chloroplast stroma, chloroplast, plastid; LOCATED IN: chloroplast, chloroplast stroma, plastid; EXPRESSED IN: 28 plant structures; EXPRESSED DURING: 13 growth stages</t>
  </si>
  <si>
    <t>ThiC-associated domain | Thiamine biosynthesis protein ThiC</t>
  </si>
  <si>
    <t>Integrin-linked protein kinase family; FUNCTIONS IN: protein serine/threonine/tyrosine kinase activity, kinase activity; INVOLVED IN: regulation of signal transduction, protein amino acid phosphorylation; EXPRESSED IN: 24 plant structures; EXPRESSED DURING: 15 growth stages; CONTAINS InterPro DOMAIN/s: Integrin-linked protein kinase (InterPro:IPR016253), Serine-threonine/tyrosine-protein kinase (InterPro:IPR001245), Protein kinase-like domain (InterPro:IPR011009), Serine/threonine-protein kinase, active site (InterPro:IPR008271), Protein kinase, catalytic domain (InterPro:IPR000719), Ankyrin repeat-containing domain (InterPro:IPR020683), Ankyrin repeat (InterPro:IPR002110); BEST Arabidopsis thaliana protein match is: Integrin-linked protein kinase family (TAIR:AT2G43850.1)</t>
  </si>
  <si>
    <t>Ankyrin repeat | Ankyrin repeat-containing domain | Integrin-linked protein kinase | Protein kinase domain | Protein kinase-like domain | Serine-threonine/tyrosine-protein kinase catalytic domain | Serine/threonine-protein kinase, active site</t>
  </si>
  <si>
    <t>glucan synthase-like 3</t>
  </si>
  <si>
    <t>glucan synthase-like 3 (GSL03); FUNCTIONS IN: transferase activity, transferring glycosyl groups, 1,3-beta-glucan synthase activity; INVOLVED IN: 1,3-beta-glucan biosynthetic process; LOCATED IN: 1,3-beta-glucan synthase complex; LOCATED IN: 1,3-beta-glucan synthase complex, plasma membrane; EXPRESSED IN: 24 plant structures; EXPRESSED DURING: 14 growth stages; CONTAINS InterPro DOMAIN/s: Glycosyl transferase, family 48 (InterPro:IPR003440), Protein of unknown function DUF605 (InterPro:IPR006745); BEST Arabidopsis thaliana protein match is: callose synthase 1 (TAIR:AT1G05570.1)</t>
  </si>
  <si>
    <t>1,3-beta-glucan synthase subunit FKS1-like, domain-1 | Callose synthase | Glycosyl transferase, family 48 | Vacuolar protein sorting-associate protein Vta1/Callose synthase, N-terminal domain</t>
  </si>
  <si>
    <t>UV radiation resistance protein/autophagy-related protein 14</t>
  </si>
  <si>
    <t>C-terminal domain phosphatase-like 3</t>
  </si>
  <si>
    <t>C-terminal domain phosphatase-like 3 (CPL3); FUNCTIONS IN: phosphoprotein phosphatase activity, CTD phosphatase activity; INVOLVED IN: response to salt stress; LOCATED IN: nucleus; EXPRESSED IN: 22 plant structures; EXPRESSED DURING: 12 growth stages; CONTAINS InterPro DOMAIN/s: FCP1-like phosphatase, phosphatase domain (InterPro:IPR011947), NLI interacting factor (InterPro:IPR004274), BRCT (InterPro:IPR001357); BEST Arabidopsis thaliana protein match is: C-terminal domain phosphatase-like 4 (TAIR:AT5G58003.1)</t>
  </si>
  <si>
    <t>BRCT domain | FCP1-like phosphatase, phosphatase domain | HAD-like domain | NLI interacting factor</t>
  </si>
  <si>
    <t>nudix hydrolase homolog 22</t>
  </si>
  <si>
    <t>nudix hydrolase homolog 22 (NUDT22); FUNCTIONS IN: hydrolase activity; INVOLVED IN: biological_process unknown; CONTAINS InterPro DOMAIN/s: NUDIX hydrolase domain-like (InterPro:IPR015797), NUDIX hydrolase domain (InterPro:IPR000086), NUDIX hydrolase, AtNUDT22 (InterPro:IPR017397); BEST Arabidopsis thaliana protein match is: nudix hydrolase homolog 15 (TAIR:AT1G28960.5)</t>
  </si>
  <si>
    <t>Glycine-rich protein family</t>
  </si>
  <si>
    <t>DEFECTIVELY ORGANIZED TRIBUTARIES 1 (DOT1); INVOLVED IN: cotyledon vascular tissue pattern formation, phloem or xylem histogenesis, leaf vascular tissue pattern formation, leaf development; LOCATED IN: endomembrane system; EXPRESSED IN: 9 plant structures; EXPRESSED DURING: LP.06 six leaves visible, LP.04 four leaves visible, LP.10 ten leaves visible, petal differentiation and expansion stage</t>
  </si>
  <si>
    <t>A20/AN1-like zinc finger family protein</t>
  </si>
  <si>
    <t>A20/AN1-like zinc finger family protein; FUNCTIONS IN: DNA binding, zinc ion binding; INVOLVED IN: biological_process unknown; LOCATED IN: cellular_component unknown; EXPRESSED IN: 25 plant structures; EXPRESSED DURING: 15 growth stages; CONTAINS InterPro DOMAIN/s: Zinc finger, AN1-type (InterPro:IPR000058), Zinc finger, A20-type (InterPro:IPR002653); BEST Arabidopsis thaliana protein match is: A20/AN1-like zinc finger family protein (TAIR:AT3G52800.1)</t>
  </si>
  <si>
    <t>Zinc finger, A20-type | Zinc finger, AN1-type</t>
  </si>
  <si>
    <t>starch branching enzyme 2.1</t>
  </si>
  <si>
    <t>starch branching enzyme 2.1 (SBE2.1); FUNCTIONS IN: 1,4-alpha-glucan branching enzyme activity; INVOLVED IN: amylopectin biosynthetic process, starch metabolic process; LOCATED IN: chloroplast stroma, chloroplast; EXPRESSED IN: 25 plant structures; EXPRESSED DURING: 15 growth stages; CONTAINS InterPro DOMAIN/s: Glycoside hydrolase, family 13, N-terminal (InterPro:IPR004193), Immunoglobulin E-set (InterPro:IPR014756), Glycoside hydrolase, catalytic core (InterPro:IPR017853), Alpha-amylase, C-terminal all beta (InterPro:IPR006048), Immunoglobulin-like fold (InterPro:IPR013783), Glycosyl hydrolase, family 13, all-beta (InterPro:IPR013780), Glycoside hydrolase, subgroup, catalytic core (InterPro:IPR013781), Glycosyl hydrolase, family 13, catalytic domain (InterPro:IPR006047); BEST Arabidopsis thaliana protein match is: starch branching enzyme 2.2 (TAIR:AT5G03650.1)</t>
  </si>
  <si>
    <t>1,4-alpha-glucan-branching enzyme, GlgB | Alpha-amylase, C-terminal all beta | Glycoside hydrolase, catalytic domain | Glycoside hydrolase, family 13 | Glycoside hydrolase, family 13, N-terminal | Glycoside hydrolase, superfamily | Glycosyl hydrolase, family 13, all-beta | Glycosyl hydrolase, family 13, catalytic domain | Immunoglobulin E-set | Immunoglobulin-like fold</t>
  </si>
  <si>
    <t>UDP-glucosyl transferase 73C6</t>
  </si>
  <si>
    <t>UDP-glucosyl transferase 73C6 (UGT73C6); CONTAINS InterPro DOMAIN/s: UDP-glucuronosyl/UDP-glucosyltransferase (InterPro:IPR002213); BEST Arabidopsis thaliana protein match is: don-glucosyltransferase 1 (TAIR:AT2G36800.1)</t>
  </si>
  <si>
    <t>Protein kinase superfamily protein; FUNCTIONS IN: protein kinase activity, kinase activity, ATP binding; FUNCTIONS IN: protein serine/threonine kinase activity, protein kinase activity, kinase activity, ATP binding; INVOLVED IN: protein amino acid phosphorylation; EXPRESSED IN: 24 plant structures; EXPRESSED DURING: 15 growth stages; CONTAINS InterPro DOMAIN/s: Protein kinase, ATP binding site (InterPro:IPR017441), Serine/threonine-protein kinase domain (InterPro:IPR002290), Serine/threonine-protein kinase, putative (InterPro:IPR020655), Serine/threonine-protein kinase-like domain (InterPro:IPR017442), Serine/threonine-protein kinase, active site (InterPro:IPR008271), Protein kinase-like domain (InterPro:IPR011009), Protein kinase, catalytic domain (InterPro:IPR000719), Tyrosine-protein kinase, catalytic domain (InterPro:IPR020635), Calcium/calmodulin-dependent protein kinase-like (InterPro:IPR020636); CONTAINS InterPro DOMAIN/s: Protein kinase, catalytic domain (InterPro:IPR000719), Calcium/calmodulin-dependent protein kinase-like (InterPro:IPR020636), Serine/threonine-protein kinase-like domain (InterPro:IPR017442), Serine/threonine-protein kinase, putative (InterPro:IPR020655), Protein kinase-like domain (InterPro:IPR011009); BEST Arabidopsis thaliana protein match is: Protein kinase superfamily protein (TAIR:AT3G53930.2)</t>
  </si>
  <si>
    <t>Plant calmodulin-binding protein-related</t>
  </si>
  <si>
    <t>Plant calmodulin-binding protein-related; CONTAINS InterPro DOMAIN/s: Calmodulin-binding protein, plant (InterPro:IPR012417); BEST Arabidopsis thaliana protein match is: Plant calmodulin-binding protein-related (TAIR:AT3G54570.1)</t>
  </si>
  <si>
    <t>Calmodulin-binding domain, plant</t>
  </si>
  <si>
    <t>TOUCH 3 (TCH3); CONTAINS InterPro DOMAIN/s: EF-Hand 1, calcium-binding site (InterPro:IPR018247), EF-HAND 2 (InterPro:IPR018249), EF-hand-like domain (InterPro:IPR011992), Calcium-binding EF-hand (InterPro:IPR002048), EF-hand (InterPro:IPR018248); FUNCTIONS IN: calcium ion binding; BEST Arabidopsis thaliana protein match is: calmodulin 5 (TAIR:AT2G27030.3); INVOLVED IN: response to mechanical stimulus, response to temperature stimulus, thigmotropism, response to absence of light; LOCATED IN: plasma membrane; EXPRESSED IN: 26 plant structures; EXPRESSED DURING: 14 growth stages; CONTAINS InterPro DOMAIN/s: EF-Hand 1, calcium-binding site (InterPro:IPR018247), EF-HAND 2 (InterPro:IPR018249), Calcium-binding EF-hand (InterPro:IPR002048), EF-hand-like domain (InterPro:IPR011992), EF-hand (InterPro:IPR018248); BEST Arabidopsis thaliana protein match is: calmodulin 5 (TAIR:AT2G27030.2)</t>
  </si>
  <si>
    <t>guanylate kinase 1</t>
  </si>
  <si>
    <t>guanylate kinase 1 (GK-1); FUNCTIONS IN: guanylate kinase activity; INVOLVED IN: nucleotide metabolic process; LOCATED IN: cellular_component unknown; EXPRESSED IN: 25 plant structures; EXPRESSED DURING: 15 growth stages; CONTAINS InterPro DOMAIN/s: Guanylate kinase (InterPro:IPR008144), Guanylate kinase/L-type calcium channel (InterPro:IPR008145), Guanylate kinase, sub-group (InterPro:IPR017665); BEST Arabidopsis thaliana protein match is: guanylate kinase (TAIR:AT3G57550.1)</t>
  </si>
  <si>
    <t>Galactose oxidase/kelch, beta-propeller | Guanylate kinase | Guanylate kinase-like | Guanylate kinase/L-type calcium channel beta subunit | Kelch-type beta propeller | P-loop containing nucleoside triphosphate hydrolase</t>
  </si>
  <si>
    <t>Mitogen activated protein kinase kinase kinase-related; FUNCTIONS IN: protein serine/threonine kinase activity, protein tyrosine kinase activity, protein kinase activity, ATP binding; INVOLVED IN: protein amino acid phosphorylation; LOCATED IN: cellular_component unknown; EXPRESSED IN: 9 plant structures; EXPRESSED DURING: 4 anthesis, F mature embryo stage, petal differentiation and expansion stage, E expanded cotyledon stage, D bilateral stage; CONTAINS InterPro DOMAIN/s: Protein kinase, ATP binding site (InterPro:IPR017441), Protein kinase, catalytic domain (InterPro:IPR000719), Serine/threonine-protein kinase domain (InterPro:IPR002290), Tyrosine-protein kinase, active site (InterPro:IPR008266), Tyrosine-protein kinase, catalytic domain (InterPro:IPR020635), Serine-threonine/tyrosine-protein kinase (InterPro:IPR001245), Protein kinase-like domain (InterPro:IPR011009); BEST Arabidopsis thaliana protein match is: Mitogen activated protein kinase kinase kinase-related (TAIR:AT3G58640.2)</t>
  </si>
  <si>
    <t>Protein kinase domain | Protein kinase, ATP binding site | Protein kinase-like domain | Serine-threonine/tyrosine-protein kinase catalytic domain | Tyrosine-protein kinase, active site</t>
  </si>
  <si>
    <t>Ypt/Rab-GAP domain of gyp1p superfamily protein; FUNCTIONS IN: RAB GTPase activator activity; INVOLVED IN: regulation of Rab GTPase activity; LOCATED IN: intracellular; CONTAINS InterPro DOMAIN/s: RabGAP/TBC (InterPro:IPR000195); BEST Arabidopsis thaliana protein match is: Ypt/Rab-GAP domain of gyp1p superfamily protein (TAIR:AT3G59570.1)</t>
  </si>
  <si>
    <t>Scorpion toxin-like knottin superfamily protein</t>
  </si>
  <si>
    <t>Scorpion toxin-like knottin superfamily protein; FUNCTIONS IN: ion channel inhibitor activity; INVOLVED IN: defense response; LOCATED IN: endomembrane system, extracellular region; EXPRESSED IN: 22 plant structures; EXPRESSED DURING: 13 growth stages; CONTAINS InterPro DOMAIN/s: Scorpion long chain toxin (InterPro:IPR002061), Knottin (InterPro:IPR003614); BEST Arabidopsis thaliana protein match is: trypsin inhibitor protein 2 (TAIR:AT2G43520.1)</t>
  </si>
  <si>
    <t>SNF2 domain-containing protein / helicase domain-containing protein; FUNCTIONS IN: transcription regulator activity, helicase activity, DNA binding, ATP binding, nucleic acid binding; FUNCTIONS IN: transcription regulator activity, helicase activity, DNA binding, nucleic acid binding, ATP binding; EXPRESSED IN: 22 plant structures; EXPRESSED DURING: 14 growth stages; CONTAINS InterPro DOMAIN/s: DEAD-like helicase, N-terminal (InterPro:IPR014001), DNA/RNA helicase, C-terminal (InterPro:IPR001650), Helicase, superfamily 1/2, ATP-binding domain (InterPro:IPR014021), SNF2-related (InterPro:IPR000330); BEST Arabidopsis thaliana protein match is: chromatin remodeling factor17 (TAIR:AT5G18620.2)</t>
  </si>
  <si>
    <t>Helicase, C-terminal | Helicase, superfamily 1/2, ATP-binding domain | P-loop containing nucleoside triphosphate hydrolase | SNF2-related</t>
  </si>
  <si>
    <t>pseudogene, similar to 68 kDa protein, blastp match of 68% identity and 4.7e-17 P-value to GP|7271113|emb|CAB81547.1||AJ276420 68 kDa protein {Cicer arietinum}</t>
  </si>
  <si>
    <t>NAD(P)-binding Rossmann-fold superfamily protein; FUNCTIONS IN: oxidoreductase activity, binding, catalytic activity; INVOLVED IN: oxidation reduction, metabolic process; LOCATED IN: endomembrane system; EXPRESSED IN: 23 plant structures; EXPRESSED DURING: 15 growth stages; CONTAINS InterPro DOMAIN/s: Short-chain dehydrogenase/reductase, conserved site (InterPro:IPR020904), NAD(P)-binding domain (InterPro:IPR016040), Glucose/ribitol dehydrogenase (InterPro:IPR002347), Short-chain dehydrogenase/reductase SDR (InterPro:IPR002198); BEST Arabidopsis thaliana protein match is: NAD(P)-binding Rossmann-fold superfamily protein (TAIR:AT5G19200.1)</t>
  </si>
  <si>
    <t>Transcription elongation factor (TFIIS) family protein; FUNCTIONS IN: transcription regulator activity, DNA binding; INVOLVED IN: transcription; LOCATED IN: nucleus; CONTAINS InterPro DOMAIN/s: Transcription elongation factor, TFIIS/CRSP70, N-terminal, sub-type (InterPro:IPR003617), Transcription factor IIS, N-terminal (InterPro:IPR017923), Transcription elongation factor, TFIIS/elongin A/CRSP70, N-terminal (InterPro:IPR010990); CONTAINS InterPro DOMAIN/s: Transcription factor IIS, N-terminal (InterPro:IPR017923), Transcription elongation factor, TFIIS/CRSP70, N-terminal, sub-type (InterPro:IPR003617), Transcription elongation factor, TFIIS/elongin A/CRSP70, N-terminal (InterPro:IPR010990); BEST Arabidopsis thaliana protein match is: Transcription elongation factor (TFIIS) family protein (TAIR:AT5G05140.1)</t>
  </si>
  <si>
    <t>Transcription elongation factor, TFIIS/CRSP70, N-terminal, sub-type | Transcription factor IIS, N-terminal</t>
  </si>
  <si>
    <t>Duplicated homeodomain-like superfamily protein; CONTAINS InterPro DOMAIN/s: Molecular chaperone, heat shock protein, Hsp40, DnaJ (InterPro:IPR015609), SANT, eukarya (InterPro:IPR017884), Myb-like DNA-binding domain, SHAQKYF class (InterPro:IPR006447), SANT, DNA-binding (InterPro:IPR001005), Myb, DNA-binding (InterPro:IPR014778), Homeodomain-like (InterPro:IPR009057), HTH transcriptional regulator, Myb-type, DNA-binding (InterPro:IPR017930); BEST Arabidopsis thaliana protein match is: Duplicated homeodomain-like superfamily protein (TAIR:AT5G05790.1)</t>
  </si>
  <si>
    <t>TRAF-like superfamily protein; FUNCTIONS IN: prenyltransferase activity, zinc ion binding; CONTAINS InterPro DOMAIN/s: Zinc finger, TRAF-type (InterPro:IPR001293), TRAF-like (InterPro:IPR008974); LOCATED IN: chloroplast, chloroplast envelope</t>
  </si>
  <si>
    <t>TRAF-like | Zinc finger, TRAF-type</t>
  </si>
  <si>
    <t>Kinase-related protein of unknown function (DUF1296)</t>
  </si>
  <si>
    <t>Kinase-related protein of unknown function (DUF1296); FUNCTIONS IN: molecular_function unknown; INVOLVED IN: biological_process unknown; LOCATED IN: cytosol, nucleus; EXPRESSED IN: cultured cell; CONTAINS InterPro DOMAIN/s: Protein of unknown function DUF1296 (InterPro:IPR009719); BEST Arabidopsis thaliana protein match is: Kinase-related protein of unknown function (DUF1296) (TAIR:AT3G07660.1)</t>
  </si>
  <si>
    <t>Protein of unknown function DUF1296, plant | UBA-like</t>
  </si>
  <si>
    <t>Small nuclear ribonucleoprotein family protein; CONTAINS InterPro DOMAIN/s: Like-Sm ribonucleoprotein (LSM) domain (InterPro:IPR001163), Like-Sm ribonucleoprotein (LSM) domain, eukaryotic/archaea-type (InterPro:IPR006649), Like-Sm ribonucleoprotein (LSM)-related domain (InterPro:IPR010920); BEST Arabidopsis thaliana protein match is: Small nuclear ribonucleoprotein family protein (TAIR:AT1G19120.1)</t>
  </si>
  <si>
    <t>Like-Sm (LSM) domain | Ribonucleoprotein LSM domain | Ribonucleoprotein LSM domain, eukaryotic/archaea-type</t>
  </si>
  <si>
    <t>silencing defective 5</t>
  </si>
  <si>
    <t>silencing defective 5 (SDE5); FUNCTIONS IN: molecular_function unknown; INVOLVED IN: production of ta-siRNAs involved in RNA interference; LOCATED IN: cellular_component unknown; EXPRESSED IN: 21 plant structures; EXPRESSED DURING: 12 growth stages; CONTAINS InterPro DOMAIN/s: Domain of unknown function DUF1771 (InterPro:IPR013899); BEST Arabidopsis thaliana protein match is: smr (Small MutS Related) domain-containing protein (TAIR:AT5G58720.1)</t>
  </si>
  <si>
    <t>Domain of unknown function DUF1771</t>
  </si>
  <si>
    <t>Thioesterase superfamily protein</t>
  </si>
  <si>
    <t>Thioesterase superfamily protein; CONTAINS InterPro DOMAIN/s: Thioesterase superfamily (InterPro:IPR006683); BEST Arabidopsis thaliana protein match is: Thioesterase superfamily protein (TAIR:AT1G52191.1)</t>
  </si>
  <si>
    <t>HotDog domain | Thioesterase superfamily</t>
  </si>
  <si>
    <t>Nucleic acid-binding proteins superfamily; CONTAINS InterPro DOMAIN/s: Nucleic acid-binding, OB-fold-like (InterPro:IPR016027)</t>
  </si>
  <si>
    <t>Nucleic acid-binding, OB-fold</t>
  </si>
  <si>
    <t>pseudogene, glycine-rich protein, similar to glycine-rich protein TIGR:At1g53620.1 (Arabidopsis thaliana)</t>
  </si>
  <si>
    <t>heteroglycan glucosidase 1</t>
  </si>
  <si>
    <t>heteroglycan glucosidase 1 (HGL1); FUNCTIONS IN: hydrolase activity, hydrolyzing O-glycosyl compounds; INVOLVED IN: carbohydrate metabolic process; LOCATED IN: chloroplast; EXPRESSED IN: 22 plant structures; EXPRESSED DURING: 13 growth stages; CONTAINS InterPro DOMAIN/s: Glycoside hydrolase, family 31 (InterPro:IPR000322), Glycoside hydrolase, catalytic core (InterPro:IPR017853); BEST Arabidopsis thaliana protein match is: Glycosyl hydrolases family 31  protein (TAIR:AT5G63840.1)</t>
  </si>
  <si>
    <t>Aldolase-type TIM barrel | Galactose mutarotase-like domain | Glycoside hydrolase family 31, N-terminal domain | Glycoside hydrolase, family 31 | Glycoside hydrolase, superfamily</t>
  </si>
  <si>
    <t>RNA-binding CRS1 / YhbY (CRM) domain protein</t>
  </si>
  <si>
    <t>RNA-binding CRS1 / YhbY (CRM) domain protein; FUNCTIONS IN: RNA binding; INVOLVED IN: biological_process unknown; EXPRESSED IN: shoot apex, embryo, leaf whorl, flower, seed; LOCATED IN: chloroplast; EXPRESSED DURING: petal differentiation and expansion stage, E expanded cotyledon stage; CONTAINS InterPro DOMAIN/s: RNA-binding, CRM domain (InterPro:IPR001890); BEST Arabidopsis thaliana protein match is: RNA-binding CRS1 / YhbY (CRM) domain protein (TAIR:AT4G13070.1)</t>
  </si>
  <si>
    <t>RNA-binding, CRM domain</t>
  </si>
  <si>
    <t>Galactose oxidase/kelch repeat superfamily protein; CONTAINS InterPro DOMAIN/s: Galactose oxidase/kelch, beta-propeller (InterPro:IPR011043), Kelch related (InterPro:IPR013089), Kelch-type beta propeller (InterPro:IPR015915); BEST Arabidopsis thaliana protein match is: Galactose oxidase/kelch repeat superfamily protein (TAIR:AT1G51540.1)</t>
  </si>
  <si>
    <t>Kelch-type beta propeller</t>
  </si>
  <si>
    <t>ULTRAVIOLET HYPERSENSITIVE 3 (UVH3); FUNCTIONS IN: protein binding, nuclease activity; INVOLVED IN: DNA repair, response to UV-B, response to heat, non-photoreactive DNA repair; LOCATED IN: nucleus; EXPRESSED IN: stem, leaf whorl, seed; EXPRESSED DURING: E expanded cotyledon stage; CONTAINS InterPro DOMAIN/s: XPG conserved site (InterPro:IPR019974), Xeroderma pigmentosum group G protein (InterPro:IPR001044), XPG N-terminal (InterPro:IPR006085), DNA repair protein (XPGC)/yeast Rad (InterPro:IPR006084), 5&amp;apos;-3&amp;apos; exonuclease, C-terminal subdomain (InterPro:IPR020045), Helix-hairpin-helix motif, class 2 (InterPro:IPR008918), XPG/RAD2 endonuclease (InterPro:IPR006086); BEST Arabidopsis thaliana protein match is: 5'-3' exonuclease family protein (TAIR:AT1G01880.1)</t>
  </si>
  <si>
    <t>5'-3' exonuclease, C-terminal domain | Helix-hairpin-helix motif, class 2 | PIN domain-like | XPG N-terminal | XPG conserved site | XPG-I domain | XPG/Rad2 endonuclease, eukaryotes</t>
  </si>
  <si>
    <t>Leucine-rich repeat protein kinase family protein; FUNCTIONS IN: protein serine/threonine kinase activity, kinase activity, ATP binding; INVOLVED IN: transmembrane receptor protein tyrosine kinase signaling pathway, protein amino acid phosphorylation; LOCATED IN: cellular_component unknown; CONTAINS InterPro DOMAIN/s: Protein kinase, ATP binding site (InterPro:IPR017441), Protein kinase, catalytic domain (InterPro:IPR000719), Leucine-rich repeat, typical subtype (InterPro:IPR003591), Leucine-rich repeat (InterPro:IPR001611), Serine-threonine/tyrosine-protein kinase (InterPro:IPR001245), Protein kinase-like domain (InterPro:IPR011009), Serine/threonine-protein kinase, active site (InterPro:IPR008271); BEST Arabidopsis thaliana protein match is: Leucine-rich repeat protein kinase family protein (TAIR:AT3G46400.1)</t>
  </si>
  <si>
    <t>Concanavalin A-like lectin/glucanase, subgroup | Leucine-rich repeat | Leucine-rich repeat, typical subtype | Malectin-like carbohydrate-binding domain | Protein kinase domain | Protein kinase, ATP binding site | Protein kinase-like domain | Serine-threonine/tyrosine-protein kinase catalytic domain | Serine/threonine-protein kinase, active site</t>
  </si>
  <si>
    <t>Peptidase C78, ubiquitin fold modifier-specific peptidase 1/ 2; FUNCTIONS IN: molecular_function unknown; INVOLVED IN: biological_process unknown; LOCATED IN: cellular_component unknown; CONTAINS InterPro DOMAIN/s: Peptidase C78, ubiquitin fold modifier-specific peptidase 1/ 2 (InterPro:IPR012462)</t>
  </si>
  <si>
    <t>homolog of RPW8 4</t>
  </si>
  <si>
    <t>homolog of RPW8 4 (HR4); FUNCTIONS IN: molecular_function unknown; INVOLVED IN: response to other organism; LOCATED IN: endomembrane system; EXPRESSED IN: 20 plant structures; EXPRESSED DURING: 11 growth stages; CONTAINS InterPro DOMAIN/s: Powdery mildew resistance protein,  RPW8 domain (InterPro:IPR008808); BEST Arabidopsis thaliana protein match is: homolog of RPW8 3 (TAIR:AT3G50470.1)</t>
  </si>
  <si>
    <t>Eukaryotic aspartyl protease family protein; FUNCTIONS IN: aspartic-type endopeptidase activity; INVOLVED IN: proteolysis; LOCATED IN: anchored to membrane; EXPRESSED IN: 7 plant structures; EXPRESSED DURING: LP.06 six leaves visible, LP.04 four leaves visible, LP.10 ten leaves visible, 4 leaf senescence stage, LP.08 eight leaves visible; CONTAINS InterPro DOMAIN/s: Peptidase aspartic (InterPro:IPR021109), Peptidase aspartic, catalytic (InterPro:IPR009007), Peptidase A1 (InterPro:IPR001461), Peptidase aspartic, active site (InterPro:IPR001969); BEST Arabidopsis thaliana protein match is: Eukaryotic aspartyl protease family protein (TAIR:AT3G51350.1)</t>
  </si>
  <si>
    <t>BCL-2-associated athanogene 4</t>
  </si>
  <si>
    <t>BCL-2-associated athanogene 4 (BAG4); CONTAINS InterPro DOMAIN/s: Apoptosis regulator, Bcl-2 protein, BAG (InterPro:IPR003103), Ubiquitin (InterPro:IPR000626), Ubiquitin supergroup (InterPro:IPR019955); BEST Arabidopsis thaliana protein match is: BCL-2-associated athanogene 3 (TAIR:AT5G07220.1)</t>
  </si>
  <si>
    <t>BAG domain | Ubiquitin-like | Ubiquitin-related domain</t>
  </si>
  <si>
    <t>ABC-2 type transporter family protein; FUNCTIONS IN: ATPase activity, coupled to transmembrane movement of substances; LOCATED IN: plasma membrane; EXPRESSED IN: stem, stamen; EXPRESSED DURING: 4 anthesis; CONTAINS InterPro DOMAIN/s: ATPase, AAA+ type, core (InterPro:IPR003593), ABC transporter-like (InterPro:IPR003439), ABC-2 type transporter (InterPro:IPR013525), ABC transporter, conserved site (InterPro:IPR017871); BEST Arabidopsis thaliana protein match is: ABC-2 type transporter family protein (TAIR:AT5G06530.1)</t>
  </si>
  <si>
    <t>SNF2 domain-containing protein / helicase domain-containing protein / F-box family protein</t>
  </si>
  <si>
    <t>SNF2 domain-containing protein / helicase domain-containing protein / F-box family protein; FUNCTIONS IN: helicase activity, DNA binding, zinc ion binding, nucleic acid binding, ATP binding; LOCATED IN: endomembrane system; CONTAINS InterPro DOMAIN/s: F-box domain, cyclin-like (InterPro:IPR001810), Zinc finger, RING-type, conserved site (InterPro:IPR017907), Zinc finger, RING-type (InterPro:IPR001841), SNF2-related (InterPro:IPR000330), F-box domain, Skp2-like (InterPro:IPR022364), DEAD-like helicase, N-terminal (InterPro:IPR014001), DNA/RNA helicase, C-terminal (InterPro:IPR001650), Helicase, superfamily 1/2, ATP-binding domain (InterPro:IPR014021), Zinc finger, CW-type (InterPro:IPR011124); BEST Arabidopsis thaliana protein match is: DNA/RNA helicase protein (TAIR:AT5G22750.1)</t>
  </si>
  <si>
    <t>F-box domain | Helicase, C-terminal | Helicase, superfamily 1/2, ATP-binding domain | P-loop containing nucleoside triphosphate hydrolase | SNF2-related | Zinc finger, CW-type | Zinc finger, RING-type | Zinc finger, RING-type, conserved site</t>
  </si>
  <si>
    <t>Proline-rich extensin-like family protein; FUNCTIONS IN: structural constituent of cell wall; INVOLVED IN: plant-type cell wall organization; LOCATED IN: endomembrane system; EXPRESSED IN: male gametophyte, root, pollen tube; EXPRESSED DURING: L mature pollen stage; CONTAINS InterPro DOMAIN/s: Extensin-like repeat (InterPro:IPR006706); BEST Arabidopsis thaliana protein match is: Proline-rich extensin-like family protein (TAIR:AT3G28550.1)</t>
  </si>
  <si>
    <t>calcium-dependent protein kinase 32</t>
  </si>
  <si>
    <t>calcium-dependent protein kinase 32 (CPK32); FUNCTIONS IN: protein binding, calcium-dependent protein kinase C activity, calmodulin-dependent protein kinase activity, kinase activity; INVOLVED IN: response to salt stress, protein amino acid phosphorylation, N-terminal protein myristoylation, abscisic acid mediated signaling pathway; LOCATED IN: nucleus, plasma membrane, cytoplasm; EXPRESSED IN: 26 plant structures; EXPRESSED DURING: 15 growth stages; CONTAINS InterPro DOMAIN/s: Protein kinase, ATP binding site (InterPro:IPR017441), EF-Hand 1, calcium-binding site (InterPro:IPR018247), Serine/threonine-protein kinase domain (InterPro:IPR002290), Calcium-binding EF-hand (InterPro:IPR002048), EF-hand-like domain (InterPro:IPR011992), EF-hand (InterPro:IPR018248), Serine/threonine-protein kinase-like domain (InterPro:IPR017442), Serine/threonine-protein kinase, active site (InterPro:IPR008271), Protein kinase-like domain (InterPro:IPR011009), Protein kinase, catalytic domain (InterPro:IPR000719), EF-HAND 2 (InterPro:IPR018249), Calcium-dependent protein kinase (InterPro:IPR020642), Tyrosine-protein kinase, catalytic domain (InterPro:IPR020635), Calcium/calmodulin-dependent protein kinase-like (InterPro:IPR020636); BEST Arabidopsis thaliana protein match is: calcium-dependent protein kinase 14 (TAIR:AT2G41860.1)</t>
  </si>
  <si>
    <t>unknown protein; BEST Arabidopsis thaliana protein match is: unknown protein (TAIR:AT2G41960.1)</t>
  </si>
  <si>
    <t>methionine aminopeptidase 2B</t>
  </si>
  <si>
    <t>methionine aminopeptidase 2B (MAP2B); FUNCTIONS IN: metalloexopeptidase activity, aminopeptidase activity; INVOLVED IN: protein processing; LOCATED IN: cytoplasm; EXPRESSED IN: 25 plant structures; EXPRESSED DURING: 13 growth stages; CONTAINS InterPro DOMAIN/s: Peptidase M24A, methionine aminopeptidase, subfamily 2 (InterPro:IPR002468), Peptidase M24, structural domain (InterPro:IPR000994), Peptidase M24A, methionine aminopeptidase, subfamily 2, binding site (InterPro:IPR018349), Peptidase M24, methionine aminopeptidase (InterPro:IPR001714); BEST Arabidopsis thaliana protein match is: methionine aminopeptidase 2A (TAIR:AT2G44180.1)</t>
  </si>
  <si>
    <t>Peptidase M24, methionine aminopeptidase | Peptidase M24, structural domain | Peptidase M24A, methionine aminopeptidase, subfamily 2 | Peptidase M24A, methionine aminopeptidase, subfamily 2, binding site | Winged helix-turn-helix DNA-binding domain</t>
  </si>
  <si>
    <t>double-stranded-RNA-binding protein 4</t>
  </si>
  <si>
    <t>double-stranded-RNA-binding protein 4; double-stranded-RNA-binding protein 4 (DRB4); CONTAINS InterPro DOMAIN/s: Double-stranded RNA-binding (InterPro:IPR001159), Double-stranded RNA-binding-like (InterPro:IPR014720); FUNCTIONS IN: double-stranded RNA binding, protein binding; BEST Arabidopsis thaliana protein match is: dsRNA-binding protein 3 (TAIR:AT3G26932.2); INVOLVED IN: production of ta-siRNAs involved in RNA interference; LOCATED IN: nucleus; EXPRESSED IN: 25 plant structures; EXPRESSED DURING: 15 growth stages</t>
  </si>
  <si>
    <t>ORGANELLE TRANSCRIPT PROCESSING 86 (OTP86); CONTAINS InterPro DOMAIN/s: Pentatricopeptide repeat (InterPro:IPR002885); BEST Arabidopsis thaliana protein match is: Tetratricopeptide repeat (TPR)-like superfamily protein (TAIR:AT4G21300.1)</t>
  </si>
  <si>
    <t>unfertilized embryo sac 10 (UNE10); FUNCTIONS IN: DNA binding, sequence-specific DNA binding transcription factor activity; INVOLVED IN: double fertilization forming a zygote and endosperm, regulation of transcription; LOCATED IN: nucleus; EXPRESSED IN: 20 plant structures; EXPRESSED DURING: 13 growth stages; CONTAINS InterPro DOMAIN/s: Helix-loop-helix DNA-binding domain (InterPro:IPR001092), Helix-loop-helix DNA-binding (InterPro:IPR011598); BEST Arabidopsis thaliana protein match is: phytochrome-interacting factor7 (TAIR:AT5G61270.1)</t>
  </si>
  <si>
    <t>RNA-binding protein-defense related 1</t>
  </si>
  <si>
    <t>RNA-binding protein-defense related 1 (RBP-DR1); FUNCTIONS IN: RNA binding, nucleotide binding, nucleic acid binding; INVOLVED IN: plant-type hypersensitive response, positive regulation of salicylic acid mediated signaling pathway; LOCATED IN: cytoplasm; EXPRESSED IN: 24 plant structures; EXPRESSED DURING: 15 growth stages; CONTAINS InterPro DOMAIN/s: RNA recognition motif, RNP-1 (InterPro:IPR000504), Ribonucleoprotein, BRUNO-like (InterPro:IPR015903), Paraneoplastic encephalomyelitis antigen (InterPro:IPR002343), Nucleotide-binding, alpha-beta plait (InterPro:IPR012677); BEST Arabidopsis thaliana protein match is: RNA-binding (RRM/RBD/RNP motifs) family protein (TAIR:AT1G03457.1)</t>
  </si>
  <si>
    <t>Nucleotide-binding, alpha-beta plait | Paraneoplastic encephalomyelitis antigen | RNA recognition motif domain</t>
  </si>
  <si>
    <t>pre-mRNA splicing factor-related</t>
  </si>
  <si>
    <t>EMBRYO DEFECTIVE 2770 (EMB2770); FUNCTIONS IN: binding; INVOLVED IN: nuclear mRNA splicing, via spliceosome, response to cold, response to abiotic stimulus; LOCATED IN: nucleus; EXPRESSED IN: 27 plant structures; EXPRESSED DURING: 15 growth stages; CONTAINS InterPro DOMAIN/s: RNA-processing protein, HAT helix (InterPro:IPR003107), Tetratricopeptide-like helical (InterPro:IPR011990), PRP1 splicing factor, N-terminal (InterPro:IPR010491), Ubiquitin supergroup (InterPro:IPR019955), Tetratricopeptide repeat-containing (InterPro:IPR013026); BEST Arabidopsis thaliana protein match is: beta-galactosidase 14 (TAIR:AT4G38590.1)</t>
  </si>
  <si>
    <t>HAT (Half-A-TPR) repeat | PRP1 splicing factor, N-terminal | Pre-mRNA-processing factor 6/Prp1/STA1 | Tetratricopeptide repeat-containing domain | Tetratricopeptide-like helical domain | Ubiquitin-like</t>
  </si>
  <si>
    <t>OSBP(oxysterol binding protein)-related protein 1C</t>
  </si>
  <si>
    <t>OSBP(oxysterol binding protein)-related protein 1C (ORP1C); FUNCTIONS IN: phosphoinositide binding, oxysterol binding; INVOLVED IN: steroid metabolic process, signal transduction; LOCATED IN: cellular_component unknown; EXPRESSED IN: 25 plant structures; EXPRESSED DURING: 15 growth stages; CONTAINS InterPro DOMAIN/s: Pleckstrin homology-type (InterPro:IPR011993), Oxysterol-binding protein (InterPro:IPR000648), Pleckstrin homology (InterPro:IPR001849); CONTAINS InterPro DOMAIN/s: Pleckstrin homology-type (InterPro:IPR011993), Pleckstrin homology (InterPro:IPR001849), Oxysterol-binding protein (InterPro:IPR000648); BEST Arabidopsis thaliana protein match is: OSBP(oxysterol binding protein)-related protein 1A (TAIR:AT2G31020.1)</t>
  </si>
  <si>
    <t>MutT/nudix family protein</t>
  </si>
  <si>
    <t>Arabidopsis thaliana Nudix hydrolase homolog 7 (AtNUDT7); NUDT7; CONTAINS InterPro DOMAIN/s: NUDIX hydrolase domain-like (InterPro:IPR015797), Nudix hydrolase 6-like (InterPro:IPR003293), NUDIX hydrolase domain (InterPro:IPR000086); FUNCTIONS IN: in 6 functions; BEST Arabidopsis thaliana protein match is: nudix hydrolase homolog 6 (TAIR:AT2G04450.1); INVOLVED IN: in 8 processes; LOCATED IN: cytosol; EXPRESSED IN: 23 plant structures; EXPRESSED DURING: 14 growth stages; CONTAINS InterPro DOMAIN/s: NUDIX hydrolase domain-like (InterPro:IPR015797), NUDIX hydrolase, conserved site (InterPro:IPR020084), Nudix hydrolase 6-like (InterPro:IPR003293), NUDIX hydrolase domain (InterPro:IPR000086)</t>
  </si>
  <si>
    <t>NUDIX hydrolase domain | NUDIX hydrolase domain-like | NUDIX hydrolase, conserved site | Nudix hydrolase 6-like</t>
  </si>
  <si>
    <t>Protein of unknown function (DUF803)</t>
  </si>
  <si>
    <t>Protein of unknown function (DUF803); INVOLVED IN: biological_process unknown; LOCATED IN: plasma membrane; EXPRESSED IN: 18 plant structures; EXPRESSED DURING: 12 growth stages; CONTAINS InterPro DOMAIN/s: Protein of unknown function DUF803 (InterPro:IPR008521); BEST Arabidopsis thaliana protein match is: Protein of unknown function (DUF803) (TAIR:AT3G23870.1)</t>
  </si>
  <si>
    <t>Magnesium transporter NIPA</t>
  </si>
  <si>
    <t>Peroxisomal membrane 22 kDa (Mpv17/PMP22) family protein</t>
  </si>
  <si>
    <t>Peroxisomal membrane 22 kDa (Mpv17/PMP22) family protein; FUNCTIONS IN: molecular_function unknown; INVOLVED IN: biological_process unknown; LOCATED IN: integral to membrane; CONTAINS InterPro DOMAIN/s: Mpv17/PMP22 (InterPro:IPR007248); BEST Arabidopsis thaliana protein match is: Peroxisomal membrane 22 kDa (Mpv17/PMP22) family protein (TAIR:AT4G04470.1)</t>
  </si>
  <si>
    <t>Mpv17/PMP22</t>
  </si>
  <si>
    <t>F-box/RNI-like superfamily protein; CONTAINS InterPro DOMAIN/s: F-box domain, cyclin-like (InterPro:IPR001810), F-box domain, Skp2-like (InterPro:IPR022364), Leucine-rich repeat, cysteine-containing subtype (InterPro:IPR006553); BEST Arabidopsis thaliana protein match is: EIN3-binding F box protein 2 (TAIR:AT5G25350.1)</t>
  </si>
  <si>
    <t>F-box domain | Leucine-rich repeat, cysteine-containing subtype</t>
  </si>
  <si>
    <t>FAD/NAD(P)-binding oxidoreductase family protein; FUNCTIONS IN: oxidoreductase activity, monooxygenase activity; INVOLVED IN: biological_process unknown; LOCATED IN: cellular_component unknown; CONTAINS InterPro DOMAIN/s: FAD dependent oxidoreductase (InterPro:IPR006076); BEST Arabidopsis thaliana protein match is: monooxygenase 1 (TAIR:AT4G15760.1)</t>
  </si>
  <si>
    <t>Heat shock protein HSP20/alpha crystallin family</t>
  </si>
  <si>
    <t>Heat shock protein HSP20/alpha crystallin family; FUNCTIONS IN: aspartic-type endopeptidase activity; INVOLVED IN: proteolysis; LOCATED IN: cellular_component unknown; CONTAINS InterPro DOMAIN/s: Heat shock protein Hsp20 (InterPro:IPR002068), Small heat shock protein, predicted, plant (InterPro:IPR016952), Peptidase A1 (InterPro:IPR001461), HSP20-like chaperone (InterPro:IPR008978); BEST Arabidopsis thaliana protein match is: Heat shock protein HSP20/alpha crystallin family (TAIR:AT2G03020.2)</t>
  </si>
  <si>
    <t>Alpha crystallin/Hsp20 domain | Aspartic peptidase | HSP20-like chaperone | Small heat shock protein, predicted, plant</t>
  </si>
  <si>
    <t>AAA-type ATPase family protein; FUNCTIONS IN: nucleoside-triphosphatase activity, DNA-directed DNA polymerase activity, DNA binding, nucleotide binding, ATP binding; INVOLVED IN: DNA replication; LOCATED IN: plasma membrane; EXPRESSED IN: 24 plant structures; EXPRESSED DURING: 13 growth stages; CONTAINS InterPro DOMAIN/s: ATPase, AAA+ type, core (InterPro:IPR003593), ATPase, AAA-type, core (InterPro:IPR003959), DNA polymerase III, clamp loader complex, gamma/delta/delta subunit, C-terminal (InterPro:IPR008921), DNA polymerase III, subunit gamma/ tau (InterPro:IPR012763); BEST Arabidopsis thaliana protein match is: AAA-type ATPase family protein (TAIR:AT5G45720.1)</t>
  </si>
  <si>
    <t>AAA+ ATPase domain | DNA polymerase III, clamp loader complex, gamma/delta/delta subunit, C-terminal | DNA polymerase III, gamma subunit, domain III | DNA polymerase III, subunit gamma/ tau | P-loop containing nucleoside triphosphate hydrolase</t>
  </si>
  <si>
    <t>HSP20-like chaperones superfamily protein; CONTAINS InterPro DOMAIN/s: Heat shock protein Hsp20 (InterPro:IPR002068), HSP20-like chaperone (InterPro:IPR008978); BEST Arabidopsis thaliana protein match is: HSP20-like chaperones superfamily protein (TAIR:AT1G53540.1)</t>
  </si>
  <si>
    <t>Alpha crystallin/Hsp20 domain | HSP20-like chaperone</t>
  </si>
  <si>
    <t>Protein kinase superfamily protein; FUNCTIONS IN: protein serine/threonine kinase activity, protein kinase activity, kinase activity, ATP binding; INVOLVED IN: protein amino acid phosphorylation; LOCATED IN: plasma membrane; EXPRESSED IN: cultured cell;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BEST Arabidopsis thaliana protein match is: Protein kinase superfamily protein (TAIR:AT4G10730.1)</t>
  </si>
  <si>
    <t>acyl-CoA-binding domain 3</t>
  </si>
  <si>
    <t>acyl-CoA-binding domain 3 (ACBP3); FUNCTIONS IN: acyl-CoA binding; INVOLVED IN: fatty acid transport; LOCATED IN: extracellular region; EXPRESSED IN: 6 plant structures; CONTAINS InterPro DOMAIN/s: Acyl-CoA-binding protein, ACBP (InterPro:IPR000582), FERM/acyl-CoA-binding protein, 3-helical bundle (InterPro:IPR014352); BEST Arabidopsis thaliana protein match is: acyl-CoA binding protein 2 (TAIR:AT4G27780.1)</t>
  </si>
  <si>
    <t>Acyl-CoA-binding protein, ACBP | FERM/acyl-CoA-binding protein, 3-helical bundle</t>
  </si>
  <si>
    <t>glycerol-3-phosphatase 1</t>
  </si>
  <si>
    <t>glycerol-3-phosphatase 1 (GPP1); FUNCTIONS IN: hydrolase activity, catalytic activity; INVOLVED IN: metabolic process; LOCATED IN: chloroplast; EXPRESSED IN: 23 plant structures; EXPRESSED DURING: 13 growth stages; CONTAINS InterPro DOMAIN/s: Haloacid dehalogenase-like hydrolase (InterPro:IPR005834), HAD-superfamily hydrolase, subfamily IA, variant 3 (InterPro:IPR006402); BEST Arabidopsis thaliana protein match is: Haloacid dehalogenase-like hydrolase (HAD) superfamily protein (TAIR:AT5G57440.1)</t>
  </si>
  <si>
    <t>EAP30/Vps36 family protein</t>
  </si>
  <si>
    <t>VPS22; CONTAINS InterPro DOMAIN/s: ESCRT-2 complex, Snf8 (InterPro:IPR016689), EAP30 (InterPro:IPR007286)</t>
  </si>
  <si>
    <t>EAP30 | ESCRT-2 complex, Snf8 | Winged helix-turn-helix DNA-binding domain</t>
  </si>
  <si>
    <t>Yippee family putative zinc-binding protein; CONTAINS InterPro DOMAIN/s: Yippee-like protein (InterPro:IPR004910); BEST Arabidopsis thaliana protein match is: Yippee family putative zinc-binding protein (TAIR:AT5G53940.1)</t>
  </si>
  <si>
    <t>Protein of unknown function (DUF789)</t>
  </si>
  <si>
    <t>Protein of unknown function (DUF789); CONTAINS InterPro DOMAIN/s: Protein of unknown function DUF789 (InterPro:IPR008507); BEST Arabidopsis thaliana protein match is: Protein of unknown function (DUF789) (TAIR:AT4G03420.1)</t>
  </si>
  <si>
    <t>Protein of unknown function DUF789</t>
  </si>
  <si>
    <t>RmlC-like cupins superfamily protein</t>
  </si>
  <si>
    <t>RmlC-like cupins superfamily protein; CONTAINS InterPro DOMAIN/s: Cupin, RmlC-type (InterPro:IPR011051), Protein of unknown function DUF861, cupin-3 (InterPro:IPR008579), RmlC-like jelly roll fold (InterPro:IPR014710); BEST Arabidopsis thaliana protein match is: RmlC-like cupins superfamily protein (TAIR:AT3G04300.1)</t>
  </si>
  <si>
    <t>Domain of unknown function DUF861, cupin-3 | RmlC-like cupin domain | RmlC-like jelly roll fold</t>
  </si>
  <si>
    <t>copia-like retrotransposon family, has a 7.7e-236 P-value blast match to GB:AAA57005 Hopscotch polyprotein (Ty1_Copia-element) (Zea mays)</t>
  </si>
  <si>
    <t>endonuclease V family protein</t>
  </si>
  <si>
    <t>endonuclease V family protein; FUNCTIONS IN: endonuclease activity; INVOLVED IN: DNA repair; LOCATED IN: cellular_component unknown; EXPRESSED IN: 22 plant structures; EXPRESSED DURING: 13 growth stages; CONTAINS InterPro DOMAIN/s: Endonuclease V (InterPro:IPR007581)</t>
  </si>
  <si>
    <t>Endonuclease V</t>
  </si>
  <si>
    <t>protein kinase C-like zinc finger protein</t>
  </si>
  <si>
    <t>protein kinase C-like zinc finger protein; FUNCTIONS IN: oxidoreductase activity, antioxidant activity; INVOLVED IN: cell redox homeostasis; LOCATED IN: cellular_component unknown; EXPRESSED IN: 21 plant structures; EXPRESSED DURING: 9 growth stages; CONTAINS InterPro DOMAIN/s: Thioredoxin fold (InterPro:IPR012335), Alkyl hydroperoxide reductase/ Thiol specific antioxidant/ Mal allergen (InterPro:IPR000866), Thioredoxin-like (InterPro:IPR017936), Thioredoxin-like fold (InterPro:IPR012336), C1-like (InterPro:IPR011424); BEST Arabidopsis thaliana protein match is: DC1 domain-containing protein (TAIR:AT1G60420.1)</t>
  </si>
  <si>
    <t>C1-like | Thioredoxin-like fold</t>
  </si>
  <si>
    <t>Transcriptional factor B3 family protein</t>
  </si>
  <si>
    <t>Transcriptional factor B3 family protein; FUNCTIONS IN: DNA binding, sequence-specific DNA binding transcription factor activity; INVOLVED IN: regulation of transcription, DNA-dependent; LOCATED IN: cellular_component unknown; CONTAINS InterPro DOMAIN/s: Transcriptional factor B3 (InterPro:IPR003340); BEST Arabidopsis thaliana protein match is: transcriptional factor B3 family protein (TAIR:AT4G31640.1)</t>
  </si>
  <si>
    <t>O-Glycosyl hydrolases family 17 protein</t>
  </si>
  <si>
    <t>O-Glycosyl hydrolases family 17 protein; FUNCTIONS IN: cation binding, hydrolase activity, hydrolyzing O-glycosyl compounds, catalytic activity; INVOLVED IN: carbohydrate metabolic process; LOCATED IN: endomembrane system; EXPRESSED IN: 22 plant structures; EXPRESSED DURING: 13 growth stages; CONTAINS InterPro DOMAIN/s: X8 (InterPro:IPR012946), Glycoside hydrolase, catalytic core (InterPro:IPR017853), Glycoside hydrolase, family 17 (InterPro:IPR000490), Glycoside hydrolase, subgroup, catalytic core (InterPro:IPR013781); BEST Arabidopsis thaliana protein match is: O-Glycosyl hydrolases family 17 protein (TAIR:AT2G16230.1)</t>
  </si>
  <si>
    <t>Glycoside hydrolase, catalytic domain | Glycoside hydrolase, family 17 | Glycoside hydrolase, superfamily | X8</t>
  </si>
  <si>
    <t>xanthine dehydrogenase  2</t>
  </si>
  <si>
    <t>xanthine dehydrogenase  2 (XDH2); FUNCTIONS IN: in 8 functions; INVOLVED IN: oxidation reduction, allantoin biosynthetic process; LOCATED IN: cellular_component unknown; CONTAINS InterPro DOMAIN/s: Aldehyde oxidase/xanthine dehydrogenase (InterPro:IPR016208), Ferredoxin (InterPro:IPR001041), Molybdopterin dehydrogenase, FAD-binding (InterPro:IPR002346), Beta-grasp fold, ferredoxin-type (InterPro:IPR012675), FAD-binding, type 2, subdomain 1 (InterPro:IPR016167), [2Fe-2S]-binding (InterPro:IPR002888), FAD-binding, type 2 (InterPro:IPR016166), CO dehydrogenase flavoprotein, C-terminal (InterPro:IPR005107), 2Fe-2S ferredoxin, iron-sulphur binding site (InterPro:IPR006058), CO dehydrogenase flavoprotein-like, FAD-binding, subdomain 2 (InterPro:IPR016169), Aldehyde oxidase/xanthine dehydrogenase, a/b hammerhead (InterPro:IPR000674), Aldehyde oxidase/xanthine dehydrogenase, molybdopterin binding (InterPro:IPR008274); BEST Arabidopsis thaliana protein match is: xanthine dehydrogenase 1 (TAIR:AT4G34890.1)</t>
  </si>
  <si>
    <t>2Fe-2S ferredoxin, iron-sulphur binding site | 2Fe-2S ferredoxin-type domain | Aldehyde oxidase/xanthine dehydrogenase | Aldehyde oxidase/xanthine dehydrogenase, a/b hammerhead | Aldehyde oxidase/xanthine dehydrogenase, molybdopterin binding | Beta-grasp domain | CO dehydrogenase flavoprotein, C-terminal | CO dehydrogenase flavoprotein-like, FAD-binding, subdomain 2 | FAD-binding, type 2 | FAD-binding, type 2, subdomain 1 | Molybdopterin dehydrogenase, FAD-binding | [2Fe-2S]-binding</t>
  </si>
  <si>
    <t>Methylthiotransferase</t>
  </si>
  <si>
    <t>Methylthiotransferase; FUNCTIONS IN: 4 iron, 4 sulfur cluster binding, iron-sulfur cluster binding, transferase activity, catalytic activity; INVOLVED IN: RNA modification, tRNA modification; LOCATED IN: chloroplast, cytoplasm; EXPRESSED IN: 22 plant structures; EXPRESSED DURING: 13 growth stages; CONTAINS InterPro DOMAIN/s: Methylthiotransferase (InterPro:IPR005839), tRNA-i(6)A37 modification enzyme MiaB (InterPro:IPR006463), Methylthiotransferase, conserved site (InterPro:IPR020612), Elongator protein 3/MiaB/NifB (InterPro:IPR006638), Methylthiotransferase, N-terminal (InterPro:IPR013848), Radical SAM (InterPro:IPR007197), Deoxyribonuclease/rho motif-related TRAM (InterPro:IPR002792); BEST Arabidopsis thaliana protein match is: Methylthiotransferase (TAIR:AT1G72090.1)</t>
  </si>
  <si>
    <t>Elongator protein 3/MiaB/NifB | Methylthiotransferase | Methylthiotransferase, N-terminal | Methylthiotransferase, conserved site | Methylthiotransferase/radical SAM-type protein | Radical SAM | Radical SAM, alpha/beta horseshoe | TRAM domain</t>
  </si>
  <si>
    <t>Peroxidase superfamily protein</t>
  </si>
  <si>
    <t>Peroxidase superfamily protein; FUNCTIONS IN: protein binding, peroxidase activity; INVOLVED IN: oxidation reduction, response to oxidative stress; LOCATED IN: cytoplasm; CONTAINS InterPro DOMAIN/s: Haem peroxidase (InterPro:IPR010255), Plant peroxidase (InterPro:IPR000823), Peroxidases heam-ligand binding site (InterPro:IPR019793), Haem peroxidase, plant/fungal/bacterial (InterPro:IPR002016); BEST Arabidopsis thaliana protein match is: Peroxidase superfamily protein (TAIR:AT4G37530.1)</t>
  </si>
  <si>
    <t>Haem peroxidase | Haem peroxidase, plant/fungal/bacterial | Peroxidases heam-ligand binding site | Plant peroxidase</t>
  </si>
  <si>
    <t>Heavy metal transport/detoxification superfamily protein ; FUNCTIONS IN: metal ion binding; INVOLVED IN: metal ion transport; LOCATED IN: chloroplast; EXPRESSED IN: 22 plant structures; EXPRESSED DURING: 12 growth stages; CONTAINS InterPro DOMAIN/s: Heavy metal transport/detoxification protein (InterPro:IPR006121); BEST Arabidopsis thaliana protein match is: Chloroplast-targeted copper chaperone protein (TAIR:AT2G37390.2)</t>
  </si>
  <si>
    <t>unknown protein; FUNCTIONS IN: molecular_function unknown; INVOLVED IN: biological_process unknown; LOCATED IN: endomembrane system; BEST Arabidopsis thaliana protein match is: unknown protein (TAIR:AT5G24980.1)</t>
  </si>
  <si>
    <t>Thioredoxin superfamily protein; CONTAINS InterPro DOMAIN/s: Thioredoxin fold (InterPro:IPR012335), Thioredoxin-like fold (InterPro:IPR012336)</t>
  </si>
  <si>
    <t>glucose-6-phosphate dehydrogenase 2</t>
  </si>
  <si>
    <t>glucose-6-phosphate dehydrogenase 2 (G6PD2); CONTAINS InterPro DOMAIN/s: Glucose-6-phosphate dehydrogenase, C-terminal (InterPro:IPR022675), Glucose-6-phosphate dehydrogenase, active site (InterPro:IPR019796), NAD(P)-binding domain (InterPro:IPR016040), Glucose-6-phosphate dehydrogenase (InterPro:IPR001282), Glucose-6-phosphate dehydrogenase, NAD-binding (InterPro:IPR022674); BEST Arabidopsis thaliana protein match is: glucose-6-phosphate dehydrogenase 3 (TAIR:AT1G24280.1)</t>
  </si>
  <si>
    <t>Glucose-6-phosphate dehydrogenase | Glucose-6-phosphate dehydrogenase, C-terminal | Glucose-6-phosphate dehydrogenase, NAD-binding | Glucose-6-phosphate dehydrogenase, active site | NAD(P)-binding domain</t>
  </si>
  <si>
    <t>Auxin-responsive GH3 family protein</t>
  </si>
  <si>
    <t>Auxin-responsive GH3 family protein; CONTAINS InterPro DOMAIN/s: GH3 auxin-responsive promoter (InterPro:IPR004993); BEST Arabidopsis thaliana protein match is: Auxin-responsive GH3 family protein (TAIR:AT5G13360.3)</t>
  </si>
  <si>
    <t>GH3 auxin-responsive promoter</t>
  </si>
  <si>
    <t>Gibberellin-regulated family protein</t>
  </si>
  <si>
    <t>Gibberellin-regulated family protein; INVOLVED IN: response to gibberellin stimulus; LOCATED IN: endomembrane system; EXPRESSED IN: 22 plant structures; EXPRESSED DURING: 13 growth stages; CONTAINS InterPro DOMAIN/s: Gibberellin regulated protein (InterPro:IPR003854); BEST Arabidopsis thaliana protein match is: GAST1 protein homolog 3 (TAIR:AT4G09600.1)</t>
  </si>
  <si>
    <t>DNA repair protein Rad4 family</t>
  </si>
  <si>
    <t>RAD4; FUNCTIONS IN: damaged DNA binding; INVOLVED IN: nucleotide-excision repair; LOCATED IN: nucleus, chloroplast; EXPRESSED IN: 24 plant structures; EXPRESSED DURING: 15 growth stages; CONTAINS InterPro DOMAIN/s: Transglutaminase-like (InterPro:IPR002931), DNA repair protein Rad4, DNA-binding domain 1 (InterPro:IPR018326), DNA repair protein Rad4, DNA-binding domain 3 (InterPro:IPR018328), DNA repair protein Rad4, DNA-binding domain 2 (InterPro:IPR018327), DNA repair protein Rad4, transglutaminase-like domain (InterPro:IPR018325), DNA repair protein Rad4 (InterPro:IPR004583)</t>
  </si>
  <si>
    <t>DNA repair protein Rad4 | Rad4 beta-hairpin domain 1 | Rad4 beta-hairpin domain 2 | Rad4 beta-hairpin domain 3 | Rad4/PNGase transglutaminase-like fold | Transglutaminase-like</t>
  </si>
  <si>
    <t>unknown protein; FUNCTIONS IN: molecular_function unknown; INVOLVED IN: biological_process unknown; LOCATED IN: cellular_component unknown; EXPRESSED IN: 25 plant structures; EXPRESSED DURING: 15 growth stages; CONTAINS InterPro DOMAIN/s: Protein of unknown function DUF2363 (InterPro:IPR019312)</t>
  </si>
  <si>
    <t>Protein of unknown function DUF2363</t>
  </si>
  <si>
    <t>BREVIS RADIX-like 4</t>
  </si>
  <si>
    <t>BREVIS RADIX-like 4 (BRXL4); CONTAINS InterPro DOMAIN/s: Disease resistance/zinc finger/chromosome condensation-like region (InterPro:IPR013591); BEST Arabidopsis thaliana protein match is: DZC (Disease resistance/zinc finger/chromosome condensation-like region) domain containing protein (TAIR:AT3G14000.2)</t>
  </si>
  <si>
    <t>Brevis radix (BRX) domain | Transcription factor  BREVIS RADIX, N-terminal domain</t>
  </si>
  <si>
    <t>Glycosyl hydrolase family protein</t>
  </si>
  <si>
    <t>Glycosyl hydrolase family protein; FUNCTIONS IN: hydrolase activity, hydrolyzing O-glycosyl compounds; INVOLVED IN: carbohydrate metabolic process; LOCATED IN: endomembrane system; EXPRESSED IN: 10 plant structures; EXPRESSED DURING: 4 anthesis, petal differentiation and expansion stage; CONTAINS InterPro DOMAIN/s: Glycoside hydrolase, family 3, N-terminal (InterPro:IPR001764), Glycoside hydrolase, family 3, C-terminal (InterPro:IPR002772), Glycoside hydrolase, catalytic core (InterPro:IPR017853); BEST Arabidopsis thaliana protein match is: Glycosyl hydrolase family protein (TAIR:AT5G20950.2)</t>
  </si>
  <si>
    <t>Glycoside hydrolase family 3 | Glycoside hydrolase family 3 C-terminal domain | Glycoside hydrolase, family 3, N-terminal | Glycoside hydrolase, superfamily</t>
  </si>
  <si>
    <t>FUNCTIONS IN: molecular_function unknown; INVOLVED IN: biological_process unknown; LOCATED IN: cellular_component unknown; BEST Arabidopsis thaliana protein match is: Tetratricopeptide repeat (TPR)-like superfamily protein (TAIR:AT1G04770.1)</t>
  </si>
  <si>
    <t>CHY-type/CTCHY-type/RING-type Zinc finger protein</t>
  </si>
  <si>
    <t>CHY-type/CTCHY-type/RING-type Zinc finger protein; FUNCTIONS IN: zinc ion binding; EXPRESSED IN: 25 plant structures; EXPRESSED DURING: 14 growth stages; CONTAINS InterPro DOMAIN/s: Zinc finger, CHY-type (InterPro:IPR008913), Zinc finger, CTCHY-type (InterPro:IPR017921), Zinc finger, RING-type (InterPro:IPR001841), Zinc finger, C3HC4 RING-type (InterPro:IPR018957); BEST Arabidopsis thaliana protein match is: CHY-type/CTCHY-type/RING-type Zinc finger protein (TAIR:AT5G25560.1)</t>
  </si>
  <si>
    <t>Rubredoxin-type fold | Zinc finger, CHY-type | Zinc finger, CTCHY-type | Zinc finger, RING-type | Zinc finger, RING/FYVE/PHD-type</t>
  </si>
  <si>
    <t>SLAC1 homologue 3</t>
  </si>
  <si>
    <t>SLAC1 homologue 3 (SLAH3); FUNCTIONS IN: transporter activity; INVOLVED IN: cellular ion homeostasis; LOCATED IN: integral to membrane, plasma membrane; EXPRESSED IN: 20 plant structures; EXPRESSED DURING: 10 growth stages; CONTAINS InterPro DOMAIN/s: C4-dicarboxylate transporter/malic acid transport protein (InterPro:IPR004695); BEST Arabidopsis thaliana protein match is: SLAC1 homologue 2 (TAIR:AT4G27970.1)</t>
  </si>
  <si>
    <t>Voltage-dependent anion channel</t>
  </si>
  <si>
    <t>TRANSPARENT TESTA GLABRA 1 (TTG1); CONTAINS InterPro DOMAIN/s: WD40 repeat 2 (InterPro:IPR019782), WD40 repeat-like-containing domain (InterPro:IPR011046), WD40 repeat, conserved site (InterPro:IPR019775), WD40-repeat-containing domain (InterPro:IPR017986), WD40/YVTN repeat-like-containing domain (InterPro:IPR015943), WD40 repeat (InterPro:IPR001680), WD40 repeat, subgroup (InterPro:IPR019781); BEST Arabidopsis thaliana protein match is: Transducin/WD40 repeat-like superfamily protein (TAIR:AT1G12910.1)</t>
  </si>
  <si>
    <t>ARM repeat superfamily protein; FUNCTIONS IN: binding; INVOLVED IN: biological_process unknown; LOCATED IN: cellular_component unknown; EXPRESSED IN: 23 plant structures; EXPRESSED IN: 24 plant structures; EXPRESSED DURING: 13 growth stages; CONTAINS InterPro DOMAIN/s: Armadillo-type fold (InterPro:IPR016024), Protein of unknown function DUF1981, SEC7 associated (InterPro:IPR015403); BEST Arabidopsis thaliana protein match is: HOPM interactor 7 (TAIR:AT3G43300.1)</t>
  </si>
  <si>
    <t>Armadillo-type fold | Monensin-resistant homologue 2</t>
  </si>
  <si>
    <t>L-cysteine desulfhydrase 1</t>
  </si>
  <si>
    <t>L-cysteine desulfhydrase 1 (DES1); FUNCTIONS IN: pyridoxal phosphate binding, cysteine synthase activity, catalytic activity; INVOLVED IN: cysteine biosynthetic process from serine, cysteine biosynthetic process, metabolic process; EXPRESSED IN: 11 plant structures; EXPRESSED DURING: LP.04 four leaves visible, 4 anthesis, LP.02 two leaves visible, petal differentiation and expansion stage, E expanded cotyledon stage; CONTAINS InterPro DOMAIN/s: Cysteine synthase/cystathionine beta-synthase P-phosphate-binding site (InterPro:IPR001216), Cysteine synthase A (InterPro:IPR005859), Pyridoxal phosphate-dependent enzyme, beta subunit (InterPro:IPR001926), Cysteine synthase K/M (InterPro:IPR005856); BEST Arabidopsis thaliana protein match is: cysteine synthase D2 (TAIR:AT5G28020.6)</t>
  </si>
  <si>
    <t>Cysteine synthase A | Cysteine synthase K/M | Cysteine synthase/cystathionine beta-synthase, pyridoxal-phosphate attachment site | Tryptophan synthase beta subunit-like PLP-dependent enzyme</t>
  </si>
  <si>
    <t>BES1-interacting Myc-like protein 3</t>
  </si>
  <si>
    <t>BES1-interacting Myc-like protein 3 (BIM3); FUNCTIONS IN: DNA binding, sequence-specific DNA binding transcription factor activity; INVOLVED IN: regulation of transcription; LOCATED IN: nucleus; CONTAINS InterPro DOMAIN/s: Helix-loop-helix DNA-binding domain (InterPro:IPR001092), Helix-loop-helix DNA-binding (InterPro:IPR011598); BEST Arabidopsis thaliana protein match is: BES1-interacting Myc-like protein 2 (TAIR:AT1G69010.1)</t>
  </si>
  <si>
    <t>RmlC-like cupins superfamily protein; FUNCTIONS IN: manganese ion binding, nutrient reservoir activity; INVOLVED IN: biological_process unknown; LOCATED IN: endomembrane system, apoplast; CONTAINS InterPro DOMAIN/s: Cupin, RmlC-type (InterPro:IPR011051), Cupin 1 (InterPro:IPR006045), Germin (InterPro:IPR001929), RmlC-like jelly roll fold (InterPro:IPR014710), Germin, manganese binding site (InterPro:IPR019780); CONTAINS InterPro DOMAIN/s: Cupin, RmlC-type (InterPro:IPR011051), Cupin 1 (InterPro:IPR006045), RmlC-like jelly roll fold (InterPro:IPR014710), Germin (InterPro:IPR001929), Germin, manganese binding site (InterPro:IPR019780); BEST Arabidopsis thaliana protein match is: germin-like protein 2 (TAIR:AT5G39190.1); BEST Arabidopsis thaliana protein match is: germin-like protein 2 (TAIR:AT5G39190.2)</t>
  </si>
  <si>
    <t>Cupin 1 | Germin | Germin, manganese binding site | RmlC-like cupin domain | RmlC-like jelly roll fold</t>
  </si>
  <si>
    <t>squamosa promoter binding protein-like 2</t>
  </si>
  <si>
    <t>squamosa promoter binding protein-like 2 (SPL2); FUNCTIONS IN: DNA binding, sequence-specific DNA binding transcription factor activity; INVOLVED IN: regulation of transcription, regulation of timing of transition from vegetative to reproductive phase; LOCATED IN: nucleus; EXPRESSED IN: 24 plant structures; EXPRESSED DURING: 13 growth stages; CONTAINS InterPro DOMAIN/s: Transcription factor, SBP-box (InterPro:IPR004333); BEST Arabidopsis thaliana protein match is: squamosa promoter binding protein-like 10 (TAIR:AT1G27370.4)</t>
  </si>
  <si>
    <t>zinc knuckle (CCHC-type) family protein</t>
  </si>
  <si>
    <t>TZP; FUNCTIONS IN: DNA binding, zinc ion binding, nucleic acid binding; INVOLVED IN: growth, regulation of transcription; LOCATED IN: nucleus; CONTAINS InterPro DOMAIN/s: Plus-3 domain, subgroup (InterPro:IPR018144), Plus-3 (InterPro:IPR004343), Zinc finger, CCHC-type (InterPro:IPR001878)</t>
  </si>
  <si>
    <t>Plus-3 | Plus-3 domain, subgroup | Zinc finger, CCHC-type</t>
  </si>
  <si>
    <t>Transducin family protein / WD-40 repeat family protein; FUNCTIONS IN: nucleotide binding; INVOLVED IN: biological_process unknown; LOCATED IN: chloroplast; EXPRESSED IN: 24 plant structures; EXPRESSED DURING: 15 growth stages; CONTAINS InterPro DOMAIN/s: WD40 repeat 2 (InterPro:IPR019782), WD40 repeat-like-containing domain (InterPro:IPR011046), WD40 repeat, conserved site (InterPro:IPR019775), WD40 repeat (InterPro:IPR001680), WD40/YVTN repeat-like-containing domain (InterPro:IPR015943), WD40 repeat, subgroup (InterPro:IPR019781); CONTAINS InterPro DOMAIN/s: WD40 repeat-like-containing domain (InterPro:IPR011046), WD40 repeat 2 (InterPro:IPR019782), WD40 repeat, conserved site (InterPro:IPR019775), WD40-repeat-containing domain (InterPro:IPR017986), WD40 repeat (InterPro:IPR001680), WD40/YVTN repeat-like-containing domain (InterPro:IPR015943), WD40 repeat, subgroup (InterPro:IPR019781); BEST Arabidopsis thaliana protein match is: Transducin family protein / WD-40 repeat family protein (TAIR:AT1G04140.1)</t>
  </si>
  <si>
    <t>Quinonprotein alcohol dehydrogenase-like superfamily | WD40 repeat | WD40 repeat, conserved site | WD40-repeat-containing domain | WD40/YVTN repeat-like-containing domain</t>
  </si>
  <si>
    <t>cellulose synthase A4</t>
  </si>
  <si>
    <t>cellulose synthase A4 (CESA4); FUNCTIONS IN: cellulose synthase activity, transferase activity, transferring glycosyl groups; INVOLVED IN: cellulose biosynthetic process, plant-type cell wall biogenesis, defense response to bacterium, defense response to fungus, secondary cell wall biogenesis; LOCATED IN: membrane; EXPRESSED IN: 24 plant structures; EXPRESSED DURING: 11 growth stages; CONTAINS InterPro DOMAIN/s: Cellulose synthase (InterPro:IPR005150); BEST Arabidopsis thaliana protein match is: Cellulose synthase family protein (TAIR:AT5G05170.1)</t>
  </si>
  <si>
    <t>Cellulose synthase | Cellulose synthase, RING-type zinc finger | Zinc finger, RING/FYVE/PHD-type</t>
  </si>
  <si>
    <t>FKBP-type peptidyl-prolyl cis-trans isomerase family protein</t>
  </si>
  <si>
    <t>FKBP-type peptidyl-prolyl cis-trans isomerase family protein; FUNCTIONS IN: FK506 binding, peptidyl-prolyl cis-trans isomerase activity, calmodulin binding; INVOLVED IN: protein folding; LOCATED IN: vacuole; EXPRESSED IN: 25 plant structures; EXPRESSED DURING: 14 growth stages; CONTAINS InterPro DOMAIN/s: Tetratricopeptide TPR-1 (InterPro:IPR001440), Tetratricopeptide-like helical (InterPro:IPR011990), Tetratricopeptide repeat-containing (InterPro:IPR013026), Tetratricopeptide repeat (InterPro:IPR019734), Peptidyl-prolyl cis-trans isomerase, FKBP-type (InterPro:IPR001179); BEST Arabidopsis thaliana protein match is: rotamase FKBP 1 (TAIR:AT3G25230.1)</t>
  </si>
  <si>
    <t>Peptidyl-prolyl cis-trans isomerase, FKBP-type | Peptidyl-prolyl cis-trans isomerase, FKBP-type, domain | Tetratricopeptide repeat | Tetratricopeptide repeat-containing domain | Tetratricopeptide-like helical domain</t>
  </si>
  <si>
    <t>Uncharacterised protein family Ycf55</t>
  </si>
  <si>
    <t>Homeodomain-like superfamily protein; CONTAINS InterPro DOMAIN/s: SANT, DNA-binding (InterPro:IPR001005), Homeodomain-like (InterPro:IPR009057), Myb, DNA-binding (InterPro:IPR014778), HTH transcriptional regulator, Myb-type, DNA-binding (InterPro:IPR017930), Myb-like DNA-binding domain, SHAQKYF class (InterPro:IPR006447); BEST Arabidopsis thaliana protein match is: Homeodomain-like superfamily protein (TAIR:AT4G01280.1)</t>
  </si>
  <si>
    <t>non-LTR retrotransposon family (LINE), has a 1.7e-49 P-value blast match to GB:NP_038603 L1 repeat, Tf subfamily, member 23 (LINE-element) (Mus musculus)</t>
  </si>
  <si>
    <t>Endonuclease/exonuclease/phosphatase | Reverse transcriptase domain | Reverse transcriptase zinc-binding domain</t>
  </si>
  <si>
    <t>unknown protein; FUNCTIONS IN: molecular_function unknown; INVOLVED IN: biological_process unknown; LOCATED IN: chloroplast; EXPRESSED IN: 23 plant structures; EXPRESSED DURING: 14 growth stages; BEST Arabidopsis thaliana protein match is: unknown protein (TAIR:AT5G55060.2)</t>
  </si>
  <si>
    <t>unknown protein; INVOLVED IN: biological_process unknown; LOCATED IN: chloroplast; EXPRESSED IN: 6 plant structures; EXPRESSED DURING: 4 anthesis, F mature embryo stage, petal differentiation and expansion stage, E expanded cotyledon stage, D bilateral stage; BEST Arabidopsis thaliana protein match is: unknown protein (TAIR:AT1G67170.1)</t>
  </si>
  <si>
    <t>P-loop containing nucleoside triphosphate hydrolases superfamily protein; FUNCTIONS IN: helicase activity, ATP-dependent helicase activity, nucleic acid binding, ATP binding; FUNCTIONS IN: helicase activity, nucleic acid binding, ATP binding, ATP-dependent helicase activity; EXPRESSED IN: 22 plant structures; EXPRESSED DURING: 10 growth stages; CONTAINS InterPro DOMAIN/s: DNA/RNA helicase, DEAD/DEAH box type, N-terminal (InterPro:IPR011545), RNA helicase, DEAD-box type, Q motif (InterPro:IPR014014), RNA helicase, ATP-dependent, DEAD-box, conserved site (InterPro:IPR000629), DEAD-like helicase, N-terminal (InterPro:IPR014001), DNA/RNA helicase, C-terminal (InterPro:IPR001650), Helicase, superfamily 1/2, ATP-binding domain (InterPro:IPR014021); CONTAINS InterPro DOMAIN/s: RNA helicase, DEAD-box type, Q motif (InterPro:IPR014014), DNA/RNA helicase, DEAD/DEAH box type, N-terminal (InterPro:IPR011545), RNA helicase, ATP-dependent, DEAD-box, conserved site (InterPro:IPR000629), DEAD-like helicase, N-terminal (InterPro:IPR014001), DNA/RNA helicase, C-terminal (InterPro:IPR001650), Helicase, superfamily 1/2, ATP-binding domain (InterPro:IPR014021); BEST Arabidopsis thaliana protein match is: DEA(D/H)-box RNA helicase family protein (TAIR:AT1G55150.1)</t>
  </si>
  <si>
    <t>DEAD/DEAH box helicase domain | Helicase, C-terminal | Helicase, superfamily 1/2, ATP-binding domain | P-loop containing nucleoside triphosphate hydrolase | RNA helicase, ATP-dependent, DEAD-box, conserved site | RNA helicase, DEAD-box type, Q motif</t>
  </si>
  <si>
    <t>metacaspase 3</t>
  </si>
  <si>
    <t>metacaspase 3 (MC3); FUNCTIONS IN: cysteine-type endopeptidase activity; INVOLVED IN: proteolysis; EXPRESSED IN: 20 plant structures; EXPRESSED DURING: 10 growth stages; CONTAINS InterPro DOMAIN/s: Peptidase C14, caspase catalytic (InterPro:IPR011600); BEST Arabidopsis thaliana protein match is: metacaspase 1 (TAIR:AT1G02170.1)</t>
  </si>
  <si>
    <t>Caspase-like domain | Peptidase C14, caspase domain</t>
  </si>
  <si>
    <t>ARM repeat superfamily protein; FUNCTIONS IN: ubiquitin-protein ligase activity, binding; INVOLVED IN: protein ubiquitination; LOCATED IN: ubiquitin ligase complex; CONTAINS InterPro DOMAIN/s: U box domain (InterPro:IPR003613), Armadillo-like helical (InterPro:IPR011989), Armadillo-type fold (InterPro:IPR016024); BEST Arabidopsis thaliana protein match is: ARM repeat superfamily protein (TAIR:AT3G49810.1)</t>
  </si>
  <si>
    <t>Armadillo-like helical | Armadillo-type fold | U box domain | Zinc finger, RING/FYVE/PHD-type</t>
  </si>
  <si>
    <t>unknown protein; FUNCTIONS IN: molecular_function unknown; INVOLVED IN: biological_process unknown; LOCATED IN: cellular_component unknown; EXPRESSED IN: 21 plant structures; EXPRESSED DURING: 13 growth stages; BEST Arabidopsis thaliana protein match is: unknown protein (TAIR:AT4G10970.4)</t>
    <phoneticPr fontId="3"/>
  </si>
  <si>
    <t>transmembrane protein;(source:Araport11)</t>
  </si>
  <si>
    <t>other_RNA;(source:Araport11)</t>
  </si>
  <si>
    <t>hypothetical protein;(source:Araport11)</t>
  </si>
  <si>
    <t>nuclear transport factor 2 family protein;(source:Araport11)</t>
  </si>
  <si>
    <t>L-aminoadipate-semialdehyde dehydrogenase-phosphopantetheinyl transferase;(source:Araport11)</t>
  </si>
  <si>
    <t>disease resistance protein (TIR-NBS-LRR class) family protein;(source:Araport11)</t>
  </si>
  <si>
    <t>S-adenosyl-L-methionine-dependent methyltransferase superfamily protein;(source:Araport11)</t>
  </si>
  <si>
    <t>transducin family protein / WD-40 repeat family protein;(source:Araport11)</t>
  </si>
  <si>
    <t>MYC-type transcription factor which interacts with ICE1 and negatively regulates cold-responsive genes and cold tolerance.</t>
  </si>
  <si>
    <t>Ubiquitin carboxyl-terminal hydrolase family protein;(source:Araport11)</t>
  </si>
  <si>
    <t>Encodes a member of the zinc transporter (ZAT) and cation diffusion facilitator (CDF) families. It is expressed throughout the plant, especially in dividing, differentiating and expanding cells. The protein is localized to the vacuolar membrane. Mediates Zn ion homeostasis.</t>
  </si>
  <si>
    <t>NO</t>
  </si>
  <si>
    <t>share_smfa_smfb</t>
    <phoneticPr fontId="3"/>
  </si>
  <si>
    <t>Gene</t>
    <phoneticPr fontId="3"/>
  </si>
  <si>
    <t>Whippet node (denoted by XX) contained within exitron coordinates. Separate nodes forming a complete exitron are highlighted in blue</t>
    <phoneticPr fontId="3"/>
  </si>
  <si>
    <t>AT1G45248</t>
    <phoneticPr fontId="3"/>
  </si>
  <si>
    <t>C</t>
  </si>
  <si>
    <t>GO:0005667</t>
  </si>
  <si>
    <t>transcription factor complex</t>
  </si>
  <si>
    <t>GO:0015629</t>
  </si>
  <si>
    <t>actin cytoskeleton</t>
  </si>
  <si>
    <t>GO:0005771</t>
  </si>
  <si>
    <t>multivesicular body</t>
  </si>
  <si>
    <t>GO:0044425</t>
  </si>
  <si>
    <t>membrane part</t>
  </si>
  <si>
    <t>GO:0044434</t>
  </si>
  <si>
    <t>chloroplast part</t>
  </si>
  <si>
    <t>GO:0005794</t>
  </si>
  <si>
    <t>Golgi apparatus</t>
  </si>
  <si>
    <t>GO:0010170</t>
  </si>
  <si>
    <t>glucose-1-phosphate adenylyltransferase complex</t>
  </si>
  <si>
    <t>GO:0000306</t>
  </si>
  <si>
    <t>extrinsic to vacuolar membrane</t>
  </si>
  <si>
    <t>GO:0009569</t>
  </si>
  <si>
    <t>chloroplast starch grain</t>
  </si>
  <si>
    <t>GO:0032806</t>
  </si>
  <si>
    <t>carboxy-terminal domain protein kinase complex</t>
  </si>
  <si>
    <t>GO:0009509</t>
  </si>
  <si>
    <t>chromoplast</t>
  </si>
  <si>
    <t>GO:0035619</t>
  </si>
  <si>
    <t>root hair tip</t>
  </si>
  <si>
    <t>GO:0035618</t>
  </si>
  <si>
    <t>root hair</t>
  </si>
  <si>
    <t>GO:0030870</t>
  </si>
  <si>
    <t>Mre11 complex</t>
  </si>
  <si>
    <t>GO:0000441</t>
  </si>
  <si>
    <t>SSL2-core TFIIH complex</t>
  </si>
  <si>
    <t>GO:0000439</t>
  </si>
  <si>
    <t>core TFIIH complex</t>
  </si>
  <si>
    <t>GO:0016461</t>
  </si>
  <si>
    <t>unconventional myosin complex</t>
  </si>
  <si>
    <t>GO:0005802</t>
  </si>
  <si>
    <t>trans-Golgi network</t>
  </si>
  <si>
    <t>GO:0005770</t>
  </si>
  <si>
    <t>late endosome</t>
  </si>
  <si>
    <t>GO:0031977</t>
  </si>
  <si>
    <t>thylakoid lumen</t>
  </si>
  <si>
    <t>GO:0000267</t>
  </si>
  <si>
    <t>cell fraction</t>
  </si>
  <si>
    <t>GO:0016604</t>
  </si>
  <si>
    <t>nuclear body</t>
  </si>
  <si>
    <t>GO:0030176</t>
  </si>
  <si>
    <t>integral to endoplasmic reticulum membrane</t>
  </si>
  <si>
    <t>GO:0005856</t>
  </si>
  <si>
    <t>cytoskeleton</t>
  </si>
  <si>
    <t>GO:0031227</t>
  </si>
  <si>
    <t>intrinsic to endoplasmic reticulum membrane</t>
  </si>
  <si>
    <t>GO:0031224</t>
  </si>
  <si>
    <t>intrinsic to membrane</t>
  </si>
  <si>
    <t>GO:0016602</t>
  </si>
  <si>
    <t>CCAAT-binding factor complex</t>
  </si>
  <si>
    <t>GO:0016585</t>
  </si>
  <si>
    <t>chromatin remodeling complex</t>
  </si>
  <si>
    <t>GO:0005626</t>
  </si>
  <si>
    <t>insoluble fraction</t>
  </si>
  <si>
    <t>GO:0005624</t>
  </si>
  <si>
    <t>membrane fraction</t>
  </si>
  <si>
    <t>GO:0000151</t>
  </si>
  <si>
    <t>ubiquitin ligase complex</t>
  </si>
  <si>
    <t>GO:0009543</t>
  </si>
  <si>
    <t>chloroplast thylakoid lumen</t>
  </si>
  <si>
    <t>GO:0031978</t>
  </si>
  <si>
    <t>plastid thylakoid lumen</t>
  </si>
  <si>
    <t>GO:0044428</t>
  </si>
  <si>
    <t>nuclear part</t>
  </si>
  <si>
    <t>GO:0044432</t>
  </si>
  <si>
    <t>endoplasmic reticulum part</t>
  </si>
  <si>
    <t>GO:0044430</t>
  </si>
  <si>
    <t>cytoskeletal part</t>
  </si>
  <si>
    <t>GO:0044446</t>
  </si>
  <si>
    <t>intracellular organelle part</t>
  </si>
  <si>
    <t>GO:0042598</t>
  </si>
  <si>
    <t>vesicular fraction</t>
  </si>
  <si>
    <t>GO:0005792</t>
  </si>
  <si>
    <t>microsome</t>
  </si>
  <si>
    <t>GO:0044422</t>
  </si>
  <si>
    <t>organelle part</t>
  </si>
  <si>
    <t>GO:0044451</t>
  </si>
  <si>
    <t>nucleoplasm part</t>
  </si>
  <si>
    <t>GO:0035061</t>
  </si>
  <si>
    <t>interchromatin granule</t>
  </si>
  <si>
    <t>GO:0016459</t>
  </si>
  <si>
    <t>myosin complex</t>
  </si>
  <si>
    <t>GO:0043234</t>
  </si>
  <si>
    <t>protein complex</t>
  </si>
  <si>
    <t>GO:0031461</t>
  </si>
  <si>
    <t>cullin-RING ubiquitin ligase complex</t>
  </si>
  <si>
    <t>GO:0042175</t>
  </si>
  <si>
    <t>nuclear outer membrane-endoplasmic reticulum membrane network</t>
  </si>
  <si>
    <t>GO:0005654</t>
  </si>
  <si>
    <t>nucleoplasm</t>
  </si>
  <si>
    <t>GO:0019898</t>
  </si>
  <si>
    <t>extrinsic to membrane</t>
  </si>
  <si>
    <t>GO:0005789</t>
  </si>
  <si>
    <t>endoplasmic reticulum membrane</t>
  </si>
  <si>
    <t>GO:0009898</t>
  </si>
  <si>
    <t>internal side of plasma membrane</t>
  </si>
  <si>
    <t>GO:0016607</t>
  </si>
  <si>
    <t>nuclear speck</t>
  </si>
  <si>
    <t>GO:0019897</t>
  </si>
  <si>
    <t>extrinsic to plasma membrane</t>
  </si>
  <si>
    <t>GO:0031234</t>
  </si>
  <si>
    <t>extrinsic to internal side of plasma membrane</t>
  </si>
  <si>
    <t>GO:0005834</t>
  </si>
  <si>
    <t>heterotrimeric G-protein complex</t>
  </si>
  <si>
    <t>GO:0080008</t>
  </si>
  <si>
    <t>CUL4 RING ubiquitin ligase complex</t>
  </si>
  <si>
    <t>GO:0016020</t>
  </si>
  <si>
    <t>membrane</t>
  </si>
  <si>
    <t>GO:0016021</t>
  </si>
  <si>
    <t>integral to membrane</t>
  </si>
  <si>
    <t>GO:0009507</t>
  </si>
  <si>
    <t>chloroplast</t>
  </si>
  <si>
    <t>GO:0009536</t>
  </si>
  <si>
    <t>plastid</t>
  </si>
  <si>
    <t>GO:0005634</t>
  </si>
  <si>
    <t>nucleus</t>
  </si>
  <si>
    <t>GO:0044444</t>
  </si>
  <si>
    <t>cytoplasmic part</t>
  </si>
  <si>
    <t>GO:0005575</t>
  </si>
  <si>
    <t>cellular_component</t>
  </si>
  <si>
    <t>GO:0005737</t>
  </si>
  <si>
    <t>cytoplasm</t>
  </si>
  <si>
    <t>GO:0005623</t>
  </si>
  <si>
    <t>cell</t>
  </si>
  <si>
    <t>GO:0044464</t>
  </si>
  <si>
    <t>cell part</t>
  </si>
  <si>
    <t>GO:0043226</t>
  </si>
  <si>
    <t>organelle</t>
  </si>
  <si>
    <t>GO:0043229</t>
  </si>
  <si>
    <t>intracellular organelle</t>
  </si>
  <si>
    <t>GO:0043227</t>
  </si>
  <si>
    <t>membrane-bounded organelle</t>
  </si>
  <si>
    <t>GO:0043231</t>
  </si>
  <si>
    <t>intracellular membrane-bounded organelle</t>
  </si>
  <si>
    <t>GO:0044424</t>
  </si>
  <si>
    <t>intracellular part</t>
  </si>
  <si>
    <t>GO:0005622</t>
  </si>
  <si>
    <t>intracellular</t>
  </si>
  <si>
    <t>fsh(smfa)</t>
  </si>
  <si>
    <t>cnt(smfa)</t>
  </si>
  <si>
    <t>cnt(reference)</t>
  </si>
  <si>
    <t>Depth</t>
  </si>
  <si>
    <t>Term Type</t>
  </si>
  <si>
    <t>GOID</t>
  </si>
  <si>
    <t>Term Name</t>
  </si>
  <si>
    <t>F</t>
  </si>
  <si>
    <t>GO:0003724</t>
  </si>
  <si>
    <t>RNA helicase activity</t>
  </si>
  <si>
    <t>GO:0042393</t>
  </si>
  <si>
    <t>histone binding</t>
  </si>
  <si>
    <t>GO:0070011</t>
  </si>
  <si>
    <t>peptidase activity, acting on L-amino acid peptides</t>
  </si>
  <si>
    <t>GO:0008967</t>
  </si>
  <si>
    <t>phosphoglycolate phosphatase activity</t>
  </si>
  <si>
    <t>GO:0004556</t>
  </si>
  <si>
    <t>alpha-amylase activity</t>
  </si>
  <si>
    <t>GO:0000030</t>
  </si>
  <si>
    <t>mannosyltransferase activity</t>
  </si>
  <si>
    <t>GO:0050897</t>
  </si>
  <si>
    <t>GO:0046570</t>
  </si>
  <si>
    <t>methylthioribulose 1-phosphate dehydratase activity</t>
  </si>
  <si>
    <t>GO:0003827</t>
  </si>
  <si>
    <t>alpha-1,3-mannosylglycoprotein 2-beta-N-acetylglucosaminyltransferase activity</t>
  </si>
  <si>
    <t>GO:0070204</t>
  </si>
  <si>
    <t>2-succinyl-5-enolpyruvyl-6-hydroxy-3-cyclohexene-1-carboxylic-acid synthase activity</t>
  </si>
  <si>
    <t>GO:0031492</t>
  </si>
  <si>
    <t>nucleosomal DNA binding</t>
  </si>
  <si>
    <t>GO:0071917</t>
  </si>
  <si>
    <t>triose-phosphate transmembrane transporter activity</t>
  </si>
  <si>
    <t>GO:0051060</t>
  </si>
  <si>
    <t>pullulanase activity</t>
  </si>
  <si>
    <t>GO:0000773</t>
  </si>
  <si>
    <t>phosphatidyl-N-methylethanolamine N-methyltransferase activity</t>
  </si>
  <si>
    <t>GO:0017168</t>
  </si>
  <si>
    <t>5-oxoprolinase (ATP-hydrolyzing) activity</t>
  </si>
  <si>
    <t>GO:0043530</t>
  </si>
  <si>
    <t>adenosine 5'-monophosphoramidase activity</t>
  </si>
  <si>
    <t>GO:0008716</t>
  </si>
  <si>
    <t>D-alanine-D-alanine ligase activity</t>
  </si>
  <si>
    <t>GO:0005245</t>
  </si>
  <si>
    <t>voltage-gated calcium channel activity</t>
  </si>
  <si>
    <t>GO:0008756</t>
  </si>
  <si>
    <t>o-succinylbenzoate-CoA ligase activity</t>
  </si>
  <si>
    <t>GO:0008703</t>
  </si>
  <si>
    <t>5-amino-6-(5-phosphoribosylamino)uracil reductase activity</t>
  </si>
  <si>
    <t>GO:0015410</t>
  </si>
  <si>
    <t>manganese-transporting ATPase activity</t>
  </si>
  <si>
    <t>GO:0008174</t>
  </si>
  <si>
    <t>mRNA methyltransferase activity</t>
  </si>
  <si>
    <t>GO:0005095</t>
  </si>
  <si>
    <t>GTPase inhibitor activity</t>
  </si>
  <si>
    <t>GO:0046820</t>
  </si>
  <si>
    <t>4-amino-4-deoxychorismate synthase activity</t>
  </si>
  <si>
    <t>GO:0047710</t>
  </si>
  <si>
    <t>bis(5'-adenosyl)-triphosphatase activity</t>
  </si>
  <si>
    <t>GO:0017108</t>
  </si>
  <si>
    <t>5'-flap endonuclease activity</t>
  </si>
  <si>
    <t>GO:0009974</t>
  </si>
  <si>
    <t>zeinoxanthin epsilon hydroxylase activity</t>
  </si>
  <si>
    <t>GO:0072374</t>
  </si>
  <si>
    <t>carotene epsilon hydroxylase activity</t>
  </si>
  <si>
    <t>GO:0043874</t>
  </si>
  <si>
    <t>acireductone synthase activity</t>
  </si>
  <si>
    <t>GO:0045181</t>
  </si>
  <si>
    <t>glutamate synthase activity, NADH or NADPH as acceptor</t>
  </si>
  <si>
    <t>GO:0042907</t>
  </si>
  <si>
    <t>xanthine transmembrane transporter activity</t>
  </si>
  <si>
    <t>GO:0004641</t>
  </si>
  <si>
    <t>phosphoribosylformylglycinamidine cyclo-ligase activity</t>
  </si>
  <si>
    <t>GO:0048256</t>
  </si>
  <si>
    <t>flap endonuclease activity</t>
  </si>
  <si>
    <t>GO:0048244</t>
  </si>
  <si>
    <t>phytanoyl-CoA dioxygenase activity</t>
  </si>
  <si>
    <t>GO:0004662</t>
  </si>
  <si>
    <t>CAAX-protein geranylgeranyltransferase activity</t>
  </si>
  <si>
    <t>GO:0004661</t>
  </si>
  <si>
    <t>protein geranylgeranyltransferase activity</t>
  </si>
  <si>
    <t>GO:0009378</t>
  </si>
  <si>
    <t>four-way junction helicase activity</t>
  </si>
  <si>
    <t>GO:0008484</t>
  </si>
  <si>
    <t>sulfuric ester hydrolase activity</t>
  </si>
  <si>
    <t>GO:0010303</t>
  </si>
  <si>
    <t>limit dextrinase activity</t>
  </si>
  <si>
    <t>GO:0008476</t>
  </si>
  <si>
    <t>protein-tyrosine sulfotransferase activity</t>
  </si>
  <si>
    <t>GO:0008478</t>
  </si>
  <si>
    <t>pyridoxal kinase activity</t>
  </si>
  <si>
    <t>GO:0004127</t>
  </si>
  <si>
    <t>cytidylate kinase activity</t>
  </si>
  <si>
    <t>GO:0008511</t>
  </si>
  <si>
    <t>sodium:potassium:chloride symporter activity</t>
  </si>
  <si>
    <t>GO:0000009</t>
  </si>
  <si>
    <t>alpha-1,6-mannosyltransferase activity</t>
  </si>
  <si>
    <t>GO:0010293</t>
  </si>
  <si>
    <t>abscisic aldehyde oxidase activity</t>
  </si>
  <si>
    <t>GO:0000033</t>
  </si>
  <si>
    <t>alpha-1,3-mannosyltransferase activity</t>
  </si>
  <si>
    <t>GO:0080101</t>
  </si>
  <si>
    <t>phosphatidyl-N-dimethylethanolamine N-methyltransferase activity</t>
  </si>
  <si>
    <t>GO:0015505</t>
  </si>
  <si>
    <t>uracil:cation symporter activity</t>
  </si>
  <si>
    <t>GO:0080124</t>
  </si>
  <si>
    <t>pheophytinase activity</t>
  </si>
  <si>
    <t>GO:0016040</t>
  </si>
  <si>
    <t>glutamate synthase (NADH) activity</t>
  </si>
  <si>
    <t>GO:0008843</t>
  </si>
  <si>
    <t>endochitinase activity</t>
  </si>
  <si>
    <t>GO:0016422</t>
  </si>
  <si>
    <t>mRNA (2'-O-methyladenosine-N6-)-methyltransferase activity</t>
  </si>
  <si>
    <t>GO:0008800</t>
  </si>
  <si>
    <t>beta-lactamase activity</t>
  </si>
  <si>
    <t>GO:0008408</t>
  </si>
  <si>
    <t>3'-5' exonuclease activity</t>
  </si>
  <si>
    <t>GO:0046872</t>
  </si>
  <si>
    <t>metal ion binding</t>
  </si>
  <si>
    <t>GO:0003725</t>
  </si>
  <si>
    <t>double-stranded RNA binding</t>
  </si>
  <si>
    <t>GO:0001871</t>
  </si>
  <si>
    <t>pattern binding</t>
  </si>
  <si>
    <t>GO:0030247</t>
  </si>
  <si>
    <t>polysaccharide binding</t>
  </si>
  <si>
    <t>GO:0005529</t>
  </si>
  <si>
    <t>sugar binding</t>
  </si>
  <si>
    <t>GO:0016859</t>
  </si>
  <si>
    <t>cis-trans isomerase activity</t>
  </si>
  <si>
    <t>GO:0060089</t>
  </si>
  <si>
    <t>molecular transducer activity</t>
  </si>
  <si>
    <t>GO:0004871</t>
  </si>
  <si>
    <t>signal transducer activity</t>
  </si>
  <si>
    <t>GO:0051020</t>
  </si>
  <si>
    <t>GTPase binding</t>
  </si>
  <si>
    <t>GO:0004332</t>
  </si>
  <si>
    <t>fructose-bisphosphate aldolase activity</t>
  </si>
  <si>
    <t>GO:0016886</t>
  </si>
  <si>
    <t>ligase activity, forming phosphoric ester bonds</t>
  </si>
  <si>
    <t>GO:0004427</t>
  </si>
  <si>
    <t>inorganic diphosphatase activity</t>
  </si>
  <si>
    <t>GO:0003755</t>
  </si>
  <si>
    <t>peptidyl-prolyl cis-trans isomerase activity</t>
  </si>
  <si>
    <t>GO:0030170</t>
  </si>
  <si>
    <t>pyridoxal phosphate binding</t>
  </si>
  <si>
    <t>GO:0070279</t>
  </si>
  <si>
    <t>vitamin B6 binding</t>
  </si>
  <si>
    <t>GO:0019104</t>
  </si>
  <si>
    <t>DNA N-glycosylase activity</t>
  </si>
  <si>
    <t>GO:0016812</t>
  </si>
  <si>
    <t>hydrolase activity, acting on carbon-nitrogen (but not peptide) bonds, in cyclic amides</t>
  </si>
  <si>
    <t>GO:0004033</t>
  </si>
  <si>
    <t>aldo-keto reductase (NADP) activity</t>
  </si>
  <si>
    <t>GO:0016861</t>
  </si>
  <si>
    <t>intramolecular oxidoreductase activity, interconverting aldoses and ketoses</t>
  </si>
  <si>
    <t>GO:0004386</t>
  </si>
  <si>
    <t>helicase activity</t>
  </si>
  <si>
    <t>GO:0008233</t>
  </si>
  <si>
    <t>peptidase activity</t>
  </si>
  <si>
    <t>GO:0050662</t>
  </si>
  <si>
    <t>coenzyme binding</t>
  </si>
  <si>
    <t>GO:0022891</t>
  </si>
  <si>
    <t>substrate-specific transmembrane transporter activity</t>
  </si>
  <si>
    <t>GO:0016742</t>
  </si>
  <si>
    <t>hydroxymethyl-, formyl- and related transferase activity</t>
  </si>
  <si>
    <t>GO:0008026</t>
  </si>
  <si>
    <t>ATP-dependent helicase activity</t>
  </si>
  <si>
    <t>GO:0070035</t>
  </si>
  <si>
    <t>purine NTP-dependent helicase activity</t>
  </si>
  <si>
    <t>GO:0005543</t>
  </si>
  <si>
    <t>phospholipid binding</t>
  </si>
  <si>
    <t>GO:0010181</t>
  </si>
  <si>
    <t>FMN binding</t>
  </si>
  <si>
    <t>GO:0043167</t>
  </si>
  <si>
    <t>ion binding</t>
  </si>
  <si>
    <t>GO:0043169</t>
  </si>
  <si>
    <t>cation binding</t>
  </si>
  <si>
    <t>GO:0047627</t>
  </si>
  <si>
    <t>adenylylsulfatase activity</t>
  </si>
  <si>
    <t>GO:0004133</t>
  </si>
  <si>
    <t>glycogen debranching enzyme activity</t>
  </si>
  <si>
    <t>GO:0051766</t>
  </si>
  <si>
    <t>inositol trisphosphate kinase activity</t>
  </si>
  <si>
    <t>GO:0003691</t>
  </si>
  <si>
    <t>double-stranded telomeric DNA binding</t>
  </si>
  <si>
    <t>GO:0016819</t>
  </si>
  <si>
    <t>hydrolase activity, acting on acid anhydrides, in sulfonyl-containing anhydrides</t>
  </si>
  <si>
    <t>GO:0080107</t>
  </si>
  <si>
    <t>8-methylthiopropyl glucosinolate S-oxygenase activity</t>
  </si>
  <si>
    <t>GO:0003910</t>
  </si>
  <si>
    <t>DNA ligase (ATP) activity</t>
  </si>
  <si>
    <t>GO:0003909</t>
  </si>
  <si>
    <t>DNA ligase activity</t>
  </si>
  <si>
    <t>GO:0001727</t>
  </si>
  <si>
    <t>lipid kinase activity</t>
  </si>
  <si>
    <t>GO:0004712</t>
  </si>
  <si>
    <t>protein serine/threonine/tyrosine kinase activity</t>
  </si>
  <si>
    <t>GO:0003774</t>
  </si>
  <si>
    <t>motor activity</t>
  </si>
  <si>
    <t>GO:0016799</t>
  </si>
  <si>
    <t>hydrolase activity, hydrolyzing N-glycosyl compounds</t>
  </si>
  <si>
    <t>GO:0008265</t>
  </si>
  <si>
    <t>Mo-molybdopterin cofactor sulfurase activity</t>
  </si>
  <si>
    <t>GO:0015391</t>
  </si>
  <si>
    <t>nucleobase:cation symporter activity</t>
  </si>
  <si>
    <t>GO:0051765</t>
  </si>
  <si>
    <t>inositol tetrakisphosphate kinase activity</t>
  </si>
  <si>
    <t>GO:0080103</t>
  </si>
  <si>
    <t>4-methylthiopropyl glucosinolate S-oxygenase activity</t>
  </si>
  <si>
    <t>GO:0019904</t>
  </si>
  <si>
    <t>protein domain specific binding</t>
  </si>
  <si>
    <t>GO:0003678</t>
  </si>
  <si>
    <t>DNA helicase activity</t>
  </si>
  <si>
    <t>GO:0004527</t>
  </si>
  <si>
    <t>exonuclease activity</t>
  </si>
  <si>
    <t>GO:0048037</t>
  </si>
  <si>
    <t>cofactor binding</t>
  </si>
  <si>
    <t>GO:0046873</t>
  </si>
  <si>
    <t>metal ion transmembrane transporter activity</t>
  </si>
  <si>
    <t>GO:0015295</t>
  </si>
  <si>
    <t>solute:hydrogen symporter activity</t>
  </si>
  <si>
    <t>GO:0005402</t>
  </si>
  <si>
    <t>cation:sugar symporter activity</t>
  </si>
  <si>
    <t>GO:0005351</t>
  </si>
  <si>
    <t>sugar:hydrogen symporter activity</t>
  </si>
  <si>
    <t>GO:0022857</t>
  </si>
  <si>
    <t>transmembrane transporter activity</t>
  </si>
  <si>
    <t>GO:0016788</t>
  </si>
  <si>
    <t>hydrolase activity, acting on ester bonds</t>
  </si>
  <si>
    <t>GO:0003682</t>
  </si>
  <si>
    <t>chromatin binding</t>
  </si>
  <si>
    <t>GO:0047325</t>
  </si>
  <si>
    <t>inositol tetrakisphosphate 1-kinase activity</t>
  </si>
  <si>
    <t>GO:0035300</t>
  </si>
  <si>
    <t>inositol-1,3,4-trisphosphate 5/6-kinase activity</t>
  </si>
  <si>
    <t>GO:0004640</t>
  </si>
  <si>
    <t>phosphoribosylanthranilate isomerase activity</t>
  </si>
  <si>
    <t>GO:0015210</t>
  </si>
  <si>
    <t>uracil transmembrane transporter activity</t>
  </si>
  <si>
    <t>GO:0080106</t>
  </si>
  <si>
    <t>7-methylthiopropyl glucosinolate S-oxygenase activity</t>
  </si>
  <si>
    <t>GO:0080104</t>
  </si>
  <si>
    <t>5-methylthiopropyl glucosinolate S-oxygenase activity</t>
  </si>
  <si>
    <t>GO:0080102</t>
  </si>
  <si>
    <t>3-methylthiopropyl glucosinolate S-oxygenase activity</t>
  </si>
  <si>
    <t>GO:0015930</t>
  </si>
  <si>
    <t>glutamate synthase activity</t>
  </si>
  <si>
    <t>GO:0005350</t>
  </si>
  <si>
    <t>pyrimidine base transmembrane transporter activity</t>
  </si>
  <si>
    <t>GO:0004430</t>
  </si>
  <si>
    <t>1-phosphatidylinositol 4-kinase activity</t>
  </si>
  <si>
    <t>GO:0051119</t>
  </si>
  <si>
    <t>sugar transmembrane transporter activity</t>
  </si>
  <si>
    <t>GO:0008168</t>
  </si>
  <si>
    <t>methyltransferase activity</t>
  </si>
  <si>
    <t>GO:0016779</t>
  </si>
  <si>
    <t>nucleotidyltransferase activity</t>
  </si>
  <si>
    <t>GO:0016566</t>
  </si>
  <si>
    <t>specific transcriptional repressor activity</t>
  </si>
  <si>
    <t>GO:0004722</t>
  </si>
  <si>
    <t>protein serine/threonine phosphatase activity</t>
  </si>
  <si>
    <t>GO:0004428</t>
  </si>
  <si>
    <t>inositol or phosphatidylinositol kinase activity</t>
  </si>
  <si>
    <t>GO:0015144</t>
  </si>
  <si>
    <t>carbohydrate transmembrane transporter activity</t>
  </si>
  <si>
    <t>GO:0004518</t>
  </si>
  <si>
    <t>nuclease activity</t>
  </si>
  <si>
    <t>GO:0004721</t>
  </si>
  <si>
    <t>phosphoprotein phosphatase activity</t>
  </si>
  <si>
    <t>GO:0015925</t>
  </si>
  <si>
    <t>galactosidase activity</t>
  </si>
  <si>
    <t>GO:0004372</t>
  </si>
  <si>
    <t>glycine hydroxymethyltransferase activity</t>
  </si>
  <si>
    <t>GO:0008375</t>
  </si>
  <si>
    <t>acetylglucosaminyltransferase activity</t>
  </si>
  <si>
    <t>GO:0022892</t>
  </si>
  <si>
    <t>substrate-specific transporter activity</t>
  </si>
  <si>
    <t>GO:0030246</t>
  </si>
  <si>
    <t>carbohydrate binding</t>
  </si>
  <si>
    <t>GO:0004571</t>
  </si>
  <si>
    <t>mannosyl-oligosaccharide 1,2-alpha-mannosidase activity</t>
  </si>
  <si>
    <t>GO:0015924</t>
  </si>
  <si>
    <t>mannosyl-oligosaccharide mannosidase activity</t>
  </si>
  <si>
    <t>GO:0042623</t>
  </si>
  <si>
    <t>ATPase activity, coupled</t>
  </si>
  <si>
    <t>GO:0008270</t>
  </si>
  <si>
    <t>GO:0004565</t>
  </si>
  <si>
    <t>beta-galactosidase activity</t>
  </si>
  <si>
    <t>GO:0022804</t>
  </si>
  <si>
    <t>active transmembrane transporter activity</t>
  </si>
  <si>
    <t>GO:0016741</t>
  </si>
  <si>
    <t>transferase activity, transferring one-carbon groups</t>
  </si>
  <si>
    <t>GO:0005319</t>
  </si>
  <si>
    <t>lipid transporter activity</t>
  </si>
  <si>
    <t>GO:0042578</t>
  </si>
  <si>
    <t>phosphoric ester hydrolase activity</t>
  </si>
  <si>
    <t>GO:0008324</t>
  </si>
  <si>
    <t>cation transmembrane transporter activity</t>
  </si>
  <si>
    <t>GO:0003677</t>
  </si>
  <si>
    <t>GO:0016887</t>
  </si>
  <si>
    <t>ATPase activity</t>
  </si>
  <si>
    <t>GO:0016791</t>
  </si>
  <si>
    <t>phosphatase activity</t>
  </si>
  <si>
    <t>GO:0042162</t>
  </si>
  <si>
    <t>telomeric DNA binding</t>
  </si>
  <si>
    <t>GO:0004674</t>
  </si>
  <si>
    <t>protein serine/threonine kinase activity</t>
  </si>
  <si>
    <t>GO:0015293</t>
  </si>
  <si>
    <t>symporter activity</t>
  </si>
  <si>
    <t>GO:0005215</t>
  </si>
  <si>
    <t>transporter activity</t>
  </si>
  <si>
    <t>GO:0015075</t>
  </si>
  <si>
    <t>ion transmembrane transporter activity</t>
  </si>
  <si>
    <t>GO:0015294</t>
  </si>
  <si>
    <t>solute:cation symporter activity</t>
  </si>
  <si>
    <t>GO:0015291</t>
  </si>
  <si>
    <t>secondary active transmembrane transporter activity</t>
  </si>
  <si>
    <t>GO:0016723</t>
  </si>
  <si>
    <t>oxidoreductase activity, oxidizing metal ions, NAD or NADP as acceptor</t>
  </si>
  <si>
    <t>GO:0016722</t>
  </si>
  <si>
    <t>oxidoreductase activity, oxidizing metal ions</t>
  </si>
  <si>
    <t>GO:0000293</t>
  </si>
  <si>
    <t>ferric-chelate reductase activity</t>
  </si>
  <si>
    <t>GO:0003676</t>
  </si>
  <si>
    <t>nucleic acid binding</t>
  </si>
  <si>
    <t>GO:0030528</t>
  </si>
  <si>
    <t>transcription regulator activity</t>
  </si>
  <si>
    <t>GO:0004672</t>
  </si>
  <si>
    <t>protein kinase activity</t>
  </si>
  <si>
    <t>GO:0016564</t>
  </si>
  <si>
    <t>transcription repressor activity</t>
  </si>
  <si>
    <t>GO:0035639</t>
  </si>
  <si>
    <t>purine ribonucleoside triphosphate binding</t>
  </si>
  <si>
    <t>GO:0032555</t>
  </si>
  <si>
    <t>purine ribonucleotide binding</t>
  </si>
  <si>
    <t>GO:0032553</t>
  </si>
  <si>
    <t>ribonucleotide binding</t>
  </si>
  <si>
    <t>GO:0017076</t>
  </si>
  <si>
    <t>purine nucleotide binding</t>
  </si>
  <si>
    <t>GO:0005524</t>
  </si>
  <si>
    <t>ATP binding</t>
  </si>
  <si>
    <t>GO:0030554</t>
  </si>
  <si>
    <t>adenyl nucleotide binding</t>
  </si>
  <si>
    <t>GO:0032559</t>
  </si>
  <si>
    <t>adenyl ribonucleotide binding</t>
  </si>
  <si>
    <t>GO:0005515</t>
  </si>
  <si>
    <t>protein binding</t>
  </si>
  <si>
    <t>GO:0016301</t>
  </si>
  <si>
    <t>kinase activity</t>
  </si>
  <si>
    <t>GO:0017111</t>
  </si>
  <si>
    <t>nucleoside-triphosphatase activity</t>
  </si>
  <si>
    <t>GO:0016773</t>
  </si>
  <si>
    <t>phosphotransferase activity, alcohol group as acceptor</t>
  </si>
  <si>
    <t>GO:0016462</t>
  </si>
  <si>
    <t>pyrophosphatase activity</t>
  </si>
  <si>
    <t>GO:0016772</t>
  </si>
  <si>
    <t>transferase activity, transferring phosphorus-containing groups</t>
  </si>
  <si>
    <t>GO:0016818</t>
  </si>
  <si>
    <t>hydrolase activity, acting on acid anhydrides, in phosphorus-containing anhydrides</t>
  </si>
  <si>
    <t>GO:0016817</t>
  </si>
  <si>
    <t>hydrolase activity, acting on acid anhydrides</t>
  </si>
  <si>
    <t>GO:0016740</t>
  </si>
  <si>
    <t>transferase activity</t>
  </si>
  <si>
    <t>GO:0016787</t>
  </si>
  <si>
    <t>hydrolase activity</t>
  </si>
  <si>
    <t>GO:0000166</t>
  </si>
  <si>
    <t>nucleotide binding</t>
  </si>
  <si>
    <t>GO:0005488</t>
  </si>
  <si>
    <t>GO:0003824</t>
  </si>
  <si>
    <t>catalytic activity</t>
  </si>
  <si>
    <t>GO:0003674</t>
  </si>
  <si>
    <t>molecular_function</t>
  </si>
  <si>
    <t>P</t>
  </si>
  <si>
    <t>GO:0042158</t>
  </si>
  <si>
    <t>lipoprotein biosynthetic process</t>
  </si>
  <si>
    <t>GO:0042157</t>
  </si>
  <si>
    <t>lipoprotein metabolic process</t>
  </si>
  <si>
    <t>GO:0006497</t>
  </si>
  <si>
    <t>protein lipidation</t>
  </si>
  <si>
    <t>GO:0048583</t>
  </si>
  <si>
    <t>regulation of response to stimulus</t>
  </si>
  <si>
    <t>GO:0006082</t>
  </si>
  <si>
    <t>organic acid metabolic process</t>
  </si>
  <si>
    <t>GO:0019827</t>
  </si>
  <si>
    <t>stem cell maintenance</t>
  </si>
  <si>
    <t>GO:0048864</t>
  </si>
  <si>
    <t>stem cell development</t>
  </si>
  <si>
    <t>GO:0009734</t>
  </si>
  <si>
    <t>auxin mediated signaling pathway</t>
  </si>
  <si>
    <t>GO:0042401</t>
  </si>
  <si>
    <t>cellular biogenic amine biosynthetic process</t>
  </si>
  <si>
    <t>GO:0009743</t>
  </si>
  <si>
    <t>response to carbohydrate stimulus</t>
  </si>
  <si>
    <t>GO:0043436</t>
  </si>
  <si>
    <t>oxoacid metabolic process</t>
  </si>
  <si>
    <t>GO:0019752</t>
  </si>
  <si>
    <t>carboxylic acid metabolic process</t>
  </si>
  <si>
    <t>GO:0051641</t>
  </si>
  <si>
    <t>cellular localization</t>
  </si>
  <si>
    <t>GO:0044247</t>
  </si>
  <si>
    <t>cellular polysaccharide catabolic process</t>
  </si>
  <si>
    <t>GO:0009719</t>
  </si>
  <si>
    <t>response to endogenous stimulus</t>
  </si>
  <si>
    <t>GO:0012501</t>
  </si>
  <si>
    <t>programmed cell death</t>
  </si>
  <si>
    <t>GO:0071214</t>
  </si>
  <si>
    <t>cellular response to abiotic stimulus</t>
  </si>
  <si>
    <t>GO:0032880</t>
  </si>
  <si>
    <t>regulation of protein localization</t>
  </si>
  <si>
    <t>GO:0051568</t>
  </si>
  <si>
    <t>histone H3-K4 methylation</t>
  </si>
  <si>
    <t>GO:0030091</t>
  </si>
  <si>
    <t>protein repair</t>
  </si>
  <si>
    <t>GO:0006821</t>
  </si>
  <si>
    <t>chloride transport</t>
  </si>
  <si>
    <t>GO:0016558</t>
  </si>
  <si>
    <t>protein import into peroxisome matrix</t>
  </si>
  <si>
    <t>GO:0010206</t>
  </si>
  <si>
    <t>photosystem II repair</t>
  </si>
  <si>
    <t>GO:0043631</t>
  </si>
  <si>
    <t>RNA polyadenylation</t>
  </si>
  <si>
    <t>GO:0006636</t>
  </si>
  <si>
    <t>unsaturated fatty acid biosynthetic process</t>
  </si>
  <si>
    <t>GO:0015855</t>
  </si>
  <si>
    <t>pyrimidine base transport</t>
  </si>
  <si>
    <t>GO:0015857</t>
  </si>
  <si>
    <t>uracil transport</t>
  </si>
  <si>
    <t>GO:0009173</t>
  </si>
  <si>
    <t>pyrimidine ribonucleoside monophosphate metabolic process</t>
  </si>
  <si>
    <t>GO:0043496</t>
  </si>
  <si>
    <t>regulation of protein homodimerization activity</t>
  </si>
  <si>
    <t>GO:0006030</t>
  </si>
  <si>
    <t>chitin metabolic process</t>
  </si>
  <si>
    <t>GO:0000726</t>
  </si>
  <si>
    <t>non-recombinational repair</t>
  </si>
  <si>
    <t>GO:0006032</t>
  </si>
  <si>
    <t>chitin catabolic process</t>
  </si>
  <si>
    <t>GO:0006026</t>
  </si>
  <si>
    <t>aminoglycan catabolic process</t>
  </si>
  <si>
    <t>GO:0006023</t>
  </si>
  <si>
    <t>aminoglycan biosynthetic process</t>
  </si>
  <si>
    <t>GO:0006024</t>
  </si>
  <si>
    <t>glycosaminoglycan biosynthetic process</t>
  </si>
  <si>
    <t>GO:0030203</t>
  </si>
  <si>
    <t>glycosaminoglycan metabolic process</t>
  </si>
  <si>
    <t>GO:0006106</t>
  </si>
  <si>
    <t>fumarate metabolic process</t>
  </si>
  <si>
    <t>GO:0043967</t>
  </si>
  <si>
    <t>histone H4 acetylation</t>
  </si>
  <si>
    <t>GO:0080034</t>
  </si>
  <si>
    <t>host response to induction by symbiont of tumor, nodule or growth in host</t>
  </si>
  <si>
    <t>GO:0048363</t>
  </si>
  <si>
    <t>mucilage pectin metabolic process</t>
  </si>
  <si>
    <t>GO:0048358</t>
  </si>
  <si>
    <t>mucilage pectin biosynthetic process</t>
  </si>
  <si>
    <t>GO:0046443</t>
  </si>
  <si>
    <t>FAD metabolic process</t>
  </si>
  <si>
    <t>GO:0000270</t>
  </si>
  <si>
    <t>peptidoglycan metabolic process</t>
  </si>
  <si>
    <t>GO:0070588</t>
  </si>
  <si>
    <t>calcium ion transmembrane transport</t>
  </si>
  <si>
    <t>GO:0015717</t>
  </si>
  <si>
    <t>triose phosphate transport</t>
  </si>
  <si>
    <t>GO:0070509</t>
  </si>
  <si>
    <t>calcium ion import</t>
  </si>
  <si>
    <t>GO:0010426</t>
  </si>
  <si>
    <t>DNA methylation on cytosine within a CHH sequence</t>
  </si>
  <si>
    <t>GO:0009443</t>
  </si>
  <si>
    <t>pyridoxal 5'-phosphate salvage</t>
  </si>
  <si>
    <t>GO:0030581</t>
  </si>
  <si>
    <t>symbiont intracellular protein transport in host</t>
  </si>
  <si>
    <t>GO:0051446</t>
  </si>
  <si>
    <t>positive regulation of meiotic cell cycle</t>
  </si>
  <si>
    <t>GO:0072387</t>
  </si>
  <si>
    <t>flavin adenine dinucleotide metabolic process</t>
  </si>
  <si>
    <t>GO:0051014</t>
  </si>
  <si>
    <t>actin filament severing</t>
  </si>
  <si>
    <t>GO:0042906</t>
  </si>
  <si>
    <t>xanthine transport</t>
  </si>
  <si>
    <t>GO:0034051</t>
  </si>
  <si>
    <t>negative regulation of plant-type hypersensitive response</t>
  </si>
  <si>
    <t>GO:0051708</t>
  </si>
  <si>
    <t>intracellular protein transport in other organism involved in symbiotic interaction</t>
  </si>
  <si>
    <t>GO:0009399</t>
  </si>
  <si>
    <t>nitrogen fixation</t>
  </si>
  <si>
    <t>GO:0009301</t>
  </si>
  <si>
    <t>snRNA transcription</t>
  </si>
  <si>
    <t>GO:0016075</t>
  </si>
  <si>
    <t>rRNA catabolic process</t>
  </si>
  <si>
    <t>GO:0006294</t>
  </si>
  <si>
    <t>nucleotide-excision repair, preincision complex assembly</t>
  </si>
  <si>
    <t>GO:0006359</t>
  </si>
  <si>
    <t>regulation of transcription from RNA polymerase III promoter</t>
  </si>
  <si>
    <t>GO:0009803</t>
  </si>
  <si>
    <t>cinnamic acid metabolic process</t>
  </si>
  <si>
    <t>GO:0006303</t>
  </si>
  <si>
    <t>double-strand break repair via nonhomologous end joining</t>
  </si>
  <si>
    <t>GO:0048102</t>
  </si>
  <si>
    <t>autophagic cell death</t>
  </si>
  <si>
    <t>GO:0016560</t>
  </si>
  <si>
    <t>protein import into peroxisome matrix, docking</t>
  </si>
  <si>
    <t>GO:0009800</t>
  </si>
  <si>
    <t>cinnamic acid biosynthetic process</t>
  </si>
  <si>
    <t>GO:2000035</t>
  </si>
  <si>
    <t>regulation of stem cell division</t>
  </si>
  <si>
    <t>GO:2000023</t>
  </si>
  <si>
    <t>regulation of lateral root development</t>
  </si>
  <si>
    <t>GO:2000021</t>
  </si>
  <si>
    <t>regulation of ion homeostasis</t>
  </si>
  <si>
    <t>GO:0000025</t>
  </si>
  <si>
    <t>maltose catabolic process</t>
  </si>
  <si>
    <t>GO:0046656</t>
  </si>
  <si>
    <t>folic acid biosynthetic process</t>
  </si>
  <si>
    <t>GO:0046655</t>
  </si>
  <si>
    <t>folic acid metabolic process</t>
  </si>
  <si>
    <t>GO:0010239</t>
  </si>
  <si>
    <t>chloroplast mRNA processing</t>
  </si>
  <si>
    <t>GO:0009252</t>
  </si>
  <si>
    <t>peptidoglycan biosynthetic process</t>
  </si>
  <si>
    <t>GO:0001789</t>
  </si>
  <si>
    <t>G-protein signaling, coupled to S1P second messenger (sphingosine kinase activating)</t>
  </si>
  <si>
    <t>GO:0009273</t>
  </si>
  <si>
    <t>peptidoglycan-based cell wall biogenesis</t>
  </si>
  <si>
    <t>GO:0006154</t>
  </si>
  <si>
    <t>adenosine catabolic process</t>
  </si>
  <si>
    <t>GO:0016480</t>
  </si>
  <si>
    <t>negative regulation of transcription from RNA polymerase III promoter</t>
  </si>
  <si>
    <t>GO:0042306</t>
  </si>
  <si>
    <t>regulation of protein import into nucleus</t>
  </si>
  <si>
    <t>GO:0016125</t>
  </si>
  <si>
    <t>sterol metabolic process</t>
  </si>
  <si>
    <t>GO:0016567</t>
  </si>
  <si>
    <t>protein ubiquitination</t>
  </si>
  <si>
    <t>GO:0033554</t>
  </si>
  <si>
    <t>cellular response to stress</t>
  </si>
  <si>
    <t>GO:0006816</t>
  </si>
  <si>
    <t>calcium ion transport</t>
  </si>
  <si>
    <t>GO:0009788</t>
  </si>
  <si>
    <t>negative regulation of abscisic acid mediated signaling pathway</t>
  </si>
  <si>
    <t>GO:0009767</t>
  </si>
  <si>
    <t>photosynthetic electron transport chain</t>
  </si>
  <si>
    <t>GO:0007275</t>
  </si>
  <si>
    <t>multicellular organismal development</t>
  </si>
  <si>
    <t>GO:0009117</t>
  </si>
  <si>
    <t>nucleotide metabolic process</t>
  </si>
  <si>
    <t>GO:0006753</t>
  </si>
  <si>
    <t>nucleoside phosphate metabolic process</t>
  </si>
  <si>
    <t>GO:0051239</t>
  </si>
  <si>
    <t>regulation of multicellular organismal process</t>
  </si>
  <si>
    <t>GO:0048580</t>
  </si>
  <si>
    <t>regulation of post-embryonic development</t>
  </si>
  <si>
    <t>GO:0030029</t>
  </si>
  <si>
    <t>actin filament-based process</t>
  </si>
  <si>
    <t>GO:0009725</t>
  </si>
  <si>
    <t>response to hormone stimulus</t>
  </si>
  <si>
    <t>GO:0048585</t>
  </si>
  <si>
    <t>negative regulation of response to stimulus</t>
  </si>
  <si>
    <t>GO:0070646</t>
  </si>
  <si>
    <t>protein modification by small protein removal</t>
  </si>
  <si>
    <t>GO:0007155</t>
  </si>
  <si>
    <t>cell adhesion</t>
  </si>
  <si>
    <t>GO:0009251</t>
  </si>
  <si>
    <t>glucan catabolic process</t>
  </si>
  <si>
    <t>GO:0022610</t>
  </si>
  <si>
    <t>biological adhesion</t>
  </si>
  <si>
    <t>GO:2000026</t>
  </si>
  <si>
    <t>regulation of multicellular organismal development</t>
  </si>
  <si>
    <t>GO:0051093</t>
  </si>
  <si>
    <t>negative regulation of developmental process</t>
  </si>
  <si>
    <t>GO:0010540</t>
  </si>
  <si>
    <t>basipetal auxin transport</t>
  </si>
  <si>
    <t>GO:0042939</t>
  </si>
  <si>
    <t>tripeptide transport</t>
  </si>
  <si>
    <t>GO:0034762</t>
  </si>
  <si>
    <t>regulation of transmembrane transport</t>
  </si>
  <si>
    <t>GO:0019684</t>
  </si>
  <si>
    <t>photosynthesis, light reaction</t>
  </si>
  <si>
    <t>GO:0009108</t>
  </si>
  <si>
    <t>coenzyme biosynthetic process</t>
  </si>
  <si>
    <t>GO:0000272</t>
  </si>
  <si>
    <t>polysaccharide catabolic process</t>
  </si>
  <si>
    <t>GO:0006915</t>
  </si>
  <si>
    <t>apoptosis</t>
  </si>
  <si>
    <t>GO:0006563</t>
  </si>
  <si>
    <t>L-serine metabolic process</t>
  </si>
  <si>
    <t>GO:0016197</t>
  </si>
  <si>
    <t>endosome transport</t>
  </si>
  <si>
    <t>GO:0005983</t>
  </si>
  <si>
    <t>starch catabolic process</t>
  </si>
  <si>
    <t>GO:0010212</t>
  </si>
  <si>
    <t>response to ionizing radiation</t>
  </si>
  <si>
    <t>GO:0009309</t>
  </si>
  <si>
    <t>amine biosynthetic process</t>
  </si>
  <si>
    <t>GO:0006643</t>
  </si>
  <si>
    <t>membrane lipid metabolic process</t>
  </si>
  <si>
    <t>GO:0000162</t>
  </si>
  <si>
    <t>tryptophan biosynthetic process</t>
  </si>
  <si>
    <t>GO:0046219</t>
  </si>
  <si>
    <t>indolalkylamine biosynthetic process</t>
  </si>
  <si>
    <t>GO:0032502</t>
  </si>
  <si>
    <t>developmental process</t>
  </si>
  <si>
    <t>GO:0050801</t>
  </si>
  <si>
    <t>ion homeostasis</t>
  </si>
  <si>
    <t>GO:0009889</t>
  </si>
  <si>
    <t>regulation of biosynthetic process</t>
  </si>
  <si>
    <t>GO:0055080</t>
  </si>
  <si>
    <t>cation homeostasis</t>
  </si>
  <si>
    <t>GO:0006820</t>
  </si>
  <si>
    <t>anion transport</t>
  </si>
  <si>
    <t>GO:0008652</t>
  </si>
  <si>
    <t>cellular amino acid biosynthetic process</t>
  </si>
  <si>
    <t>GO:0009606</t>
  </si>
  <si>
    <t>tropism</t>
  </si>
  <si>
    <t>GO:0009733</t>
  </si>
  <si>
    <t>response to auxin stimulus</t>
  </si>
  <si>
    <t>GO:0031326</t>
  </si>
  <si>
    <t>regulation of cellular biosynthetic process</t>
  </si>
  <si>
    <t>GO:0005982</t>
  </si>
  <si>
    <t>starch metabolic process</t>
  </si>
  <si>
    <t>GO:0006811</t>
  </si>
  <si>
    <t>ion transport</t>
  </si>
  <si>
    <t>GO:0046907</t>
  </si>
  <si>
    <t>intracellular transport</t>
  </si>
  <si>
    <t>GO:0010555</t>
  </si>
  <si>
    <t>response to mannitol stimulus</t>
  </si>
  <si>
    <t>GO:0006913</t>
  </si>
  <si>
    <t>nucleocytoplasmic transport</t>
  </si>
  <si>
    <t>GO:0051169</t>
  </si>
  <si>
    <t>nuclear transport</t>
  </si>
  <si>
    <t>GO:0007568</t>
  </si>
  <si>
    <t>aging</t>
  </si>
  <si>
    <t>GO:0048731</t>
  </si>
  <si>
    <t>system development</t>
  </si>
  <si>
    <t>GO:0048513</t>
  </si>
  <si>
    <t>organ development</t>
  </si>
  <si>
    <t>GO:0016043</t>
  </si>
  <si>
    <t>cellular component organization</t>
  </si>
  <si>
    <t>GO:0046417</t>
  </si>
  <si>
    <t>chorismate metabolic process</t>
  </si>
  <si>
    <t>GO:0006355</t>
  </si>
  <si>
    <t>regulation of transcription, DNA-dependent</t>
  </si>
  <si>
    <t>GO:0006576</t>
  </si>
  <si>
    <t>cellular biogenic amine metabolic process</t>
  </si>
  <si>
    <t>GO:0048527</t>
  </si>
  <si>
    <t>lateral root development</t>
  </si>
  <si>
    <t>GO:0006310</t>
  </si>
  <si>
    <t>DNA recombination</t>
  </si>
  <si>
    <t>GO:0009749</t>
  </si>
  <si>
    <t>response to glucose stimulus</t>
  </si>
  <si>
    <t>GO:0042362</t>
  </si>
  <si>
    <t>fat-soluble vitamin biosynthetic process</t>
  </si>
  <si>
    <t>GO:0006775</t>
  </si>
  <si>
    <t>fat-soluble vitamin metabolic process</t>
  </si>
  <si>
    <t>GO:0009072</t>
  </si>
  <si>
    <t>aromatic amino acid family metabolic process</t>
  </si>
  <si>
    <t>GO:0010038</t>
  </si>
  <si>
    <t>response to metal ion</t>
  </si>
  <si>
    <t>GO:0050793</t>
  </si>
  <si>
    <t>regulation of developmental process</t>
  </si>
  <si>
    <t>GO:0044262</t>
  </si>
  <si>
    <t>cellular carbohydrate metabolic process</t>
  </si>
  <si>
    <t>GO:0051252</t>
  </si>
  <si>
    <t>regulation of RNA metabolic process</t>
  </si>
  <si>
    <t>GO:0010556</t>
  </si>
  <si>
    <t>regulation of macromolecule biosynthetic process</t>
  </si>
  <si>
    <t>GO:2000112</t>
  </si>
  <si>
    <t>regulation of cellular macromolecule biosynthetic process</t>
  </si>
  <si>
    <t>GO:0006325</t>
  </si>
  <si>
    <t>chromatin organization</t>
  </si>
  <si>
    <t>GO:0009791</t>
  </si>
  <si>
    <t>post-embryonic development</t>
  </si>
  <si>
    <t>GO:0072337</t>
  </si>
  <si>
    <t>modified amino acid transport</t>
  </si>
  <si>
    <t>GO:0051716</t>
  </si>
  <si>
    <t>cellular response to stimulus</t>
  </si>
  <si>
    <t>GO:0051649</t>
  </si>
  <si>
    <t>establishment of localization in cell</t>
  </si>
  <si>
    <t>GO:0071478</t>
  </si>
  <si>
    <t>cellular response to radiation</t>
  </si>
  <si>
    <t>GO:0071482</t>
  </si>
  <si>
    <t>cellular response to light stimulus</t>
  </si>
  <si>
    <t>GO:0051171</t>
  </si>
  <si>
    <t>regulation of nitrogen compound metabolic process</t>
  </si>
  <si>
    <t>GO:0009651</t>
  </si>
  <si>
    <t>response to salt stress</t>
  </si>
  <si>
    <t>GO:0070647</t>
  </si>
  <si>
    <t>protein modification by small protein conjugation or removal</t>
  </si>
  <si>
    <t>GO:0042180</t>
  </si>
  <si>
    <t>cellular ketone metabolic process</t>
  </si>
  <si>
    <t>GO:0009657</t>
  </si>
  <si>
    <t>plastid organization</t>
  </si>
  <si>
    <t>GO:0006473</t>
  </si>
  <si>
    <t>protein acetylation</t>
  </si>
  <si>
    <t>GO:0016246</t>
  </si>
  <si>
    <t>RNA interference</t>
  </si>
  <si>
    <t>GO:0006732</t>
  </si>
  <si>
    <t>coenzyme metabolic process</t>
  </si>
  <si>
    <t>GO:0005975</t>
  </si>
  <si>
    <t>carbohydrate metabolic process</t>
  </si>
  <si>
    <t>GO:0006586</t>
  </si>
  <si>
    <t>indolalkylamine metabolic process</t>
  </si>
  <si>
    <t>GO:0006568</t>
  </si>
  <si>
    <t>tryptophan metabolic process</t>
  </si>
  <si>
    <t>GO:0040029</t>
  </si>
  <si>
    <t>regulation of gene expression, epigenetic</t>
  </si>
  <si>
    <t>GO:0080090</t>
  </si>
  <si>
    <t>regulation of primary metabolic process</t>
  </si>
  <si>
    <t>GO:0009739</t>
  </si>
  <si>
    <t>response to gibberellin stimulus</t>
  </si>
  <si>
    <t>GO:0043648</t>
  </si>
  <si>
    <t>dicarboxylic acid metabolic process</t>
  </si>
  <si>
    <t>GO:0071215</t>
  </si>
  <si>
    <t>cellular response to abscisic acid stimulus</t>
  </si>
  <si>
    <t>GO:0019219</t>
  </si>
  <si>
    <t>regulation of nucleobase, nucleoside, nucleotide and nucleic acid metabolic process</t>
  </si>
  <si>
    <t>GO:0006537</t>
  </si>
  <si>
    <t>glutamate biosynthetic process</t>
  </si>
  <si>
    <t>GO:0032844</t>
  </si>
  <si>
    <t>regulation of homeostatic process</t>
  </si>
  <si>
    <t>GO:0010031</t>
  </si>
  <si>
    <t>circumnutation</t>
  </si>
  <si>
    <t>GO:0006885</t>
  </si>
  <si>
    <t>regulation of pH</t>
  </si>
  <si>
    <t>GO:0032582</t>
  </si>
  <si>
    <t>negative regulation of gene-specific transcription</t>
  </si>
  <si>
    <t>GO:0050879</t>
  </si>
  <si>
    <t>multicellular organismal movement</t>
  </si>
  <si>
    <t>GO:0034635</t>
  </si>
  <si>
    <t>glutathione transport</t>
  </si>
  <si>
    <t>GO:0009738</t>
  </si>
  <si>
    <t>abscisic acid mediated signaling pathway</t>
  </si>
  <si>
    <t>GO:0009751</t>
  </si>
  <si>
    <t>response to salicylic acid stimulus</t>
  </si>
  <si>
    <t>GO:0019637</t>
  </si>
  <si>
    <t>organophosphate metabolic process</t>
  </si>
  <si>
    <t>GO:0010119</t>
  </si>
  <si>
    <t>regulation of stomatal movement</t>
  </si>
  <si>
    <t>GO:0009746</t>
  </si>
  <si>
    <t>response to hexose stimulus</t>
  </si>
  <si>
    <t>GO:0034284</t>
  </si>
  <si>
    <t>response to monosaccharide stimulus</t>
  </si>
  <si>
    <t>GO:0031323</t>
  </si>
  <si>
    <t>regulation of cellular metabolic process</t>
  </si>
  <si>
    <t>GO:0032501</t>
  </si>
  <si>
    <t>multicellular organismal process</t>
  </si>
  <si>
    <t>GO:0000375</t>
  </si>
  <si>
    <t>RNA splicing, via transesterification reactions</t>
  </si>
  <si>
    <t>GO:0000377</t>
  </si>
  <si>
    <t>RNA splicing, via transesterification reactions with bulged adenosine as nucleophile</t>
  </si>
  <si>
    <t>GO:2000280</t>
  </si>
  <si>
    <t>regulation of root development</t>
  </si>
  <si>
    <t>GO:0008380</t>
  </si>
  <si>
    <t>RNA splicing</t>
  </si>
  <si>
    <t>GO:0010017</t>
  </si>
  <si>
    <t>red or far-red light signaling pathway</t>
  </si>
  <si>
    <t>GO:0071489</t>
  </si>
  <si>
    <t>cellular response to red or far red light</t>
  </si>
  <si>
    <t>GO:0042592</t>
  </si>
  <si>
    <t>homeostatic process</t>
  </si>
  <si>
    <t>GO:0071941</t>
  </si>
  <si>
    <t>nitrogen cycle metabolic process</t>
  </si>
  <si>
    <t>GO:0005984</t>
  </si>
  <si>
    <t>disaccharide metabolic process</t>
  </si>
  <si>
    <t>GO:0006644</t>
  </si>
  <si>
    <t>phospholipid metabolic process</t>
  </si>
  <si>
    <t>GO:0007186</t>
  </si>
  <si>
    <t>G-protein coupled receptor protein signaling pathway</t>
  </si>
  <si>
    <t>GO:0045426</t>
  </si>
  <si>
    <t>quinone cofactor biosynthetic process</t>
  </si>
  <si>
    <t>GO:0042375</t>
  </si>
  <si>
    <t>quinone cofactor metabolic process</t>
  </si>
  <si>
    <t>GO:0009311</t>
  </si>
  <si>
    <t>oligosaccharide metabolic process</t>
  </si>
  <si>
    <t>GO:0009069</t>
  </si>
  <si>
    <t>serine family amino acid metabolic process</t>
  </si>
  <si>
    <t>GO:0009648</t>
  </si>
  <si>
    <t>photoperiodism</t>
  </si>
  <si>
    <t>GO:0043966</t>
  </si>
  <si>
    <t>histone H3 acetylation</t>
  </si>
  <si>
    <t>GO:2000069</t>
  </si>
  <si>
    <t>regulation of post-embryonic root development</t>
  </si>
  <si>
    <t>GO:0006352</t>
  </si>
  <si>
    <t>transcription initiation, DNA-dependent</t>
  </si>
  <si>
    <t>GO:0006544</t>
  </si>
  <si>
    <t>glycine metabolic process</t>
  </si>
  <si>
    <t>GO:0030048</t>
  </si>
  <si>
    <t>actin filament-based movement</t>
  </si>
  <si>
    <t>GO:0046686</t>
  </si>
  <si>
    <t>response to cadmium ion</t>
  </si>
  <si>
    <t>GO:0050794</t>
  </si>
  <si>
    <t>regulation of cellular process</t>
  </si>
  <si>
    <t>GO:0051276</t>
  </si>
  <si>
    <t>chromosome organization</t>
  </si>
  <si>
    <t>GO:0044281</t>
  </si>
  <si>
    <t>small molecule metabolic process</t>
  </si>
  <si>
    <t>GO:0048573</t>
  </si>
  <si>
    <t>photoperiodism, flowering</t>
  </si>
  <si>
    <t>GO:0008654</t>
  </si>
  <si>
    <t>phospholipid biosynthetic process</t>
  </si>
  <si>
    <t>GO:0048528</t>
  </si>
  <si>
    <t>post-embryonic root development</t>
  </si>
  <si>
    <t>GO:0009737</t>
  </si>
  <si>
    <t>response to abscisic acid stimulus</t>
  </si>
  <si>
    <t>GO:0008219</t>
  </si>
  <si>
    <t>cell death</t>
  </si>
  <si>
    <t>GO:0016265</t>
  </si>
  <si>
    <t>death</t>
  </si>
  <si>
    <t>GO:0000398</t>
  </si>
  <si>
    <t>nuclear mRNA splicing, via spliceosome</t>
  </si>
  <si>
    <t>GO:0016569</t>
  </si>
  <si>
    <t>covalent chromatin modification</t>
  </si>
  <si>
    <t>GO:0030001</t>
  </si>
  <si>
    <t>metal ion transport</t>
  </si>
  <si>
    <t>GO:0016570</t>
  </si>
  <si>
    <t>histone modification</t>
  </si>
  <si>
    <t>GO:0042147</t>
  </si>
  <si>
    <t>retrograde transport, endosome to Golgi</t>
  </si>
  <si>
    <t>GO:0042373</t>
  </si>
  <si>
    <t>vitamin K metabolic process</t>
  </si>
  <si>
    <t>GO:0042371</t>
  </si>
  <si>
    <t>vitamin K biosynthetic process</t>
  </si>
  <si>
    <t>GO:0010468</t>
  </si>
  <si>
    <t>regulation of gene expression</t>
  </si>
  <si>
    <t>GO:0006970</t>
  </si>
  <si>
    <t>response to osmotic stress</t>
  </si>
  <si>
    <t>GO:0006665</t>
  </si>
  <si>
    <t>sphingolipid metabolic process</t>
  </si>
  <si>
    <t>GO:0006996</t>
  </si>
  <si>
    <t>organelle organization</t>
  </si>
  <si>
    <t>GO:0048364</t>
  </si>
  <si>
    <t>root development</t>
  </si>
  <si>
    <t>GO:0022622</t>
  </si>
  <si>
    <t>root system development</t>
  </si>
  <si>
    <t>GO:0006022</t>
  </si>
  <si>
    <t>aminoglycan metabolic process</t>
  </si>
  <si>
    <t>GO:0015074</t>
  </si>
  <si>
    <t>DNA integration</t>
  </si>
  <si>
    <t>GO:0032774</t>
  </si>
  <si>
    <t>RNA biosynthetic process</t>
  </si>
  <si>
    <t>GO:0009750</t>
  </si>
  <si>
    <t>response to fructose stimulus</t>
  </si>
  <si>
    <t>GO:0006351</t>
  </si>
  <si>
    <t>transcription, DNA-dependent</t>
  </si>
  <si>
    <t>GO:0006814</t>
  </si>
  <si>
    <t>sodium ion transport</t>
  </si>
  <si>
    <t>GO:0019222</t>
  </si>
  <si>
    <t>regulation of metabolic process</t>
  </si>
  <si>
    <t>GO:0050896</t>
  </si>
  <si>
    <t>response to stimulus</t>
  </si>
  <si>
    <t>GO:0006302</t>
  </si>
  <si>
    <t>double-strand break repair</t>
  </si>
  <si>
    <t>GO:0042372</t>
  </si>
  <si>
    <t>phylloquinone biosynthetic process</t>
  </si>
  <si>
    <t>GO:0042374</t>
  </si>
  <si>
    <t>phylloquinone metabolic process</t>
  </si>
  <si>
    <t>GO:0071842</t>
  </si>
  <si>
    <t>cellular component organization at cellular level</t>
  </si>
  <si>
    <t>GO:0010118</t>
  </si>
  <si>
    <t>stomatal movement</t>
  </si>
  <si>
    <t>GO:0006650</t>
  </si>
  <si>
    <t>glycerophospholipid metabolic process</t>
  </si>
  <si>
    <t>GO:0009890</t>
  </si>
  <si>
    <t>negative regulation of biosynthetic process</t>
  </si>
  <si>
    <t>GO:0046486</t>
  </si>
  <si>
    <t>glycerolipid metabolic process</t>
  </si>
  <si>
    <t>GO:0006520</t>
  </si>
  <si>
    <t>cellular amino acid metabolic process</t>
  </si>
  <si>
    <t>GO:0044106</t>
  </si>
  <si>
    <t>cellular amine metabolic process</t>
  </si>
  <si>
    <t>GO:0031327</t>
  </si>
  <si>
    <t>negative regulation of cellular biosynthetic process</t>
  </si>
  <si>
    <t>GO:0006505</t>
  </si>
  <si>
    <t>GPI anchor metabolic process</t>
  </si>
  <si>
    <t>GO:0060255</t>
  </si>
  <si>
    <t>regulation of macromolecule metabolic process</t>
  </si>
  <si>
    <t>GO:0010605</t>
  </si>
  <si>
    <t>negative regulation of macromolecule metabolic process</t>
  </si>
  <si>
    <t>GO:0055085</t>
  </si>
  <si>
    <t>transmembrane transport</t>
  </si>
  <si>
    <t>GO:0016568</t>
  </si>
  <si>
    <t>chromatin modification</t>
  </si>
  <si>
    <t>GO:0010629</t>
  </si>
  <si>
    <t>negative regulation of gene expression</t>
  </si>
  <si>
    <t>GO:0009753</t>
  </si>
  <si>
    <t>response to jasmonic acid stimulus</t>
  </si>
  <si>
    <t>GO:0046488</t>
  </si>
  <si>
    <t>phosphatidylinositol metabolic process</t>
  </si>
  <si>
    <t>GO:0010558</t>
  </si>
  <si>
    <t>negative regulation of macromolecule biosynthetic process</t>
  </si>
  <si>
    <t>GO:2000113</t>
  </si>
  <si>
    <t>negative regulation of cellular macromolecule biosynthetic process</t>
  </si>
  <si>
    <t>GO:0045892</t>
  </si>
  <si>
    <t>negative regulation of transcription, DNA-dependent</t>
  </si>
  <si>
    <t>GO:0051253</t>
  </si>
  <si>
    <t>negative regulation of RNA metabolic process</t>
  </si>
  <si>
    <t>GO:0048523</t>
  </si>
  <si>
    <t>negative regulation of cellular process</t>
  </si>
  <si>
    <t>GO:0045934</t>
  </si>
  <si>
    <t>negative regulation of nucleobase, nucleoside, nucleotide and nucleic acid metabolic process</t>
  </si>
  <si>
    <t>GO:0051172</t>
  </si>
  <si>
    <t>negative regulation of nitrogen compound metabolic process</t>
  </si>
  <si>
    <t>GO:0016310</t>
  </si>
  <si>
    <t>phosphorylation</t>
  </si>
  <si>
    <t>GO:0031324</t>
  </si>
  <si>
    <t>negative regulation of cellular metabolic process</t>
  </si>
  <si>
    <t>GO:0048511</t>
  </si>
  <si>
    <t>rhythmic process</t>
  </si>
  <si>
    <t>GO:0007623</t>
  </si>
  <si>
    <t>circadian rhythm</t>
  </si>
  <si>
    <t>GO:0050789</t>
  </si>
  <si>
    <t>regulation of biological process</t>
  </si>
  <si>
    <t>GO:0006950</t>
  </si>
  <si>
    <t>response to stress</t>
  </si>
  <si>
    <t>GO:0065007</t>
  </si>
  <si>
    <t>biological regulation</t>
  </si>
  <si>
    <t>GO:0009308</t>
  </si>
  <si>
    <t>amine metabolic process</t>
  </si>
  <si>
    <t>GO:0009100</t>
  </si>
  <si>
    <t>glycoprotein metabolic process</t>
  </si>
  <si>
    <t>GO:0051179</t>
  </si>
  <si>
    <t>localization</t>
  </si>
  <si>
    <t>GO:0046474</t>
  </si>
  <si>
    <t>glycerophospholipid biosynthetic process</t>
  </si>
  <si>
    <t>GO:0006506</t>
  </si>
  <si>
    <t>GPI anchor biosynthetic process</t>
  </si>
  <si>
    <t>GO:0009892</t>
  </si>
  <si>
    <t>negative regulation of metabolic process</t>
  </si>
  <si>
    <t>GO:0006810</t>
  </si>
  <si>
    <t>transport</t>
  </si>
  <si>
    <t>GO:0006468</t>
  </si>
  <si>
    <t>protein phosphorylation</t>
  </si>
  <si>
    <t>GO:0009101</t>
  </si>
  <si>
    <t>glycoprotein biosynthetic process</t>
  </si>
  <si>
    <t>GO:0006486</t>
  </si>
  <si>
    <t>protein glycosylation</t>
  </si>
  <si>
    <t>GO:0043413</t>
  </si>
  <si>
    <t>macromolecule glycosylation</t>
  </si>
  <si>
    <t>GO:0051234</t>
  </si>
  <si>
    <t>establishment of localization</t>
  </si>
  <si>
    <t>GO:0034285</t>
  </si>
  <si>
    <t>response to disaccharide stimulus</t>
  </si>
  <si>
    <t>GO:0045017</t>
  </si>
  <si>
    <t>glycerolipid biosynthetic process</t>
  </si>
  <si>
    <t>GO:0006487</t>
  </si>
  <si>
    <t>protein N-linked glycosylation</t>
  </si>
  <si>
    <t>GO:0006661</t>
  </si>
  <si>
    <t>phosphatidylinositol biosynthetic process</t>
  </si>
  <si>
    <t>GO:0000723</t>
  </si>
  <si>
    <t>telomere maintenance</t>
  </si>
  <si>
    <t>GO:0032200</t>
  </si>
  <si>
    <t>telomere organization</t>
  </si>
  <si>
    <t>GO:0060249</t>
  </si>
  <si>
    <t>anatomical structure homeostasis</t>
  </si>
  <si>
    <t>GO:0010228</t>
  </si>
  <si>
    <t>vegetative to reproductive phase transition of meristem</t>
  </si>
  <si>
    <t>GO:0009744</t>
  </si>
  <si>
    <t>response to sucrose stimulus</t>
  </si>
  <si>
    <t>GO:0006281</t>
  </si>
  <si>
    <t>DNA repair</t>
  </si>
  <si>
    <t>GO:0006793</t>
  </si>
  <si>
    <t>phosphorus metabolic process</t>
  </si>
  <si>
    <t>GO:0006796</t>
  </si>
  <si>
    <t>phosphate metabolic process</t>
  </si>
  <si>
    <t>GO:0006974</t>
  </si>
  <si>
    <t>response to DNA damage stimulus</t>
  </si>
  <si>
    <t>GO:0070085</t>
  </si>
  <si>
    <t>glycosylation</t>
  </si>
  <si>
    <t>GO:0009416</t>
  </si>
  <si>
    <t>response to light stimulus</t>
  </si>
  <si>
    <t>GO:0048519</t>
  </si>
  <si>
    <t>negative regulation of biological process</t>
  </si>
  <si>
    <t>GO:0009628</t>
  </si>
  <si>
    <t>response to abiotic stimulus</t>
  </si>
  <si>
    <t>GO:0009314</t>
  </si>
  <si>
    <t>response to radiation</t>
  </si>
  <si>
    <t>GO:0006396</t>
  </si>
  <si>
    <t>RNA processing</t>
  </si>
  <si>
    <t>GO:0016071</t>
  </si>
  <si>
    <t>mRNA metabolic process</t>
  </si>
  <si>
    <t>GO:0016070</t>
  </si>
  <si>
    <t>RNA metabolic process</t>
  </si>
  <si>
    <t>GO:0044260</t>
  </si>
  <si>
    <t>cellular macromolecule metabolic process</t>
  </si>
  <si>
    <t>GO:0006259</t>
  </si>
  <si>
    <t>DNA metabolic process</t>
  </si>
  <si>
    <t>GO:0006397</t>
  </si>
  <si>
    <t>mRNA processing</t>
  </si>
  <si>
    <t>GO:0043170</t>
  </si>
  <si>
    <t>macromolecule metabolic process</t>
  </si>
  <si>
    <t>GO:0044238</t>
  </si>
  <si>
    <t>primary metabolic process</t>
  </si>
  <si>
    <t>GO:0044237</t>
  </si>
  <si>
    <t>cellular metabolic process</t>
  </si>
  <si>
    <t>GO:0043412</t>
  </si>
  <si>
    <t>macromolecule modification</t>
  </si>
  <si>
    <t>GO:0090304</t>
  </si>
  <si>
    <t>nucleic acid metabolic process</t>
  </si>
  <si>
    <t>GO:0006464</t>
  </si>
  <si>
    <t>protein modification process</t>
  </si>
  <si>
    <t>GO:0008152</t>
  </si>
  <si>
    <t>metabolic process</t>
  </si>
  <si>
    <t>GO:0006139</t>
  </si>
  <si>
    <t>nucleobase, nucleoside, nucleotide and nucleic acid metabolic process</t>
  </si>
  <si>
    <t>GO:0034641</t>
  </si>
  <si>
    <t>cellular nitrogen compound metabolic process</t>
  </si>
  <si>
    <t>GO:0009987</t>
  </si>
  <si>
    <t>cellular process</t>
  </si>
  <si>
    <t>GO:0006807</t>
  </si>
  <si>
    <t>nitrogen compound metabolic process</t>
  </si>
  <si>
    <t>GO:0008150</t>
  </si>
  <si>
    <t>biological_process</t>
  </si>
  <si>
    <t>GO:0010190</t>
  </si>
  <si>
    <t>cytochrome b6f complex assembly</t>
  </si>
  <si>
    <t>GO:0055071</t>
  </si>
  <si>
    <t>manganese ion homeostasis</t>
  </si>
  <si>
    <t>GO:0009595</t>
  </si>
  <si>
    <t>detection of biotic stimulus</t>
  </si>
  <si>
    <t>GO:0046466</t>
  </si>
  <si>
    <t>membrane lipid catabolic process</t>
  </si>
  <si>
    <t>GO:0034661</t>
  </si>
  <si>
    <t>ncRNA catabolic process</t>
  </si>
  <si>
    <t>GO:0046395</t>
  </si>
  <si>
    <t>carboxylic acid catabolic process</t>
  </si>
  <si>
    <t>GO:0016054</t>
  </si>
  <si>
    <t>organic acid catabolic process</t>
  </si>
  <si>
    <t>GO:0009626</t>
  </si>
  <si>
    <t>plant-type hypersensitive response</t>
  </si>
  <si>
    <t>GO:0019362</t>
  </si>
  <si>
    <t>pyridine nucleotide metabolic process</t>
  </si>
  <si>
    <t>GO:0072524</t>
  </si>
  <si>
    <t>pyridine-containing compound metabolic process</t>
  </si>
  <si>
    <t>GO:0040007</t>
  </si>
  <si>
    <t>growth</t>
  </si>
  <si>
    <t>GO:0030149</t>
  </si>
  <si>
    <t>sphingolipid catabolic process</t>
  </si>
  <si>
    <t>GO:0010623</t>
  </si>
  <si>
    <t>developmental programmed cell death</t>
  </si>
  <si>
    <t>GO:0006552</t>
  </si>
  <si>
    <t>leucine catabolic process</t>
  </si>
  <si>
    <t>GO:0006535</t>
  </si>
  <si>
    <t>cysteine biosynthetic process from serine</t>
  </si>
  <si>
    <t>GO:0000255</t>
  </si>
  <si>
    <t>allantoin metabolic process</t>
  </si>
  <si>
    <t>GO:0010021</t>
  </si>
  <si>
    <t>amylopectin biosynthetic process</t>
  </si>
  <si>
    <t>GO:0009228</t>
  </si>
  <si>
    <t>thiamine biosynthetic process</t>
  </si>
  <si>
    <t>GO:0009652</t>
  </si>
  <si>
    <t>thigmotropism</t>
  </si>
  <si>
    <t>GO:0043604</t>
  </si>
  <si>
    <t>amide biosynthetic process</t>
  </si>
  <si>
    <t>GO:0051865</t>
  </si>
  <si>
    <t>protein autoubiquitination</t>
  </si>
  <si>
    <t>GO:0042724</t>
  </si>
  <si>
    <t>thiamine-containing compound biosynthetic process</t>
  </si>
  <si>
    <t>GO:0044264</t>
  </si>
  <si>
    <t>cellular polysaccharide metabolic process</t>
  </si>
  <si>
    <t>GO:0043543</t>
  </si>
  <si>
    <t>protein acylation</t>
  </si>
  <si>
    <t>GO:0046496</t>
  </si>
  <si>
    <t>nicotinamide nucleotide metabolic process</t>
  </si>
  <si>
    <t>GO:0007047</t>
  </si>
  <si>
    <t>cellular cell wall organization</t>
  </si>
  <si>
    <t>GO:0045165</t>
  </si>
  <si>
    <t>cell fate commitment</t>
  </si>
  <si>
    <t>GO:0010087</t>
  </si>
  <si>
    <t>phloem or xylem histogenesis</t>
  </si>
  <si>
    <t>GO:0019377</t>
  </si>
  <si>
    <t>glycolipid catabolic process</t>
  </si>
  <si>
    <t>GO:0046521</t>
  </si>
  <si>
    <t>sphingoid catabolic process</t>
  </si>
  <si>
    <t>GO:0046514</t>
  </si>
  <si>
    <t>ceramide catabolic process</t>
  </si>
  <si>
    <t>GO:0010306</t>
  </si>
  <si>
    <t>rhamnogalacturonan II biosynthetic process</t>
  </si>
  <si>
    <t>GO:0006107</t>
  </si>
  <si>
    <t>oxaloacetate metabolic process</t>
  </si>
  <si>
    <t>GO:0006529</t>
  </si>
  <si>
    <t>asparagine biosynthetic process</t>
  </si>
  <si>
    <t>GO:0006533</t>
  </si>
  <si>
    <t>aspartate catabolic process</t>
  </si>
  <si>
    <t>GO:0006531</t>
  </si>
  <si>
    <t>aspartate metabolic process</t>
  </si>
  <si>
    <t>GO:0006530</t>
  </si>
  <si>
    <t>asparagine catabolic process</t>
  </si>
  <si>
    <t>GO:0046383</t>
  </si>
  <si>
    <t>dTDP-rhamnose metabolic process</t>
  </si>
  <si>
    <t>GO:0046477</t>
  </si>
  <si>
    <t>glycosylceramide catabolic process</t>
  </si>
  <si>
    <t>GO:0046479</t>
  </si>
  <si>
    <t>glycosphingolipid catabolic process</t>
  </si>
  <si>
    <t>GO:0015718</t>
  </si>
  <si>
    <t>monocarboxylic acid transport</t>
  </si>
  <si>
    <t>GO:0019465</t>
  </si>
  <si>
    <t>aspartate transamidation</t>
  </si>
  <si>
    <t>GO:0006471</t>
  </si>
  <si>
    <t>protein ADP-ribosylation</t>
  </si>
  <si>
    <t>GO:0019305</t>
  </si>
  <si>
    <t>dTDP-rhamnose biosynthetic process</t>
  </si>
  <si>
    <t>GO:0019554</t>
  </si>
  <si>
    <t>glutamate catabolic process to oxaloacetate</t>
  </si>
  <si>
    <t>GO:0016045</t>
  </si>
  <si>
    <t>detection of bacterium</t>
  </si>
  <si>
    <t>GO:0006678</t>
  </si>
  <si>
    <t>glucosylceramide metabolic process</t>
  </si>
  <si>
    <t>GO:0006677</t>
  </si>
  <si>
    <t>glycosylceramide metabolic process</t>
  </si>
  <si>
    <t>GO:0006687</t>
  </si>
  <si>
    <t>glycosphingolipid metabolic process</t>
  </si>
  <si>
    <t>GO:0006680</t>
  </si>
  <si>
    <t>glucosylceramide catabolic process</t>
  </si>
  <si>
    <t>GO:0009642</t>
  </si>
  <si>
    <t>response to light intensity</t>
  </si>
  <si>
    <t>GO:0009664</t>
  </si>
  <si>
    <t>plant-type cell wall organization</t>
  </si>
  <si>
    <t>GO:0071669</t>
  </si>
  <si>
    <t>plant-type cell wall organization or biogenesis</t>
  </si>
  <si>
    <t>GO:0055078</t>
  </si>
  <si>
    <t>sodium ion homeostasis</t>
  </si>
  <si>
    <t>GO:2000031</t>
  </si>
  <si>
    <t>regulation of salicylic acid mediated signaling pathway</t>
  </si>
  <si>
    <t>GO:0010232</t>
  </si>
  <si>
    <t>vascular transport</t>
  </si>
  <si>
    <t>GO:0010233</t>
  </si>
  <si>
    <t>phloem transport</t>
  </si>
  <si>
    <t>GO:0015908</t>
  </si>
  <si>
    <t>fatty acid transport</t>
  </si>
  <si>
    <t>GO:0046621</t>
  </si>
  <si>
    <t>negative regulation of organ growth</t>
  </si>
  <si>
    <t>GO:0006739</t>
  </si>
  <si>
    <t>NADP metabolic process</t>
  </si>
  <si>
    <t>GO:0009081</t>
  </si>
  <si>
    <t>branched chain family amino acid metabolic process</t>
  </si>
  <si>
    <t>GO:0009266</t>
  </si>
  <si>
    <t>response to temperature stimulus</t>
  </si>
  <si>
    <t>GO:0031050</t>
  </si>
  <si>
    <t>dsRNA fragmentation</t>
  </si>
  <si>
    <t>GO:0071359</t>
  </si>
  <si>
    <t>cellular response to dsRNA</t>
  </si>
  <si>
    <t>GO:0043331</t>
  </si>
  <si>
    <t>response to dsRNA</t>
  </si>
  <si>
    <t>GO:0070918</t>
  </si>
  <si>
    <t>production of small RNA involved in gene silencing by RNA</t>
  </si>
  <si>
    <t>GO:0009250</t>
  </si>
  <si>
    <t>glucan biosynthetic process</t>
  </si>
  <si>
    <t>GO:0006740</t>
  </si>
  <si>
    <t>NADPH regeneration</t>
  </si>
  <si>
    <t>GO:0006098</t>
  </si>
  <si>
    <t>pentose-phosphate shunt</t>
  </si>
  <si>
    <t>GO:0030422</t>
  </si>
  <si>
    <t>production of siRNA involved in RNA interference</t>
  </si>
  <si>
    <t>GO:0032446</t>
  </si>
  <si>
    <t>protein modification by small protein conjugation</t>
  </si>
  <si>
    <t>GO:0001708</t>
  </si>
  <si>
    <t>cell fate specification</t>
  </si>
  <si>
    <t>GO:0033273</t>
  </si>
  <si>
    <t>response to vitamin</t>
  </si>
  <si>
    <t>GO:0006358</t>
  </si>
  <si>
    <t>regulation of transcription from RNA polymerase II promoter, global</t>
  </si>
  <si>
    <t>GO:0019428</t>
  </si>
  <si>
    <t>allantoin biosynthetic process</t>
  </si>
  <si>
    <t>GO:0048832</t>
  </si>
  <si>
    <t>specification of organ number</t>
  </si>
  <si>
    <t>GO:0048833</t>
  </si>
  <si>
    <t>specification of floral organ number</t>
  </si>
  <si>
    <t>GO:0010266</t>
  </si>
  <si>
    <t>response to vitamin B1</t>
  </si>
  <si>
    <t>GO:0010213</t>
  </si>
  <si>
    <t>non-photoreactive DNA repair</t>
  </si>
  <si>
    <t>GO:0031330</t>
  </si>
  <si>
    <t>negative regulation of cellular catabolic process</t>
  </si>
  <si>
    <t>GO:0009895</t>
  </si>
  <si>
    <t>negative regulation of catabolic process</t>
  </si>
  <si>
    <t>GO:0010506</t>
  </si>
  <si>
    <t>regulation of autophagy</t>
  </si>
  <si>
    <t>GO:0010507</t>
  </si>
  <si>
    <t>negative regulation of autophagy</t>
  </si>
  <si>
    <t>GO:0006658</t>
  </si>
  <si>
    <t>phosphatidylserine metabolic process</t>
  </si>
  <si>
    <t>GO:0006659</t>
  </si>
  <si>
    <t>phosphatidylserine biosynthetic process</t>
  </si>
  <si>
    <t>GO:0080160</t>
  </si>
  <si>
    <t>selenate transport</t>
  </si>
  <si>
    <t>GO:0080151</t>
  </si>
  <si>
    <t>positive regulation of salicylic acid mediated signaling pathway</t>
  </si>
  <si>
    <t>GO:0044282</t>
  </si>
  <si>
    <t>small molecule catabolic process</t>
  </si>
  <si>
    <t>GO:0000271</t>
  </si>
  <si>
    <t>polysaccharide biosynthetic process</t>
  </si>
  <si>
    <t>GO:0033692</t>
  </si>
  <si>
    <t>cellular polysaccharide biosynthetic process</t>
  </si>
  <si>
    <t>GO:0010305</t>
  </si>
  <si>
    <t>leaf vascular tissue pattern formation</t>
  </si>
  <si>
    <t>GO:0010033</t>
  </si>
  <si>
    <t>response to organic substance</t>
  </si>
  <si>
    <t>GO:0070212</t>
  </si>
  <si>
    <t>protein poly-ADP-ribosylation</t>
  </si>
  <si>
    <t>GO:0010381</t>
  </si>
  <si>
    <t>attachment of peroxisome to chloroplast</t>
  </si>
  <si>
    <t>GO:0009908</t>
  </si>
  <si>
    <t>flower development</t>
  </si>
  <si>
    <t>GO:0006952</t>
  </si>
  <si>
    <t>defense response</t>
  </si>
  <si>
    <t>GO:0009612</t>
  </si>
  <si>
    <t>response to mechanical stimulus</t>
  </si>
  <si>
    <t>GO:0010267</t>
  </si>
  <si>
    <t>production of ta-siRNAs involved in RNA interference</t>
  </si>
  <si>
    <t>GO:0042221</t>
  </si>
  <si>
    <t>response to chemical stimulus</t>
  </si>
  <si>
    <t>GO:0006528</t>
  </si>
  <si>
    <t>asparagine metabolic process</t>
  </si>
  <si>
    <t>fsh(smfb)</t>
  </si>
  <si>
    <t>cnt(smfb)</t>
  </si>
  <si>
    <t>GO:0004506</t>
  </si>
  <si>
    <t>squalene monooxygenase activity</t>
  </si>
  <si>
    <t>GO:0004084</t>
  </si>
  <si>
    <t>branched-chain-amino-acid transaminase activity</t>
  </si>
  <si>
    <t>GO:0004345</t>
  </si>
  <si>
    <t>glucose-6-phosphate dehydrogenase activity</t>
  </si>
  <si>
    <t>GO:0016247</t>
  </si>
  <si>
    <t>channel regulator activity</t>
  </si>
  <si>
    <t>GO:0000062</t>
  </si>
  <si>
    <t>fatty-acyl-CoA binding</t>
  </si>
  <si>
    <t>GO:0005504</t>
  </si>
  <si>
    <t>fatty acid binding</t>
  </si>
  <si>
    <t>GO:0016874</t>
  </si>
  <si>
    <t>ligase activity</t>
  </si>
  <si>
    <t>GO:0004709</t>
  </si>
  <si>
    <t>MAP kinase kinase kinase activity</t>
  </si>
  <si>
    <t>GO:0008493</t>
  </si>
  <si>
    <t>tetracycline transporter activity</t>
  </si>
  <si>
    <t>GO:0017169</t>
  </si>
  <si>
    <t>CDP-alcohol phosphatidyltransferase activity</t>
  </si>
  <si>
    <t>GO:0008200</t>
  </si>
  <si>
    <t>ion channel inhibitor activity</t>
  </si>
  <si>
    <t>GO:0042895</t>
  </si>
  <si>
    <t>antibiotic transporter activity</t>
  </si>
  <si>
    <t>GO:0016849</t>
  </si>
  <si>
    <t>phosphorus-oxygen lyase activity</t>
  </si>
  <si>
    <t>GO:0004066</t>
  </si>
  <si>
    <t>asparagine synthase (glutamine-hydrolyzing) activity</t>
  </si>
  <si>
    <t>GO:0008420</t>
  </si>
  <si>
    <t>CTD phosphatase activity</t>
  </si>
  <si>
    <t>GO:0016248</t>
  </si>
  <si>
    <t>channel inhibitor activity</t>
  </si>
  <si>
    <t>GO:0008238</t>
  </si>
  <si>
    <t>exopeptidase activity</t>
  </si>
  <si>
    <t>GO:0004683</t>
  </si>
  <si>
    <t>calmodulin-dependent protein kinase activity</t>
  </si>
  <si>
    <t>GO:0000988</t>
  </si>
  <si>
    <t>protein binding transcription factor activity</t>
  </si>
  <si>
    <t>GO:0047631</t>
  </si>
  <si>
    <t>ADP-ribose diphosphatase activity</t>
  </si>
  <si>
    <t>GO:0004348</t>
  </si>
  <si>
    <t>glucosylceramidase activity</t>
  </si>
  <si>
    <t>GO:0005199</t>
  </si>
  <si>
    <t>structural constituent of cell wall</t>
  </si>
  <si>
    <t>GO:0004702</t>
  </si>
  <si>
    <t>receptor signaling protein serine/threonine kinase activity</t>
  </si>
  <si>
    <t>GO:0005057</t>
  </si>
  <si>
    <t>receptor signaling protein activity</t>
  </si>
  <si>
    <t>GO:0016726</t>
  </si>
  <si>
    <t>oxidoreductase activity, acting on CH or CH2 groups, NAD or NADP as acceptor</t>
  </si>
  <si>
    <t>GO:0004385</t>
  </si>
  <si>
    <t>guanylate kinase activity</t>
  </si>
  <si>
    <t>GO:0017110</t>
  </si>
  <si>
    <t>nucleoside-diphosphatase activity</t>
  </si>
  <si>
    <t>GO:0004016</t>
  </si>
  <si>
    <t>adenylate cyclase activity</t>
  </si>
  <si>
    <t>GO:0000989</t>
  </si>
  <si>
    <t>transcription factor binding transcription factor activity</t>
  </si>
  <si>
    <t>GO:0003712</t>
  </si>
  <si>
    <t>transcription cofactor activity</t>
  </si>
  <si>
    <t>GO:0004553</t>
  </si>
  <si>
    <t>hydrolase activity, hydrolyzing O-glycosyl compounds</t>
  </si>
  <si>
    <t>GO:0019842</t>
  </si>
  <si>
    <t>vitamin binding</t>
  </si>
  <si>
    <t>GO:0017171</t>
  </si>
  <si>
    <t>serine hydrolase activity</t>
  </si>
  <si>
    <t>GO:0008236</t>
  </si>
  <si>
    <t>serine-type peptidase activity</t>
  </si>
  <si>
    <t>GO:0016758</t>
  </si>
  <si>
    <t>transferase activity, transferring hexosyl groups</t>
  </si>
  <si>
    <t>GO:0003844</t>
  </si>
  <si>
    <t>1,4-alpha-glucan branching enzyme activity</t>
  </si>
  <si>
    <t>GO:0010857</t>
  </si>
  <si>
    <t>calcium-dependent protein kinase activity</t>
  </si>
  <si>
    <t>GO:0080041</t>
  </si>
  <si>
    <t>ADP-ribose pyrophosphohydrolase activity</t>
  </si>
  <si>
    <t>GO:0004854</t>
  </si>
  <si>
    <t>xanthine dehydrogenase activity</t>
  </si>
  <si>
    <t>GO:0000210</t>
  </si>
  <si>
    <t>NAD+ diphosphatase activity</t>
  </si>
  <si>
    <t>GO:0008676</t>
  </si>
  <si>
    <t>3-deoxy-8-phosphooctulonate synthase activity</t>
  </si>
  <si>
    <t>GO:0009931</t>
  </si>
  <si>
    <t>calcium-dependent protein serine/threonine kinase activity</t>
  </si>
  <si>
    <t>GO:0004485</t>
  </si>
  <si>
    <t>methylcrotonoyl-CoA carboxylase activity</t>
  </si>
  <si>
    <t>GO:0003882</t>
  </si>
  <si>
    <t>CDP-diacylglycerol-serine O-phosphatidyltransferase activity</t>
  </si>
  <si>
    <t>GO:0004697</t>
  </si>
  <si>
    <t>protein kinase C activity</t>
  </si>
  <si>
    <t>GO:0004698</t>
  </si>
  <si>
    <t>calcium-dependent protein kinase C activity</t>
  </si>
  <si>
    <t>GO:0051540</t>
  </si>
  <si>
    <t>metal cluster binding</t>
  </si>
  <si>
    <t>GO:0051536</t>
  </si>
  <si>
    <t>iron-sulfur cluster binding</t>
  </si>
  <si>
    <t>GO:0016798</t>
  </si>
  <si>
    <t>hydrolase activity, acting on glycosyl bonds</t>
  </si>
  <si>
    <t>GO:0019144</t>
  </si>
  <si>
    <t>ADP-sugar diphosphatase activity</t>
  </si>
  <si>
    <t>GO:0005769</t>
  </si>
  <si>
    <t>early endosome</t>
  </si>
  <si>
    <t>GO:0010168</t>
  </si>
  <si>
    <t>ER body</t>
  </si>
  <si>
    <t>GO:0000811</t>
  </si>
  <si>
    <t>GINS complex</t>
  </si>
  <si>
    <t>GO:0000814</t>
  </si>
  <si>
    <t>ESCRT II complex</t>
  </si>
  <si>
    <t>fsh(share_smfa_smfb)</t>
  </si>
  <si>
    <t>cnt(share_smfa_smfb)</t>
  </si>
  <si>
    <t>GO:0046688</t>
  </si>
  <si>
    <t>response to copper ion</t>
  </si>
  <si>
    <t>GO:0006536</t>
  </si>
  <si>
    <t>glutamate metabolic process</t>
  </si>
  <si>
    <t>GO:0006401</t>
  </si>
  <si>
    <t>RNA catabolic process</t>
  </si>
  <si>
    <t>GO:0010048</t>
  </si>
  <si>
    <t>vernalization response</t>
  </si>
  <si>
    <t>GO:0009065</t>
  </si>
  <si>
    <t>glutamine family amino acid catabolic process</t>
  </si>
  <si>
    <t>GO:0006551</t>
  </si>
  <si>
    <t>leucine metabolic process</t>
  </si>
  <si>
    <t>GO:0019538</t>
  </si>
  <si>
    <t>protein metabolic process</t>
  </si>
  <si>
    <t>GO:0035265</t>
  </si>
  <si>
    <t>organ growth</t>
  </si>
  <si>
    <t>GO:0045926</t>
  </si>
  <si>
    <t>negative regulation of growth</t>
  </si>
  <si>
    <t>GO:0009226</t>
  </si>
  <si>
    <t>nucleotide-sugar biosynthetic process</t>
  </si>
  <si>
    <t>GO:0006538</t>
  </si>
  <si>
    <t>glutamate catabolic process</t>
  </si>
  <si>
    <t>GO:0009068</t>
  </si>
  <si>
    <t>aspartate family amino acid catabolic process</t>
  </si>
  <si>
    <t>GO:0009083</t>
  </si>
  <si>
    <t>branched chain family amino acid catabolic process</t>
  </si>
  <si>
    <t>GO:0046620</t>
  </si>
  <si>
    <t>regulation of organ growth</t>
  </si>
  <si>
    <t>GO:0043650</t>
  </si>
  <si>
    <t>dicarboxylic acid biosynthetic process</t>
  </si>
  <si>
    <t>GO:0009310</t>
  </si>
  <si>
    <t>amine catabolic process</t>
  </si>
  <si>
    <t>GO:0009063</t>
  </si>
  <si>
    <t>cellular amino acid catabolic process</t>
  </si>
  <si>
    <t>GO:0016879</t>
  </si>
  <si>
    <t>ligase activity, forming carbon-nitrogen bonds</t>
  </si>
  <si>
    <t>GO:0004707</t>
  </si>
  <si>
    <t>MAP kinase activity</t>
  </si>
  <si>
    <t>GO:0016796</t>
  </si>
  <si>
    <t>exonuclease activity, active with either ribo- or deoxyribonucleic acids and producing 5'-phosphomonoesters</t>
  </si>
  <si>
    <t>GO:0016881</t>
  </si>
  <si>
    <t>acid-amino acid ligase activity</t>
  </si>
  <si>
    <t>GO:0004532</t>
  </si>
  <si>
    <t>exoribonuclease activity</t>
  </si>
  <si>
    <t>GO:0016896</t>
  </si>
  <si>
    <t>exoribonuclease activity, producing 5'-phosphomonoesters</t>
  </si>
  <si>
    <t>GO:0019787</t>
  </si>
  <si>
    <t>small conjugating protein ligase activity</t>
  </si>
  <si>
    <t>GO:0016868</t>
  </si>
  <si>
    <t>intramolecular transferase activity, phosphotransferases</t>
  </si>
  <si>
    <t>GO:0008234</t>
  </si>
  <si>
    <t>cysteine-type peptidase activity</t>
  </si>
  <si>
    <t>GO:0004842</t>
  </si>
  <si>
    <t>ubiquitin-protein ligase activity</t>
  </si>
  <si>
    <t>GO:0000175</t>
  </si>
  <si>
    <t>3'-5'-exoribonuclease activity</t>
  </si>
  <si>
    <t>GO:0008186</t>
  </si>
  <si>
    <t>RNA-dependent ATPase activity</t>
  </si>
  <si>
    <t>GO:0016421</t>
  </si>
  <si>
    <t>CoA carboxylase activity</t>
  </si>
  <si>
    <t>GO:0016885</t>
  </si>
  <si>
    <t>ligase activity, forming carbon-carbon bonds</t>
  </si>
  <si>
    <t>GO:0004004</t>
  </si>
  <si>
    <t>ATP-dependent RNA helicase activity</t>
  </si>
  <si>
    <t>GO:0004540</t>
  </si>
  <si>
    <t>ribonuclease activity</t>
  </si>
  <si>
    <t>GO:0004180</t>
  </si>
  <si>
    <t>carboxypeptidase activity</t>
  </si>
  <si>
    <t>GO:0004185</t>
  </si>
  <si>
    <t>serine-type carboxypeptidase activity</t>
  </si>
  <si>
    <t>GO:0070008</t>
  </si>
  <si>
    <t>serine-type exopeptidase activity</t>
  </si>
  <si>
    <t>GO:0016769</t>
  </si>
  <si>
    <t>transferase activity, transferring nitrogenous groups</t>
  </si>
  <si>
    <t>GO:0008483</t>
  </si>
  <si>
    <t>transaminase activity</t>
  </si>
  <si>
    <t>GO:0016657</t>
  </si>
  <si>
    <t>oxidoreductase activity, acting on NADH or NADPH, nitrogenous group as acceptor</t>
  </si>
  <si>
    <t>smfa</t>
    <phoneticPr fontId="3"/>
  </si>
  <si>
    <t>smfb</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</si>
</sst>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family val="2"/>
      <scheme val="minor"/>
    </font>
    <font>
      <sz val="11"/>
      <color theme="1"/>
      <name val="Calibri"/>
      <family val="2"/>
      <charset val="128"/>
      <scheme val="minor"/>
    </font>
    <font>
      <sz val="11"/>
      <color theme="1"/>
      <name val="Calibri"/>
      <family val="2"/>
      <charset val="128"/>
      <scheme val="minor"/>
    </font>
    <font>
      <sz val="6"/>
      <name val="Calibri"/>
      <family val="3"/>
      <charset val="128"/>
      <scheme val="minor"/>
    </font>
    <font>
      <sz val="12"/>
      <color theme="1"/>
      <name val="Calibri"/>
      <family val="2"/>
      <charset val="136"/>
      <scheme val="minor"/>
    </font>
    <font>
      <sz val="9"/>
      <name val="Calibri"/>
      <family val="3"/>
      <charset val="136"/>
      <scheme val="minor"/>
    </font>
    <font>
      <b/>
      <sz val="11"/>
      <color theme="1"/>
      <name val="Calibri"/>
      <family val="2"/>
    </font>
    <font>
      <sz val="11"/>
      <color theme="1"/>
      <name val="Calibri"/>
      <family val="2"/>
    </font>
  </fonts>
  <fills count="4">
    <fill>
      <patternFill patternType="none"/>
    </fill>
    <fill>
      <patternFill patternType="gray125"/>
    </fill>
    <fill>
      <patternFill patternType="solid">
        <fgColor rgb="FFFFD9EC"/>
        <bgColor indexed="64"/>
      </patternFill>
    </fill>
    <fill>
      <patternFill patternType="solid">
        <fgColor theme="4" tint="0.79998168889431442"/>
        <bgColor indexed="64"/>
      </patternFill>
    </fill>
  </fills>
  <borders count="1">
    <border>
      <left/>
      <right/>
      <top/>
      <bottom/>
      <diagonal/>
    </border>
  </borders>
  <cellStyleXfs count="4">
    <xf numFmtId="0" fontId="0" fillId="0" borderId="0"/>
    <xf numFmtId="0" fontId="4" fillId="0" borderId="0">
      <alignment vertical="center"/>
    </xf>
    <xf numFmtId="0" fontId="2" fillId="0" borderId="0">
      <alignment vertical="center"/>
    </xf>
    <xf numFmtId="0" fontId="1" fillId="0" borderId="0">
      <alignment vertical="center"/>
    </xf>
  </cellStyleXfs>
  <cellXfs count="22">
    <xf numFmtId="0" fontId="0" fillId="0" borderId="0" xfId="0"/>
    <xf numFmtId="0" fontId="6" fillId="0" borderId="0" xfId="0" applyFont="1"/>
    <xf numFmtId="0" fontId="6" fillId="0" borderId="0" xfId="0" applyFont="1" applyAlignment="1">
      <alignment horizont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xf numFmtId="0" fontId="7" fillId="0" borderId="0" xfId="0" applyFont="1" applyAlignment="1">
      <alignment horizontal="center"/>
    </xf>
    <xf numFmtId="0" fontId="6" fillId="0" borderId="0" xfId="0" applyFont="1" applyAlignment="1">
      <alignment horizontal="left"/>
    </xf>
    <xf numFmtId="0" fontId="6" fillId="0" borderId="0" xfId="0" applyFont="1" applyAlignment="1">
      <alignment horizontal="left" wrapText="1"/>
    </xf>
    <xf numFmtId="0" fontId="7" fillId="2" borderId="0" xfId="0" applyFont="1" applyFill="1"/>
    <xf numFmtId="0" fontId="7" fillId="2" borderId="0" xfId="0" applyFont="1" applyFill="1" applyAlignment="1">
      <alignment horizontal="center"/>
    </xf>
    <xf numFmtId="0" fontId="7" fillId="3" borderId="0" xfId="0" applyFont="1" applyFill="1"/>
    <xf numFmtId="0" fontId="7" fillId="3" borderId="0" xfId="0" applyFont="1" applyFill="1" applyAlignment="1">
      <alignment horizontal="center"/>
    </xf>
    <xf numFmtId="0" fontId="7" fillId="0" borderId="0" xfId="0" applyFont="1" applyFill="1"/>
    <xf numFmtId="0" fontId="7" fillId="0" borderId="0" xfId="0" applyFont="1" applyFill="1" applyAlignment="1">
      <alignment horizontal="center"/>
    </xf>
    <xf numFmtId="0" fontId="7" fillId="0" borderId="0" xfId="3" applyFont="1">
      <alignment vertical="center"/>
    </xf>
    <xf numFmtId="11" fontId="7" fillId="0" borderId="0" xfId="3" applyNumberFormat="1" applyFont="1">
      <alignment vertical="center"/>
    </xf>
    <xf numFmtId="0" fontId="6" fillId="0" borderId="0" xfId="3" applyFont="1">
      <alignment vertical="center"/>
    </xf>
    <xf numFmtId="0" fontId="7" fillId="0" borderId="0" xfId="0" applyFont="1" applyAlignment="1">
      <alignment horizontal="left"/>
    </xf>
    <xf numFmtId="0" fontId="6" fillId="0" borderId="0" xfId="0" applyFont="1" applyAlignment="1">
      <alignment horizontal="center"/>
    </xf>
    <xf numFmtId="0" fontId="7" fillId="0" borderId="0" xfId="0" applyFont="1" applyAlignment="1">
      <alignment horizontal="left" wrapText="1"/>
    </xf>
  </cellXfs>
  <cellStyles count="4">
    <cellStyle name="Normal" xfId="0" builtinId="0"/>
    <cellStyle name="一般 2" xfId="1"/>
    <cellStyle name="標準 2" xfId="2"/>
    <cellStyle name="標準 3" xfId="3"/>
  </cellStyles>
  <dxfs count="0"/>
  <tableStyles count="0" defaultTableStyle="TableStyleMedium2" defaultPivotStyle="PivotStyleMedium9"/>
  <colors>
    <mruColors>
      <color rgb="FFFFD9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47624</xdr:colOff>
      <xdr:row>0</xdr:row>
      <xdr:rowOff>0</xdr:rowOff>
    </xdr:from>
    <xdr:to>
      <xdr:col>10</xdr:col>
      <xdr:colOff>895349</xdr:colOff>
      <xdr:row>17</xdr:row>
      <xdr:rowOff>57150</xdr:rowOff>
    </xdr:to>
    <xdr:sp macro="" textlink="">
      <xdr:nvSpPr>
        <xdr:cNvPr id="3" name="テキスト ボックス 2">
          <a:extLst>
            <a:ext uri="{FF2B5EF4-FFF2-40B4-BE49-F238E27FC236}">
              <a16:creationId xmlns:a16="http://schemas.microsoft.com/office/drawing/2014/main" id="{24F0B2F6-BA83-4E36-8EB6-47ACDC7F81F2}"/>
            </a:ext>
          </a:extLst>
        </xdr:cNvPr>
        <xdr:cNvSpPr txBox="1"/>
      </xdr:nvSpPr>
      <xdr:spPr>
        <a:xfrm>
          <a:off x="47624" y="0"/>
          <a:ext cx="7686675" cy="329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i="0">
              <a:solidFill>
                <a:sysClr val="windowText" lastClr="000000"/>
              </a:solidFill>
            </a:rPr>
            <a:t>Table S10: Differential alternative splicing </a:t>
          </a:r>
          <a:r>
            <a:rPr kumimoji="1" lang="en-US" altLang="ja-JP" sz="1100" b="1" i="0" u="none" strike="noStrike" kern="0" cap="none" spc="0" normalizeH="0" baseline="0" noProof="0">
              <a:ln>
                <a:noFill/>
              </a:ln>
              <a:solidFill>
                <a:sysClr val="windowText" lastClr="000000"/>
              </a:solidFill>
              <a:effectLst/>
              <a:uLnTx/>
              <a:uFillTx/>
              <a:latin typeface="+mn-lt"/>
              <a:ea typeface="+mn-ea"/>
              <a:cs typeface="+mn-cs"/>
            </a:rPr>
            <a:t>events</a:t>
          </a:r>
          <a:r>
            <a:rPr kumimoji="1" lang="en-US" altLang="ja-JP" sz="1100" b="1" i="0">
              <a:solidFill>
                <a:sysClr val="windowText" lastClr="000000"/>
              </a:solidFill>
            </a:rPr>
            <a:t> in the smfa and smfb single mutants</a:t>
          </a:r>
        </a:p>
        <a:p>
          <a:r>
            <a:rPr lang="en-US" altLang="ja-JP" sz="1100" b="0" i="0" u="none" strike="noStrike">
              <a:solidFill>
                <a:sysClr val="windowText" lastClr="000000"/>
              </a:solidFill>
              <a:effectLst/>
              <a:latin typeface="+mn-lt"/>
              <a:ea typeface="+mn-ea"/>
              <a:cs typeface="+mn-cs"/>
            </a:rPr>
            <a:t>Events with an absolute dPSI &gt;= 0.1 and a minimum probability &gt;= 0.9 were selected as significant.</a:t>
          </a:r>
          <a:endParaRPr lang="en-US" altLang="ja-JP">
            <a:solidFill>
              <a:sysClr val="windowText" lastClr="000000"/>
            </a:solidFill>
          </a:endParaRPr>
        </a:p>
        <a:p>
          <a:endParaRPr kumimoji="1" lang="en-US" altLang="ja-JP" sz="1100">
            <a:solidFill>
              <a:sysClr val="windowText" lastClr="000000"/>
            </a:solidFill>
          </a:endParaRPr>
        </a:p>
        <a:p>
          <a:r>
            <a:rPr kumimoji="1" lang="en-US" altLang="ja-JP" sz="1100">
              <a:solidFill>
                <a:sysClr val="windowText" lastClr="000000"/>
              </a:solidFill>
            </a:rPr>
            <a:t>The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DAS events </a:t>
          </a:r>
          <a:r>
            <a:rPr kumimoji="1" lang="en-US" altLang="ja-JP" sz="1100">
              <a:solidFill>
                <a:sysClr val="windowText" lastClr="000000"/>
              </a:solidFill>
            </a:rPr>
            <a:t>in </a:t>
          </a:r>
          <a:r>
            <a:rPr kumimoji="1" lang="en-US" altLang="ja-JP" sz="1100" i="1">
              <a:solidFill>
                <a:sysClr val="windowText" lastClr="000000"/>
              </a:solidFill>
            </a:rPr>
            <a:t>smfa-1, </a:t>
          </a:r>
          <a:r>
            <a:rPr kumimoji="1" lang="en-US" altLang="ja-JP" sz="1100" i="1" baseline="0">
              <a:solidFill>
                <a:sysClr val="windowText" lastClr="000000"/>
              </a:solidFill>
            </a:rPr>
            <a:t>smfb-1</a:t>
          </a:r>
          <a:r>
            <a:rPr kumimoji="1" lang="en-US" altLang="ja-JP" sz="1100" i="1">
              <a:solidFill>
                <a:sysClr val="windowText" lastClr="000000"/>
              </a:solidFill>
            </a:rPr>
            <a:t> </a:t>
          </a:r>
          <a:r>
            <a:rPr kumimoji="1" lang="en-US" altLang="ja-JP" sz="1100">
              <a:solidFill>
                <a:sysClr val="windowText" lastClr="000000"/>
              </a:solidFill>
            </a:rPr>
            <a:t>mutants</a:t>
          </a:r>
          <a:r>
            <a:rPr kumimoji="1" lang="en-US" altLang="ja-JP" sz="1100" baseline="0">
              <a:solidFill>
                <a:sysClr val="windowText" lastClr="000000"/>
              </a:solidFill>
            </a:rPr>
            <a:t> </a:t>
          </a:r>
          <a:r>
            <a:rPr kumimoji="1" lang="en-US" altLang="ja-JP" sz="1100" i="0">
              <a:solidFill>
                <a:sysClr val="windowText" lastClr="000000"/>
              </a:solidFill>
            </a:rPr>
            <a:t>are</a:t>
          </a:r>
          <a:r>
            <a:rPr kumimoji="1" lang="en-US" altLang="ja-JP" sz="1100">
              <a:solidFill>
                <a:sysClr val="windowText" lastClr="000000"/>
              </a:solidFill>
            </a:rPr>
            <a:t> listed in the 'smfa' and the</a:t>
          </a:r>
          <a:r>
            <a:rPr kumimoji="1" lang="en-US" altLang="ja-JP" sz="1100" baseline="0">
              <a:solidFill>
                <a:sysClr val="windowText" lastClr="000000"/>
              </a:solidFill>
            </a:rPr>
            <a:t> 'smfb' </a:t>
          </a:r>
          <a:r>
            <a:rPr kumimoji="1" lang="en-US" altLang="ja-JP" sz="1100">
              <a:solidFill>
                <a:sysClr val="windowText" lastClr="000000"/>
              </a:solidFill>
            </a:rPr>
            <a:t>sheets with their </a:t>
          </a:r>
          <a:r>
            <a:rPr lang="en-US" altLang="ja-JP" sz="1100" b="0" i="0" u="none" strike="noStrike">
              <a:solidFill>
                <a:sysClr val="windowText" lastClr="000000"/>
              </a:solidFill>
              <a:effectLst/>
              <a:latin typeface="+mn-lt"/>
              <a:ea typeface="+mn-ea"/>
              <a:cs typeface="+mn-cs"/>
            </a:rPr>
            <a:t>Gene</a:t>
          </a:r>
          <a:r>
            <a:rPr lang="en-US" altLang="ja-JP" b="0">
              <a:solidFill>
                <a:sysClr val="windowText" lastClr="000000"/>
              </a:solidFill>
            </a:rPr>
            <a:t> ID </a:t>
          </a:r>
          <a:r>
            <a:rPr kumimoji="1" lang="en-US" altLang="ja-JP" sz="1100">
              <a:solidFill>
                <a:sysClr val="windowText" lastClr="000000"/>
              </a:solidFill>
              <a:effectLst/>
              <a:latin typeface="+mn-lt"/>
              <a:ea typeface="+mn-ea"/>
              <a:cs typeface="+mn-cs"/>
            </a:rPr>
            <a:t>(column A), </a:t>
          </a:r>
          <a:r>
            <a:rPr lang="en-US" altLang="ja-JP" sz="1100" b="0" i="0" u="none" strike="noStrike">
              <a:solidFill>
                <a:sysClr val="windowText" lastClr="000000"/>
              </a:solidFill>
              <a:effectLst/>
              <a:latin typeface="+mn-lt"/>
              <a:ea typeface="+mn-ea"/>
              <a:cs typeface="+mn-cs"/>
            </a:rPr>
            <a:t>Node</a:t>
          </a:r>
          <a:r>
            <a:rPr lang="en-US" altLang="ja-JP" b="0">
              <a:solidFill>
                <a:sysClr val="windowText" lastClr="000000"/>
              </a:solidFill>
            </a:rPr>
            <a:t> </a:t>
          </a:r>
          <a:r>
            <a:rPr kumimoji="1" lang="en-US" altLang="ja-JP" sz="1100">
              <a:solidFill>
                <a:sysClr val="windowText" lastClr="000000"/>
              </a:solidFill>
              <a:effectLst/>
              <a:latin typeface="+mn-lt"/>
              <a:ea typeface="+mn-ea"/>
              <a:cs typeface="+mn-cs"/>
            </a:rPr>
            <a:t>(column B), </a:t>
          </a:r>
          <a:r>
            <a:rPr lang="en-US" altLang="ja-JP" sz="1100" b="0" i="0" u="none" strike="noStrike">
              <a:solidFill>
                <a:sysClr val="windowText" lastClr="000000"/>
              </a:solidFill>
              <a:effectLst/>
              <a:latin typeface="+mn-lt"/>
              <a:ea typeface="+mn-ea"/>
              <a:cs typeface="+mn-cs"/>
            </a:rPr>
            <a:t>Coord </a:t>
          </a:r>
          <a:r>
            <a:rPr kumimoji="1" lang="en-US" altLang="ja-JP" sz="1100">
              <a:solidFill>
                <a:sysClr val="windowText" lastClr="000000"/>
              </a:solidFill>
              <a:effectLst/>
              <a:latin typeface="+mn-lt"/>
              <a:ea typeface="+mn-ea"/>
              <a:cs typeface="+mn-cs"/>
            </a:rPr>
            <a:t>(column C), </a:t>
          </a:r>
          <a:r>
            <a:rPr lang="en-US" altLang="ja-JP" sz="1100" b="0" i="0" u="none" strike="noStrike">
              <a:solidFill>
                <a:sysClr val="windowText" lastClr="000000"/>
              </a:solidFill>
              <a:effectLst/>
              <a:latin typeface="+mn-lt"/>
              <a:ea typeface="+mn-ea"/>
              <a:cs typeface="+mn-cs"/>
            </a:rPr>
            <a:t>Strand</a:t>
          </a:r>
          <a:r>
            <a:rPr lang="en-US" altLang="ja-JP" b="0">
              <a:solidFill>
                <a:sysClr val="windowText" lastClr="000000"/>
              </a:solidFill>
            </a:rPr>
            <a:t> </a:t>
          </a:r>
          <a:r>
            <a:rPr kumimoji="1" lang="en-US" altLang="ja-JP" sz="1100">
              <a:solidFill>
                <a:sysClr val="windowText" lastClr="000000"/>
              </a:solidFill>
              <a:effectLst/>
              <a:latin typeface="+mn-lt"/>
              <a:ea typeface="+mn-ea"/>
              <a:cs typeface="+mn-cs"/>
            </a:rPr>
            <a:t>(column D), </a:t>
          </a:r>
          <a:r>
            <a:rPr lang="en-US" altLang="ja-JP" sz="1100" b="0" i="0" u="none" strike="noStrike">
              <a:solidFill>
                <a:sysClr val="windowText" lastClr="000000"/>
              </a:solidFill>
              <a:effectLst/>
              <a:latin typeface="+mn-lt"/>
              <a:ea typeface="+mn-ea"/>
              <a:cs typeface="+mn-cs"/>
            </a:rPr>
            <a:t>Type</a:t>
          </a:r>
          <a:r>
            <a:rPr lang="en-US" altLang="ja-JP" b="0">
              <a:solidFill>
                <a:sysClr val="windowText" lastClr="000000"/>
              </a:solidFill>
            </a:rPr>
            <a:t> </a:t>
          </a:r>
          <a:r>
            <a:rPr kumimoji="1" lang="en-US" altLang="ja-JP" sz="1100">
              <a:solidFill>
                <a:sysClr val="windowText" lastClr="000000"/>
              </a:solidFill>
              <a:effectLst/>
              <a:latin typeface="+mn-lt"/>
              <a:ea typeface="+mn-ea"/>
              <a:cs typeface="+mn-cs"/>
            </a:rPr>
            <a:t>(column E), </a:t>
          </a:r>
          <a:r>
            <a:rPr lang="en-US" altLang="ja-JP" sz="1100" b="0" i="0" u="none" strike="noStrike">
              <a:solidFill>
                <a:sysClr val="windowText" lastClr="000000"/>
              </a:solidFill>
              <a:effectLst/>
              <a:latin typeface="+mn-lt"/>
              <a:ea typeface="+mn-ea"/>
              <a:cs typeface="+mn-cs"/>
            </a:rPr>
            <a:t>smfa or smfb</a:t>
          </a:r>
          <a:r>
            <a:rPr lang="en-US" altLang="ja-JP" b="0">
              <a:solidFill>
                <a:sysClr val="windowText" lastClr="000000"/>
              </a:solidFill>
            </a:rPr>
            <a:t> </a:t>
          </a:r>
          <a:r>
            <a:rPr kumimoji="1" lang="en-US" altLang="ja-JP" sz="1100">
              <a:solidFill>
                <a:sysClr val="windowText" lastClr="000000"/>
              </a:solidFill>
              <a:effectLst/>
              <a:latin typeface="+mn-lt"/>
              <a:ea typeface="+mn-ea"/>
              <a:cs typeface="+mn-cs"/>
            </a:rPr>
            <a:t>(column F), </a:t>
          </a:r>
          <a:r>
            <a:rPr lang="en-US" altLang="ja-JP" sz="1100" b="0" i="0" u="none" strike="noStrike">
              <a:solidFill>
                <a:sysClr val="windowText" lastClr="000000"/>
              </a:solidFill>
              <a:effectLst/>
              <a:latin typeface="+mn-lt"/>
              <a:ea typeface="+mn-ea"/>
              <a:cs typeface="+mn-cs"/>
            </a:rPr>
            <a:t>wild-type </a:t>
          </a:r>
          <a:r>
            <a:rPr kumimoji="1" lang="en-US" altLang="ja-JP" sz="1100">
              <a:solidFill>
                <a:sysClr val="windowText" lastClr="000000"/>
              </a:solidFill>
              <a:effectLst/>
              <a:latin typeface="+mn-lt"/>
              <a:ea typeface="+mn-ea"/>
              <a:cs typeface="+mn-cs"/>
            </a:rPr>
            <a:t>(column G), </a:t>
          </a:r>
          <a:r>
            <a:rPr lang="en-US" altLang="ja-JP" b="0">
              <a:solidFill>
                <a:sysClr val="windowText" lastClr="000000"/>
              </a:solidFill>
            </a:rPr>
            <a:t> </a:t>
          </a:r>
          <a:r>
            <a:rPr lang="en-US" altLang="ja-JP" sz="1100" b="0" i="0" u="none" strike="noStrike">
              <a:solidFill>
                <a:sysClr val="windowText" lastClr="000000"/>
              </a:solidFill>
              <a:effectLst/>
              <a:latin typeface="+mn-lt"/>
              <a:ea typeface="+mn-ea"/>
              <a:cs typeface="+mn-cs"/>
            </a:rPr>
            <a:t>DeltaPsi </a:t>
          </a:r>
          <a:r>
            <a:rPr kumimoji="1" lang="en-US" altLang="ja-JP" sz="1100">
              <a:solidFill>
                <a:sysClr val="windowText" lastClr="000000"/>
              </a:solidFill>
              <a:effectLst/>
              <a:latin typeface="+mn-lt"/>
              <a:ea typeface="+mn-ea"/>
              <a:cs typeface="+mn-cs"/>
            </a:rPr>
            <a:t>(column H), </a:t>
          </a:r>
          <a:r>
            <a:rPr lang="en-US" altLang="ja-JP" b="0">
              <a:solidFill>
                <a:sysClr val="windowText" lastClr="000000"/>
              </a:solidFill>
            </a:rPr>
            <a:t> </a:t>
          </a:r>
          <a:r>
            <a:rPr lang="en-US" altLang="ja-JP" sz="1100" b="0" i="0" u="none" strike="noStrike">
              <a:solidFill>
                <a:sysClr val="windowText" lastClr="000000"/>
              </a:solidFill>
              <a:effectLst/>
              <a:latin typeface="+mn-lt"/>
              <a:ea typeface="+mn-ea"/>
              <a:cs typeface="+mn-cs"/>
            </a:rPr>
            <a:t>Probability </a:t>
          </a:r>
          <a:r>
            <a:rPr kumimoji="1" lang="en-US" altLang="ja-JP" sz="1100">
              <a:solidFill>
                <a:sysClr val="windowText" lastClr="000000"/>
              </a:solidFill>
              <a:effectLst/>
              <a:latin typeface="+mn-lt"/>
              <a:ea typeface="+mn-ea"/>
              <a:cs typeface="+mn-cs"/>
            </a:rPr>
            <a:t>(column I), </a:t>
          </a:r>
          <a:r>
            <a:rPr lang="en-US" altLang="ja-JP" b="0">
              <a:solidFill>
                <a:sysClr val="windowText" lastClr="000000"/>
              </a:solidFill>
            </a:rPr>
            <a:t> </a:t>
          </a:r>
          <a:r>
            <a:rPr lang="en-US" altLang="ja-JP" sz="1100" b="0" i="0" u="none" strike="noStrike">
              <a:solidFill>
                <a:sysClr val="windowText" lastClr="000000"/>
              </a:solidFill>
              <a:effectLst/>
              <a:latin typeface="+mn-lt"/>
              <a:ea typeface="+mn-ea"/>
              <a:cs typeface="+mn-cs"/>
            </a:rPr>
            <a:t>Complexity</a:t>
          </a:r>
          <a:r>
            <a:rPr lang="en-US" altLang="ja-JP" b="0">
              <a:solidFill>
                <a:sysClr val="windowText" lastClr="000000"/>
              </a:solidFill>
            </a:rPr>
            <a:t> </a:t>
          </a:r>
          <a:r>
            <a:rPr kumimoji="1" lang="en-US" altLang="ja-JP" sz="1100">
              <a:solidFill>
                <a:sysClr val="windowText" lastClr="000000"/>
              </a:solidFill>
              <a:effectLst/>
              <a:latin typeface="+mn-lt"/>
              <a:ea typeface="+mn-ea"/>
              <a:cs typeface="+mn-cs"/>
            </a:rPr>
            <a:t>(column J), </a:t>
          </a:r>
          <a:r>
            <a:rPr lang="en-US" altLang="ja-JP" sz="1100" b="0" i="0" u="none" strike="noStrike">
              <a:solidFill>
                <a:sysClr val="windowText" lastClr="000000"/>
              </a:solidFill>
              <a:effectLst/>
              <a:latin typeface="+mn-lt"/>
              <a:ea typeface="+mn-ea"/>
              <a:cs typeface="+mn-cs"/>
            </a:rPr>
            <a:t>Entropy</a:t>
          </a:r>
          <a:r>
            <a:rPr lang="en-US" altLang="ja-JP" b="0">
              <a:solidFill>
                <a:sysClr val="windowText" lastClr="000000"/>
              </a:solidFill>
            </a:rPr>
            <a:t> </a:t>
          </a:r>
          <a:r>
            <a:rPr kumimoji="1" lang="en-US" altLang="ja-JP" sz="1100">
              <a:solidFill>
                <a:sysClr val="windowText" lastClr="000000"/>
              </a:solidFill>
              <a:effectLst/>
              <a:latin typeface="+mn-lt"/>
              <a:ea typeface="+mn-ea"/>
              <a:cs typeface="+mn-cs"/>
            </a:rPr>
            <a:t>(column K), </a:t>
          </a:r>
          <a:r>
            <a:rPr lang="en-US" altLang="ja-JP" sz="1100" b="0" i="0" u="none" strike="noStrike">
              <a:solidFill>
                <a:sysClr val="windowText" lastClr="000000"/>
              </a:solidFill>
              <a:effectLst/>
              <a:latin typeface="+mn-lt"/>
              <a:ea typeface="+mn-ea"/>
              <a:cs typeface="+mn-cs"/>
            </a:rPr>
            <a:t>description</a:t>
          </a:r>
          <a:r>
            <a:rPr lang="en-US" altLang="ja-JP" b="0">
              <a:solidFill>
                <a:sysClr val="windowText" lastClr="000000"/>
              </a:solidFill>
            </a:rPr>
            <a:t> </a:t>
          </a:r>
          <a:r>
            <a:rPr kumimoji="1" lang="en-US" altLang="ja-JP" sz="1100">
              <a:solidFill>
                <a:sysClr val="windowText" lastClr="000000"/>
              </a:solidFill>
              <a:effectLst/>
              <a:latin typeface="+mn-lt"/>
              <a:ea typeface="+mn-ea"/>
              <a:cs typeface="+mn-cs"/>
            </a:rPr>
            <a:t>(column L), </a:t>
          </a:r>
          <a:r>
            <a:rPr lang="en-US" altLang="ja-JP" sz="1100" b="0" i="0" u="none" strike="noStrike">
              <a:solidFill>
                <a:sysClr val="windowText" lastClr="000000"/>
              </a:solidFill>
              <a:effectLst/>
              <a:latin typeface="+mn-lt"/>
              <a:ea typeface="+mn-ea"/>
              <a:cs typeface="+mn-cs"/>
            </a:rPr>
            <a:t>comp_description </a:t>
          </a:r>
          <a:r>
            <a:rPr kumimoji="1" lang="en-US" altLang="ja-JP" sz="1100">
              <a:solidFill>
                <a:sysClr val="windowText" lastClr="000000"/>
              </a:solidFill>
              <a:effectLst/>
              <a:latin typeface="+mn-lt"/>
              <a:ea typeface="+mn-ea"/>
              <a:cs typeface="+mn-cs"/>
            </a:rPr>
            <a:t>(column M), </a:t>
          </a:r>
          <a:r>
            <a:rPr lang="en-US" altLang="ja-JP" b="0">
              <a:solidFill>
                <a:sysClr val="windowText" lastClr="000000"/>
              </a:solidFill>
            </a:rPr>
            <a:t> </a:t>
          </a:r>
          <a:r>
            <a:rPr lang="en-US" altLang="ja-JP" sz="1100" b="0" i="0" u="none" strike="noStrike">
              <a:solidFill>
                <a:sysClr val="windowText" lastClr="000000"/>
              </a:solidFill>
              <a:effectLst/>
              <a:latin typeface="+mn-lt"/>
              <a:ea typeface="+mn-ea"/>
              <a:cs typeface="+mn-cs"/>
            </a:rPr>
            <a:t>IPR_domain </a:t>
          </a:r>
          <a:r>
            <a:rPr kumimoji="1" lang="en-US" altLang="ja-JP" sz="1100">
              <a:solidFill>
                <a:sysClr val="windowText" lastClr="000000"/>
              </a:solidFill>
              <a:effectLst/>
              <a:latin typeface="+mn-lt"/>
              <a:ea typeface="+mn-ea"/>
              <a:cs typeface="+mn-cs"/>
            </a:rPr>
            <a:t>(column N), </a:t>
          </a:r>
          <a:r>
            <a:rPr lang="en-US" altLang="ja-JP" b="0">
              <a:solidFill>
                <a:sysClr val="windowText" lastClr="000000"/>
              </a:solidFill>
            </a:rPr>
            <a:t> </a:t>
          </a:r>
          <a:r>
            <a:rPr lang="en-US" altLang="ja-JP" sz="1100" b="0" i="0" u="none" strike="noStrike">
              <a:solidFill>
                <a:sysClr val="windowText" lastClr="000000"/>
              </a:solidFill>
              <a:effectLst/>
              <a:latin typeface="+mn-lt"/>
              <a:ea typeface="+mn-ea"/>
              <a:cs typeface="+mn-cs"/>
            </a:rPr>
            <a:t>has SNP/indels?</a:t>
          </a:r>
          <a:r>
            <a:rPr lang="en-US" altLang="ja-JP" b="0">
              <a:solidFill>
                <a:sysClr val="windowText" lastClr="000000"/>
              </a:solidFill>
            </a:rPr>
            <a:t> </a:t>
          </a:r>
          <a:r>
            <a:rPr kumimoji="1" lang="en-US" altLang="ja-JP" sz="1100">
              <a:solidFill>
                <a:sysClr val="windowText" lastClr="000000"/>
              </a:solidFill>
              <a:effectLst/>
              <a:latin typeface="+mn-lt"/>
              <a:ea typeface="+mn-ea"/>
              <a:cs typeface="+mn-cs"/>
            </a:rPr>
            <a:t>(column O)</a:t>
          </a:r>
          <a:r>
            <a:rPr kumimoji="1" lang="en-US" altLang="ja-JP" sz="1100" baseline="0">
              <a:solidFill>
                <a:sysClr val="windowText" lastClr="000000"/>
              </a:solidFill>
              <a:effectLst/>
              <a:latin typeface="+mn-lt"/>
              <a:ea typeface="+mn-ea"/>
              <a:cs typeface="+mn-cs"/>
            </a:rPr>
            <a:t> and</a:t>
          </a:r>
          <a:r>
            <a:rPr kumimoji="1" lang="en-US" altLang="ja-JP" sz="1100">
              <a:solidFill>
                <a:sysClr val="windowText" lastClr="000000"/>
              </a:solidFill>
              <a:effectLst/>
              <a:latin typeface="+mn-lt"/>
              <a:ea typeface="+mn-ea"/>
              <a:cs typeface="+mn-cs"/>
            </a:rPr>
            <a:t> </a:t>
          </a:r>
          <a:r>
            <a:rPr lang="en-US" altLang="ja-JP" sz="1100" b="0" i="0" u="none" strike="noStrike">
              <a:solidFill>
                <a:sysClr val="windowText" lastClr="000000"/>
              </a:solidFill>
              <a:effectLst/>
              <a:latin typeface="+mn-lt"/>
              <a:ea typeface="+mn-ea"/>
              <a:cs typeface="+mn-cs"/>
            </a:rPr>
            <a:t>SNPs/indels </a:t>
          </a:r>
          <a:r>
            <a:rPr kumimoji="1" lang="en-US" altLang="ja-JP" sz="1100">
              <a:solidFill>
                <a:sysClr val="windowText" lastClr="000000"/>
              </a:solidFill>
              <a:effectLst/>
              <a:latin typeface="+mn-lt"/>
              <a:ea typeface="+mn-ea"/>
              <a:cs typeface="+mn-cs"/>
            </a:rPr>
            <a:t>(column P),</a:t>
          </a:r>
          <a:r>
            <a:rPr kumimoji="1" lang="en-US" altLang="ja-JP" sz="1100" baseline="0">
              <a:solidFill>
                <a:sysClr val="windowText" lastClr="000000"/>
              </a:solidFill>
              <a:effectLst/>
              <a:latin typeface="+mn-lt"/>
              <a:ea typeface="+mn-ea"/>
              <a:cs typeface="+mn-cs"/>
            </a:rPr>
            <a:t> respectively.</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ysClr val="windowText" lastClr="000000"/>
              </a:solidFill>
              <a:effectLst/>
              <a:latin typeface="+mn-lt"/>
              <a:ea typeface="+mn-ea"/>
              <a:cs typeface="+mn-cs"/>
            </a:rPr>
            <a:t>The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DAS events  </a:t>
          </a:r>
          <a:r>
            <a:rPr kumimoji="1" lang="en-US" altLang="ja-JP" sz="1100" baseline="0">
              <a:solidFill>
                <a:sysClr val="windowText" lastClr="000000"/>
              </a:solidFill>
              <a:effectLst/>
              <a:latin typeface="+mn-lt"/>
              <a:ea typeface="+mn-ea"/>
              <a:cs typeface="+mn-cs"/>
            </a:rPr>
            <a:t> shared between </a:t>
          </a:r>
          <a:r>
            <a:rPr kumimoji="1" lang="en-US" altLang="ja-JP" sz="1100" i="1" baseline="0">
              <a:solidFill>
                <a:sysClr val="windowText" lastClr="000000"/>
              </a:solidFill>
              <a:effectLst/>
              <a:latin typeface="+mn-lt"/>
              <a:ea typeface="+mn-ea"/>
              <a:cs typeface="+mn-cs"/>
            </a:rPr>
            <a:t>smfa-1</a:t>
          </a:r>
          <a:r>
            <a:rPr kumimoji="1" lang="en-US" altLang="ja-JP" sz="1100" baseline="0">
              <a:solidFill>
                <a:sysClr val="windowText" lastClr="000000"/>
              </a:solidFill>
              <a:effectLst/>
              <a:latin typeface="+mn-lt"/>
              <a:ea typeface="+mn-ea"/>
              <a:cs typeface="+mn-cs"/>
            </a:rPr>
            <a:t> and </a:t>
          </a:r>
          <a:r>
            <a:rPr kumimoji="1" lang="en-US" altLang="ja-JP" sz="1100" i="1" baseline="0">
              <a:solidFill>
                <a:sysClr val="windowText" lastClr="000000"/>
              </a:solidFill>
              <a:effectLst/>
              <a:latin typeface="+mn-lt"/>
              <a:ea typeface="+mn-ea"/>
              <a:cs typeface="+mn-cs"/>
            </a:rPr>
            <a:t>smfb-1 </a:t>
          </a:r>
          <a:r>
            <a:rPr kumimoji="1" lang="en-US" altLang="ja-JP" sz="1100" baseline="0">
              <a:solidFill>
                <a:sysClr val="windowText" lastClr="000000"/>
              </a:solidFill>
              <a:effectLst/>
              <a:latin typeface="+mn-lt"/>
              <a:ea typeface="+mn-ea"/>
              <a:cs typeface="+mn-cs"/>
            </a:rPr>
            <a:t>is listed in the 'Share_smfa_smfb' </a:t>
          </a:r>
          <a:r>
            <a:rPr kumimoji="1" lang="en-US" altLang="ja-JP" sz="1100">
              <a:solidFill>
                <a:sysClr val="windowText" lastClr="000000"/>
              </a:solidFill>
              <a:effectLst/>
              <a:latin typeface="+mn-lt"/>
              <a:ea typeface="+mn-ea"/>
              <a:cs typeface="+mn-cs"/>
            </a:rPr>
            <a:t>sheet with their </a:t>
          </a:r>
          <a:r>
            <a:rPr lang="en-US" altLang="ja-JP" sz="1100" b="0" i="0">
              <a:solidFill>
                <a:sysClr val="windowText" lastClr="000000"/>
              </a:solidFill>
              <a:effectLst/>
              <a:latin typeface="+mn-lt"/>
              <a:ea typeface="+mn-ea"/>
              <a:cs typeface="+mn-cs"/>
            </a:rPr>
            <a:t>Gene</a:t>
          </a:r>
          <a:r>
            <a:rPr lang="en-US" altLang="ja-JP" sz="1100" b="0">
              <a:solidFill>
                <a:sysClr val="windowText" lastClr="000000"/>
              </a:solidFill>
              <a:effectLst/>
              <a:latin typeface="+mn-lt"/>
              <a:ea typeface="+mn-ea"/>
              <a:cs typeface="+mn-cs"/>
            </a:rPr>
            <a:t> ID </a:t>
          </a:r>
          <a:r>
            <a:rPr kumimoji="1" lang="en-US" altLang="ja-JP" sz="1100">
              <a:solidFill>
                <a:sysClr val="windowText" lastClr="000000"/>
              </a:solidFill>
              <a:effectLst/>
              <a:latin typeface="+mn-lt"/>
              <a:ea typeface="+mn-ea"/>
              <a:cs typeface="+mn-cs"/>
            </a:rPr>
            <a:t>(column A), </a:t>
          </a:r>
          <a:r>
            <a:rPr lang="en-US" altLang="ja-JP" sz="1100" b="0" i="0">
              <a:solidFill>
                <a:sysClr val="windowText" lastClr="000000"/>
              </a:solidFill>
              <a:effectLst/>
              <a:latin typeface="+mn-lt"/>
              <a:ea typeface="+mn-ea"/>
              <a:cs typeface="+mn-cs"/>
            </a:rPr>
            <a:t>Node</a:t>
          </a:r>
          <a:r>
            <a:rPr lang="en-US" altLang="ja-JP" sz="1100" b="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(column B), </a:t>
          </a:r>
          <a:r>
            <a:rPr lang="en-US" altLang="ja-JP" sz="1100" b="0" i="0">
              <a:solidFill>
                <a:sysClr val="windowText" lastClr="000000"/>
              </a:solidFill>
              <a:effectLst/>
              <a:latin typeface="+mn-lt"/>
              <a:ea typeface="+mn-ea"/>
              <a:cs typeface="+mn-cs"/>
            </a:rPr>
            <a:t>Coord </a:t>
          </a:r>
          <a:r>
            <a:rPr kumimoji="1" lang="en-US" altLang="ja-JP" sz="1100">
              <a:solidFill>
                <a:sysClr val="windowText" lastClr="000000"/>
              </a:solidFill>
              <a:effectLst/>
              <a:latin typeface="+mn-lt"/>
              <a:ea typeface="+mn-ea"/>
              <a:cs typeface="+mn-cs"/>
            </a:rPr>
            <a:t>(column C), </a:t>
          </a:r>
          <a:r>
            <a:rPr lang="en-US" altLang="ja-JP" sz="1100" b="0" i="0">
              <a:solidFill>
                <a:sysClr val="windowText" lastClr="000000"/>
              </a:solidFill>
              <a:effectLst/>
              <a:latin typeface="+mn-lt"/>
              <a:ea typeface="+mn-ea"/>
              <a:cs typeface="+mn-cs"/>
            </a:rPr>
            <a:t>Strand</a:t>
          </a:r>
          <a:r>
            <a:rPr lang="en-US" altLang="ja-JP" sz="1100" b="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(column D), </a:t>
          </a:r>
          <a:r>
            <a:rPr lang="en-US" altLang="ja-JP" sz="1100" b="0" i="0">
              <a:solidFill>
                <a:sysClr val="windowText" lastClr="000000"/>
              </a:solidFill>
              <a:effectLst/>
              <a:latin typeface="+mn-lt"/>
              <a:ea typeface="+mn-ea"/>
              <a:cs typeface="+mn-cs"/>
            </a:rPr>
            <a:t>Type</a:t>
          </a:r>
          <a:r>
            <a:rPr lang="en-US" altLang="ja-JP" sz="1100" b="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(column E), </a:t>
          </a:r>
          <a:r>
            <a:rPr lang="en-US" altLang="ja-JP" sz="1100" b="0" i="0">
              <a:solidFill>
                <a:sysClr val="windowText" lastClr="000000"/>
              </a:solidFill>
              <a:effectLst/>
              <a:latin typeface="+mn-lt"/>
              <a:ea typeface="+mn-ea"/>
              <a:cs typeface="+mn-cs"/>
            </a:rPr>
            <a:t>description</a:t>
          </a:r>
          <a:r>
            <a:rPr lang="en-US" altLang="ja-JP" sz="1100" b="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(column F), </a:t>
          </a:r>
          <a:r>
            <a:rPr lang="en-US" altLang="ja-JP" sz="1100" b="0" i="0">
              <a:solidFill>
                <a:sysClr val="windowText" lastClr="000000"/>
              </a:solidFill>
              <a:effectLst/>
              <a:latin typeface="+mn-lt"/>
              <a:ea typeface="+mn-ea"/>
              <a:cs typeface="+mn-cs"/>
            </a:rPr>
            <a:t>comp_description </a:t>
          </a:r>
          <a:r>
            <a:rPr kumimoji="1" lang="en-US" altLang="ja-JP" sz="1100">
              <a:solidFill>
                <a:sysClr val="windowText" lastClr="000000"/>
              </a:solidFill>
              <a:effectLst/>
              <a:latin typeface="+mn-lt"/>
              <a:ea typeface="+mn-ea"/>
              <a:cs typeface="+mn-cs"/>
            </a:rPr>
            <a:t>(column G), </a:t>
          </a:r>
          <a:r>
            <a:rPr lang="en-US" altLang="ja-JP" sz="1100" b="0">
              <a:solidFill>
                <a:sysClr val="windowText" lastClr="000000"/>
              </a:solidFill>
              <a:effectLst/>
              <a:latin typeface="+mn-lt"/>
              <a:ea typeface="+mn-ea"/>
              <a:cs typeface="+mn-cs"/>
            </a:rPr>
            <a:t> </a:t>
          </a:r>
          <a:r>
            <a:rPr lang="en-US" altLang="ja-JP" sz="1100" b="0" i="0">
              <a:solidFill>
                <a:sysClr val="windowText" lastClr="000000"/>
              </a:solidFill>
              <a:effectLst/>
              <a:latin typeface="+mn-lt"/>
              <a:ea typeface="+mn-ea"/>
              <a:cs typeface="+mn-cs"/>
            </a:rPr>
            <a:t>IPR_domain </a:t>
          </a:r>
          <a:r>
            <a:rPr kumimoji="1" lang="en-US" altLang="ja-JP" sz="1100">
              <a:solidFill>
                <a:sysClr val="windowText" lastClr="000000"/>
              </a:solidFill>
              <a:effectLst/>
              <a:latin typeface="+mn-lt"/>
              <a:ea typeface="+mn-ea"/>
              <a:cs typeface="+mn-cs"/>
            </a:rPr>
            <a:t>(column H), </a:t>
          </a:r>
          <a:r>
            <a:rPr lang="en-US" altLang="ja-JP" sz="1100" b="0">
              <a:solidFill>
                <a:sysClr val="windowText" lastClr="000000"/>
              </a:solidFill>
              <a:effectLst/>
              <a:latin typeface="+mn-lt"/>
              <a:ea typeface="+mn-ea"/>
              <a:cs typeface="+mn-cs"/>
            </a:rPr>
            <a:t> </a:t>
          </a:r>
          <a:r>
            <a:rPr lang="en-US" altLang="ja-JP" sz="1100" b="0" i="0">
              <a:solidFill>
                <a:sysClr val="windowText" lastClr="000000"/>
              </a:solidFill>
              <a:effectLst/>
              <a:latin typeface="+mn-lt"/>
              <a:ea typeface="+mn-ea"/>
              <a:cs typeface="+mn-cs"/>
            </a:rPr>
            <a:t>has SNP/indels?</a:t>
          </a:r>
          <a:r>
            <a:rPr lang="en-US" altLang="ja-JP" sz="1100" b="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(column I)</a:t>
          </a:r>
          <a:r>
            <a:rPr kumimoji="1" lang="en-US" altLang="ja-JP" sz="1100" baseline="0">
              <a:solidFill>
                <a:sysClr val="windowText" lastClr="000000"/>
              </a:solidFill>
              <a:effectLst/>
              <a:latin typeface="+mn-lt"/>
              <a:ea typeface="+mn-ea"/>
              <a:cs typeface="+mn-cs"/>
            </a:rPr>
            <a:t> and</a:t>
          </a:r>
          <a:r>
            <a:rPr kumimoji="1" lang="en-US" altLang="ja-JP" sz="1100">
              <a:solidFill>
                <a:sysClr val="windowText" lastClr="000000"/>
              </a:solidFill>
              <a:effectLst/>
              <a:latin typeface="+mn-lt"/>
              <a:ea typeface="+mn-ea"/>
              <a:cs typeface="+mn-cs"/>
            </a:rPr>
            <a:t> </a:t>
          </a:r>
          <a:r>
            <a:rPr lang="en-US" altLang="ja-JP" sz="1100" b="0" i="0">
              <a:solidFill>
                <a:sysClr val="windowText" lastClr="000000"/>
              </a:solidFill>
              <a:effectLst/>
              <a:latin typeface="+mn-lt"/>
              <a:ea typeface="+mn-ea"/>
              <a:cs typeface="+mn-cs"/>
            </a:rPr>
            <a:t>SNPs/indels </a:t>
          </a:r>
          <a:r>
            <a:rPr kumimoji="1" lang="en-US" altLang="ja-JP" sz="1100">
              <a:solidFill>
                <a:sysClr val="windowText" lastClr="000000"/>
              </a:solidFill>
              <a:effectLst/>
              <a:latin typeface="+mn-lt"/>
              <a:ea typeface="+mn-ea"/>
              <a:cs typeface="+mn-cs"/>
            </a:rPr>
            <a:t>(column J),</a:t>
          </a:r>
          <a:r>
            <a:rPr kumimoji="1" lang="en-US" altLang="ja-JP" sz="1100" baseline="0">
              <a:solidFill>
                <a:sysClr val="windowText" lastClr="000000"/>
              </a:solidFill>
              <a:effectLst/>
              <a:latin typeface="+mn-lt"/>
              <a:ea typeface="+mn-ea"/>
              <a:cs typeface="+mn-cs"/>
            </a:rPr>
            <a:t> respectively.</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Genes with multiple DAS events are shaded by pink or blue colors.</a:t>
          </a:r>
        </a:p>
        <a:p>
          <a:endParaRPr kumimoji="1" lang="en-US" altLang="ja-JP" sz="1100">
            <a:solidFill>
              <a:sysClr val="windowText" lastClr="000000"/>
            </a:solidFill>
          </a:endParaRPr>
        </a:p>
        <a:p>
          <a:r>
            <a:rPr kumimoji="1" lang="en-US" altLang="ja-JP" sz="1100">
              <a:solidFill>
                <a:sysClr val="windowText" lastClr="000000"/>
              </a:solidFill>
            </a:rPr>
            <a:t>GO analysis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(data-version: 1.1.1938) </a:t>
          </a:r>
          <a:r>
            <a:rPr kumimoji="1" lang="en-US" altLang="ja-JP" sz="1100">
              <a:solidFill>
                <a:sysClr val="windowText" lastClr="000000"/>
              </a:solidFill>
            </a:rPr>
            <a:t>for each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DAS events </a:t>
          </a:r>
          <a:r>
            <a:rPr kumimoji="1" lang="en-US" altLang="ja-JP" sz="1100">
              <a:solidFill>
                <a:sysClr val="windowText" lastClr="000000"/>
              </a:solidFill>
            </a:rPr>
            <a:t>was carried out by GOBU (http://gobu.sourceforge.net/), and the GO categories enriched in </a:t>
          </a:r>
          <a:r>
            <a:rPr kumimoji="1" lang="en-US" altLang="ja-JP" sz="1100" i="1">
              <a:solidFill>
                <a:sysClr val="windowText" lastClr="000000"/>
              </a:solidFill>
              <a:effectLst/>
              <a:latin typeface="+mn-lt"/>
              <a:ea typeface="+mn-ea"/>
              <a:cs typeface="+mn-cs"/>
            </a:rPr>
            <a:t>smfa-1, </a:t>
          </a:r>
          <a:r>
            <a:rPr kumimoji="1" lang="en-US" altLang="ja-JP" sz="1100" i="1" baseline="0">
              <a:solidFill>
                <a:sysClr val="windowText" lastClr="000000"/>
              </a:solidFill>
              <a:effectLst/>
              <a:latin typeface="+mn-lt"/>
              <a:ea typeface="+mn-ea"/>
              <a:cs typeface="+mn-cs"/>
            </a:rPr>
            <a:t>smfb-1</a:t>
          </a:r>
          <a:r>
            <a:rPr kumimoji="1" lang="en-US" altLang="ja-JP" sz="1100" i="1">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mutants</a:t>
          </a:r>
          <a:r>
            <a:rPr kumimoji="1" lang="en-US" altLang="ja-JP" sz="1100" baseline="0">
              <a:solidFill>
                <a:sysClr val="windowText" lastClr="000000"/>
              </a:solidFill>
              <a:effectLst/>
              <a:latin typeface="+mn-lt"/>
              <a:ea typeface="+mn-ea"/>
              <a:cs typeface="+mn-cs"/>
            </a:rPr>
            <a:t> and shared DASs between </a:t>
          </a:r>
          <a:r>
            <a:rPr kumimoji="1" lang="en-US" altLang="ja-JP" sz="1100" i="1" baseline="0">
              <a:solidFill>
                <a:sysClr val="windowText" lastClr="000000"/>
              </a:solidFill>
              <a:effectLst/>
              <a:latin typeface="+mn-lt"/>
              <a:ea typeface="+mn-ea"/>
              <a:cs typeface="+mn-cs"/>
            </a:rPr>
            <a:t>smfa-1 </a:t>
          </a:r>
          <a:r>
            <a:rPr kumimoji="1" lang="en-US" altLang="ja-JP" sz="1100" i="0" baseline="0">
              <a:solidFill>
                <a:sysClr val="windowText" lastClr="000000"/>
              </a:solidFill>
              <a:effectLst/>
              <a:latin typeface="+mn-lt"/>
              <a:ea typeface="+mn-ea"/>
              <a:cs typeface="+mn-cs"/>
            </a:rPr>
            <a:t>and </a:t>
          </a:r>
          <a:r>
            <a:rPr kumimoji="1" lang="en-US" altLang="ja-JP" sz="1100" i="1" baseline="0">
              <a:solidFill>
                <a:sysClr val="windowText" lastClr="000000"/>
              </a:solidFill>
              <a:effectLst/>
              <a:latin typeface="+mn-lt"/>
              <a:ea typeface="+mn-ea"/>
              <a:cs typeface="+mn-cs"/>
            </a:rPr>
            <a:t>smfb-1</a:t>
          </a:r>
          <a:r>
            <a:rPr kumimoji="1" lang="en-US" altLang="ja-JP" sz="1100" i="0" baseline="0">
              <a:solidFill>
                <a:sysClr val="windowText" lastClr="000000"/>
              </a:solidFill>
              <a:effectLst/>
              <a:latin typeface="+mn-lt"/>
              <a:ea typeface="+mn-ea"/>
              <a:cs typeface="+mn-cs"/>
            </a:rPr>
            <a:t> </a:t>
          </a:r>
          <a:r>
            <a:rPr kumimoji="1" lang="en-US" altLang="ja-JP" sz="1100">
              <a:solidFill>
                <a:sysClr val="windowText" lastClr="000000"/>
              </a:solidFill>
            </a:rPr>
            <a:t>(p&lt;0.05 Fisher's exact test) were listed separately for 'Cellular Component (C),' 'Molecular Function (F)' and 'Biological Process (P),' and shown in the sheets 'GO_smfa/b</a:t>
          </a:r>
          <a:r>
            <a:rPr kumimoji="1" lang="en-US" altLang="ja-JP" sz="1100">
              <a:solidFill>
                <a:sysClr val="windowText" lastClr="000000"/>
              </a:solidFill>
              <a:effectLst/>
              <a:latin typeface="+mn-lt"/>
              <a:ea typeface="+mn-ea"/>
              <a:cs typeface="+mn-cs"/>
            </a:rPr>
            <a:t>_C/F/P</a:t>
          </a:r>
          <a:r>
            <a:rPr kumimoji="1" lang="en-US" altLang="ja-JP" sz="1100" baseline="0">
              <a:solidFill>
                <a:sysClr val="windowText" lastClr="000000"/>
              </a:solidFill>
            </a:rPr>
            <a:t> or GO_smfa_smafb</a:t>
          </a:r>
          <a:r>
            <a:rPr kumimoji="1" lang="en-US" altLang="ja-JP" sz="1100">
              <a:solidFill>
                <a:sysClr val="windowText" lastClr="000000"/>
              </a:solidFill>
            </a:rPr>
            <a:t>_DAS_C/F/P', respectively.</a:t>
          </a:r>
        </a:p>
        <a:p>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"cnt" (column E and F) indicates 'count the numbers of genes that have each GO ID.'</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workbookViewId="0">
      <selection activeCell="O6" sqref="O6"/>
    </sheetView>
  </sheetViews>
  <sheetFormatPr defaultColWidth="8.85546875" defaultRowHeight="15"/>
  <cols>
    <col min="9" max="9" width="15.5703125" bestFit="1" customWidth="1"/>
    <col min="10" max="10" width="16.140625" bestFit="1" customWidth="1"/>
    <col min="11" max="11" width="15.5703125" bestFit="1" customWidth="1"/>
  </cols>
  <sheetData>
    <row r="1" spans="1:11">
      <c r="A1" s="6"/>
      <c r="B1" s="6"/>
      <c r="C1" s="6"/>
      <c r="D1" s="6"/>
      <c r="E1" s="6"/>
      <c r="F1" s="6"/>
      <c r="G1" s="6"/>
      <c r="H1" s="6"/>
      <c r="I1" s="6"/>
      <c r="J1" s="6"/>
      <c r="K1" s="6"/>
    </row>
    <row r="2" spans="1:11">
      <c r="A2" s="6"/>
      <c r="B2" s="6"/>
      <c r="C2" s="6"/>
      <c r="D2" s="6"/>
      <c r="E2" s="6"/>
      <c r="F2" s="6"/>
      <c r="G2" s="6"/>
      <c r="H2" s="6"/>
      <c r="I2" s="6"/>
      <c r="J2" s="6"/>
      <c r="K2" s="6"/>
    </row>
    <row r="10" spans="1:11">
      <c r="A10" s="6"/>
      <c r="B10" s="6"/>
      <c r="C10" s="6"/>
      <c r="D10" s="6"/>
      <c r="E10" s="6"/>
      <c r="F10" s="6"/>
      <c r="G10" s="6"/>
      <c r="H10" s="6"/>
      <c r="I10" s="6"/>
      <c r="J10" s="6"/>
      <c r="K10" s="6"/>
    </row>
    <row r="11" spans="1:11">
      <c r="A11" s="6"/>
      <c r="B11" s="6"/>
      <c r="C11" s="6"/>
      <c r="D11" s="6"/>
      <c r="E11" s="6"/>
      <c r="F11" s="6"/>
      <c r="G11" s="6"/>
      <c r="H11" s="6"/>
      <c r="I11" s="6"/>
      <c r="J11" s="6"/>
      <c r="K11" s="6"/>
    </row>
    <row r="19" spans="1:9">
      <c r="A19" s="1" t="s">
        <v>0</v>
      </c>
      <c r="B19" s="20" t="s">
        <v>1</v>
      </c>
      <c r="C19" s="20"/>
      <c r="D19" s="20"/>
      <c r="E19" s="20"/>
      <c r="F19" s="20"/>
      <c r="G19" s="2" t="s">
        <v>2</v>
      </c>
      <c r="H19" s="2" t="s">
        <v>3</v>
      </c>
      <c r="I19" s="1" t="s">
        <v>7504</v>
      </c>
    </row>
    <row r="20" spans="1:9">
      <c r="A20" s="1" t="s">
        <v>4</v>
      </c>
      <c r="B20" s="19" t="s">
        <v>5</v>
      </c>
      <c r="C20" s="19"/>
      <c r="D20" s="19"/>
      <c r="E20" s="19"/>
      <c r="F20" s="19"/>
      <c r="G20" s="7">
        <f>COUNTIFS(smfa!E:E, A20, smfa!O:O, "NO")</f>
        <v>292</v>
      </c>
      <c r="H20" s="7">
        <f>COUNTIFS(smfb!E:E, A20, smfb!O:O, "NO")</f>
        <v>69</v>
      </c>
      <c r="I20" s="7">
        <f>+COUNTIFS(Share_smfa_smfb!E:E,A20,Share_smfa_smfb!I:I,"NO")</f>
        <v>10</v>
      </c>
    </row>
    <row r="21" spans="1:9">
      <c r="A21" s="1" t="s">
        <v>6</v>
      </c>
      <c r="B21" s="19" t="s">
        <v>7</v>
      </c>
      <c r="C21" s="19"/>
      <c r="D21" s="19"/>
      <c r="E21" s="19"/>
      <c r="F21" s="19"/>
      <c r="G21" s="7">
        <f>COUNTIFS(smfa!E:E, A21, smfa!O:O, "NO")</f>
        <v>244</v>
      </c>
      <c r="H21" s="7">
        <f>COUNTIFS(smfb!E:E, A21, smfb!O:O, "NO")</f>
        <v>37</v>
      </c>
      <c r="I21" s="7">
        <f>+COUNTIFS(Share_smfa_smfb!E:E,A21,Share_smfa_smfb!I:I,"NO")</f>
        <v>13</v>
      </c>
    </row>
    <row r="22" spans="1:9">
      <c r="A22" s="1" t="s">
        <v>8</v>
      </c>
      <c r="B22" s="19" t="s">
        <v>9</v>
      </c>
      <c r="C22" s="19"/>
      <c r="D22" s="19"/>
      <c r="E22" s="19"/>
      <c r="F22" s="19"/>
      <c r="G22" s="7">
        <f>COUNTIFS(smfa!E:E, A22, smfa!O:O, "NO")</f>
        <v>307</v>
      </c>
      <c r="H22" s="7">
        <f>COUNTIFS(smfb!E:E, A22, smfb!O:O, "NO")</f>
        <v>29</v>
      </c>
      <c r="I22" s="7">
        <f>+COUNTIFS(Share_smfa_smfb!E:E,A22,Share_smfa_smfb!I:I,"NO")</f>
        <v>11</v>
      </c>
    </row>
    <row r="23" spans="1:9">
      <c r="A23" s="1" t="s">
        <v>10</v>
      </c>
      <c r="B23" s="21" t="s">
        <v>7506</v>
      </c>
      <c r="C23" s="21"/>
      <c r="D23" s="21"/>
      <c r="E23" s="21"/>
      <c r="F23" s="21"/>
      <c r="G23" s="7">
        <f>COUNTIFS(smfa!E:E, "*EI*", smfa!O:O, "NO")</f>
        <v>158</v>
      </c>
      <c r="H23" s="7">
        <f>COUNTIFS(smfb!E:E, "*EI*", smfb!O:O, "NO")</f>
        <v>37</v>
      </c>
      <c r="I23" s="7">
        <f>+COUNTIFS(Share_smfa_smfb!E:E,"*EI*",Share_smfa_smfb!I:I,"NO")</f>
        <v>14</v>
      </c>
    </row>
    <row r="24" spans="1:9">
      <c r="A24" s="1" t="s">
        <v>11</v>
      </c>
      <c r="B24" s="19" t="s">
        <v>12</v>
      </c>
      <c r="C24" s="19"/>
      <c r="D24" s="19"/>
      <c r="E24" s="19"/>
      <c r="F24" s="19"/>
      <c r="G24" s="7">
        <v>1183</v>
      </c>
      <c r="H24" s="7">
        <f>COUNTIFS(smfb!E:E, A24, smfb!O:O, "NO")</f>
        <v>181</v>
      </c>
      <c r="I24" s="7">
        <f>+COUNTIFS(Share_smfa_smfb!E:E,A24,Share_smfa_smfb!I:I,"NO")</f>
        <v>50</v>
      </c>
    </row>
    <row r="25" spans="1:9">
      <c r="A25" s="1" t="s">
        <v>13</v>
      </c>
      <c r="B25" s="6"/>
      <c r="C25" s="6"/>
      <c r="D25" s="6"/>
      <c r="E25" s="6"/>
      <c r="F25" s="6"/>
      <c r="G25" s="7">
        <f>SUM(G20:G24)</f>
        <v>2184</v>
      </c>
      <c r="H25" s="7">
        <f>SUM(H20:H24)</f>
        <v>353</v>
      </c>
      <c r="I25" s="7">
        <f>SUM(I20:I24)</f>
        <v>98</v>
      </c>
    </row>
  </sheetData>
  <mergeCells count="6">
    <mergeCell ref="B24:F24"/>
    <mergeCell ref="B19:F19"/>
    <mergeCell ref="B20:F20"/>
    <mergeCell ref="B21:F21"/>
    <mergeCell ref="B22:F22"/>
    <mergeCell ref="B23:F23"/>
  </mergeCells>
  <phoneticPr fontId="3"/>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workbookViewId="0">
      <pane xSplit="1" ySplit="1" topLeftCell="B2" activePane="bottomRight" state="frozen"/>
      <selection pane="topRight" activeCell="B1" sqref="B1"/>
      <selection pane="bottomLeft" activeCell="A2" sqref="A2"/>
      <selection pane="bottomRight" activeCell="F17" sqref="F17"/>
    </sheetView>
  </sheetViews>
  <sheetFormatPr defaultColWidth="9" defaultRowHeight="15"/>
  <cols>
    <col min="1" max="1" width="9.85546875" style="6" bestFit="1" customWidth="1"/>
    <col min="2" max="2" width="5.7109375" style="6" bestFit="1" customWidth="1"/>
    <col min="3" max="3" width="18.42578125" style="6" bestFit="1" customWidth="1"/>
    <col min="4" max="4" width="6.42578125" style="6" bestFit="1" customWidth="1"/>
    <col min="5" max="5" width="5.42578125" style="6" bestFit="1" customWidth="1"/>
    <col min="6" max="6" width="29.85546875" style="6" customWidth="1"/>
    <col min="7" max="7" width="42.28515625" style="6" customWidth="1"/>
    <col min="8" max="8" width="38.5703125" style="6" customWidth="1"/>
    <col min="9" max="9" width="14.42578125" style="6" bestFit="1" customWidth="1"/>
    <col min="10" max="10" width="11.5703125" style="6" customWidth="1"/>
    <col min="11" max="16384" width="9" style="6"/>
  </cols>
  <sheetData>
    <row r="1" spans="1:10" ht="30">
      <c r="A1" s="3" t="s">
        <v>14</v>
      </c>
      <c r="B1" s="4" t="s">
        <v>15</v>
      </c>
      <c r="C1" s="3" t="s">
        <v>16</v>
      </c>
      <c r="D1" s="4" t="s">
        <v>17</v>
      </c>
      <c r="E1" s="4" t="s">
        <v>18</v>
      </c>
      <c r="F1" s="3" t="s">
        <v>3977</v>
      </c>
      <c r="G1" s="3" t="s">
        <v>3978</v>
      </c>
      <c r="H1" s="3" t="s">
        <v>3979</v>
      </c>
      <c r="I1" s="5" t="s">
        <v>24</v>
      </c>
      <c r="J1" s="5" t="s">
        <v>25</v>
      </c>
    </row>
    <row r="2" spans="1:10">
      <c r="A2" s="14" t="s">
        <v>7507</v>
      </c>
      <c r="B2" s="15">
        <v>10</v>
      </c>
      <c r="C2" s="14" t="s">
        <v>1054</v>
      </c>
      <c r="D2" s="15" t="s">
        <v>28</v>
      </c>
      <c r="E2" s="15" t="s">
        <v>8</v>
      </c>
      <c r="F2" s="14" t="s">
        <v>4514</v>
      </c>
      <c r="G2" s="14" t="s">
        <v>4515</v>
      </c>
      <c r="H2" s="14" t="s">
        <v>4516</v>
      </c>
      <c r="I2" s="15" t="s">
        <v>7503</v>
      </c>
      <c r="J2" s="14"/>
    </row>
    <row r="3" spans="1:10">
      <c r="A3" s="14" t="s">
        <v>49</v>
      </c>
      <c r="B3" s="15">
        <v>22</v>
      </c>
      <c r="C3" s="14" t="s">
        <v>1873</v>
      </c>
      <c r="D3" s="15" t="s">
        <v>28</v>
      </c>
      <c r="E3" s="15" t="s">
        <v>11</v>
      </c>
      <c r="F3" s="14" t="s">
        <v>4070</v>
      </c>
      <c r="G3" s="14" t="s">
        <v>4071</v>
      </c>
      <c r="H3" s="14" t="s">
        <v>4072</v>
      </c>
      <c r="I3" s="15" t="s">
        <v>7503</v>
      </c>
      <c r="J3" s="14"/>
    </row>
    <row r="4" spans="1:10">
      <c r="A4" s="14" t="s">
        <v>679</v>
      </c>
      <c r="B4" s="15">
        <v>20</v>
      </c>
      <c r="C4" s="14" t="s">
        <v>681</v>
      </c>
      <c r="D4" s="15" t="s">
        <v>32</v>
      </c>
      <c r="E4" s="15" t="s">
        <v>6</v>
      </c>
      <c r="F4" s="14" t="s">
        <v>4552</v>
      </c>
      <c r="G4" s="14" t="s">
        <v>4553</v>
      </c>
      <c r="H4" s="14" t="s">
        <v>4554</v>
      </c>
      <c r="I4" s="15" t="s">
        <v>7503</v>
      </c>
      <c r="J4" s="14"/>
    </row>
    <row r="5" spans="1:10">
      <c r="A5" s="14" t="s">
        <v>1160</v>
      </c>
      <c r="B5" s="15">
        <v>7</v>
      </c>
      <c r="C5" s="14" t="s">
        <v>1161</v>
      </c>
      <c r="D5" s="15" t="s">
        <v>32</v>
      </c>
      <c r="E5" s="15" t="s">
        <v>8</v>
      </c>
      <c r="F5" s="14" t="s">
        <v>4588</v>
      </c>
      <c r="G5" s="14" t="s">
        <v>4589</v>
      </c>
      <c r="H5" s="14" t="s">
        <v>4590</v>
      </c>
      <c r="I5" s="15" t="s">
        <v>7503</v>
      </c>
      <c r="J5" s="14"/>
    </row>
    <row r="6" spans="1:10">
      <c r="A6" s="14" t="s">
        <v>2126</v>
      </c>
      <c r="B6" s="15">
        <v>5</v>
      </c>
      <c r="C6" s="14" t="s">
        <v>2127</v>
      </c>
      <c r="D6" s="15" t="s">
        <v>32</v>
      </c>
      <c r="E6" s="15" t="s">
        <v>11</v>
      </c>
      <c r="F6" s="14" t="s">
        <v>4594</v>
      </c>
      <c r="G6" s="14" t="s">
        <v>4595</v>
      </c>
      <c r="H6" s="14" t="s">
        <v>4596</v>
      </c>
      <c r="I6" s="15" t="s">
        <v>7503</v>
      </c>
      <c r="J6" s="14"/>
    </row>
    <row r="7" spans="1:10">
      <c r="A7" s="14" t="s">
        <v>2133</v>
      </c>
      <c r="B7" s="15">
        <v>4</v>
      </c>
      <c r="C7" s="14" t="s">
        <v>2134</v>
      </c>
      <c r="D7" s="15" t="s">
        <v>32</v>
      </c>
      <c r="E7" s="15" t="s">
        <v>11</v>
      </c>
      <c r="F7" s="14" t="s">
        <v>4602</v>
      </c>
      <c r="G7" s="14" t="s">
        <v>4603</v>
      </c>
      <c r="H7" s="14" t="s">
        <v>4604</v>
      </c>
      <c r="I7" s="15" t="s">
        <v>7503</v>
      </c>
      <c r="J7" s="14"/>
    </row>
    <row r="8" spans="1:10">
      <c r="A8" s="14" t="s">
        <v>2178</v>
      </c>
      <c r="B8" s="15">
        <v>33</v>
      </c>
      <c r="C8" s="14" t="s">
        <v>2179</v>
      </c>
      <c r="D8" s="15" t="s">
        <v>28</v>
      </c>
      <c r="E8" s="15" t="s">
        <v>11</v>
      </c>
      <c r="F8" s="14" t="s">
        <v>4688</v>
      </c>
      <c r="G8" s="14" t="s">
        <v>4689</v>
      </c>
      <c r="H8" s="14" t="s">
        <v>4690</v>
      </c>
      <c r="I8" s="15" t="s">
        <v>7503</v>
      </c>
      <c r="J8" s="14"/>
    </row>
    <row r="9" spans="1:10">
      <c r="A9" s="14" t="s">
        <v>618</v>
      </c>
      <c r="B9" s="15">
        <v>2</v>
      </c>
      <c r="C9" s="14" t="s">
        <v>619</v>
      </c>
      <c r="D9" s="15" t="s">
        <v>28</v>
      </c>
      <c r="E9" s="15" t="s">
        <v>6</v>
      </c>
      <c r="F9" s="14" t="s">
        <v>4103</v>
      </c>
      <c r="G9" s="14" t="s">
        <v>4104</v>
      </c>
      <c r="H9" s="14" t="s">
        <v>3990</v>
      </c>
      <c r="I9" s="15" t="s">
        <v>7503</v>
      </c>
      <c r="J9" s="14"/>
    </row>
    <row r="10" spans="1:10">
      <c r="A10" s="14" t="s">
        <v>624</v>
      </c>
      <c r="B10" s="15">
        <v>9</v>
      </c>
      <c r="C10" s="14" t="s">
        <v>1899</v>
      </c>
      <c r="D10" s="15" t="s">
        <v>28</v>
      </c>
      <c r="E10" s="15" t="s">
        <v>11</v>
      </c>
      <c r="F10" s="14" t="s">
        <v>4129</v>
      </c>
      <c r="G10" s="14" t="s">
        <v>4130</v>
      </c>
      <c r="H10" s="14" t="s">
        <v>4131</v>
      </c>
      <c r="I10" s="15" t="s">
        <v>7503</v>
      </c>
      <c r="J10" s="14"/>
    </row>
    <row r="11" spans="1:10">
      <c r="A11" s="14" t="s">
        <v>713</v>
      </c>
      <c r="B11" s="15">
        <v>7</v>
      </c>
      <c r="C11" s="14" t="s">
        <v>714</v>
      </c>
      <c r="D11" s="15" t="s">
        <v>32</v>
      </c>
      <c r="E11" s="15" t="s">
        <v>6</v>
      </c>
      <c r="F11" s="14" t="s">
        <v>4772</v>
      </c>
      <c r="G11" s="14" t="s">
        <v>4773</v>
      </c>
      <c r="H11" s="14" t="s">
        <v>4774</v>
      </c>
      <c r="I11" s="15" t="s">
        <v>7503</v>
      </c>
      <c r="J11" s="14"/>
    </row>
    <row r="12" spans="1:10">
      <c r="A12" s="14" t="s">
        <v>715</v>
      </c>
      <c r="B12" s="15">
        <v>7</v>
      </c>
      <c r="C12" s="14" t="s">
        <v>716</v>
      </c>
      <c r="D12" s="15" t="s">
        <v>32</v>
      </c>
      <c r="E12" s="15" t="s">
        <v>6</v>
      </c>
      <c r="F12" s="14" t="s">
        <v>4796</v>
      </c>
      <c r="G12" s="14" t="s">
        <v>4797</v>
      </c>
      <c r="H12" s="14" t="s">
        <v>4798</v>
      </c>
      <c r="I12" s="15" t="s">
        <v>7503</v>
      </c>
      <c r="J12" s="14"/>
    </row>
    <row r="13" spans="1:10">
      <c r="A13" s="14" t="s">
        <v>598</v>
      </c>
      <c r="B13" s="15">
        <v>6</v>
      </c>
      <c r="C13" s="14" t="s">
        <v>599</v>
      </c>
      <c r="D13" s="15" t="s">
        <v>28</v>
      </c>
      <c r="E13" s="15" t="s">
        <v>6</v>
      </c>
      <c r="F13" s="14" t="s">
        <v>4000</v>
      </c>
      <c r="G13" s="14" t="s">
        <v>4001</v>
      </c>
      <c r="H13" s="14" t="s">
        <v>4002</v>
      </c>
      <c r="I13" s="15" t="s">
        <v>7503</v>
      </c>
      <c r="J13" s="14"/>
    </row>
    <row r="14" spans="1:10">
      <c r="A14" s="10" t="s">
        <v>1616</v>
      </c>
      <c r="B14" s="11">
        <v>3</v>
      </c>
      <c r="C14" s="10" t="s">
        <v>1617</v>
      </c>
      <c r="D14" s="11" t="s">
        <v>32</v>
      </c>
      <c r="E14" s="11" t="s">
        <v>1584</v>
      </c>
      <c r="F14" s="10" t="s">
        <v>3990</v>
      </c>
      <c r="G14" s="10" t="s">
        <v>4056</v>
      </c>
      <c r="H14" s="10" t="s">
        <v>4824</v>
      </c>
      <c r="I14" s="11" t="s">
        <v>7503</v>
      </c>
      <c r="J14" s="10"/>
    </row>
    <row r="15" spans="1:10">
      <c r="A15" s="10" t="s">
        <v>1616</v>
      </c>
      <c r="B15" s="11">
        <v>3</v>
      </c>
      <c r="C15" s="10" t="s">
        <v>1617</v>
      </c>
      <c r="D15" s="11" t="s">
        <v>32</v>
      </c>
      <c r="E15" s="11" t="s">
        <v>11</v>
      </c>
      <c r="F15" s="10" t="s">
        <v>3990</v>
      </c>
      <c r="G15" s="10" t="s">
        <v>4056</v>
      </c>
      <c r="H15" s="10" t="s">
        <v>4824</v>
      </c>
      <c r="I15" s="11" t="s">
        <v>7503</v>
      </c>
      <c r="J15" s="10"/>
    </row>
    <row r="16" spans="1:10">
      <c r="A16" s="14" t="s">
        <v>628</v>
      </c>
      <c r="B16" s="15">
        <v>4</v>
      </c>
      <c r="C16" s="14" t="s">
        <v>629</v>
      </c>
      <c r="D16" s="15" t="s">
        <v>28</v>
      </c>
      <c r="E16" s="15" t="s">
        <v>6</v>
      </c>
      <c r="F16" s="14" t="s">
        <v>4138</v>
      </c>
      <c r="G16" s="14" t="s">
        <v>4139</v>
      </c>
      <c r="H16" s="14" t="s">
        <v>4140</v>
      </c>
      <c r="I16" s="15" t="s">
        <v>7503</v>
      </c>
      <c r="J16" s="14"/>
    </row>
    <row r="17" spans="1:10">
      <c r="A17" s="14" t="s">
        <v>182</v>
      </c>
      <c r="B17" s="15">
        <v>5</v>
      </c>
      <c r="C17" s="14" t="s">
        <v>183</v>
      </c>
      <c r="D17" s="15" t="s">
        <v>32</v>
      </c>
      <c r="E17" s="15" t="s">
        <v>4</v>
      </c>
      <c r="F17" s="14" t="s">
        <v>4210</v>
      </c>
      <c r="G17" s="14" t="s">
        <v>4852</v>
      </c>
      <c r="H17" s="14" t="s">
        <v>4853</v>
      </c>
      <c r="I17" s="15" t="s">
        <v>7503</v>
      </c>
      <c r="J17" s="14"/>
    </row>
    <row r="18" spans="1:10">
      <c r="A18" s="14" t="s">
        <v>1137</v>
      </c>
      <c r="B18" s="15">
        <v>16</v>
      </c>
      <c r="C18" s="14" t="s">
        <v>1138</v>
      </c>
      <c r="D18" s="15" t="s">
        <v>32</v>
      </c>
      <c r="E18" s="15" t="s">
        <v>8</v>
      </c>
      <c r="F18" s="14" t="s">
        <v>4324</v>
      </c>
      <c r="G18" s="14" t="s">
        <v>4877</v>
      </c>
      <c r="H18" s="14" t="s">
        <v>4507</v>
      </c>
      <c r="I18" s="15" t="s">
        <v>7503</v>
      </c>
      <c r="J18" s="14"/>
    </row>
    <row r="19" spans="1:10">
      <c r="A19" s="14" t="s">
        <v>2310</v>
      </c>
      <c r="B19" s="15">
        <v>13</v>
      </c>
      <c r="C19" s="14" t="s">
        <v>2311</v>
      </c>
      <c r="D19" s="15" t="s">
        <v>28</v>
      </c>
      <c r="E19" s="15" t="s">
        <v>11</v>
      </c>
      <c r="F19" s="14" t="s">
        <v>4933</v>
      </c>
      <c r="G19" s="14" t="s">
        <v>4934</v>
      </c>
      <c r="H19" s="14" t="s">
        <v>4935</v>
      </c>
      <c r="I19" s="15" t="s">
        <v>7503</v>
      </c>
      <c r="J19" s="14"/>
    </row>
    <row r="20" spans="1:10">
      <c r="A20" s="14" t="s">
        <v>1911</v>
      </c>
      <c r="B20" s="15">
        <v>4</v>
      </c>
      <c r="C20" s="14" t="s">
        <v>1912</v>
      </c>
      <c r="D20" s="15" t="s">
        <v>32</v>
      </c>
      <c r="E20" s="15" t="s">
        <v>11</v>
      </c>
      <c r="F20" s="14" t="s">
        <v>4159</v>
      </c>
      <c r="G20" s="14" t="s">
        <v>4160</v>
      </c>
      <c r="H20" s="14" t="s">
        <v>4161</v>
      </c>
      <c r="I20" s="15" t="s">
        <v>7503</v>
      </c>
      <c r="J20" s="14"/>
    </row>
    <row r="21" spans="1:10">
      <c r="A21" s="12" t="s">
        <v>1582</v>
      </c>
      <c r="B21" s="13">
        <v>3</v>
      </c>
      <c r="C21" s="12" t="s">
        <v>1583</v>
      </c>
      <c r="D21" s="13" t="s">
        <v>28</v>
      </c>
      <c r="E21" s="13" t="s">
        <v>1584</v>
      </c>
      <c r="F21" s="12" t="s">
        <v>4011</v>
      </c>
      <c r="G21" s="12" t="s">
        <v>4012</v>
      </c>
      <c r="H21" s="12" t="s">
        <v>4013</v>
      </c>
      <c r="I21" s="13" t="s">
        <v>7503</v>
      </c>
      <c r="J21" s="12"/>
    </row>
    <row r="22" spans="1:10">
      <c r="A22" s="12" t="s">
        <v>1582</v>
      </c>
      <c r="B22" s="13">
        <v>3</v>
      </c>
      <c r="C22" s="12" t="s">
        <v>1583</v>
      </c>
      <c r="D22" s="13" t="s">
        <v>28</v>
      </c>
      <c r="E22" s="13" t="s">
        <v>11</v>
      </c>
      <c r="F22" s="12" t="s">
        <v>4011</v>
      </c>
      <c r="G22" s="12" t="s">
        <v>4012</v>
      </c>
      <c r="H22" s="12" t="s">
        <v>4013</v>
      </c>
      <c r="I22" s="13" t="s">
        <v>7503</v>
      </c>
      <c r="J22" s="12"/>
    </row>
    <row r="23" spans="1:10">
      <c r="A23" s="14" t="s">
        <v>1114</v>
      </c>
      <c r="B23" s="15">
        <v>10</v>
      </c>
      <c r="C23" s="14" t="s">
        <v>1115</v>
      </c>
      <c r="D23" s="15" t="s">
        <v>32</v>
      </c>
      <c r="E23" s="15" t="s">
        <v>8</v>
      </c>
      <c r="F23" s="14" t="s">
        <v>4196</v>
      </c>
      <c r="G23" s="14" t="s">
        <v>4197</v>
      </c>
      <c r="H23" s="14" t="s">
        <v>4198</v>
      </c>
      <c r="I23" s="15" t="s">
        <v>7503</v>
      </c>
      <c r="J23" s="14"/>
    </row>
    <row r="24" spans="1:10">
      <c r="A24" s="14" t="s">
        <v>656</v>
      </c>
      <c r="B24" s="15">
        <v>7</v>
      </c>
      <c r="C24" s="14" t="s">
        <v>657</v>
      </c>
      <c r="D24" s="15" t="s">
        <v>28</v>
      </c>
      <c r="E24" s="15" t="s">
        <v>6</v>
      </c>
      <c r="F24" s="14" t="s">
        <v>4308</v>
      </c>
      <c r="G24" s="14" t="s">
        <v>4309</v>
      </c>
      <c r="H24" s="14" t="s">
        <v>4310</v>
      </c>
      <c r="I24" s="15" t="s">
        <v>7503</v>
      </c>
      <c r="J24" s="14"/>
    </row>
    <row r="25" spans="1:10">
      <c r="A25" s="14" t="s">
        <v>1859</v>
      </c>
      <c r="B25" s="15">
        <v>16</v>
      </c>
      <c r="C25" s="14" t="s">
        <v>1860</v>
      </c>
      <c r="D25" s="15" t="s">
        <v>32</v>
      </c>
      <c r="E25" s="15" t="s">
        <v>11</v>
      </c>
      <c r="F25" s="14" t="s">
        <v>4031</v>
      </c>
      <c r="G25" s="14" t="s">
        <v>4032</v>
      </c>
      <c r="H25" s="14" t="s">
        <v>4033</v>
      </c>
      <c r="I25" s="15" t="s">
        <v>7503</v>
      </c>
      <c r="J25" s="14"/>
    </row>
    <row r="26" spans="1:10">
      <c r="A26" s="14" t="s">
        <v>2005</v>
      </c>
      <c r="B26" s="15">
        <v>15</v>
      </c>
      <c r="C26" s="14" t="s">
        <v>2006</v>
      </c>
      <c r="D26" s="15" t="s">
        <v>32</v>
      </c>
      <c r="E26" s="15" t="s">
        <v>11</v>
      </c>
      <c r="F26" s="14" t="s">
        <v>4342</v>
      </c>
      <c r="G26" s="14" t="s">
        <v>4343</v>
      </c>
      <c r="H26" s="14" t="s">
        <v>4344</v>
      </c>
      <c r="I26" s="15" t="s">
        <v>7503</v>
      </c>
      <c r="J26" s="14"/>
    </row>
    <row r="27" spans="1:10">
      <c r="A27" s="14" t="s">
        <v>2007</v>
      </c>
      <c r="B27" s="15">
        <v>8</v>
      </c>
      <c r="C27" s="14" t="s">
        <v>2008</v>
      </c>
      <c r="D27" s="15" t="s">
        <v>32</v>
      </c>
      <c r="E27" s="15" t="s">
        <v>11</v>
      </c>
      <c r="F27" s="14" t="s">
        <v>4353</v>
      </c>
      <c r="G27" s="14" t="s">
        <v>4354</v>
      </c>
      <c r="H27" s="14" t="s">
        <v>4140</v>
      </c>
      <c r="I27" s="15" t="s">
        <v>7503</v>
      </c>
      <c r="J27" s="14"/>
    </row>
    <row r="28" spans="1:10">
      <c r="A28" s="14" t="s">
        <v>2009</v>
      </c>
      <c r="B28" s="15">
        <v>13</v>
      </c>
      <c r="C28" s="14" t="s">
        <v>2010</v>
      </c>
      <c r="D28" s="15" t="s">
        <v>32</v>
      </c>
      <c r="E28" s="15" t="s">
        <v>11</v>
      </c>
      <c r="F28" s="14" t="s">
        <v>4361</v>
      </c>
      <c r="G28" s="14" t="s">
        <v>4362</v>
      </c>
      <c r="H28" s="14" t="s">
        <v>4363</v>
      </c>
      <c r="I28" s="15" t="s">
        <v>7503</v>
      </c>
      <c r="J28" s="14"/>
    </row>
    <row r="29" spans="1:10">
      <c r="A29" s="14" t="s">
        <v>2398</v>
      </c>
      <c r="B29" s="15">
        <v>35</v>
      </c>
      <c r="C29" s="14" t="s">
        <v>2399</v>
      </c>
      <c r="D29" s="15" t="s">
        <v>28</v>
      </c>
      <c r="E29" s="15" t="s">
        <v>11</v>
      </c>
      <c r="F29" s="14" t="s">
        <v>5094</v>
      </c>
      <c r="G29" s="14" t="s">
        <v>5095</v>
      </c>
      <c r="H29" s="14" t="s">
        <v>5096</v>
      </c>
      <c r="I29" s="15" t="s">
        <v>7503</v>
      </c>
      <c r="J29" s="14"/>
    </row>
    <row r="30" spans="1:10">
      <c r="A30" s="14" t="s">
        <v>1198</v>
      </c>
      <c r="B30" s="15">
        <v>16</v>
      </c>
      <c r="C30" s="14" t="s">
        <v>2428</v>
      </c>
      <c r="D30" s="15" t="s">
        <v>28</v>
      </c>
      <c r="E30" s="15" t="s">
        <v>11</v>
      </c>
      <c r="F30" s="14" t="s">
        <v>5157</v>
      </c>
      <c r="G30" s="14" t="s">
        <v>5158</v>
      </c>
      <c r="H30" s="14" t="s">
        <v>4519</v>
      </c>
      <c r="I30" s="15" t="s">
        <v>7503</v>
      </c>
      <c r="J30" s="14"/>
    </row>
    <row r="31" spans="1:10">
      <c r="A31" s="14" t="s">
        <v>232</v>
      </c>
      <c r="B31" s="15">
        <v>5</v>
      </c>
      <c r="C31" s="14" t="s">
        <v>233</v>
      </c>
      <c r="D31" s="15" t="s">
        <v>32</v>
      </c>
      <c r="E31" s="15" t="s">
        <v>4</v>
      </c>
      <c r="F31" s="14" t="s">
        <v>5172</v>
      </c>
      <c r="G31" s="14" t="s">
        <v>5173</v>
      </c>
      <c r="H31" s="14" t="s">
        <v>5171</v>
      </c>
      <c r="I31" s="15" t="s">
        <v>7503</v>
      </c>
      <c r="J31" s="14"/>
    </row>
    <row r="32" spans="1:10">
      <c r="A32" s="10" t="s">
        <v>1657</v>
      </c>
      <c r="B32" s="11">
        <v>5</v>
      </c>
      <c r="C32" s="10" t="s">
        <v>1658</v>
      </c>
      <c r="D32" s="11" t="s">
        <v>32</v>
      </c>
      <c r="E32" s="11" t="s">
        <v>1584</v>
      </c>
      <c r="F32" s="10" t="s">
        <v>4625</v>
      </c>
      <c r="G32" s="10" t="s">
        <v>5219</v>
      </c>
      <c r="H32" s="10" t="s">
        <v>5220</v>
      </c>
      <c r="I32" s="11" t="s">
        <v>7503</v>
      </c>
      <c r="J32" s="10"/>
    </row>
    <row r="33" spans="1:10">
      <c r="A33" s="10" t="s">
        <v>1657</v>
      </c>
      <c r="B33" s="11">
        <v>5</v>
      </c>
      <c r="C33" s="10" t="s">
        <v>1658</v>
      </c>
      <c r="D33" s="11" t="s">
        <v>32</v>
      </c>
      <c r="E33" s="11" t="s">
        <v>11</v>
      </c>
      <c r="F33" s="10" t="s">
        <v>4625</v>
      </c>
      <c r="G33" s="10" t="s">
        <v>5219</v>
      </c>
      <c r="H33" s="10" t="s">
        <v>5220</v>
      </c>
      <c r="I33" s="11" t="s">
        <v>7503</v>
      </c>
      <c r="J33" s="10"/>
    </row>
    <row r="34" spans="1:10">
      <c r="A34" s="14" t="s">
        <v>2494</v>
      </c>
      <c r="B34" s="15">
        <v>27</v>
      </c>
      <c r="C34" s="14" t="s">
        <v>2495</v>
      </c>
      <c r="D34" s="15" t="s">
        <v>32</v>
      </c>
      <c r="E34" s="15" t="s">
        <v>11</v>
      </c>
      <c r="F34" s="14" t="s">
        <v>3990</v>
      </c>
      <c r="G34" s="14" t="s">
        <v>5286</v>
      </c>
      <c r="H34" s="14" t="s">
        <v>5287</v>
      </c>
      <c r="I34" s="15" t="s">
        <v>7503</v>
      </c>
      <c r="J34" s="14"/>
    </row>
    <row r="35" spans="1:10">
      <c r="A35" s="14" t="s">
        <v>2500</v>
      </c>
      <c r="B35" s="15">
        <v>13</v>
      </c>
      <c r="C35" s="14" t="s">
        <v>2501</v>
      </c>
      <c r="D35" s="15" t="s">
        <v>32</v>
      </c>
      <c r="E35" s="15" t="s">
        <v>11</v>
      </c>
      <c r="F35" s="14" t="s">
        <v>5292</v>
      </c>
      <c r="G35" s="14" t="s">
        <v>5293</v>
      </c>
      <c r="H35" s="14" t="s">
        <v>5294</v>
      </c>
      <c r="I35" s="15" t="s">
        <v>7503</v>
      </c>
      <c r="J35" s="14"/>
    </row>
    <row r="36" spans="1:10">
      <c r="A36" s="14" t="s">
        <v>1208</v>
      </c>
      <c r="B36" s="15">
        <v>11</v>
      </c>
      <c r="C36" s="14" t="s">
        <v>2524</v>
      </c>
      <c r="D36" s="15" t="s">
        <v>32</v>
      </c>
      <c r="E36" s="15" t="s">
        <v>11</v>
      </c>
      <c r="F36" s="14" t="s">
        <v>4027</v>
      </c>
      <c r="G36" s="14" t="s">
        <v>5325</v>
      </c>
      <c r="H36" s="14" t="s">
        <v>4029</v>
      </c>
      <c r="I36" s="15" t="s">
        <v>7503</v>
      </c>
      <c r="J36" s="14"/>
    </row>
    <row r="37" spans="1:10">
      <c r="A37" s="10" t="s">
        <v>264</v>
      </c>
      <c r="B37" s="11">
        <v>15</v>
      </c>
      <c r="C37" s="10" t="s">
        <v>2555</v>
      </c>
      <c r="D37" s="11" t="s">
        <v>28</v>
      </c>
      <c r="E37" s="11" t="s">
        <v>11</v>
      </c>
      <c r="F37" s="10" t="s">
        <v>3990</v>
      </c>
      <c r="G37" s="10" t="s">
        <v>5395</v>
      </c>
      <c r="H37" s="10" t="s">
        <v>3990</v>
      </c>
      <c r="I37" s="11" t="s">
        <v>7503</v>
      </c>
      <c r="J37" s="10"/>
    </row>
    <row r="38" spans="1:10">
      <c r="A38" s="10" t="s">
        <v>264</v>
      </c>
      <c r="B38" s="11">
        <v>10</v>
      </c>
      <c r="C38" s="10" t="s">
        <v>1262</v>
      </c>
      <c r="D38" s="11" t="s">
        <v>28</v>
      </c>
      <c r="E38" s="11" t="s">
        <v>8</v>
      </c>
      <c r="F38" s="10" t="s">
        <v>3990</v>
      </c>
      <c r="G38" s="10" t="s">
        <v>5395</v>
      </c>
      <c r="H38" s="10" t="s">
        <v>3990</v>
      </c>
      <c r="I38" s="11" t="s">
        <v>7503</v>
      </c>
      <c r="J38" s="10"/>
    </row>
    <row r="39" spans="1:10">
      <c r="A39" s="14" t="s">
        <v>795</v>
      </c>
      <c r="B39" s="15">
        <v>10</v>
      </c>
      <c r="C39" s="14" t="s">
        <v>2562</v>
      </c>
      <c r="D39" s="15" t="s">
        <v>32</v>
      </c>
      <c r="E39" s="15" t="s">
        <v>11</v>
      </c>
      <c r="F39" s="14" t="s">
        <v>5408</v>
      </c>
      <c r="G39" s="14" t="s">
        <v>5409</v>
      </c>
      <c r="H39" s="14" t="s">
        <v>5410</v>
      </c>
      <c r="I39" s="15" t="s">
        <v>7503</v>
      </c>
      <c r="J39" s="14"/>
    </row>
    <row r="40" spans="1:10">
      <c r="A40" s="14" t="s">
        <v>2567</v>
      </c>
      <c r="B40" s="15">
        <v>12</v>
      </c>
      <c r="C40" s="14" t="s">
        <v>2568</v>
      </c>
      <c r="D40" s="15" t="s">
        <v>32</v>
      </c>
      <c r="E40" s="15" t="s">
        <v>11</v>
      </c>
      <c r="F40" s="14" t="s">
        <v>5418</v>
      </c>
      <c r="G40" s="14" t="s">
        <v>5419</v>
      </c>
      <c r="H40" s="14" t="s">
        <v>5420</v>
      </c>
      <c r="I40" s="15" t="s">
        <v>7503</v>
      </c>
      <c r="J40" s="14"/>
    </row>
    <row r="41" spans="1:10">
      <c r="A41" s="14" t="s">
        <v>743</v>
      </c>
      <c r="B41" s="15">
        <v>20</v>
      </c>
      <c r="C41" s="14" t="s">
        <v>2319</v>
      </c>
      <c r="D41" s="15" t="s">
        <v>28</v>
      </c>
      <c r="E41" s="15" t="s">
        <v>11</v>
      </c>
      <c r="F41" s="14" t="s">
        <v>4954</v>
      </c>
      <c r="G41" s="14" t="s">
        <v>4955</v>
      </c>
      <c r="H41" s="14" t="s">
        <v>4956</v>
      </c>
      <c r="I41" s="15" t="s">
        <v>7503</v>
      </c>
      <c r="J41" s="14"/>
    </row>
    <row r="42" spans="1:10">
      <c r="A42" s="14" t="s">
        <v>745</v>
      </c>
      <c r="B42" s="15">
        <v>6</v>
      </c>
      <c r="C42" s="14" t="s">
        <v>2325</v>
      </c>
      <c r="D42" s="15" t="s">
        <v>28</v>
      </c>
      <c r="E42" s="15" t="s">
        <v>11</v>
      </c>
      <c r="F42" s="14" t="s">
        <v>4966</v>
      </c>
      <c r="G42" s="14" t="s">
        <v>4967</v>
      </c>
      <c r="H42" s="14" t="s">
        <v>4968</v>
      </c>
      <c r="I42" s="15" t="s">
        <v>7503</v>
      </c>
      <c r="J42" s="14"/>
    </row>
    <row r="43" spans="1:10">
      <c r="A43" s="14" t="s">
        <v>214</v>
      </c>
      <c r="B43" s="15">
        <v>16</v>
      </c>
      <c r="C43" s="14" t="s">
        <v>215</v>
      </c>
      <c r="D43" s="15" t="s">
        <v>32</v>
      </c>
      <c r="E43" s="15" t="s">
        <v>4</v>
      </c>
      <c r="F43" s="14" t="s">
        <v>4415</v>
      </c>
      <c r="G43" s="14" t="s">
        <v>5021</v>
      </c>
      <c r="H43" s="14" t="s">
        <v>4417</v>
      </c>
      <c r="I43" s="15" t="s">
        <v>7503</v>
      </c>
      <c r="J43" s="14"/>
    </row>
    <row r="44" spans="1:10">
      <c r="A44" s="14" t="s">
        <v>759</v>
      </c>
      <c r="B44" s="15">
        <v>19</v>
      </c>
      <c r="C44" s="14" t="s">
        <v>2377</v>
      </c>
      <c r="D44" s="15" t="s">
        <v>32</v>
      </c>
      <c r="E44" s="15" t="s">
        <v>11</v>
      </c>
      <c r="F44" s="14" t="s">
        <v>5076</v>
      </c>
      <c r="G44" s="14" t="s">
        <v>5077</v>
      </c>
      <c r="H44" s="14" t="s">
        <v>4816</v>
      </c>
      <c r="I44" s="15" t="s">
        <v>7503</v>
      </c>
      <c r="J44" s="14"/>
    </row>
    <row r="45" spans="1:10">
      <c r="A45" s="14" t="s">
        <v>2381</v>
      </c>
      <c r="B45" s="15">
        <v>2</v>
      </c>
      <c r="C45" s="14" t="s">
        <v>2382</v>
      </c>
      <c r="D45" s="15" t="s">
        <v>32</v>
      </c>
      <c r="E45" s="15" t="s">
        <v>11</v>
      </c>
      <c r="F45" s="14" t="s">
        <v>4040</v>
      </c>
      <c r="G45" s="14" t="s">
        <v>5078</v>
      </c>
      <c r="H45" s="14" t="s">
        <v>5079</v>
      </c>
      <c r="I45" s="15" t="s">
        <v>7503</v>
      </c>
      <c r="J45" s="14"/>
    </row>
    <row r="46" spans="1:10">
      <c r="A46" s="12" t="s">
        <v>850</v>
      </c>
      <c r="B46" s="13">
        <v>66</v>
      </c>
      <c r="C46" s="12" t="s">
        <v>1821</v>
      </c>
      <c r="D46" s="13" t="s">
        <v>28</v>
      </c>
      <c r="E46" s="13" t="s">
        <v>1805</v>
      </c>
      <c r="F46" s="12" t="s">
        <v>5794</v>
      </c>
      <c r="G46" s="12" t="s">
        <v>5795</v>
      </c>
      <c r="H46" s="12" t="s">
        <v>5796</v>
      </c>
      <c r="I46" s="13" t="s">
        <v>7503</v>
      </c>
      <c r="J46" s="12"/>
    </row>
    <row r="47" spans="1:10">
      <c r="A47" s="12" t="s">
        <v>850</v>
      </c>
      <c r="B47" s="13">
        <v>55</v>
      </c>
      <c r="C47" s="12" t="s">
        <v>1818</v>
      </c>
      <c r="D47" s="13" t="s">
        <v>28</v>
      </c>
      <c r="E47" s="13" t="s">
        <v>1805</v>
      </c>
      <c r="F47" s="12" t="s">
        <v>5794</v>
      </c>
      <c r="G47" s="12" t="s">
        <v>5795</v>
      </c>
      <c r="H47" s="12" t="s">
        <v>5796</v>
      </c>
      <c r="I47" s="13" t="s">
        <v>7503</v>
      </c>
      <c r="J47" s="12"/>
    </row>
    <row r="48" spans="1:10">
      <c r="A48" s="12" t="s">
        <v>850</v>
      </c>
      <c r="B48" s="13">
        <v>49</v>
      </c>
      <c r="C48" s="12" t="s">
        <v>1817</v>
      </c>
      <c r="D48" s="13" t="s">
        <v>28</v>
      </c>
      <c r="E48" s="13" t="s">
        <v>1805</v>
      </c>
      <c r="F48" s="12" t="s">
        <v>5794</v>
      </c>
      <c r="G48" s="12" t="s">
        <v>5795</v>
      </c>
      <c r="H48" s="12" t="s">
        <v>5796</v>
      </c>
      <c r="I48" s="13" t="s">
        <v>7503</v>
      </c>
      <c r="J48" s="12"/>
    </row>
    <row r="49" spans="1:10">
      <c r="A49" s="12" t="s">
        <v>850</v>
      </c>
      <c r="B49" s="13">
        <v>32</v>
      </c>
      <c r="C49" s="12" t="s">
        <v>1816</v>
      </c>
      <c r="D49" s="13" t="s">
        <v>28</v>
      </c>
      <c r="E49" s="13" t="s">
        <v>1805</v>
      </c>
      <c r="F49" s="12" t="s">
        <v>5794</v>
      </c>
      <c r="G49" s="12" t="s">
        <v>5795</v>
      </c>
      <c r="H49" s="12" t="s">
        <v>5796</v>
      </c>
      <c r="I49" s="13" t="s">
        <v>7503</v>
      </c>
      <c r="J49" s="12"/>
    </row>
    <row r="50" spans="1:10">
      <c r="A50" s="12" t="s">
        <v>850</v>
      </c>
      <c r="B50" s="13">
        <v>30</v>
      </c>
      <c r="C50" s="12" t="s">
        <v>1815</v>
      </c>
      <c r="D50" s="13" t="s">
        <v>28</v>
      </c>
      <c r="E50" s="13" t="s">
        <v>1805</v>
      </c>
      <c r="F50" s="12" t="s">
        <v>5794</v>
      </c>
      <c r="G50" s="12" t="s">
        <v>5795</v>
      </c>
      <c r="H50" s="12" t="s">
        <v>5796</v>
      </c>
      <c r="I50" s="13" t="s">
        <v>7503</v>
      </c>
      <c r="J50" s="12"/>
    </row>
    <row r="51" spans="1:10">
      <c r="A51" s="12" t="s">
        <v>850</v>
      </c>
      <c r="B51" s="13">
        <v>23</v>
      </c>
      <c r="C51" s="12" t="s">
        <v>1813</v>
      </c>
      <c r="D51" s="13" t="s">
        <v>28</v>
      </c>
      <c r="E51" s="13" t="s">
        <v>1805</v>
      </c>
      <c r="F51" s="12" t="s">
        <v>5794</v>
      </c>
      <c r="G51" s="12" t="s">
        <v>5795</v>
      </c>
      <c r="H51" s="12" t="s">
        <v>5796</v>
      </c>
      <c r="I51" s="13" t="s">
        <v>7503</v>
      </c>
      <c r="J51" s="12"/>
    </row>
    <row r="52" spans="1:10">
      <c r="A52" s="14" t="s">
        <v>1700</v>
      </c>
      <c r="B52" s="15">
        <v>4</v>
      </c>
      <c r="C52" s="14" t="s">
        <v>2770</v>
      </c>
      <c r="D52" s="15" t="s">
        <v>32</v>
      </c>
      <c r="E52" s="15" t="s">
        <v>11</v>
      </c>
      <c r="F52" s="14" t="s">
        <v>4730</v>
      </c>
      <c r="G52" s="14" t="s">
        <v>5819</v>
      </c>
      <c r="H52" s="14" t="s">
        <v>4732</v>
      </c>
      <c r="I52" s="15" t="s">
        <v>7503</v>
      </c>
      <c r="J52" s="14"/>
    </row>
    <row r="53" spans="1:10">
      <c r="A53" s="14" t="s">
        <v>357</v>
      </c>
      <c r="B53" s="15">
        <v>2</v>
      </c>
      <c r="C53" s="14" t="s">
        <v>858</v>
      </c>
      <c r="D53" s="15" t="s">
        <v>28</v>
      </c>
      <c r="E53" s="15" t="s">
        <v>6</v>
      </c>
      <c r="F53" s="14" t="s">
        <v>3990</v>
      </c>
      <c r="G53" s="14" t="s">
        <v>4505</v>
      </c>
      <c r="H53" s="14" t="s">
        <v>3990</v>
      </c>
      <c r="I53" s="15" t="s">
        <v>7503</v>
      </c>
      <c r="J53" s="14"/>
    </row>
    <row r="54" spans="1:10">
      <c r="A54" s="14" t="s">
        <v>370</v>
      </c>
      <c r="B54" s="15">
        <v>18</v>
      </c>
      <c r="C54" s="14" t="s">
        <v>371</v>
      </c>
      <c r="D54" s="15" t="s">
        <v>32</v>
      </c>
      <c r="E54" s="15" t="s">
        <v>4</v>
      </c>
      <c r="F54" s="14" t="s">
        <v>5886</v>
      </c>
      <c r="G54" s="14" t="s">
        <v>5887</v>
      </c>
      <c r="H54" s="14" t="s">
        <v>5888</v>
      </c>
      <c r="I54" s="15" t="s">
        <v>7503</v>
      </c>
      <c r="J54" s="14"/>
    </row>
    <row r="55" spans="1:10">
      <c r="A55" s="14" t="s">
        <v>2811</v>
      </c>
      <c r="B55" s="15">
        <v>2</v>
      </c>
      <c r="C55" s="14" t="s">
        <v>2812</v>
      </c>
      <c r="D55" s="15" t="s">
        <v>32</v>
      </c>
      <c r="E55" s="15" t="s">
        <v>11</v>
      </c>
      <c r="F55" s="14" t="s">
        <v>5891</v>
      </c>
      <c r="G55" s="14" t="s">
        <v>5892</v>
      </c>
      <c r="H55" s="14" t="s">
        <v>5893</v>
      </c>
      <c r="I55" s="15" t="s">
        <v>7503</v>
      </c>
      <c r="J55" s="14"/>
    </row>
    <row r="56" spans="1:10">
      <c r="A56" s="14" t="s">
        <v>811</v>
      </c>
      <c r="B56" s="15">
        <v>7</v>
      </c>
      <c r="C56" s="14" t="s">
        <v>812</v>
      </c>
      <c r="D56" s="15" t="s">
        <v>28</v>
      </c>
      <c r="E56" s="15" t="s">
        <v>6</v>
      </c>
      <c r="F56" s="14" t="s">
        <v>5521</v>
      </c>
      <c r="G56" s="14" t="s">
        <v>5522</v>
      </c>
      <c r="H56" s="14" t="s">
        <v>5523</v>
      </c>
      <c r="I56" s="15" t="s">
        <v>7503</v>
      </c>
      <c r="J56" s="14"/>
    </row>
    <row r="57" spans="1:10">
      <c r="A57" s="12" t="s">
        <v>803</v>
      </c>
      <c r="B57" s="13">
        <v>22</v>
      </c>
      <c r="C57" s="12" t="s">
        <v>1303</v>
      </c>
      <c r="D57" s="13" t="s">
        <v>28</v>
      </c>
      <c r="E57" s="13" t="s">
        <v>8</v>
      </c>
      <c r="F57" s="12" t="s">
        <v>5441</v>
      </c>
      <c r="G57" s="12" t="s">
        <v>5442</v>
      </c>
      <c r="H57" s="12" t="s">
        <v>5443</v>
      </c>
      <c r="I57" s="13" t="s">
        <v>7503</v>
      </c>
      <c r="J57" s="12"/>
    </row>
    <row r="58" spans="1:10">
      <c r="A58" s="12" t="s">
        <v>803</v>
      </c>
      <c r="B58" s="13">
        <v>24</v>
      </c>
      <c r="C58" s="12" t="s">
        <v>2581</v>
      </c>
      <c r="D58" s="13" t="s">
        <v>28</v>
      </c>
      <c r="E58" s="13" t="s">
        <v>11</v>
      </c>
      <c r="F58" s="12" t="s">
        <v>5441</v>
      </c>
      <c r="G58" s="12" t="s">
        <v>5442</v>
      </c>
      <c r="H58" s="12" t="s">
        <v>5443</v>
      </c>
      <c r="I58" s="13" t="s">
        <v>7503</v>
      </c>
      <c r="J58" s="12"/>
    </row>
    <row r="59" spans="1:10">
      <c r="A59" s="14" t="s">
        <v>2888</v>
      </c>
      <c r="B59" s="15">
        <v>9</v>
      </c>
      <c r="C59" s="14" t="s">
        <v>2889</v>
      </c>
      <c r="D59" s="15" t="s">
        <v>32</v>
      </c>
      <c r="E59" s="15" t="s">
        <v>11</v>
      </c>
      <c r="F59" s="14" t="s">
        <v>6036</v>
      </c>
      <c r="G59" s="14" t="s">
        <v>6037</v>
      </c>
      <c r="H59" s="14" t="s">
        <v>6038</v>
      </c>
      <c r="I59" s="15" t="s">
        <v>7503</v>
      </c>
      <c r="J59" s="14"/>
    </row>
    <row r="60" spans="1:10">
      <c r="A60" s="14" t="s">
        <v>2899</v>
      </c>
      <c r="B60" s="15">
        <v>12</v>
      </c>
      <c r="C60" s="14" t="s">
        <v>2900</v>
      </c>
      <c r="D60" s="15" t="s">
        <v>28</v>
      </c>
      <c r="E60" s="15" t="s">
        <v>11</v>
      </c>
      <c r="F60" s="14" t="s">
        <v>4073</v>
      </c>
      <c r="G60" s="14" t="s">
        <v>6047</v>
      </c>
      <c r="H60" s="14" t="s">
        <v>4274</v>
      </c>
      <c r="I60" s="15" t="s">
        <v>7503</v>
      </c>
      <c r="J60" s="14"/>
    </row>
    <row r="61" spans="1:10">
      <c r="A61" s="14" t="s">
        <v>298</v>
      </c>
      <c r="B61" s="15">
        <v>7</v>
      </c>
      <c r="C61" s="14" t="s">
        <v>299</v>
      </c>
      <c r="D61" s="15" t="s">
        <v>32</v>
      </c>
      <c r="E61" s="15" t="s">
        <v>4</v>
      </c>
      <c r="F61" s="14" t="s">
        <v>5534</v>
      </c>
      <c r="G61" s="14" t="s">
        <v>5535</v>
      </c>
      <c r="H61" s="14" t="s">
        <v>5536</v>
      </c>
      <c r="I61" s="15" t="s">
        <v>7503</v>
      </c>
      <c r="J61" s="14"/>
    </row>
    <row r="62" spans="1:10">
      <c r="A62" s="14" t="s">
        <v>2644</v>
      </c>
      <c r="B62" s="15">
        <v>6</v>
      </c>
      <c r="C62" s="14" t="s">
        <v>2645</v>
      </c>
      <c r="D62" s="15" t="s">
        <v>32</v>
      </c>
      <c r="E62" s="15" t="s">
        <v>11</v>
      </c>
      <c r="F62" s="14" t="s">
        <v>4746</v>
      </c>
      <c r="G62" s="14" t="s">
        <v>5594</v>
      </c>
      <c r="H62" s="14" t="s">
        <v>4748</v>
      </c>
      <c r="I62" s="15" t="s">
        <v>7503</v>
      </c>
      <c r="J62" s="14"/>
    </row>
    <row r="63" spans="1:10">
      <c r="A63" s="14" t="s">
        <v>833</v>
      </c>
      <c r="B63" s="15">
        <v>13</v>
      </c>
      <c r="C63" s="14" t="s">
        <v>2662</v>
      </c>
      <c r="D63" s="15" t="s">
        <v>28</v>
      </c>
      <c r="E63" s="15" t="s">
        <v>11</v>
      </c>
      <c r="F63" s="14" t="s">
        <v>5624</v>
      </c>
      <c r="G63" s="14" t="s">
        <v>5625</v>
      </c>
      <c r="H63" s="14" t="s">
        <v>3990</v>
      </c>
      <c r="I63" s="15" t="s">
        <v>7503</v>
      </c>
      <c r="J63" s="14"/>
    </row>
    <row r="64" spans="1:10">
      <c r="A64" s="14" t="s">
        <v>329</v>
      </c>
      <c r="B64" s="15">
        <v>24</v>
      </c>
      <c r="C64" s="14" t="s">
        <v>330</v>
      </c>
      <c r="D64" s="15" t="s">
        <v>32</v>
      </c>
      <c r="E64" s="15" t="s">
        <v>4</v>
      </c>
      <c r="F64" s="14" t="s">
        <v>7146</v>
      </c>
      <c r="G64" s="14" t="s">
        <v>5709</v>
      </c>
      <c r="H64" s="14" t="s">
        <v>5710</v>
      </c>
      <c r="I64" s="15" t="s">
        <v>7503</v>
      </c>
      <c r="J64" s="14"/>
    </row>
    <row r="65" spans="1:10">
      <c r="A65" s="14" t="s">
        <v>331</v>
      </c>
      <c r="B65" s="15">
        <v>8</v>
      </c>
      <c r="C65" s="14" t="s">
        <v>1289</v>
      </c>
      <c r="D65" s="15" t="s">
        <v>32</v>
      </c>
      <c r="E65" s="15" t="s">
        <v>8</v>
      </c>
      <c r="F65" s="14" t="s">
        <v>3990</v>
      </c>
      <c r="G65" s="14" t="s">
        <v>5719</v>
      </c>
      <c r="H65" s="14" t="s">
        <v>5720</v>
      </c>
      <c r="I65" s="15" t="s">
        <v>7503</v>
      </c>
      <c r="J65" s="14"/>
    </row>
    <row r="66" spans="1:10">
      <c r="A66" s="12" t="s">
        <v>1575</v>
      </c>
      <c r="B66" s="13">
        <v>27</v>
      </c>
      <c r="C66" s="12" t="s">
        <v>1807</v>
      </c>
      <c r="D66" s="13" t="s">
        <v>32</v>
      </c>
      <c r="E66" s="13" t="s">
        <v>1805</v>
      </c>
      <c r="F66" s="12" t="s">
        <v>3990</v>
      </c>
      <c r="G66" s="12" t="s">
        <v>5724</v>
      </c>
      <c r="H66" s="12" t="s">
        <v>3990</v>
      </c>
      <c r="I66" s="13" t="s">
        <v>7503</v>
      </c>
      <c r="J66" s="12"/>
    </row>
    <row r="67" spans="1:10">
      <c r="A67" s="12" t="s">
        <v>1575</v>
      </c>
      <c r="B67" s="13">
        <v>29</v>
      </c>
      <c r="C67" s="12" t="s">
        <v>1808</v>
      </c>
      <c r="D67" s="13" t="s">
        <v>32</v>
      </c>
      <c r="E67" s="13" t="s">
        <v>1805</v>
      </c>
      <c r="F67" s="12" t="s">
        <v>3990</v>
      </c>
      <c r="G67" s="12" t="s">
        <v>5724</v>
      </c>
      <c r="H67" s="12" t="s">
        <v>3990</v>
      </c>
      <c r="I67" s="13" t="s">
        <v>7503</v>
      </c>
      <c r="J67" s="12"/>
    </row>
    <row r="68" spans="1:10">
      <c r="A68" s="14" t="s">
        <v>2724</v>
      </c>
      <c r="B68" s="15">
        <v>4</v>
      </c>
      <c r="C68" s="14" t="s">
        <v>2725</v>
      </c>
      <c r="D68" s="15" t="s">
        <v>32</v>
      </c>
      <c r="E68" s="15" t="s">
        <v>11</v>
      </c>
      <c r="F68" s="14" t="s">
        <v>5746</v>
      </c>
      <c r="G68" s="14" t="s">
        <v>5747</v>
      </c>
      <c r="H68" s="14" t="s">
        <v>5460</v>
      </c>
      <c r="I68" s="15" t="s">
        <v>7503</v>
      </c>
      <c r="J68" s="14"/>
    </row>
    <row r="69" spans="1:10">
      <c r="A69" s="12" t="s">
        <v>2751</v>
      </c>
      <c r="B69" s="13">
        <v>12</v>
      </c>
      <c r="C69" s="12" t="s">
        <v>2752</v>
      </c>
      <c r="D69" s="13" t="s">
        <v>28</v>
      </c>
      <c r="E69" s="13" t="s">
        <v>11</v>
      </c>
      <c r="F69" s="12" t="s">
        <v>3990</v>
      </c>
      <c r="G69" s="12" t="s">
        <v>5774</v>
      </c>
      <c r="H69" s="12" t="s">
        <v>5775</v>
      </c>
      <c r="I69" s="13" t="s">
        <v>7503</v>
      </c>
      <c r="J69" s="12"/>
    </row>
    <row r="70" spans="1:10">
      <c r="A70" s="12" t="s">
        <v>2751</v>
      </c>
      <c r="B70" s="13">
        <v>10</v>
      </c>
      <c r="C70" s="12" t="s">
        <v>2753</v>
      </c>
      <c r="D70" s="13" t="s">
        <v>28</v>
      </c>
      <c r="E70" s="13" t="s">
        <v>11</v>
      </c>
      <c r="F70" s="12" t="s">
        <v>3990</v>
      </c>
      <c r="G70" s="12" t="s">
        <v>5774</v>
      </c>
      <c r="H70" s="12" t="s">
        <v>5775</v>
      </c>
      <c r="I70" s="13" t="s">
        <v>7503</v>
      </c>
      <c r="J70" s="12"/>
    </row>
    <row r="71" spans="1:10">
      <c r="A71" s="10" t="s">
        <v>921</v>
      </c>
      <c r="B71" s="11">
        <v>7</v>
      </c>
      <c r="C71" s="10" t="s">
        <v>922</v>
      </c>
      <c r="D71" s="11" t="s">
        <v>32</v>
      </c>
      <c r="E71" s="11" t="s">
        <v>6</v>
      </c>
      <c r="F71" s="10" t="s">
        <v>3990</v>
      </c>
      <c r="G71" s="10" t="s">
        <v>4056</v>
      </c>
      <c r="H71" s="10" t="s">
        <v>3990</v>
      </c>
      <c r="I71" s="11" t="s">
        <v>7503</v>
      </c>
      <c r="J71" s="10"/>
    </row>
    <row r="72" spans="1:10">
      <c r="A72" s="10" t="s">
        <v>921</v>
      </c>
      <c r="B72" s="11">
        <v>10</v>
      </c>
      <c r="C72" s="10" t="s">
        <v>3036</v>
      </c>
      <c r="D72" s="11" t="s">
        <v>32</v>
      </c>
      <c r="E72" s="11" t="s">
        <v>11</v>
      </c>
      <c r="F72" s="10" t="s">
        <v>3990</v>
      </c>
      <c r="G72" s="10" t="s">
        <v>4056</v>
      </c>
      <c r="H72" s="10" t="s">
        <v>3990</v>
      </c>
      <c r="I72" s="11" t="s">
        <v>7503</v>
      </c>
      <c r="J72" s="10"/>
    </row>
    <row r="73" spans="1:10">
      <c r="A73" s="12" t="s">
        <v>1717</v>
      </c>
      <c r="B73" s="13">
        <v>3</v>
      </c>
      <c r="C73" s="12" t="s">
        <v>1718</v>
      </c>
      <c r="D73" s="13" t="s">
        <v>32</v>
      </c>
      <c r="E73" s="13" t="s">
        <v>1584</v>
      </c>
      <c r="F73" s="12" t="s">
        <v>5068</v>
      </c>
      <c r="G73" s="12" t="s">
        <v>6086</v>
      </c>
      <c r="H73" s="12" t="s">
        <v>6087</v>
      </c>
      <c r="I73" s="13" t="s">
        <v>7503</v>
      </c>
      <c r="J73" s="12"/>
    </row>
    <row r="74" spans="1:10">
      <c r="A74" s="12" t="s">
        <v>1717</v>
      </c>
      <c r="B74" s="13">
        <v>3</v>
      </c>
      <c r="C74" s="12" t="s">
        <v>1718</v>
      </c>
      <c r="D74" s="13" t="s">
        <v>32</v>
      </c>
      <c r="E74" s="13" t="s">
        <v>11</v>
      </c>
      <c r="F74" s="12" t="s">
        <v>5068</v>
      </c>
      <c r="G74" s="12" t="s">
        <v>6086</v>
      </c>
      <c r="H74" s="12" t="s">
        <v>6087</v>
      </c>
      <c r="I74" s="13" t="s">
        <v>7503</v>
      </c>
      <c r="J74" s="12"/>
    </row>
    <row r="75" spans="1:10">
      <c r="A75" s="10" t="s">
        <v>1733</v>
      </c>
      <c r="B75" s="11">
        <v>17</v>
      </c>
      <c r="C75" s="10" t="s">
        <v>1734</v>
      </c>
      <c r="D75" s="11" t="s">
        <v>32</v>
      </c>
      <c r="E75" s="11" t="s">
        <v>1584</v>
      </c>
      <c r="F75" s="10" t="s">
        <v>7492</v>
      </c>
      <c r="G75" s="10"/>
      <c r="H75" s="10"/>
      <c r="I75" s="11" t="s">
        <v>7503</v>
      </c>
      <c r="J75" s="10"/>
    </row>
    <row r="76" spans="1:10">
      <c r="A76" s="10" t="s">
        <v>1733</v>
      </c>
      <c r="B76" s="11">
        <v>17</v>
      </c>
      <c r="C76" s="10" t="s">
        <v>1734</v>
      </c>
      <c r="D76" s="11" t="s">
        <v>32</v>
      </c>
      <c r="E76" s="11" t="s">
        <v>11</v>
      </c>
      <c r="F76" s="10" t="s">
        <v>7492</v>
      </c>
      <c r="G76" s="10"/>
      <c r="H76" s="10"/>
      <c r="I76" s="11" t="s">
        <v>7503</v>
      </c>
      <c r="J76" s="10"/>
    </row>
    <row r="77" spans="1:10">
      <c r="A77" s="14" t="s">
        <v>3079</v>
      </c>
      <c r="B77" s="15">
        <v>18</v>
      </c>
      <c r="C77" s="14" t="s">
        <v>3080</v>
      </c>
      <c r="D77" s="15" t="s">
        <v>28</v>
      </c>
      <c r="E77" s="15" t="s">
        <v>11</v>
      </c>
      <c r="F77" s="14" t="s">
        <v>4907</v>
      </c>
      <c r="G77" s="14" t="s">
        <v>6313</v>
      </c>
      <c r="H77" s="14" t="s">
        <v>5807</v>
      </c>
      <c r="I77" s="15" t="s">
        <v>7503</v>
      </c>
      <c r="J77" s="14"/>
    </row>
    <row r="78" spans="1:10">
      <c r="A78" s="14" t="s">
        <v>2969</v>
      </c>
      <c r="B78" s="15">
        <v>3</v>
      </c>
      <c r="C78" s="14" t="s">
        <v>2970</v>
      </c>
      <c r="D78" s="15" t="s">
        <v>32</v>
      </c>
      <c r="E78" s="15" t="s">
        <v>11</v>
      </c>
      <c r="F78" s="14" t="s">
        <v>6140</v>
      </c>
      <c r="G78" s="14" t="s">
        <v>6141</v>
      </c>
      <c r="H78" s="14" t="s">
        <v>6142</v>
      </c>
      <c r="I78" s="15" t="s">
        <v>7503</v>
      </c>
      <c r="J78" s="14"/>
    </row>
    <row r="79" spans="1:10">
      <c r="A79" s="14" t="s">
        <v>902</v>
      </c>
      <c r="B79" s="15">
        <v>8</v>
      </c>
      <c r="C79" s="14" t="s">
        <v>903</v>
      </c>
      <c r="D79" s="15" t="s">
        <v>28</v>
      </c>
      <c r="E79" s="15" t="s">
        <v>6</v>
      </c>
      <c r="F79" s="14" t="s">
        <v>3990</v>
      </c>
      <c r="G79" s="14" t="s">
        <v>6150</v>
      </c>
      <c r="H79" s="14" t="s">
        <v>3990</v>
      </c>
      <c r="I79" s="15" t="s">
        <v>7503</v>
      </c>
      <c r="J79" s="14"/>
    </row>
    <row r="80" spans="1:10">
      <c r="A80" s="12" t="s">
        <v>1723</v>
      </c>
      <c r="B80" s="13">
        <v>5</v>
      </c>
      <c r="C80" s="12" t="s">
        <v>1724</v>
      </c>
      <c r="D80" s="13" t="s">
        <v>32</v>
      </c>
      <c r="E80" s="13" t="s">
        <v>1584</v>
      </c>
      <c r="F80" s="12" t="s">
        <v>5502</v>
      </c>
      <c r="G80" s="12" t="s">
        <v>6169</v>
      </c>
      <c r="H80" s="12" t="s">
        <v>5504</v>
      </c>
      <c r="I80" s="13" t="s">
        <v>7503</v>
      </c>
      <c r="J80" s="12"/>
    </row>
    <row r="81" spans="1:10">
      <c r="A81" s="12" t="s">
        <v>1723</v>
      </c>
      <c r="B81" s="13">
        <v>5</v>
      </c>
      <c r="C81" s="12" t="s">
        <v>1724</v>
      </c>
      <c r="D81" s="13" t="s">
        <v>32</v>
      </c>
      <c r="E81" s="13" t="s">
        <v>11</v>
      </c>
      <c r="F81" s="12" t="s">
        <v>5502</v>
      </c>
      <c r="G81" s="12" t="s">
        <v>6169</v>
      </c>
      <c r="H81" s="12" t="s">
        <v>5504</v>
      </c>
      <c r="I81" s="13" t="s">
        <v>7503</v>
      </c>
      <c r="J81" s="12"/>
    </row>
    <row r="82" spans="1:10">
      <c r="A82" s="14" t="s">
        <v>915</v>
      </c>
      <c r="B82" s="15">
        <v>12</v>
      </c>
      <c r="C82" s="14" t="s">
        <v>1393</v>
      </c>
      <c r="D82" s="15" t="s">
        <v>28</v>
      </c>
      <c r="E82" s="15" t="s">
        <v>8</v>
      </c>
      <c r="F82" s="14" t="s">
        <v>3990</v>
      </c>
      <c r="G82" s="14" t="s">
        <v>6210</v>
      </c>
      <c r="H82" s="14" t="s">
        <v>3990</v>
      </c>
      <c r="I82" s="15" t="s">
        <v>7503</v>
      </c>
      <c r="J82" s="14"/>
    </row>
    <row r="83" spans="1:10">
      <c r="A83" s="14" t="s">
        <v>473</v>
      </c>
      <c r="B83" s="15">
        <v>8</v>
      </c>
      <c r="C83" s="14" t="s">
        <v>474</v>
      </c>
      <c r="D83" s="15" t="s">
        <v>32</v>
      </c>
      <c r="E83" s="15" t="s">
        <v>4</v>
      </c>
      <c r="F83" s="14" t="s">
        <v>4082</v>
      </c>
      <c r="G83" s="14" t="s">
        <v>6535</v>
      </c>
      <c r="H83" s="14" t="s">
        <v>5710</v>
      </c>
      <c r="I83" s="15" t="s">
        <v>7503</v>
      </c>
      <c r="J83" s="14"/>
    </row>
    <row r="84" spans="1:10">
      <c r="A84" s="10" t="s">
        <v>475</v>
      </c>
      <c r="B84" s="11">
        <v>8</v>
      </c>
      <c r="C84" s="10" t="s">
        <v>3220</v>
      </c>
      <c r="D84" s="11" t="s">
        <v>32</v>
      </c>
      <c r="E84" s="11" t="s">
        <v>11</v>
      </c>
      <c r="F84" s="10" t="s">
        <v>4266</v>
      </c>
      <c r="G84" s="10" t="s">
        <v>6542</v>
      </c>
      <c r="H84" s="10" t="s">
        <v>6543</v>
      </c>
      <c r="I84" s="11" t="s">
        <v>7503</v>
      </c>
      <c r="J84" s="10"/>
    </row>
    <row r="85" spans="1:10">
      <c r="A85" s="10" t="s">
        <v>475</v>
      </c>
      <c r="B85" s="11">
        <v>8</v>
      </c>
      <c r="C85" s="10" t="s">
        <v>476</v>
      </c>
      <c r="D85" s="11" t="s">
        <v>32</v>
      </c>
      <c r="E85" s="11" t="s">
        <v>4</v>
      </c>
      <c r="F85" s="10" t="s">
        <v>4266</v>
      </c>
      <c r="G85" s="10" t="s">
        <v>6542</v>
      </c>
      <c r="H85" s="10" t="s">
        <v>6543</v>
      </c>
      <c r="I85" s="11" t="s">
        <v>7503</v>
      </c>
      <c r="J85" s="10"/>
    </row>
    <row r="86" spans="1:10">
      <c r="A86" s="14" t="s">
        <v>1007</v>
      </c>
      <c r="B86" s="15">
        <v>14</v>
      </c>
      <c r="C86" s="14" t="s">
        <v>1008</v>
      </c>
      <c r="D86" s="15" t="s">
        <v>28</v>
      </c>
      <c r="E86" s="15" t="s">
        <v>6</v>
      </c>
      <c r="F86" s="14" t="s">
        <v>6838</v>
      </c>
      <c r="G86" s="14" t="s">
        <v>6839</v>
      </c>
      <c r="H86" s="14" t="s">
        <v>6840</v>
      </c>
      <c r="I86" s="15" t="s">
        <v>7503</v>
      </c>
      <c r="J86" s="14"/>
    </row>
    <row r="87" spans="1:10">
      <c r="A87" s="14" t="s">
        <v>550</v>
      </c>
      <c r="B87" s="15">
        <v>5</v>
      </c>
      <c r="C87" s="14" t="s">
        <v>3428</v>
      </c>
      <c r="D87" s="15" t="s">
        <v>28</v>
      </c>
      <c r="E87" s="15" t="s">
        <v>11</v>
      </c>
      <c r="F87" s="14" t="s">
        <v>3989</v>
      </c>
      <c r="G87" s="14" t="s">
        <v>3990</v>
      </c>
      <c r="H87" s="14" t="s">
        <v>3990</v>
      </c>
      <c r="I87" s="15" t="s">
        <v>7503</v>
      </c>
      <c r="J87" s="14"/>
    </row>
    <row r="88" spans="1:10">
      <c r="A88" s="14" t="s">
        <v>3448</v>
      </c>
      <c r="B88" s="15">
        <v>7</v>
      </c>
      <c r="C88" s="14" t="s">
        <v>3449</v>
      </c>
      <c r="D88" s="15" t="s">
        <v>32</v>
      </c>
      <c r="E88" s="15" t="s">
        <v>11</v>
      </c>
      <c r="F88" s="14" t="s">
        <v>4730</v>
      </c>
      <c r="G88" s="14" t="s">
        <v>6913</v>
      </c>
      <c r="H88" s="14" t="s">
        <v>3990</v>
      </c>
      <c r="I88" s="15" t="s">
        <v>7503</v>
      </c>
      <c r="J88" s="14"/>
    </row>
    <row r="89" spans="1:10">
      <c r="A89" s="14" t="s">
        <v>3456</v>
      </c>
      <c r="B89" s="15">
        <v>4</v>
      </c>
      <c r="C89" s="14" t="s">
        <v>3457</v>
      </c>
      <c r="D89" s="15" t="s">
        <v>28</v>
      </c>
      <c r="E89" s="15" t="s">
        <v>11</v>
      </c>
      <c r="F89" s="14" t="s">
        <v>6918</v>
      </c>
      <c r="G89" s="14" t="s">
        <v>6919</v>
      </c>
      <c r="H89" s="14" t="s">
        <v>6920</v>
      </c>
      <c r="I89" s="15" t="s">
        <v>7503</v>
      </c>
      <c r="J89" s="14"/>
    </row>
    <row r="90" spans="1:10">
      <c r="A90" s="14" t="s">
        <v>1468</v>
      </c>
      <c r="B90" s="15">
        <v>3</v>
      </c>
      <c r="C90" s="14" t="s">
        <v>1469</v>
      </c>
      <c r="D90" s="15" t="s">
        <v>32</v>
      </c>
      <c r="E90" s="15" t="s">
        <v>8</v>
      </c>
      <c r="F90" s="14" t="s">
        <v>5487</v>
      </c>
      <c r="G90" s="14" t="s">
        <v>7022</v>
      </c>
      <c r="H90" s="14" t="s">
        <v>5489</v>
      </c>
      <c r="I90" s="15" t="s">
        <v>7503</v>
      </c>
      <c r="J90" s="14"/>
    </row>
    <row r="91" spans="1:10">
      <c r="A91" s="12" t="s">
        <v>1493</v>
      </c>
      <c r="B91" s="13">
        <v>7</v>
      </c>
      <c r="C91" s="12" t="s">
        <v>1494</v>
      </c>
      <c r="D91" s="13" t="s">
        <v>28</v>
      </c>
      <c r="E91" s="13" t="s">
        <v>8</v>
      </c>
      <c r="F91" s="12" t="s">
        <v>6195</v>
      </c>
      <c r="G91" s="12" t="s">
        <v>7079</v>
      </c>
      <c r="H91" s="12" t="s">
        <v>7080</v>
      </c>
      <c r="I91" s="13" t="s">
        <v>7503</v>
      </c>
      <c r="J91" s="12"/>
    </row>
    <row r="92" spans="1:10">
      <c r="A92" s="12" t="s">
        <v>1493</v>
      </c>
      <c r="B92" s="13">
        <v>6</v>
      </c>
      <c r="C92" s="12" t="s">
        <v>3538</v>
      </c>
      <c r="D92" s="13" t="s">
        <v>28</v>
      </c>
      <c r="E92" s="13" t="s">
        <v>11</v>
      </c>
      <c r="F92" s="12" t="s">
        <v>6195</v>
      </c>
      <c r="G92" s="12" t="s">
        <v>7079</v>
      </c>
      <c r="H92" s="12" t="s">
        <v>7080</v>
      </c>
      <c r="I92" s="13" t="s">
        <v>7503</v>
      </c>
      <c r="J92" s="12"/>
    </row>
    <row r="93" spans="1:10">
      <c r="A93" s="14" t="s">
        <v>1529</v>
      </c>
      <c r="B93" s="15">
        <v>7</v>
      </c>
      <c r="C93" s="14" t="s">
        <v>1530</v>
      </c>
      <c r="D93" s="15" t="s">
        <v>32</v>
      </c>
      <c r="E93" s="15" t="s">
        <v>8</v>
      </c>
      <c r="F93" s="14" t="s">
        <v>4373</v>
      </c>
      <c r="G93" s="14" t="s">
        <v>7112</v>
      </c>
      <c r="H93" s="14" t="s">
        <v>4375</v>
      </c>
      <c r="I93" s="15" t="s">
        <v>7503</v>
      </c>
      <c r="J93" s="14"/>
    </row>
    <row r="94" spans="1:10">
      <c r="A94" s="14" t="s">
        <v>3557</v>
      </c>
      <c r="B94" s="15">
        <v>7</v>
      </c>
      <c r="C94" s="14" t="s">
        <v>3558</v>
      </c>
      <c r="D94" s="15" t="s">
        <v>28</v>
      </c>
      <c r="E94" s="15" t="s">
        <v>11</v>
      </c>
      <c r="F94" s="14" t="s">
        <v>4886</v>
      </c>
      <c r="G94" s="14" t="s">
        <v>7117</v>
      </c>
      <c r="H94" s="14" t="s">
        <v>7118</v>
      </c>
      <c r="I94" s="15" t="s">
        <v>7503</v>
      </c>
      <c r="J94" s="14"/>
    </row>
    <row r="95" spans="1:10">
      <c r="A95" s="14" t="s">
        <v>3254</v>
      </c>
      <c r="B95" s="15">
        <v>5</v>
      </c>
      <c r="C95" s="14" t="s">
        <v>3255</v>
      </c>
      <c r="D95" s="15" t="s">
        <v>28</v>
      </c>
      <c r="E95" s="15" t="s">
        <v>11</v>
      </c>
      <c r="F95" s="14" t="s">
        <v>6603</v>
      </c>
      <c r="G95" s="14" t="s">
        <v>6604</v>
      </c>
      <c r="H95" s="14" t="s">
        <v>6605</v>
      </c>
      <c r="I95" s="15" t="s">
        <v>7503</v>
      </c>
      <c r="J95" s="14"/>
    </row>
    <row r="96" spans="1:10">
      <c r="A96" s="14" t="s">
        <v>491</v>
      </c>
      <c r="B96" s="15">
        <v>11</v>
      </c>
      <c r="C96" s="14" t="s">
        <v>492</v>
      </c>
      <c r="D96" s="15" t="s">
        <v>32</v>
      </c>
      <c r="E96" s="15" t="s">
        <v>4</v>
      </c>
      <c r="F96" s="14" t="s">
        <v>6648</v>
      </c>
      <c r="G96" s="14" t="s">
        <v>6649</v>
      </c>
      <c r="H96" s="14" t="s">
        <v>6650</v>
      </c>
      <c r="I96" s="15" t="s">
        <v>7503</v>
      </c>
      <c r="J96" s="14"/>
    </row>
    <row r="97" spans="1:10">
      <c r="A97" s="14" t="s">
        <v>987</v>
      </c>
      <c r="B97" s="15">
        <v>29</v>
      </c>
      <c r="C97" s="14" t="s">
        <v>988</v>
      </c>
      <c r="D97" s="15" t="s">
        <v>32</v>
      </c>
      <c r="E97" s="15" t="s">
        <v>6</v>
      </c>
      <c r="F97" s="14" t="s">
        <v>6681</v>
      </c>
      <c r="G97" s="14" t="s">
        <v>7149</v>
      </c>
      <c r="H97" s="14" t="s">
        <v>6683</v>
      </c>
      <c r="I97" s="15" t="s">
        <v>7503</v>
      </c>
      <c r="J97" s="14"/>
    </row>
    <row r="98" spans="1:10">
      <c r="A98" s="14" t="s">
        <v>506</v>
      </c>
      <c r="B98" s="15">
        <v>4</v>
      </c>
      <c r="C98" s="14" t="s">
        <v>507</v>
      </c>
      <c r="D98" s="15" t="s">
        <v>32</v>
      </c>
      <c r="E98" s="15" t="s">
        <v>4</v>
      </c>
      <c r="F98" s="14" t="s">
        <v>6709</v>
      </c>
      <c r="G98" s="14" t="s">
        <v>6710</v>
      </c>
      <c r="H98" s="14" t="s">
        <v>6711</v>
      </c>
      <c r="I98" s="15" t="s">
        <v>7503</v>
      </c>
      <c r="J98" s="14"/>
    </row>
    <row r="99" spans="1:10">
      <c r="A99" s="14" t="s">
        <v>3362</v>
      </c>
      <c r="B99" s="15">
        <v>24</v>
      </c>
      <c r="C99" s="14" t="s">
        <v>3363</v>
      </c>
      <c r="D99" s="15" t="s">
        <v>32</v>
      </c>
      <c r="E99" s="15" t="s">
        <v>11</v>
      </c>
      <c r="F99" s="14" t="s">
        <v>6791</v>
      </c>
      <c r="G99" s="14" t="s">
        <v>6792</v>
      </c>
      <c r="H99" s="14" t="s">
        <v>6793</v>
      </c>
      <c r="I99" s="15" t="s">
        <v>7503</v>
      </c>
      <c r="J99" s="14"/>
    </row>
  </sheetData>
  <autoFilter ref="A1:J1"/>
  <phoneticPr fontId="3"/>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pane ySplit="1" topLeftCell="A2" activePane="bottomLeft" state="frozen"/>
      <selection pane="bottomLeft" activeCell="D22" sqref="D22"/>
    </sheetView>
  </sheetViews>
  <sheetFormatPr defaultColWidth="9" defaultRowHeight="15"/>
  <cols>
    <col min="1" max="1" width="50.5703125" style="16" customWidth="1"/>
    <col min="2" max="2" width="10.42578125" style="16" bestFit="1" customWidth="1"/>
    <col min="3" max="3" width="9.5703125" style="16" bestFit="1" customWidth="1"/>
    <col min="4" max="4" width="6.28515625" style="16" bestFit="1" customWidth="1"/>
    <col min="5" max="6" width="9" style="16"/>
    <col min="7" max="7" width="19.7109375" style="16" bestFit="1" customWidth="1"/>
    <col min="8" max="16384" width="9" style="16"/>
  </cols>
  <sheetData>
    <row r="1" spans="1:7">
      <c r="A1" s="18" t="s">
        <v>7657</v>
      </c>
      <c r="B1" s="18" t="s">
        <v>7656</v>
      </c>
      <c r="C1" s="18" t="s">
        <v>7655</v>
      </c>
      <c r="D1" s="18" t="s">
        <v>7654</v>
      </c>
      <c r="E1" s="18" t="s">
        <v>7653</v>
      </c>
      <c r="F1" s="18" t="s">
        <v>8971</v>
      </c>
      <c r="G1" s="18" t="s">
        <v>8970</v>
      </c>
    </row>
    <row r="2" spans="1:7">
      <c r="A2" s="16" t="s">
        <v>7618</v>
      </c>
      <c r="B2" s="16" t="s">
        <v>7617</v>
      </c>
      <c r="C2" s="16" t="s">
        <v>7508</v>
      </c>
      <c r="D2" s="16">
        <v>6</v>
      </c>
      <c r="E2" s="16">
        <v>121</v>
      </c>
      <c r="F2" s="16">
        <v>3</v>
      </c>
      <c r="G2" s="16">
        <v>2.9510197043505601E-3</v>
      </c>
    </row>
    <row r="3" spans="1:7">
      <c r="A3" s="16" t="s">
        <v>7598</v>
      </c>
      <c r="B3" s="16" t="s">
        <v>7597</v>
      </c>
      <c r="C3" s="16" t="s">
        <v>7508</v>
      </c>
      <c r="D3" s="16">
        <v>5</v>
      </c>
      <c r="E3" s="16">
        <v>163</v>
      </c>
      <c r="F3" s="16">
        <v>3</v>
      </c>
      <c r="G3" s="16">
        <v>6.7673254806020896E-3</v>
      </c>
    </row>
    <row r="4" spans="1:7">
      <c r="A4" s="16" t="s">
        <v>7616</v>
      </c>
      <c r="B4" s="16" t="s">
        <v>7615</v>
      </c>
      <c r="C4" s="16" t="s">
        <v>7508</v>
      </c>
      <c r="D4" s="16">
        <v>4</v>
      </c>
      <c r="E4" s="16">
        <v>66</v>
      </c>
      <c r="F4" s="16">
        <v>2</v>
      </c>
      <c r="G4" s="16">
        <v>1.06209492695082E-2</v>
      </c>
    </row>
    <row r="5" spans="1:7">
      <c r="A5" s="16" t="s">
        <v>7614</v>
      </c>
      <c r="B5" s="16" t="s">
        <v>7613</v>
      </c>
      <c r="C5" s="16" t="s">
        <v>7508</v>
      </c>
      <c r="D5" s="16">
        <v>4</v>
      </c>
      <c r="E5" s="16">
        <v>67</v>
      </c>
      <c r="F5" s="16">
        <v>2</v>
      </c>
      <c r="G5" s="16">
        <v>1.09312054531681E-2</v>
      </c>
    </row>
    <row r="6" spans="1:7">
      <c r="A6" s="16" t="s">
        <v>7612</v>
      </c>
      <c r="B6" s="16" t="s">
        <v>7611</v>
      </c>
      <c r="C6" s="16" t="s">
        <v>7508</v>
      </c>
      <c r="D6" s="16">
        <v>5</v>
      </c>
      <c r="E6" s="16">
        <v>68</v>
      </c>
      <c r="F6" s="16">
        <v>2</v>
      </c>
      <c r="G6" s="16">
        <v>1.12454393120543E-2</v>
      </c>
    </row>
    <row r="7" spans="1:7">
      <c r="A7" s="16" t="s">
        <v>8965</v>
      </c>
      <c r="B7" s="16" t="s">
        <v>8964</v>
      </c>
      <c r="C7" s="16" t="s">
        <v>7508</v>
      </c>
      <c r="D7" s="16">
        <v>5</v>
      </c>
      <c r="E7" s="16">
        <v>5</v>
      </c>
      <c r="F7" s="16">
        <v>1</v>
      </c>
      <c r="G7" s="16">
        <v>1.1700801258556401E-2</v>
      </c>
    </row>
    <row r="8" spans="1:7">
      <c r="A8" s="16" t="s">
        <v>7608</v>
      </c>
      <c r="B8" s="16" t="s">
        <v>7607</v>
      </c>
      <c r="C8" s="16" t="s">
        <v>7508</v>
      </c>
      <c r="D8" s="16">
        <v>5</v>
      </c>
      <c r="E8" s="16">
        <v>70</v>
      </c>
      <c r="F8" s="16">
        <v>2</v>
      </c>
      <c r="G8" s="16">
        <v>1.1885760431627E-2</v>
      </c>
    </row>
    <row r="9" spans="1:7">
      <c r="A9" s="16" t="s">
        <v>8963</v>
      </c>
      <c r="B9" s="16" t="s">
        <v>8962</v>
      </c>
      <c r="C9" s="16" t="s">
        <v>7508</v>
      </c>
      <c r="D9" s="16">
        <v>6</v>
      </c>
      <c r="E9" s="16">
        <v>6</v>
      </c>
      <c r="F9" s="16">
        <v>1</v>
      </c>
      <c r="G9" s="16">
        <v>1.40246884124175E-2</v>
      </c>
    </row>
    <row r="10" spans="1:7">
      <c r="A10" s="16" t="s">
        <v>7570</v>
      </c>
      <c r="B10" s="16" t="s">
        <v>7569</v>
      </c>
      <c r="C10" s="16" t="s">
        <v>7508</v>
      </c>
      <c r="D10" s="16">
        <v>4</v>
      </c>
      <c r="E10" s="16">
        <v>218</v>
      </c>
      <c r="F10" s="16">
        <v>3</v>
      </c>
      <c r="G10" s="16">
        <v>1.4839545601423801E-2</v>
      </c>
    </row>
    <row r="11" spans="1:7">
      <c r="A11" s="16" t="s">
        <v>7604</v>
      </c>
      <c r="B11" s="16" t="s">
        <v>7603</v>
      </c>
      <c r="C11" s="16" t="s">
        <v>7508</v>
      </c>
      <c r="D11" s="16">
        <v>4</v>
      </c>
      <c r="E11" s="16">
        <v>86</v>
      </c>
      <c r="F11" s="16">
        <v>2</v>
      </c>
      <c r="G11" s="16">
        <v>1.7559452117356902E-2</v>
      </c>
    </row>
    <row r="12" spans="1:7">
      <c r="A12" s="16" t="s">
        <v>7544</v>
      </c>
      <c r="B12" s="16" t="s">
        <v>7543</v>
      </c>
      <c r="C12" s="16" t="s">
        <v>7508</v>
      </c>
      <c r="D12" s="16">
        <v>5</v>
      </c>
      <c r="E12" s="16">
        <v>18</v>
      </c>
      <c r="F12" s="16">
        <v>1</v>
      </c>
      <c r="G12" s="16">
        <v>4.1494011416795602E-2</v>
      </c>
    </row>
  </sheetData>
  <autoFilter ref="A1:G12"/>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workbookViewId="0">
      <pane ySplit="1" topLeftCell="A2" activePane="bottomLeft" state="frozen"/>
      <selection pane="bottomLeft" sqref="A1:G1"/>
    </sheetView>
  </sheetViews>
  <sheetFormatPr defaultColWidth="9" defaultRowHeight="15"/>
  <cols>
    <col min="1" max="1" width="50.5703125" style="16" customWidth="1"/>
    <col min="2" max="2" width="10.42578125" style="16" bestFit="1" customWidth="1"/>
    <col min="3" max="3" width="9.5703125" style="16" bestFit="1" customWidth="1"/>
    <col min="4" max="4" width="6.28515625" style="16" bestFit="1" customWidth="1"/>
    <col min="5" max="6" width="9" style="16"/>
    <col min="7" max="7" width="19.7109375" style="16" bestFit="1" customWidth="1"/>
    <col min="8" max="16384" width="9" style="16"/>
  </cols>
  <sheetData>
    <row r="1" spans="1:7">
      <c r="A1" s="18" t="s">
        <v>7657</v>
      </c>
      <c r="B1" s="18" t="s">
        <v>7656</v>
      </c>
      <c r="C1" s="18" t="s">
        <v>7655</v>
      </c>
      <c r="D1" s="18" t="s">
        <v>7654</v>
      </c>
      <c r="E1" s="18" t="s">
        <v>7653</v>
      </c>
      <c r="F1" s="18" t="s">
        <v>8971</v>
      </c>
      <c r="G1" s="18" t="s">
        <v>8970</v>
      </c>
    </row>
    <row r="2" spans="1:7">
      <c r="A2" s="16" t="s">
        <v>8018</v>
      </c>
      <c r="B2" s="16" t="s">
        <v>8017</v>
      </c>
      <c r="C2" s="16" t="s">
        <v>7658</v>
      </c>
      <c r="D2" s="16">
        <v>2</v>
      </c>
      <c r="E2" s="16">
        <v>8211</v>
      </c>
      <c r="F2" s="16">
        <v>37</v>
      </c>
      <c r="G2" s="17">
        <v>1.2215643681691301E-5</v>
      </c>
    </row>
    <row r="3" spans="1:7">
      <c r="A3" s="16" t="s">
        <v>8020</v>
      </c>
      <c r="B3" s="16" t="s">
        <v>8019</v>
      </c>
      <c r="C3" s="16" t="s">
        <v>7658</v>
      </c>
      <c r="D3" s="16">
        <v>1</v>
      </c>
      <c r="E3" s="16">
        <v>25254</v>
      </c>
      <c r="F3" s="16">
        <v>74</v>
      </c>
      <c r="G3" s="17">
        <v>1.7205960610304699E-5</v>
      </c>
    </row>
    <row r="4" spans="1:7">
      <c r="A4" s="16" t="s">
        <v>8011</v>
      </c>
      <c r="B4" s="16" t="s">
        <v>8010</v>
      </c>
      <c r="C4" s="16" t="s">
        <v>7658</v>
      </c>
      <c r="D4" s="16">
        <v>3</v>
      </c>
      <c r="E4" s="16">
        <v>2765</v>
      </c>
      <c r="F4" s="16">
        <v>17</v>
      </c>
      <c r="G4" s="17">
        <v>1.98302111043754E-4</v>
      </c>
    </row>
    <row r="5" spans="1:7">
      <c r="A5" s="16" t="s">
        <v>7779</v>
      </c>
      <c r="B5" s="16" t="s">
        <v>7778</v>
      </c>
      <c r="C5" s="16" t="s">
        <v>7658</v>
      </c>
      <c r="D5" s="16">
        <v>2</v>
      </c>
      <c r="E5" s="16">
        <v>374</v>
      </c>
      <c r="F5" s="16">
        <v>6</v>
      </c>
      <c r="G5" s="17">
        <v>2.5621326748856399E-4</v>
      </c>
    </row>
    <row r="6" spans="1:7">
      <c r="A6" s="16" t="s">
        <v>7781</v>
      </c>
      <c r="B6" s="16" t="s">
        <v>7780</v>
      </c>
      <c r="C6" s="16" t="s">
        <v>7658</v>
      </c>
      <c r="D6" s="16">
        <v>3</v>
      </c>
      <c r="E6" s="16">
        <v>374</v>
      </c>
      <c r="F6" s="16">
        <v>6</v>
      </c>
      <c r="G6" s="17">
        <v>2.5621326748856399E-4</v>
      </c>
    </row>
    <row r="7" spans="1:7">
      <c r="A7" s="16" t="s">
        <v>6921</v>
      </c>
      <c r="B7" s="16" t="s">
        <v>8016</v>
      </c>
      <c r="C7" s="16" t="s">
        <v>7658</v>
      </c>
      <c r="D7" s="16">
        <v>2</v>
      </c>
      <c r="E7" s="16">
        <v>9160</v>
      </c>
      <c r="F7" s="16">
        <v>34</v>
      </c>
      <c r="G7" s="16">
        <v>1.8054348712802501E-3</v>
      </c>
    </row>
    <row r="8" spans="1:7">
      <c r="A8" s="16" t="s">
        <v>8013</v>
      </c>
      <c r="B8" s="16" t="s">
        <v>8012</v>
      </c>
      <c r="C8" s="16" t="s">
        <v>7658</v>
      </c>
      <c r="D8" s="16">
        <v>3</v>
      </c>
      <c r="E8" s="16">
        <v>2932</v>
      </c>
      <c r="F8" s="16">
        <v>15</v>
      </c>
      <c r="G8" s="16">
        <v>3.1623956654668098E-3</v>
      </c>
    </row>
    <row r="9" spans="1:7">
      <c r="A9" s="16" t="s">
        <v>8005</v>
      </c>
      <c r="B9" s="16" t="s">
        <v>8004</v>
      </c>
      <c r="C9" s="16" t="s">
        <v>7658</v>
      </c>
      <c r="D9" s="16">
        <v>4</v>
      </c>
      <c r="E9" s="16">
        <v>1543</v>
      </c>
      <c r="F9" s="16">
        <v>10</v>
      </c>
      <c r="G9" s="16">
        <v>3.2649623837190901E-3</v>
      </c>
    </row>
    <row r="10" spans="1:7">
      <c r="A10" s="16" t="s">
        <v>7795</v>
      </c>
      <c r="B10" s="16" t="s">
        <v>7794</v>
      </c>
      <c r="C10" s="16" t="s">
        <v>7658</v>
      </c>
      <c r="D10" s="16">
        <v>4</v>
      </c>
      <c r="E10" s="16">
        <v>41</v>
      </c>
      <c r="F10" s="16">
        <v>2</v>
      </c>
      <c r="G10" s="16">
        <v>4.2170173206101799E-3</v>
      </c>
    </row>
    <row r="11" spans="1:7">
      <c r="A11" s="16" t="s">
        <v>7793</v>
      </c>
      <c r="B11" s="16" t="s">
        <v>7792</v>
      </c>
      <c r="C11" s="16" t="s">
        <v>7658</v>
      </c>
      <c r="D11" s="16">
        <v>4</v>
      </c>
      <c r="E11" s="16">
        <v>41</v>
      </c>
      <c r="F11" s="16">
        <v>2</v>
      </c>
      <c r="G11" s="16">
        <v>4.2170173206101799E-3</v>
      </c>
    </row>
    <row r="12" spans="1:7">
      <c r="A12" s="16" t="s">
        <v>9049</v>
      </c>
      <c r="B12" s="16" t="s">
        <v>9048</v>
      </c>
      <c r="C12" s="16" t="s">
        <v>7658</v>
      </c>
      <c r="D12" s="16">
        <v>5</v>
      </c>
      <c r="E12" s="16">
        <v>2</v>
      </c>
      <c r="F12" s="16">
        <v>1</v>
      </c>
      <c r="G12" s="16">
        <v>4.6966434320787898E-3</v>
      </c>
    </row>
    <row r="13" spans="1:7">
      <c r="A13" s="16" t="s">
        <v>8947</v>
      </c>
      <c r="B13" s="16" t="s">
        <v>8946</v>
      </c>
      <c r="C13" s="16" t="s">
        <v>7658</v>
      </c>
      <c r="D13" s="16">
        <v>6</v>
      </c>
      <c r="E13" s="16">
        <v>2</v>
      </c>
      <c r="F13" s="16">
        <v>1</v>
      </c>
      <c r="G13" s="16">
        <v>4.6966434320787898E-3</v>
      </c>
    </row>
    <row r="14" spans="1:7">
      <c r="A14" s="16" t="s">
        <v>7664</v>
      </c>
      <c r="B14" s="16" t="s">
        <v>7663</v>
      </c>
      <c r="C14" s="16" t="s">
        <v>7658</v>
      </c>
      <c r="D14" s="16">
        <v>5</v>
      </c>
      <c r="E14" s="16">
        <v>501</v>
      </c>
      <c r="F14" s="16">
        <v>5</v>
      </c>
      <c r="G14" s="16">
        <v>6.5922931379798497E-3</v>
      </c>
    </row>
    <row r="15" spans="1:7">
      <c r="A15" s="16" t="s">
        <v>9047</v>
      </c>
      <c r="B15" s="16" t="s">
        <v>9046</v>
      </c>
      <c r="C15" s="16" t="s">
        <v>7658</v>
      </c>
      <c r="D15" s="16">
        <v>5</v>
      </c>
      <c r="E15" s="16">
        <v>52</v>
      </c>
      <c r="F15" s="16">
        <v>2</v>
      </c>
      <c r="G15" s="16">
        <v>6.7063435279373701E-3</v>
      </c>
    </row>
    <row r="16" spans="1:7">
      <c r="A16" s="16" t="s">
        <v>9045</v>
      </c>
      <c r="B16" s="16" t="s">
        <v>9044</v>
      </c>
      <c r="C16" s="16" t="s">
        <v>7658</v>
      </c>
      <c r="D16" s="16">
        <v>4</v>
      </c>
      <c r="E16" s="16">
        <v>53</v>
      </c>
      <c r="F16" s="16">
        <v>2</v>
      </c>
      <c r="G16" s="16">
        <v>6.9587807539879896E-3</v>
      </c>
    </row>
    <row r="17" spans="1:7">
      <c r="A17" s="16" t="s">
        <v>7899</v>
      </c>
      <c r="B17" s="16" t="s">
        <v>7898</v>
      </c>
      <c r="C17" s="16" t="s">
        <v>7658</v>
      </c>
      <c r="D17" s="16">
        <v>6</v>
      </c>
      <c r="E17" s="16">
        <v>3</v>
      </c>
      <c r="F17" s="16">
        <v>1</v>
      </c>
      <c r="G17" s="16">
        <v>7.0367912050568098E-3</v>
      </c>
    </row>
    <row r="18" spans="1:7">
      <c r="A18" s="16" t="s">
        <v>9043</v>
      </c>
      <c r="B18" s="16" t="s">
        <v>9042</v>
      </c>
      <c r="C18" s="16" t="s">
        <v>7658</v>
      </c>
      <c r="D18" s="16">
        <v>6</v>
      </c>
      <c r="E18" s="16">
        <v>55</v>
      </c>
      <c r="F18" s="16">
        <v>2</v>
      </c>
      <c r="G18" s="16">
        <v>7.4764264013182802E-3</v>
      </c>
    </row>
    <row r="19" spans="1:7">
      <c r="A19" s="16" t="s">
        <v>9041</v>
      </c>
      <c r="B19" s="16" t="s">
        <v>9040</v>
      </c>
      <c r="C19" s="16" t="s">
        <v>7658</v>
      </c>
      <c r="D19" s="16">
        <v>7</v>
      </c>
      <c r="E19" s="16">
        <v>55</v>
      </c>
      <c r="F19" s="16">
        <v>2</v>
      </c>
      <c r="G19" s="16">
        <v>7.4764264013182802E-3</v>
      </c>
    </row>
    <row r="20" spans="1:7">
      <c r="A20" s="16" t="s">
        <v>9039</v>
      </c>
      <c r="B20" s="16" t="s">
        <v>9038</v>
      </c>
      <c r="C20" s="16" t="s">
        <v>7658</v>
      </c>
      <c r="D20" s="16">
        <v>7</v>
      </c>
      <c r="E20" s="16">
        <v>58</v>
      </c>
      <c r="F20" s="16">
        <v>2</v>
      </c>
      <c r="G20" s="16">
        <v>8.2845101356307498E-3</v>
      </c>
    </row>
    <row r="21" spans="1:7">
      <c r="A21" s="16" t="s">
        <v>7807</v>
      </c>
      <c r="B21" s="16" t="s">
        <v>7806</v>
      </c>
      <c r="C21" s="16" t="s">
        <v>7658</v>
      </c>
      <c r="D21" s="16">
        <v>4</v>
      </c>
      <c r="E21" s="16">
        <v>531</v>
      </c>
      <c r="F21" s="16">
        <v>5</v>
      </c>
      <c r="G21" s="16">
        <v>8.3616442678788594E-3</v>
      </c>
    </row>
    <row r="22" spans="1:7">
      <c r="A22" s="16" t="s">
        <v>8929</v>
      </c>
      <c r="B22" s="16" t="s">
        <v>8928</v>
      </c>
      <c r="C22" s="16" t="s">
        <v>7658</v>
      </c>
      <c r="D22" s="16">
        <v>5</v>
      </c>
      <c r="E22" s="16">
        <v>188</v>
      </c>
      <c r="F22" s="16">
        <v>3</v>
      </c>
      <c r="G22" s="16">
        <v>9.9830942093136893E-3</v>
      </c>
    </row>
    <row r="23" spans="1:7">
      <c r="A23" s="16" t="s">
        <v>8927</v>
      </c>
      <c r="B23" s="16" t="s">
        <v>8926</v>
      </c>
      <c r="C23" s="16" t="s">
        <v>7658</v>
      </c>
      <c r="D23" s="16">
        <v>4</v>
      </c>
      <c r="E23" s="16">
        <v>188</v>
      </c>
      <c r="F23" s="16">
        <v>3</v>
      </c>
      <c r="G23" s="16">
        <v>9.9830942093136893E-3</v>
      </c>
    </row>
    <row r="24" spans="1:7">
      <c r="A24" s="16" t="s">
        <v>8001</v>
      </c>
      <c r="B24" s="16" t="s">
        <v>8000</v>
      </c>
      <c r="C24" s="16" t="s">
        <v>7658</v>
      </c>
      <c r="D24" s="16">
        <v>5</v>
      </c>
      <c r="E24" s="16">
        <v>1034</v>
      </c>
      <c r="F24" s="16">
        <v>7</v>
      </c>
      <c r="G24" s="16">
        <v>1.08909368671789E-2</v>
      </c>
    </row>
    <row r="25" spans="1:7">
      <c r="A25" s="16" t="s">
        <v>8925</v>
      </c>
      <c r="B25" s="16" t="s">
        <v>8924</v>
      </c>
      <c r="C25" s="16" t="s">
        <v>7658</v>
      </c>
      <c r="D25" s="16">
        <v>3</v>
      </c>
      <c r="E25" s="16">
        <v>71</v>
      </c>
      <c r="F25" s="16">
        <v>2</v>
      </c>
      <c r="G25" s="16">
        <v>1.22118080539836E-2</v>
      </c>
    </row>
    <row r="26" spans="1:7">
      <c r="A26" s="16" t="s">
        <v>7997</v>
      </c>
      <c r="B26" s="16" t="s">
        <v>7996</v>
      </c>
      <c r="C26" s="16" t="s">
        <v>7658</v>
      </c>
      <c r="D26" s="16">
        <v>5</v>
      </c>
      <c r="E26" s="16">
        <v>1341</v>
      </c>
      <c r="F26" s="16">
        <v>8</v>
      </c>
      <c r="G26" s="16">
        <v>1.34506734022168E-2</v>
      </c>
    </row>
    <row r="27" spans="1:7">
      <c r="A27" s="16" t="s">
        <v>8865</v>
      </c>
      <c r="B27" s="16" t="s">
        <v>8864</v>
      </c>
      <c r="C27" s="16" t="s">
        <v>7658</v>
      </c>
      <c r="D27" s="16">
        <v>6</v>
      </c>
      <c r="E27" s="16">
        <v>6</v>
      </c>
      <c r="F27" s="16">
        <v>1</v>
      </c>
      <c r="G27" s="16">
        <v>1.40246884124175E-2</v>
      </c>
    </row>
    <row r="28" spans="1:7">
      <c r="A28" s="16" t="s">
        <v>9037</v>
      </c>
      <c r="B28" s="16" t="s">
        <v>9036</v>
      </c>
      <c r="C28" s="16" t="s">
        <v>7658</v>
      </c>
      <c r="D28" s="16">
        <v>6</v>
      </c>
      <c r="E28" s="16">
        <v>80</v>
      </c>
      <c r="F28" s="16">
        <v>2</v>
      </c>
      <c r="G28" s="16">
        <v>1.5319321293101E-2</v>
      </c>
    </row>
    <row r="29" spans="1:7">
      <c r="A29" s="16" t="s">
        <v>9035</v>
      </c>
      <c r="B29" s="16" t="s">
        <v>9034</v>
      </c>
      <c r="C29" s="16" t="s">
        <v>7658</v>
      </c>
      <c r="D29" s="16">
        <v>10</v>
      </c>
      <c r="E29" s="16">
        <v>7</v>
      </c>
      <c r="F29" s="16">
        <v>1</v>
      </c>
      <c r="G29" s="16">
        <v>1.6343180185606598E-2</v>
      </c>
    </row>
    <row r="30" spans="1:7">
      <c r="A30" s="16" t="s">
        <v>7921</v>
      </c>
      <c r="B30" s="16" t="s">
        <v>7920</v>
      </c>
      <c r="C30" s="16" t="s">
        <v>7658</v>
      </c>
      <c r="D30" s="16">
        <v>6</v>
      </c>
      <c r="E30" s="16">
        <v>7</v>
      </c>
      <c r="F30" s="16">
        <v>1</v>
      </c>
      <c r="G30" s="16">
        <v>1.6343180185606598E-2</v>
      </c>
    </row>
    <row r="31" spans="1:7">
      <c r="A31" s="16" t="s">
        <v>8895</v>
      </c>
      <c r="B31" s="16" t="s">
        <v>8894</v>
      </c>
      <c r="C31" s="16" t="s">
        <v>7658</v>
      </c>
      <c r="D31" s="16">
        <v>6</v>
      </c>
      <c r="E31" s="16">
        <v>85</v>
      </c>
      <c r="F31" s="16">
        <v>2</v>
      </c>
      <c r="G31" s="16">
        <v>1.7176960435605002E-2</v>
      </c>
    </row>
    <row r="32" spans="1:7">
      <c r="A32" s="16" t="s">
        <v>7977</v>
      </c>
      <c r="B32" s="16" t="s">
        <v>7976</v>
      </c>
      <c r="C32" s="16" t="s">
        <v>7658</v>
      </c>
      <c r="D32" s="16">
        <v>6</v>
      </c>
      <c r="E32" s="16">
        <v>883</v>
      </c>
      <c r="F32" s="16">
        <v>6</v>
      </c>
      <c r="G32" s="16">
        <v>1.77863825066501E-2</v>
      </c>
    </row>
    <row r="33" spans="1:7">
      <c r="A33" s="16" t="s">
        <v>9033</v>
      </c>
      <c r="B33" s="16" t="s">
        <v>9032</v>
      </c>
      <c r="C33" s="16" t="s">
        <v>7658</v>
      </c>
      <c r="D33" s="16">
        <v>4</v>
      </c>
      <c r="E33" s="16">
        <v>8</v>
      </c>
      <c r="F33" s="16">
        <v>1</v>
      </c>
      <c r="G33" s="16">
        <v>1.8656288943279298E-2</v>
      </c>
    </row>
    <row r="34" spans="1:7">
      <c r="A34" s="16" t="s">
        <v>9031</v>
      </c>
      <c r="B34" s="16" t="s">
        <v>9030</v>
      </c>
      <c r="C34" s="16" t="s">
        <v>7658</v>
      </c>
      <c r="D34" s="16">
        <v>5</v>
      </c>
      <c r="E34" s="16">
        <v>8</v>
      </c>
      <c r="F34" s="16">
        <v>1</v>
      </c>
      <c r="G34" s="16">
        <v>1.8656288943279298E-2</v>
      </c>
    </row>
    <row r="35" spans="1:7">
      <c r="A35" s="16" t="s">
        <v>9029</v>
      </c>
      <c r="B35" s="16" t="s">
        <v>9028</v>
      </c>
      <c r="C35" s="16" t="s">
        <v>7658</v>
      </c>
      <c r="D35" s="16">
        <v>10</v>
      </c>
      <c r="E35" s="16">
        <v>8</v>
      </c>
      <c r="F35" s="16">
        <v>1</v>
      </c>
      <c r="G35" s="16">
        <v>1.8656288943279298E-2</v>
      </c>
    </row>
    <row r="36" spans="1:7">
      <c r="A36" s="16" t="s">
        <v>8959</v>
      </c>
      <c r="B36" s="16" t="s">
        <v>8958</v>
      </c>
      <c r="C36" s="16" t="s">
        <v>7658</v>
      </c>
      <c r="D36" s="16">
        <v>4</v>
      </c>
      <c r="E36" s="16">
        <v>445</v>
      </c>
      <c r="F36" s="16">
        <v>4</v>
      </c>
      <c r="G36" s="16">
        <v>2.0933428521851101E-2</v>
      </c>
    </row>
    <row r="37" spans="1:7">
      <c r="A37" s="16" t="s">
        <v>7955</v>
      </c>
      <c r="B37" s="16" t="s">
        <v>7954</v>
      </c>
      <c r="C37" s="16" t="s">
        <v>7658</v>
      </c>
      <c r="D37" s="16">
        <v>7</v>
      </c>
      <c r="E37" s="16">
        <v>679</v>
      </c>
      <c r="F37" s="16">
        <v>5</v>
      </c>
      <c r="G37" s="16">
        <v>2.1997483681382601E-2</v>
      </c>
    </row>
    <row r="38" spans="1:7">
      <c r="A38" s="16" t="s">
        <v>8875</v>
      </c>
      <c r="B38" s="16" t="s">
        <v>8874</v>
      </c>
      <c r="C38" s="16" t="s">
        <v>7658</v>
      </c>
      <c r="D38" s="16">
        <v>3</v>
      </c>
      <c r="E38" s="16">
        <v>461</v>
      </c>
      <c r="F38" s="16">
        <v>4</v>
      </c>
      <c r="G38" s="16">
        <v>2.3459235765894999E-2</v>
      </c>
    </row>
    <row r="39" spans="1:7">
      <c r="A39" s="16" t="s">
        <v>9027</v>
      </c>
      <c r="B39" s="16" t="s">
        <v>9026</v>
      </c>
      <c r="C39" s="16" t="s">
        <v>7658</v>
      </c>
      <c r="D39" s="16">
        <v>8</v>
      </c>
      <c r="E39" s="16">
        <v>11</v>
      </c>
      <c r="F39" s="16">
        <v>1</v>
      </c>
      <c r="G39" s="16">
        <v>2.55634403821807E-2</v>
      </c>
    </row>
    <row r="40" spans="1:7">
      <c r="A40" s="16" t="s">
        <v>9025</v>
      </c>
      <c r="B40" s="16" t="s">
        <v>9024</v>
      </c>
      <c r="C40" s="16" t="s">
        <v>7658</v>
      </c>
      <c r="D40" s="16">
        <v>7</v>
      </c>
      <c r="E40" s="16">
        <v>272</v>
      </c>
      <c r="F40" s="16">
        <v>3</v>
      </c>
      <c r="G40" s="16">
        <v>2.6427699647459502E-2</v>
      </c>
    </row>
    <row r="41" spans="1:7">
      <c r="A41" s="16" t="s">
        <v>9023</v>
      </c>
      <c r="B41" s="16" t="s">
        <v>9022</v>
      </c>
      <c r="C41" s="16" t="s">
        <v>7658</v>
      </c>
      <c r="D41" s="16">
        <v>6</v>
      </c>
      <c r="E41" s="16">
        <v>108</v>
      </c>
      <c r="F41" s="16">
        <v>2</v>
      </c>
      <c r="G41" s="16">
        <v>2.6855377167373799E-2</v>
      </c>
    </row>
    <row r="42" spans="1:7">
      <c r="A42" s="16" t="s">
        <v>9021</v>
      </c>
      <c r="B42" s="16" t="s">
        <v>9020</v>
      </c>
      <c r="C42" s="16" t="s">
        <v>7658</v>
      </c>
      <c r="D42" s="16">
        <v>5</v>
      </c>
      <c r="E42" s="16">
        <v>12</v>
      </c>
      <c r="F42" s="16">
        <v>1</v>
      </c>
      <c r="G42" s="16">
        <v>2.7855140186290501E-2</v>
      </c>
    </row>
    <row r="43" spans="1:7">
      <c r="A43" s="16" t="s">
        <v>9019</v>
      </c>
      <c r="B43" s="16" t="s">
        <v>9018</v>
      </c>
      <c r="C43" s="16" t="s">
        <v>7658</v>
      </c>
      <c r="D43" s="16">
        <v>6</v>
      </c>
      <c r="E43" s="16">
        <v>281</v>
      </c>
      <c r="F43" s="16">
        <v>3</v>
      </c>
      <c r="G43" s="16">
        <v>2.8718744763301E-2</v>
      </c>
    </row>
    <row r="44" spans="1:7">
      <c r="A44" s="16" t="s">
        <v>9017</v>
      </c>
      <c r="B44" s="16" t="s">
        <v>9016</v>
      </c>
      <c r="C44" s="16" t="s">
        <v>7658</v>
      </c>
      <c r="D44" s="16">
        <v>8</v>
      </c>
      <c r="E44" s="16">
        <v>14</v>
      </c>
      <c r="F44" s="16">
        <v>1</v>
      </c>
      <c r="G44" s="16">
        <v>3.2422587196997997E-2</v>
      </c>
    </row>
    <row r="45" spans="1:7">
      <c r="A45" s="16" t="s">
        <v>9015</v>
      </c>
      <c r="B45" s="16" t="s">
        <v>9014</v>
      </c>
      <c r="C45" s="16" t="s">
        <v>7658</v>
      </c>
      <c r="D45" s="16">
        <v>7</v>
      </c>
      <c r="E45" s="16">
        <v>14</v>
      </c>
      <c r="F45" s="16">
        <v>1</v>
      </c>
      <c r="G45" s="16">
        <v>3.2422587196997997E-2</v>
      </c>
    </row>
    <row r="46" spans="1:7">
      <c r="A46" s="16" t="s">
        <v>7813</v>
      </c>
      <c r="B46" s="16" t="s">
        <v>7812</v>
      </c>
      <c r="C46" s="16" t="s">
        <v>7658</v>
      </c>
      <c r="D46" s="16">
        <v>5</v>
      </c>
      <c r="E46" s="16">
        <v>14</v>
      </c>
      <c r="F46" s="16">
        <v>1</v>
      </c>
      <c r="G46" s="16">
        <v>3.2422587196997997E-2</v>
      </c>
    </row>
    <row r="47" spans="1:7">
      <c r="A47" s="16" t="s">
        <v>9013</v>
      </c>
      <c r="B47" s="16" t="s">
        <v>9012</v>
      </c>
      <c r="C47" s="16" t="s">
        <v>7658</v>
      </c>
      <c r="D47" s="16">
        <v>5</v>
      </c>
      <c r="E47" s="16">
        <v>302</v>
      </c>
      <c r="F47" s="16">
        <v>3</v>
      </c>
      <c r="G47" s="16">
        <v>3.4462086296562902E-2</v>
      </c>
    </row>
    <row r="48" spans="1:7">
      <c r="A48" s="16" t="s">
        <v>9011</v>
      </c>
      <c r="B48" s="16" t="s">
        <v>9010</v>
      </c>
      <c r="C48" s="16" t="s">
        <v>7658</v>
      </c>
      <c r="D48" s="16">
        <v>7</v>
      </c>
      <c r="E48" s="16">
        <v>15</v>
      </c>
      <c r="F48" s="16">
        <v>1</v>
      </c>
      <c r="G48" s="16">
        <v>3.4698358769999403E-2</v>
      </c>
    </row>
    <row r="49" spans="1:7">
      <c r="A49" s="16" t="s">
        <v>7797</v>
      </c>
      <c r="B49" s="16" t="s">
        <v>7796</v>
      </c>
      <c r="C49" s="16" t="s">
        <v>7658</v>
      </c>
      <c r="D49" s="16">
        <v>6</v>
      </c>
      <c r="E49" s="16">
        <v>16</v>
      </c>
      <c r="F49" s="16">
        <v>1</v>
      </c>
      <c r="G49" s="16">
        <v>3.6968845258993202E-2</v>
      </c>
    </row>
    <row r="50" spans="1:7">
      <c r="A50" s="16" t="s">
        <v>7660</v>
      </c>
      <c r="B50" s="16" t="s">
        <v>7659</v>
      </c>
      <c r="C50" s="16" t="s">
        <v>7658</v>
      </c>
      <c r="D50" s="16">
        <v>9</v>
      </c>
      <c r="E50" s="16">
        <v>19</v>
      </c>
      <c r="F50" s="16">
        <v>1</v>
      </c>
      <c r="G50" s="16">
        <v>4.3748715234351303E-2</v>
      </c>
    </row>
    <row r="51" spans="1:7">
      <c r="A51" s="16" t="s">
        <v>7849</v>
      </c>
      <c r="B51" s="16" t="s">
        <v>7848</v>
      </c>
      <c r="C51" s="16" t="s">
        <v>7658</v>
      </c>
      <c r="D51" s="16">
        <v>5</v>
      </c>
      <c r="E51" s="16">
        <v>21</v>
      </c>
      <c r="F51" s="16">
        <v>1</v>
      </c>
      <c r="G51" s="16">
        <v>4.8242424530362503E-2</v>
      </c>
    </row>
    <row r="52" spans="1:7">
      <c r="A52" s="16" t="s">
        <v>9009</v>
      </c>
      <c r="B52" s="16" t="s">
        <v>9008</v>
      </c>
      <c r="C52" s="16" t="s">
        <v>7658</v>
      </c>
      <c r="D52" s="16">
        <v>6</v>
      </c>
      <c r="E52" s="16">
        <v>21</v>
      </c>
      <c r="F52" s="16">
        <v>1</v>
      </c>
      <c r="G52" s="16">
        <v>4.8242424530362503E-2</v>
      </c>
    </row>
    <row r="53" spans="1:7">
      <c r="A53" s="16" t="s">
        <v>9007</v>
      </c>
      <c r="B53" s="16" t="s">
        <v>9006</v>
      </c>
      <c r="C53" s="16" t="s">
        <v>7658</v>
      </c>
      <c r="D53" s="16">
        <v>4</v>
      </c>
      <c r="E53" s="16">
        <v>347</v>
      </c>
      <c r="F53" s="16">
        <v>3</v>
      </c>
      <c r="G53" s="16">
        <v>4.8611437609059199E-2</v>
      </c>
    </row>
  </sheetData>
  <autoFilter ref="A1:G53"/>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workbookViewId="0">
      <pane ySplit="1" topLeftCell="A2" activePane="bottomLeft" state="frozen"/>
      <selection pane="bottomLeft" activeCell="C25" sqref="C25:C26"/>
    </sheetView>
  </sheetViews>
  <sheetFormatPr defaultColWidth="9" defaultRowHeight="15"/>
  <cols>
    <col min="1" max="1" width="50.5703125" style="16" customWidth="1"/>
    <col min="2" max="2" width="10.42578125" style="16" bestFit="1" customWidth="1"/>
    <col min="3" max="3" width="9.5703125" style="16" bestFit="1" customWidth="1"/>
    <col min="4" max="4" width="6.28515625" style="16" bestFit="1" customWidth="1"/>
    <col min="5" max="6" width="9" style="16"/>
    <col min="7" max="7" width="19.7109375" style="16" bestFit="1" customWidth="1"/>
    <col min="8" max="16384" width="9" style="16"/>
  </cols>
  <sheetData>
    <row r="1" spans="1:7">
      <c r="A1" s="16" t="s">
        <v>7657</v>
      </c>
      <c r="B1" s="16" t="s">
        <v>7656</v>
      </c>
      <c r="C1" s="16" t="s">
        <v>7655</v>
      </c>
      <c r="D1" s="16" t="s">
        <v>7654</v>
      </c>
      <c r="E1" s="16" t="s">
        <v>7653</v>
      </c>
      <c r="F1" s="16" t="s">
        <v>8971</v>
      </c>
      <c r="G1" s="16" t="s">
        <v>8970</v>
      </c>
    </row>
    <row r="2" spans="1:7">
      <c r="A2" s="16" t="s">
        <v>8647</v>
      </c>
      <c r="B2" s="16" t="s">
        <v>8646</v>
      </c>
      <c r="C2" s="16" t="s">
        <v>8021</v>
      </c>
      <c r="D2" s="16">
        <v>5</v>
      </c>
      <c r="E2" s="16">
        <v>1731</v>
      </c>
      <c r="F2" s="16">
        <v>13</v>
      </c>
      <c r="G2" s="17">
        <v>1.8859064124022E-4</v>
      </c>
    </row>
    <row r="3" spans="1:7">
      <c r="A3" s="16" t="s">
        <v>8639</v>
      </c>
      <c r="B3" s="16" t="s">
        <v>8638</v>
      </c>
      <c r="C3" s="16" t="s">
        <v>8021</v>
      </c>
      <c r="D3" s="16">
        <v>3</v>
      </c>
      <c r="E3" s="16">
        <v>8286</v>
      </c>
      <c r="F3" s="16">
        <v>34</v>
      </c>
      <c r="G3" s="17">
        <v>2.6147572599714001E-4</v>
      </c>
    </row>
    <row r="4" spans="1:7">
      <c r="A4" s="16" t="s">
        <v>8659</v>
      </c>
      <c r="B4" s="16" t="s">
        <v>8658</v>
      </c>
      <c r="C4" s="16" t="s">
        <v>8021</v>
      </c>
      <c r="D4" s="16">
        <v>1</v>
      </c>
      <c r="E4" s="16">
        <v>25320</v>
      </c>
      <c r="F4" s="16">
        <v>72</v>
      </c>
      <c r="G4" s="17">
        <v>3.09854320506245E-4</v>
      </c>
    </row>
    <row r="5" spans="1:7">
      <c r="A5" s="16" t="s">
        <v>8643</v>
      </c>
      <c r="B5" s="16" t="s">
        <v>8642</v>
      </c>
      <c r="C5" s="16" t="s">
        <v>8021</v>
      </c>
      <c r="D5" s="16">
        <v>4</v>
      </c>
      <c r="E5" s="16">
        <v>1905</v>
      </c>
      <c r="F5" s="16">
        <v>13</v>
      </c>
      <c r="G5" s="17">
        <v>4.7437972254901197E-4</v>
      </c>
    </row>
    <row r="6" spans="1:7">
      <c r="A6" s="16" t="s">
        <v>8279</v>
      </c>
      <c r="B6" s="16" t="s">
        <v>8278</v>
      </c>
      <c r="C6" s="16" t="s">
        <v>8021</v>
      </c>
      <c r="D6" s="16">
        <v>3</v>
      </c>
      <c r="E6" s="16">
        <v>96</v>
      </c>
      <c r="F6" s="16">
        <v>3</v>
      </c>
      <c r="G6" s="16">
        <v>1.5269934236294099E-3</v>
      </c>
    </row>
    <row r="7" spans="1:7">
      <c r="A7" s="16" t="s">
        <v>8655</v>
      </c>
      <c r="B7" s="16" t="s">
        <v>8654</v>
      </c>
      <c r="C7" s="16" t="s">
        <v>8021</v>
      </c>
      <c r="D7" s="16">
        <v>2</v>
      </c>
      <c r="E7" s="16">
        <v>11057</v>
      </c>
      <c r="F7" s="16">
        <v>39</v>
      </c>
      <c r="G7" s="16">
        <v>1.7502395288134299E-3</v>
      </c>
    </row>
    <row r="8" spans="1:7">
      <c r="A8" s="16" t="s">
        <v>8181</v>
      </c>
      <c r="B8" s="16" t="s">
        <v>8180</v>
      </c>
      <c r="C8" s="16" t="s">
        <v>8021</v>
      </c>
      <c r="D8" s="16">
        <v>8</v>
      </c>
      <c r="E8" s="16">
        <v>107</v>
      </c>
      <c r="F8" s="16">
        <v>3</v>
      </c>
      <c r="G8" s="16">
        <v>2.0823579607773101E-3</v>
      </c>
    </row>
    <row r="9" spans="1:7">
      <c r="A9" s="16" t="s">
        <v>8781</v>
      </c>
      <c r="B9" s="16" t="s">
        <v>8780</v>
      </c>
      <c r="C9" s="16" t="s">
        <v>8021</v>
      </c>
      <c r="D9" s="16">
        <v>5</v>
      </c>
      <c r="E9" s="16">
        <v>29</v>
      </c>
      <c r="F9" s="16">
        <v>2</v>
      </c>
      <c r="G9" s="16">
        <v>2.1263835877235698E-3</v>
      </c>
    </row>
    <row r="10" spans="1:7">
      <c r="A10" s="16" t="s">
        <v>8151</v>
      </c>
      <c r="B10" s="16" t="s">
        <v>8150</v>
      </c>
      <c r="C10" s="16" t="s">
        <v>8021</v>
      </c>
      <c r="D10" s="16">
        <v>6</v>
      </c>
      <c r="E10" s="16">
        <v>1</v>
      </c>
      <c r="F10" s="16">
        <v>1</v>
      </c>
      <c r="G10" s="16">
        <v>2.3510505327725599E-3</v>
      </c>
    </row>
    <row r="11" spans="1:7">
      <c r="A11" s="16" t="s">
        <v>8143</v>
      </c>
      <c r="B11" s="16" t="s">
        <v>8142</v>
      </c>
      <c r="C11" s="16" t="s">
        <v>8021</v>
      </c>
      <c r="D11" s="16">
        <v>5</v>
      </c>
      <c r="E11" s="16">
        <v>1</v>
      </c>
      <c r="F11" s="16">
        <v>1</v>
      </c>
      <c r="G11" s="16">
        <v>2.3510505327725599E-3</v>
      </c>
    </row>
    <row r="12" spans="1:7">
      <c r="A12" s="16" t="s">
        <v>8137</v>
      </c>
      <c r="B12" s="16" t="s">
        <v>8136</v>
      </c>
      <c r="C12" s="16" t="s">
        <v>8021</v>
      </c>
      <c r="D12" s="16">
        <v>8</v>
      </c>
      <c r="E12" s="16">
        <v>1</v>
      </c>
      <c r="F12" s="16">
        <v>1</v>
      </c>
      <c r="G12" s="16">
        <v>2.3510505327725599E-3</v>
      </c>
    </row>
    <row r="13" spans="1:7">
      <c r="A13" s="16" t="s">
        <v>8801</v>
      </c>
      <c r="B13" s="16" t="s">
        <v>8800</v>
      </c>
      <c r="C13" s="16" t="s">
        <v>8021</v>
      </c>
      <c r="D13" s="16">
        <v>7</v>
      </c>
      <c r="E13" s="16">
        <v>118</v>
      </c>
      <c r="F13" s="16">
        <v>3</v>
      </c>
      <c r="G13" s="16">
        <v>2.7489875796819002E-3</v>
      </c>
    </row>
    <row r="14" spans="1:7">
      <c r="A14" s="16" t="s">
        <v>8649</v>
      </c>
      <c r="B14" s="16" t="s">
        <v>8648</v>
      </c>
      <c r="C14" s="16" t="s">
        <v>8021</v>
      </c>
      <c r="D14" s="16">
        <v>2</v>
      </c>
      <c r="E14" s="16">
        <v>10203</v>
      </c>
      <c r="F14" s="16">
        <v>36</v>
      </c>
      <c r="G14" s="16">
        <v>3.0985335431587598E-3</v>
      </c>
    </row>
    <row r="15" spans="1:7">
      <c r="A15" s="16" t="s">
        <v>8637</v>
      </c>
      <c r="B15" s="16" t="s">
        <v>8636</v>
      </c>
      <c r="C15" s="16" t="s">
        <v>8021</v>
      </c>
      <c r="D15" s="16">
        <v>3</v>
      </c>
      <c r="E15" s="16">
        <v>6575</v>
      </c>
      <c r="F15" s="16">
        <v>26</v>
      </c>
      <c r="G15" s="16">
        <v>3.5023528176333801E-3</v>
      </c>
    </row>
    <row r="16" spans="1:7">
      <c r="A16" s="16" t="s">
        <v>8335</v>
      </c>
      <c r="B16" s="16" t="s">
        <v>8334</v>
      </c>
      <c r="C16" s="16" t="s">
        <v>8021</v>
      </c>
      <c r="D16" s="16">
        <v>6</v>
      </c>
      <c r="E16" s="16">
        <v>135</v>
      </c>
      <c r="F16" s="16">
        <v>3</v>
      </c>
      <c r="G16" s="16">
        <v>4.0136981923686796E-3</v>
      </c>
    </row>
    <row r="17" spans="1:7">
      <c r="A17" s="16" t="s">
        <v>8825</v>
      </c>
      <c r="B17" s="16" t="s">
        <v>8824</v>
      </c>
      <c r="C17" s="16" t="s">
        <v>8021</v>
      </c>
      <c r="D17" s="16">
        <v>6</v>
      </c>
      <c r="E17" s="16">
        <v>2</v>
      </c>
      <c r="F17" s="16">
        <v>1</v>
      </c>
      <c r="G17" s="16">
        <v>4.6966434320787898E-3</v>
      </c>
    </row>
    <row r="18" spans="1:7">
      <c r="A18" s="16" t="s">
        <v>8823</v>
      </c>
      <c r="B18" s="16" t="s">
        <v>8822</v>
      </c>
      <c r="C18" s="16" t="s">
        <v>8021</v>
      </c>
      <c r="D18" s="16">
        <v>6</v>
      </c>
      <c r="E18" s="16">
        <v>2</v>
      </c>
      <c r="F18" s="16">
        <v>1</v>
      </c>
      <c r="G18" s="16">
        <v>4.6966434320787898E-3</v>
      </c>
    </row>
    <row r="19" spans="1:7">
      <c r="A19" s="16" t="s">
        <v>8821</v>
      </c>
      <c r="B19" s="16" t="s">
        <v>8820</v>
      </c>
      <c r="C19" s="16" t="s">
        <v>8021</v>
      </c>
      <c r="D19" s="16">
        <v>4</v>
      </c>
      <c r="E19" s="16">
        <v>2</v>
      </c>
      <c r="F19" s="16">
        <v>1</v>
      </c>
      <c r="G19" s="16">
        <v>4.6966434320787898E-3</v>
      </c>
    </row>
    <row r="20" spans="1:7">
      <c r="A20" s="16" t="s">
        <v>8819</v>
      </c>
      <c r="B20" s="16" t="s">
        <v>8818</v>
      </c>
      <c r="C20" s="16" t="s">
        <v>8021</v>
      </c>
      <c r="D20" s="16">
        <v>5</v>
      </c>
      <c r="E20" s="16">
        <v>2</v>
      </c>
      <c r="F20" s="16">
        <v>1</v>
      </c>
      <c r="G20" s="16">
        <v>4.6966434320787898E-3</v>
      </c>
    </row>
    <row r="21" spans="1:7">
      <c r="A21" s="16" t="s">
        <v>8641</v>
      </c>
      <c r="B21" s="16" t="s">
        <v>8640</v>
      </c>
      <c r="C21" s="16" t="s">
        <v>8021</v>
      </c>
      <c r="D21" s="16">
        <v>3</v>
      </c>
      <c r="E21" s="16">
        <v>8167</v>
      </c>
      <c r="F21" s="16">
        <v>30</v>
      </c>
      <c r="G21" s="16">
        <v>4.7183801166996702E-3</v>
      </c>
    </row>
    <row r="22" spans="1:7">
      <c r="A22" s="16" t="s">
        <v>8631</v>
      </c>
      <c r="B22" s="16" t="s">
        <v>8630</v>
      </c>
      <c r="C22" s="16" t="s">
        <v>8021</v>
      </c>
      <c r="D22" s="16">
        <v>4</v>
      </c>
      <c r="E22" s="16">
        <v>6047</v>
      </c>
      <c r="F22" s="16">
        <v>24</v>
      </c>
      <c r="G22" s="16">
        <v>5.0769284871407198E-3</v>
      </c>
    </row>
    <row r="23" spans="1:7">
      <c r="A23" s="16" t="s">
        <v>8579</v>
      </c>
      <c r="B23" s="16" t="s">
        <v>8578</v>
      </c>
      <c r="C23" s="16" t="s">
        <v>8021</v>
      </c>
      <c r="D23" s="16">
        <v>6</v>
      </c>
      <c r="E23" s="16">
        <v>931</v>
      </c>
      <c r="F23" s="16">
        <v>7</v>
      </c>
      <c r="G23" s="16">
        <v>6.31235015928951E-3</v>
      </c>
    </row>
    <row r="24" spans="1:7">
      <c r="A24" s="16" t="s">
        <v>9005</v>
      </c>
      <c r="B24" s="16" t="s">
        <v>9004</v>
      </c>
      <c r="C24" s="16" t="s">
        <v>8021</v>
      </c>
      <c r="D24" s="16">
        <v>5</v>
      </c>
      <c r="E24" s="16">
        <v>53</v>
      </c>
      <c r="F24" s="16">
        <v>2</v>
      </c>
      <c r="G24" s="16">
        <v>6.9587807539879896E-3</v>
      </c>
    </row>
    <row r="25" spans="1:7">
      <c r="A25" s="16" t="s">
        <v>8777</v>
      </c>
      <c r="B25" s="16" t="s">
        <v>8776</v>
      </c>
      <c r="C25" s="16" t="s">
        <v>8021</v>
      </c>
      <c r="D25" s="16">
        <v>4</v>
      </c>
      <c r="E25" s="16">
        <v>3</v>
      </c>
      <c r="F25" s="16">
        <v>1</v>
      </c>
      <c r="G25" s="16">
        <v>7.0367912050568098E-3</v>
      </c>
    </row>
    <row r="26" spans="1:7">
      <c r="A26" s="16" t="s">
        <v>9003</v>
      </c>
      <c r="B26" s="16" t="s">
        <v>9002</v>
      </c>
      <c r="C26" s="16" t="s">
        <v>8021</v>
      </c>
      <c r="D26" s="16">
        <v>4</v>
      </c>
      <c r="E26" s="16">
        <v>55</v>
      </c>
      <c r="F26" s="16">
        <v>2</v>
      </c>
      <c r="G26" s="16">
        <v>7.4764264013182802E-3</v>
      </c>
    </row>
    <row r="27" spans="1:7">
      <c r="A27" s="16" t="s">
        <v>8551</v>
      </c>
      <c r="B27" s="16" t="s">
        <v>8550</v>
      </c>
      <c r="C27" s="16" t="s">
        <v>8021</v>
      </c>
      <c r="D27" s="16">
        <v>6</v>
      </c>
      <c r="E27" s="16">
        <v>982</v>
      </c>
      <c r="F27" s="16">
        <v>7</v>
      </c>
      <c r="G27" s="16">
        <v>8.3496223132749608E-3</v>
      </c>
    </row>
    <row r="28" spans="1:7">
      <c r="A28" s="16" t="s">
        <v>8735</v>
      </c>
      <c r="B28" s="16" t="s">
        <v>8734</v>
      </c>
      <c r="C28" s="16" t="s">
        <v>8021</v>
      </c>
      <c r="D28" s="16">
        <v>6</v>
      </c>
      <c r="E28" s="16">
        <v>4</v>
      </c>
      <c r="F28" s="16">
        <v>1</v>
      </c>
      <c r="G28" s="16">
        <v>9.3715063304994906E-3</v>
      </c>
    </row>
    <row r="29" spans="1:7">
      <c r="A29" s="16" t="s">
        <v>8733</v>
      </c>
      <c r="B29" s="16" t="s">
        <v>8732</v>
      </c>
      <c r="C29" s="16" t="s">
        <v>8021</v>
      </c>
      <c r="D29" s="16">
        <v>7</v>
      </c>
      <c r="E29" s="16">
        <v>4</v>
      </c>
      <c r="F29" s="16">
        <v>1</v>
      </c>
      <c r="G29" s="16">
        <v>9.3715063304994906E-3</v>
      </c>
    </row>
    <row r="30" spans="1:7">
      <c r="A30" s="16" t="s">
        <v>8731</v>
      </c>
      <c r="B30" s="16" t="s">
        <v>8730</v>
      </c>
      <c r="C30" s="16" t="s">
        <v>8021</v>
      </c>
      <c r="D30" s="16">
        <v>6</v>
      </c>
      <c r="E30" s="16">
        <v>4</v>
      </c>
      <c r="F30" s="16">
        <v>1</v>
      </c>
      <c r="G30" s="16">
        <v>9.3715063304994906E-3</v>
      </c>
    </row>
    <row r="31" spans="1:7">
      <c r="A31" s="16" t="s">
        <v>8729</v>
      </c>
      <c r="B31" s="16" t="s">
        <v>8728</v>
      </c>
      <c r="C31" s="16" t="s">
        <v>8021</v>
      </c>
      <c r="D31" s="16">
        <v>7</v>
      </c>
      <c r="E31" s="16">
        <v>4</v>
      </c>
      <c r="F31" s="16">
        <v>1</v>
      </c>
      <c r="G31" s="16">
        <v>9.3715063304994906E-3</v>
      </c>
    </row>
    <row r="32" spans="1:7">
      <c r="A32" s="16" t="s">
        <v>8749</v>
      </c>
      <c r="B32" s="16" t="s">
        <v>8748</v>
      </c>
      <c r="C32" s="16" t="s">
        <v>8021</v>
      </c>
      <c r="D32" s="16">
        <v>8</v>
      </c>
      <c r="E32" s="16">
        <v>4</v>
      </c>
      <c r="F32" s="16">
        <v>1</v>
      </c>
      <c r="G32" s="16">
        <v>9.3715063304994906E-3</v>
      </c>
    </row>
    <row r="33" spans="1:7">
      <c r="A33" s="16" t="s">
        <v>8747</v>
      </c>
      <c r="B33" s="16" t="s">
        <v>8746</v>
      </c>
      <c r="C33" s="16" t="s">
        <v>8021</v>
      </c>
      <c r="D33" s="16">
        <v>6</v>
      </c>
      <c r="E33" s="16">
        <v>4</v>
      </c>
      <c r="F33" s="16">
        <v>1</v>
      </c>
      <c r="G33" s="16">
        <v>9.3715063304994906E-3</v>
      </c>
    </row>
    <row r="34" spans="1:7">
      <c r="A34" s="16" t="s">
        <v>8725</v>
      </c>
      <c r="B34" s="16" t="s">
        <v>8724</v>
      </c>
      <c r="C34" s="16" t="s">
        <v>8021</v>
      </c>
      <c r="D34" s="16">
        <v>8</v>
      </c>
      <c r="E34" s="16">
        <v>4</v>
      </c>
      <c r="F34" s="16">
        <v>1</v>
      </c>
      <c r="G34" s="16">
        <v>9.3715063304994906E-3</v>
      </c>
    </row>
    <row r="35" spans="1:7">
      <c r="A35" s="16" t="s">
        <v>8743</v>
      </c>
      <c r="B35" s="16" t="s">
        <v>8742</v>
      </c>
      <c r="C35" s="16" t="s">
        <v>8021</v>
      </c>
      <c r="D35" s="16">
        <v>8</v>
      </c>
      <c r="E35" s="16">
        <v>4</v>
      </c>
      <c r="F35" s="16">
        <v>1</v>
      </c>
      <c r="G35" s="16">
        <v>9.3715063304994906E-3</v>
      </c>
    </row>
    <row r="36" spans="1:7">
      <c r="A36" s="16" t="s">
        <v>8701</v>
      </c>
      <c r="B36" s="16" t="s">
        <v>8700</v>
      </c>
      <c r="C36" s="16" t="s">
        <v>8021</v>
      </c>
      <c r="D36" s="16">
        <v>9</v>
      </c>
      <c r="E36" s="16">
        <v>5</v>
      </c>
      <c r="F36" s="16">
        <v>1</v>
      </c>
      <c r="G36" s="16">
        <v>1.1700801258556401E-2</v>
      </c>
    </row>
    <row r="37" spans="1:7">
      <c r="A37" s="16" t="s">
        <v>8687</v>
      </c>
      <c r="B37" s="16" t="s">
        <v>8686</v>
      </c>
      <c r="C37" s="16" t="s">
        <v>8021</v>
      </c>
      <c r="D37" s="16">
        <v>7</v>
      </c>
      <c r="E37" s="16">
        <v>5</v>
      </c>
      <c r="F37" s="16">
        <v>1</v>
      </c>
      <c r="G37" s="16">
        <v>1.1700801258556401E-2</v>
      </c>
    </row>
    <row r="38" spans="1:7">
      <c r="A38" s="16" t="s">
        <v>8653</v>
      </c>
      <c r="B38" s="16" t="s">
        <v>8652</v>
      </c>
      <c r="C38" s="16" t="s">
        <v>8021</v>
      </c>
      <c r="D38" s="16">
        <v>4</v>
      </c>
      <c r="E38" s="16">
        <v>3392</v>
      </c>
      <c r="F38" s="16">
        <v>15</v>
      </c>
      <c r="G38" s="16">
        <v>1.18652469234316E-2</v>
      </c>
    </row>
    <row r="39" spans="1:7">
      <c r="A39" s="16" t="s">
        <v>8515</v>
      </c>
      <c r="B39" s="16" t="s">
        <v>8514</v>
      </c>
      <c r="C39" s="16" t="s">
        <v>8021</v>
      </c>
      <c r="D39" s="16">
        <v>4</v>
      </c>
      <c r="E39" s="16">
        <v>380</v>
      </c>
      <c r="F39" s="16">
        <v>4</v>
      </c>
      <c r="G39" s="16">
        <v>1.24393337043909E-2</v>
      </c>
    </row>
    <row r="40" spans="1:7">
      <c r="A40" s="16" t="s">
        <v>8611</v>
      </c>
      <c r="B40" s="16" t="s">
        <v>8610</v>
      </c>
      <c r="C40" s="16" t="s">
        <v>8021</v>
      </c>
      <c r="D40" s="16">
        <v>5</v>
      </c>
      <c r="E40" s="16">
        <v>1067</v>
      </c>
      <c r="F40" s="16">
        <v>7</v>
      </c>
      <c r="G40" s="16">
        <v>1.27719419064429E-2</v>
      </c>
    </row>
    <row r="41" spans="1:7">
      <c r="A41" s="16" t="s">
        <v>8609</v>
      </c>
      <c r="B41" s="16" t="s">
        <v>8608</v>
      </c>
      <c r="C41" s="16" t="s">
        <v>8021</v>
      </c>
      <c r="D41" s="16">
        <v>4</v>
      </c>
      <c r="E41" s="16">
        <v>1068</v>
      </c>
      <c r="F41" s="16">
        <v>7</v>
      </c>
      <c r="G41" s="16">
        <v>1.2832383961586201E-2</v>
      </c>
    </row>
    <row r="42" spans="1:7">
      <c r="A42" s="16" t="s">
        <v>8669</v>
      </c>
      <c r="B42" s="16" t="s">
        <v>8668</v>
      </c>
      <c r="C42" s="16" t="s">
        <v>8021</v>
      </c>
      <c r="D42" s="16">
        <v>7</v>
      </c>
      <c r="E42" s="16">
        <v>6</v>
      </c>
      <c r="F42" s="16">
        <v>1</v>
      </c>
      <c r="G42" s="16">
        <v>1.40246884124175E-2</v>
      </c>
    </row>
    <row r="43" spans="1:7">
      <c r="A43" s="16" t="s">
        <v>8657</v>
      </c>
      <c r="B43" s="16" t="s">
        <v>8656</v>
      </c>
      <c r="C43" s="16" t="s">
        <v>8021</v>
      </c>
      <c r="D43" s="16">
        <v>3</v>
      </c>
      <c r="E43" s="16">
        <v>3460</v>
      </c>
      <c r="F43" s="16">
        <v>15</v>
      </c>
      <c r="G43" s="16">
        <v>1.4057959203587799E-2</v>
      </c>
    </row>
    <row r="44" spans="1:7">
      <c r="A44" s="16" t="s">
        <v>8439</v>
      </c>
      <c r="B44" s="16" t="s">
        <v>8438</v>
      </c>
      <c r="C44" s="16" t="s">
        <v>8021</v>
      </c>
      <c r="D44" s="16">
        <v>3</v>
      </c>
      <c r="E44" s="16">
        <v>3150</v>
      </c>
      <c r="F44" s="16">
        <v>14</v>
      </c>
      <c r="G44" s="16">
        <v>1.45000560588059E-2</v>
      </c>
    </row>
    <row r="45" spans="1:7">
      <c r="A45" s="16" t="s">
        <v>8517</v>
      </c>
      <c r="B45" s="16" t="s">
        <v>8516</v>
      </c>
      <c r="C45" s="16" t="s">
        <v>8021</v>
      </c>
      <c r="D45" s="16">
        <v>5</v>
      </c>
      <c r="E45" s="16">
        <v>412</v>
      </c>
      <c r="F45" s="16">
        <v>4</v>
      </c>
      <c r="G45" s="16">
        <v>1.6274380441705299E-2</v>
      </c>
    </row>
    <row r="46" spans="1:7">
      <c r="A46" s="16" t="s">
        <v>9001</v>
      </c>
      <c r="B46" s="16" t="s">
        <v>9000</v>
      </c>
      <c r="C46" s="16" t="s">
        <v>8021</v>
      </c>
      <c r="D46" s="16">
        <v>7</v>
      </c>
      <c r="E46" s="16">
        <v>7</v>
      </c>
      <c r="F46" s="16">
        <v>1</v>
      </c>
      <c r="G46" s="16">
        <v>1.6343180185606598E-2</v>
      </c>
    </row>
    <row r="47" spans="1:7">
      <c r="A47" s="16" t="s">
        <v>8999</v>
      </c>
      <c r="B47" s="16" t="s">
        <v>8998</v>
      </c>
      <c r="C47" s="16" t="s">
        <v>8021</v>
      </c>
      <c r="D47" s="16">
        <v>4</v>
      </c>
      <c r="E47" s="16">
        <v>7</v>
      </c>
      <c r="F47" s="16">
        <v>1</v>
      </c>
      <c r="G47" s="16">
        <v>1.6343180185606598E-2</v>
      </c>
    </row>
    <row r="48" spans="1:7">
      <c r="A48" s="16" t="s">
        <v>8997</v>
      </c>
      <c r="B48" s="16" t="s">
        <v>8996</v>
      </c>
      <c r="C48" s="16" t="s">
        <v>8021</v>
      </c>
      <c r="D48" s="16">
        <v>6</v>
      </c>
      <c r="E48" s="16">
        <v>7</v>
      </c>
      <c r="F48" s="16">
        <v>1</v>
      </c>
      <c r="G48" s="16">
        <v>1.6343180185606598E-2</v>
      </c>
    </row>
    <row r="49" spans="1:7">
      <c r="A49" s="16" t="s">
        <v>8619</v>
      </c>
      <c r="B49" s="16" t="s">
        <v>8618</v>
      </c>
      <c r="C49" s="16" t="s">
        <v>8021</v>
      </c>
      <c r="D49" s="16">
        <v>2</v>
      </c>
      <c r="E49" s="16">
        <v>415</v>
      </c>
      <c r="F49" s="16">
        <v>4</v>
      </c>
      <c r="G49" s="16">
        <v>1.6667870353760599E-2</v>
      </c>
    </row>
    <row r="50" spans="1:7">
      <c r="A50" s="16" t="s">
        <v>8559</v>
      </c>
      <c r="B50" s="16" t="s">
        <v>8558</v>
      </c>
      <c r="C50" s="16" t="s">
        <v>8021</v>
      </c>
      <c r="D50" s="16">
        <v>2</v>
      </c>
      <c r="E50" s="16">
        <v>3548</v>
      </c>
      <c r="F50" s="16">
        <v>15</v>
      </c>
      <c r="G50" s="16">
        <v>1.7355539285800501E-2</v>
      </c>
    </row>
    <row r="51" spans="1:7">
      <c r="A51" s="16" t="s">
        <v>8859</v>
      </c>
      <c r="B51" s="16" t="s">
        <v>8858</v>
      </c>
      <c r="C51" s="16" t="s">
        <v>8021</v>
      </c>
      <c r="D51" s="16">
        <v>6</v>
      </c>
      <c r="E51" s="16">
        <v>8</v>
      </c>
      <c r="F51" s="16">
        <v>1</v>
      </c>
      <c r="G51" s="16">
        <v>1.8656288943279298E-2</v>
      </c>
    </row>
    <row r="52" spans="1:7">
      <c r="A52" s="16" t="s">
        <v>8995</v>
      </c>
      <c r="B52" s="16" t="s">
        <v>8994</v>
      </c>
      <c r="C52" s="16" t="s">
        <v>8021</v>
      </c>
      <c r="D52" s="16">
        <v>6</v>
      </c>
      <c r="E52" s="16">
        <v>8</v>
      </c>
      <c r="F52" s="16">
        <v>1</v>
      </c>
      <c r="G52" s="16">
        <v>1.8656288943279298E-2</v>
      </c>
    </row>
    <row r="53" spans="1:7">
      <c r="A53" s="16" t="s">
        <v>8671</v>
      </c>
      <c r="B53" s="16" t="s">
        <v>8670</v>
      </c>
      <c r="C53" s="16" t="s">
        <v>8021</v>
      </c>
      <c r="D53" s="16">
        <v>6</v>
      </c>
      <c r="E53" s="16">
        <v>97</v>
      </c>
      <c r="F53" s="16">
        <v>2</v>
      </c>
      <c r="G53" s="16">
        <v>2.2001107276642101E-2</v>
      </c>
    </row>
    <row r="54" spans="1:7">
      <c r="A54" s="16" t="s">
        <v>8673</v>
      </c>
      <c r="B54" s="16" t="s">
        <v>8672</v>
      </c>
      <c r="C54" s="16" t="s">
        <v>8021</v>
      </c>
      <c r="D54" s="16">
        <v>5</v>
      </c>
      <c r="E54" s="16">
        <v>97</v>
      </c>
      <c r="F54" s="16">
        <v>2</v>
      </c>
      <c r="G54" s="16">
        <v>2.2001107276642101E-2</v>
      </c>
    </row>
    <row r="55" spans="1:7">
      <c r="A55" s="16" t="s">
        <v>8565</v>
      </c>
      <c r="B55" s="16" t="s">
        <v>8564</v>
      </c>
      <c r="C55" s="16" t="s">
        <v>8021</v>
      </c>
      <c r="D55" s="16">
        <v>4</v>
      </c>
      <c r="E55" s="16">
        <v>453</v>
      </c>
      <c r="F55" s="16">
        <v>4</v>
      </c>
      <c r="G55" s="16">
        <v>2.2174211012805398E-2</v>
      </c>
    </row>
    <row r="56" spans="1:7">
      <c r="A56" s="16" t="s">
        <v>8993</v>
      </c>
      <c r="B56" s="16" t="s">
        <v>8992</v>
      </c>
      <c r="C56" s="16" t="s">
        <v>8021</v>
      </c>
      <c r="D56" s="16">
        <v>7</v>
      </c>
      <c r="E56" s="16">
        <v>10</v>
      </c>
      <c r="F56" s="16">
        <v>1</v>
      </c>
      <c r="G56" s="16">
        <v>2.32664067462755E-2</v>
      </c>
    </row>
    <row r="57" spans="1:7">
      <c r="A57" s="16" t="s">
        <v>8991</v>
      </c>
      <c r="B57" s="16" t="s">
        <v>8990</v>
      </c>
      <c r="C57" s="16" t="s">
        <v>8021</v>
      </c>
      <c r="D57" s="16">
        <v>5</v>
      </c>
      <c r="E57" s="16">
        <v>12</v>
      </c>
      <c r="F57" s="16">
        <v>1</v>
      </c>
      <c r="G57" s="16">
        <v>2.7855140186290501E-2</v>
      </c>
    </row>
    <row r="58" spans="1:7">
      <c r="A58" s="16" t="s">
        <v>8989</v>
      </c>
      <c r="B58" s="16" t="s">
        <v>8988</v>
      </c>
      <c r="C58" s="16" t="s">
        <v>8021</v>
      </c>
      <c r="D58" s="16">
        <v>3</v>
      </c>
      <c r="E58" s="16">
        <v>13</v>
      </c>
      <c r="F58" s="16">
        <v>1</v>
      </c>
      <c r="G58" s="16">
        <v>3.01415183953163E-2</v>
      </c>
    </row>
    <row r="59" spans="1:7">
      <c r="A59" s="16" t="s">
        <v>8045</v>
      </c>
      <c r="B59" s="16" t="s">
        <v>8044</v>
      </c>
      <c r="C59" s="16" t="s">
        <v>8021</v>
      </c>
      <c r="D59" s="16">
        <v>6</v>
      </c>
      <c r="E59" s="16">
        <v>743</v>
      </c>
      <c r="F59" s="16">
        <v>5</v>
      </c>
      <c r="G59" s="16">
        <v>3.0816617766595299E-2</v>
      </c>
    </row>
    <row r="60" spans="1:7">
      <c r="A60" s="16" t="s">
        <v>8043</v>
      </c>
      <c r="B60" s="16" t="s">
        <v>8042</v>
      </c>
      <c r="C60" s="16" t="s">
        <v>8021</v>
      </c>
      <c r="D60" s="16">
        <v>5</v>
      </c>
      <c r="E60" s="16">
        <v>743</v>
      </c>
      <c r="F60" s="16">
        <v>5</v>
      </c>
      <c r="G60" s="16">
        <v>3.0816617766595299E-2</v>
      </c>
    </row>
    <row r="61" spans="1:7">
      <c r="A61" s="16" t="s">
        <v>8031</v>
      </c>
      <c r="B61" s="16" t="s">
        <v>8030</v>
      </c>
      <c r="C61" s="16" t="s">
        <v>8021</v>
      </c>
      <c r="D61" s="16">
        <v>4</v>
      </c>
      <c r="E61" s="16">
        <v>745</v>
      </c>
      <c r="F61" s="16">
        <v>5</v>
      </c>
      <c r="G61" s="16">
        <v>3.11233459921961E-2</v>
      </c>
    </row>
    <row r="62" spans="1:7">
      <c r="A62" s="16" t="s">
        <v>8617</v>
      </c>
      <c r="B62" s="16" t="s">
        <v>8616</v>
      </c>
      <c r="C62" s="16" t="s">
        <v>8021</v>
      </c>
      <c r="D62" s="16">
        <v>5</v>
      </c>
      <c r="E62" s="16">
        <v>505</v>
      </c>
      <c r="F62" s="16">
        <v>4</v>
      </c>
      <c r="G62" s="16">
        <v>3.1331477087155897E-2</v>
      </c>
    </row>
    <row r="63" spans="1:7">
      <c r="A63" s="16" t="s">
        <v>8337</v>
      </c>
      <c r="B63" s="16" t="s">
        <v>8336</v>
      </c>
      <c r="C63" s="16" t="s">
        <v>8021</v>
      </c>
      <c r="D63" s="16">
        <v>4</v>
      </c>
      <c r="E63" s="16">
        <v>758</v>
      </c>
      <c r="F63" s="16">
        <v>5</v>
      </c>
      <c r="G63" s="16">
        <v>3.3164144946520702E-2</v>
      </c>
    </row>
    <row r="64" spans="1:7">
      <c r="A64" s="16" t="s">
        <v>8623</v>
      </c>
      <c r="B64" s="16" t="s">
        <v>8622</v>
      </c>
      <c r="C64" s="16" t="s">
        <v>8021</v>
      </c>
      <c r="D64" s="16">
        <v>4</v>
      </c>
      <c r="E64" s="16">
        <v>521</v>
      </c>
      <c r="F64" s="16">
        <v>4</v>
      </c>
      <c r="G64" s="16">
        <v>3.45368190614408E-2</v>
      </c>
    </row>
    <row r="65" spans="1:7">
      <c r="A65" s="16" t="s">
        <v>8987</v>
      </c>
      <c r="B65" s="16" t="s">
        <v>8986</v>
      </c>
      <c r="C65" s="16" t="s">
        <v>8021</v>
      </c>
      <c r="D65" s="16">
        <v>3</v>
      </c>
      <c r="E65" s="16">
        <v>15</v>
      </c>
      <c r="F65" s="16">
        <v>1</v>
      </c>
      <c r="G65" s="16">
        <v>3.4698358769999403E-2</v>
      </c>
    </row>
    <row r="66" spans="1:7">
      <c r="A66" s="16" t="s">
        <v>8985</v>
      </c>
      <c r="B66" s="16" t="s">
        <v>8984</v>
      </c>
      <c r="C66" s="16" t="s">
        <v>8021</v>
      </c>
      <c r="D66" s="16">
        <v>4</v>
      </c>
      <c r="E66" s="16">
        <v>3889</v>
      </c>
      <c r="F66" s="16">
        <v>15</v>
      </c>
      <c r="G66" s="16">
        <v>3.6077705558498499E-2</v>
      </c>
    </row>
    <row r="67" spans="1:7">
      <c r="A67" s="16" t="s">
        <v>8233</v>
      </c>
      <c r="B67" s="16" t="s">
        <v>8232</v>
      </c>
      <c r="C67" s="16" t="s">
        <v>8021</v>
      </c>
      <c r="D67" s="16">
        <v>6</v>
      </c>
      <c r="E67" s="16">
        <v>16</v>
      </c>
      <c r="F67" s="16">
        <v>1</v>
      </c>
      <c r="G67" s="16">
        <v>3.6968845258993202E-2</v>
      </c>
    </row>
    <row r="68" spans="1:7">
      <c r="A68" s="16" t="s">
        <v>8983</v>
      </c>
      <c r="B68" s="16" t="s">
        <v>8982</v>
      </c>
      <c r="C68" s="16" t="s">
        <v>8021</v>
      </c>
      <c r="D68" s="16">
        <v>6</v>
      </c>
      <c r="E68" s="16">
        <v>16</v>
      </c>
      <c r="F68" s="16">
        <v>1</v>
      </c>
      <c r="G68" s="16">
        <v>3.6968845258993202E-2</v>
      </c>
    </row>
    <row r="69" spans="1:7">
      <c r="A69" s="16" t="s">
        <v>8981</v>
      </c>
      <c r="B69" s="16" t="s">
        <v>8980</v>
      </c>
      <c r="C69" s="16" t="s">
        <v>8021</v>
      </c>
      <c r="D69" s="16">
        <v>6</v>
      </c>
      <c r="E69" s="16">
        <v>16</v>
      </c>
      <c r="F69" s="16">
        <v>1</v>
      </c>
      <c r="G69" s="16">
        <v>3.6968845258993202E-2</v>
      </c>
    </row>
    <row r="70" spans="1:7">
      <c r="A70" s="16" t="s">
        <v>8645</v>
      </c>
      <c r="B70" s="16" t="s">
        <v>8644</v>
      </c>
      <c r="C70" s="16" t="s">
        <v>8021</v>
      </c>
      <c r="D70" s="16">
        <v>5</v>
      </c>
      <c r="E70" s="16">
        <v>2581</v>
      </c>
      <c r="F70" s="16">
        <v>11</v>
      </c>
      <c r="G70" s="16">
        <v>3.8678001759529602E-2</v>
      </c>
    </row>
    <row r="71" spans="1:7">
      <c r="A71" s="16" t="s">
        <v>8433</v>
      </c>
      <c r="B71" s="16" t="s">
        <v>8432</v>
      </c>
      <c r="C71" s="16" t="s">
        <v>8021</v>
      </c>
      <c r="D71" s="16">
        <v>6</v>
      </c>
      <c r="E71" s="16">
        <v>17</v>
      </c>
      <c r="F71" s="16">
        <v>1</v>
      </c>
      <c r="G71" s="16">
        <v>3.9234058776632497E-2</v>
      </c>
    </row>
    <row r="72" spans="1:7">
      <c r="A72" s="16" t="s">
        <v>8979</v>
      </c>
      <c r="B72" s="16" t="s">
        <v>8978</v>
      </c>
      <c r="C72" s="16" t="s">
        <v>8021</v>
      </c>
      <c r="D72" s="16">
        <v>5</v>
      </c>
      <c r="E72" s="16">
        <v>17</v>
      </c>
      <c r="F72" s="16">
        <v>1</v>
      </c>
      <c r="G72" s="16">
        <v>3.9234058776632497E-2</v>
      </c>
    </row>
    <row r="73" spans="1:7">
      <c r="A73" s="16" t="s">
        <v>8629</v>
      </c>
      <c r="B73" s="16" t="s">
        <v>8628</v>
      </c>
      <c r="C73" s="16" t="s">
        <v>8021</v>
      </c>
      <c r="D73" s="16">
        <v>5</v>
      </c>
      <c r="E73" s="16">
        <v>2266</v>
      </c>
      <c r="F73" s="16">
        <v>10</v>
      </c>
      <c r="G73" s="16">
        <v>3.9307715517080503E-2</v>
      </c>
    </row>
    <row r="74" spans="1:7">
      <c r="A74" s="16" t="s">
        <v>8563</v>
      </c>
      <c r="B74" s="16" t="s">
        <v>8562</v>
      </c>
      <c r="C74" s="16" t="s">
        <v>8021</v>
      </c>
      <c r="D74" s="16">
        <v>2</v>
      </c>
      <c r="E74" s="16">
        <v>3960</v>
      </c>
      <c r="F74" s="16">
        <v>15</v>
      </c>
      <c r="G74" s="16">
        <v>4.13700700430739E-2</v>
      </c>
    </row>
    <row r="75" spans="1:7">
      <c r="A75" s="16" t="s">
        <v>8977</v>
      </c>
      <c r="B75" s="16" t="s">
        <v>8976</v>
      </c>
      <c r="C75" s="16" t="s">
        <v>8021</v>
      </c>
      <c r="D75" s="16">
        <v>6</v>
      </c>
      <c r="E75" s="16">
        <v>19</v>
      </c>
      <c r="F75" s="16">
        <v>1</v>
      </c>
      <c r="G75" s="16">
        <v>4.3748715234351303E-2</v>
      </c>
    </row>
    <row r="76" spans="1:7">
      <c r="A76" s="16" t="s">
        <v>8381</v>
      </c>
      <c r="B76" s="16" t="s">
        <v>8380</v>
      </c>
      <c r="C76" s="16" t="s">
        <v>8021</v>
      </c>
      <c r="D76" s="16">
        <v>5</v>
      </c>
      <c r="E76" s="16">
        <v>145</v>
      </c>
      <c r="F76" s="16">
        <v>2</v>
      </c>
      <c r="G76" s="16">
        <v>4.59108531957153E-2</v>
      </c>
    </row>
    <row r="77" spans="1:7">
      <c r="A77" s="16" t="s">
        <v>8975</v>
      </c>
      <c r="B77" s="16" t="s">
        <v>8974</v>
      </c>
      <c r="C77" s="16" t="s">
        <v>8021</v>
      </c>
      <c r="D77" s="16">
        <v>6</v>
      </c>
      <c r="E77" s="16">
        <v>20</v>
      </c>
      <c r="F77" s="16">
        <v>1</v>
      </c>
      <c r="G77" s="16">
        <v>4.5998182274076101E-2</v>
      </c>
    </row>
    <row r="78" spans="1:7">
      <c r="A78" s="16" t="s">
        <v>8841</v>
      </c>
      <c r="B78" s="16" t="s">
        <v>8840</v>
      </c>
      <c r="C78" s="16" t="s">
        <v>8021</v>
      </c>
      <c r="D78" s="16">
        <v>6</v>
      </c>
      <c r="E78" s="16">
        <v>20</v>
      </c>
      <c r="F78" s="16">
        <v>1</v>
      </c>
      <c r="G78" s="16">
        <v>4.5998182274076101E-2</v>
      </c>
    </row>
    <row r="79" spans="1:7">
      <c r="A79" s="16" t="s">
        <v>8973</v>
      </c>
      <c r="B79" s="16" t="s">
        <v>8972</v>
      </c>
      <c r="C79" s="16" t="s">
        <v>8021</v>
      </c>
      <c r="D79" s="16">
        <v>6</v>
      </c>
      <c r="E79" s="16">
        <v>20</v>
      </c>
      <c r="F79" s="16">
        <v>1</v>
      </c>
      <c r="G79" s="16">
        <v>4.5998182274076101E-2</v>
      </c>
    </row>
  </sheetData>
  <autoFilter ref="A1:G79"/>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85"/>
  <sheetViews>
    <sheetView workbookViewId="0">
      <pane xSplit="1" ySplit="1" topLeftCell="B2" activePane="bottomRight" state="frozen"/>
      <selection pane="topRight"/>
      <selection pane="bottomLeft"/>
      <selection pane="bottomRight" activeCell="F11" sqref="F11"/>
    </sheetView>
  </sheetViews>
  <sheetFormatPr defaultColWidth="8.85546875" defaultRowHeight="15"/>
  <cols>
    <col min="1" max="1" width="9.85546875" style="6" bestFit="1" customWidth="1"/>
    <col min="2" max="2" width="5.7109375" style="7" bestFit="1" customWidth="1"/>
    <col min="3" max="3" width="18.42578125" style="6" bestFit="1" customWidth="1"/>
    <col min="4" max="4" width="6.42578125" style="7" bestFit="1" customWidth="1"/>
    <col min="5" max="5" width="5.85546875" style="7" bestFit="1" customWidth="1"/>
    <col min="6" max="6" width="8.42578125" style="6" bestFit="1" customWidth="1"/>
    <col min="7" max="7" width="9.42578125" style="6" bestFit="1" customWidth="1"/>
    <col min="8" max="8" width="8.28515625" style="6" bestFit="1" customWidth="1"/>
    <col min="9" max="9" width="10" style="6" bestFit="1" customWidth="1"/>
    <col min="10" max="10" width="10.42578125" style="6" bestFit="1" customWidth="1"/>
    <col min="11" max="11" width="7.42578125" style="6" bestFit="1" customWidth="1"/>
    <col min="12" max="12" width="29.85546875" style="6" customWidth="1"/>
    <col min="13" max="13" width="42.28515625" style="6" customWidth="1"/>
    <col min="14" max="14" width="38.5703125" style="6" customWidth="1"/>
    <col min="15" max="15" width="14.42578125" style="7" bestFit="1" customWidth="1"/>
    <col min="16" max="16" width="11.5703125" style="6" customWidth="1"/>
    <col min="17" max="16384" width="8.85546875" style="6"/>
  </cols>
  <sheetData>
    <row r="1" spans="1:16" s="3" customFormat="1" ht="30">
      <c r="A1" s="3" t="s">
        <v>7505</v>
      </c>
      <c r="B1" s="4" t="s">
        <v>15</v>
      </c>
      <c r="C1" s="3" t="s">
        <v>16</v>
      </c>
      <c r="D1" s="4" t="s">
        <v>17</v>
      </c>
      <c r="E1" s="4" t="s">
        <v>18</v>
      </c>
      <c r="F1" s="3" t="s">
        <v>9050</v>
      </c>
      <c r="G1" s="3" t="s">
        <v>19</v>
      </c>
      <c r="H1" s="3" t="s">
        <v>20</v>
      </c>
      <c r="I1" s="3" t="s">
        <v>21</v>
      </c>
      <c r="J1" s="3" t="s">
        <v>22</v>
      </c>
      <c r="K1" s="3" t="s">
        <v>23</v>
      </c>
      <c r="L1" s="3" t="s">
        <v>3977</v>
      </c>
      <c r="M1" s="3" t="s">
        <v>3978</v>
      </c>
      <c r="N1" s="3" t="s">
        <v>3979</v>
      </c>
      <c r="O1" s="5" t="s">
        <v>24</v>
      </c>
      <c r="P1" s="5" t="s">
        <v>25</v>
      </c>
    </row>
    <row r="2" spans="1:16">
      <c r="A2" s="10" t="s">
        <v>596</v>
      </c>
      <c r="B2" s="11">
        <v>3</v>
      </c>
      <c r="C2" s="10" t="s">
        <v>597</v>
      </c>
      <c r="D2" s="11" t="s">
        <v>28</v>
      </c>
      <c r="E2" s="11" t="s">
        <v>6</v>
      </c>
      <c r="F2" s="10">
        <v>0.54052999999999995</v>
      </c>
      <c r="G2" s="10">
        <v>0.70794999999999997</v>
      </c>
      <c r="H2" s="10">
        <v>-0.16742000000000001</v>
      </c>
      <c r="I2" s="10">
        <v>0.96</v>
      </c>
      <c r="J2" s="10" t="s">
        <v>29</v>
      </c>
      <c r="K2" s="10">
        <v>0.99909999999999999</v>
      </c>
      <c r="L2" s="10" t="s">
        <v>3980</v>
      </c>
      <c r="M2" s="10" t="s">
        <v>3981</v>
      </c>
      <c r="N2" s="10" t="s">
        <v>3982</v>
      </c>
      <c r="O2" s="11" t="str">
        <f t="shared" ref="O2:O65" si="0">IF(P2 = "", "NO", "YES")</f>
        <v>NO</v>
      </c>
      <c r="P2" s="10"/>
    </row>
    <row r="3" spans="1:16">
      <c r="A3" s="10" t="s">
        <v>596</v>
      </c>
      <c r="B3" s="11">
        <v>16</v>
      </c>
      <c r="C3" s="10" t="s">
        <v>1830</v>
      </c>
      <c r="D3" s="11" t="s">
        <v>28</v>
      </c>
      <c r="E3" s="11" t="s">
        <v>11</v>
      </c>
      <c r="F3" s="10">
        <v>0.12642999999999999</v>
      </c>
      <c r="G3" s="10">
        <v>2.4233000000000001E-2</v>
      </c>
      <c r="H3" s="10">
        <v>0.1022</v>
      </c>
      <c r="I3" s="10">
        <v>0.99199999999999999</v>
      </c>
      <c r="J3" s="10" t="s">
        <v>29</v>
      </c>
      <c r="K3" s="10">
        <v>0.57869999999999999</v>
      </c>
      <c r="L3" s="10" t="s">
        <v>3980</v>
      </c>
      <c r="M3" s="10" t="s">
        <v>3981</v>
      </c>
      <c r="N3" s="10" t="s">
        <v>3982</v>
      </c>
      <c r="O3" s="11" t="str">
        <f t="shared" si="0"/>
        <v>NO</v>
      </c>
      <c r="P3" s="10"/>
    </row>
    <row r="4" spans="1:16">
      <c r="A4" s="10" t="s">
        <v>596</v>
      </c>
      <c r="B4" s="11">
        <v>10</v>
      </c>
      <c r="C4" s="10" t="s">
        <v>1831</v>
      </c>
      <c r="D4" s="11" t="s">
        <v>28</v>
      </c>
      <c r="E4" s="11" t="s">
        <v>11</v>
      </c>
      <c r="F4" s="10">
        <v>0.54037999999999997</v>
      </c>
      <c r="G4" s="10">
        <v>0.3251</v>
      </c>
      <c r="H4" s="10">
        <v>0.21528</v>
      </c>
      <c r="I4" s="10">
        <v>0.995</v>
      </c>
      <c r="J4" s="10" t="s">
        <v>40</v>
      </c>
      <c r="K4" s="10">
        <v>2.1507999999999998</v>
      </c>
      <c r="L4" s="10" t="s">
        <v>3980</v>
      </c>
      <c r="M4" s="10" t="s">
        <v>3981</v>
      </c>
      <c r="N4" s="10" t="s">
        <v>3982</v>
      </c>
      <c r="O4" s="11" t="str">
        <f t="shared" si="0"/>
        <v>NO</v>
      </c>
      <c r="P4" s="10"/>
    </row>
    <row r="5" spans="1:16">
      <c r="A5" s="10" t="s">
        <v>596</v>
      </c>
      <c r="B5" s="11">
        <v>6</v>
      </c>
      <c r="C5" s="10" t="s">
        <v>1832</v>
      </c>
      <c r="D5" s="11" t="s">
        <v>28</v>
      </c>
      <c r="E5" s="11" t="s">
        <v>11</v>
      </c>
      <c r="F5" s="10">
        <v>8.4125000000000005E-2</v>
      </c>
      <c r="G5" s="10">
        <v>0.22891</v>
      </c>
      <c r="H5" s="10">
        <v>-0.14479</v>
      </c>
      <c r="I5" s="10">
        <v>0.99199999999999999</v>
      </c>
      <c r="J5" s="10" t="s">
        <v>29</v>
      </c>
      <c r="K5" s="10">
        <v>0.8498</v>
      </c>
      <c r="L5" s="10" t="s">
        <v>3980</v>
      </c>
      <c r="M5" s="10" t="s">
        <v>3981</v>
      </c>
      <c r="N5" s="10" t="s">
        <v>3982</v>
      </c>
      <c r="O5" s="11" t="str">
        <f t="shared" si="0"/>
        <v>NO</v>
      </c>
      <c r="P5" s="10"/>
    </row>
    <row r="6" spans="1:16">
      <c r="A6" s="6" t="s">
        <v>26</v>
      </c>
      <c r="B6" s="7">
        <v>16</v>
      </c>
      <c r="C6" s="6" t="s">
        <v>27</v>
      </c>
      <c r="D6" s="7" t="s">
        <v>28</v>
      </c>
      <c r="E6" s="7" t="s">
        <v>4</v>
      </c>
      <c r="F6" s="6">
        <v>0.51315999999999995</v>
      </c>
      <c r="G6" s="6">
        <v>0.31578000000000001</v>
      </c>
      <c r="H6" s="6">
        <v>0.19739000000000001</v>
      </c>
      <c r="I6" s="6">
        <v>0.97699999999999998</v>
      </c>
      <c r="J6" s="6" t="s">
        <v>29</v>
      </c>
      <c r="K6" s="6">
        <v>0.99750000000000005</v>
      </c>
      <c r="L6" s="6" t="s">
        <v>3983</v>
      </c>
      <c r="M6" s="6" t="s">
        <v>3984</v>
      </c>
      <c r="N6" s="6" t="s">
        <v>3985</v>
      </c>
      <c r="O6" s="7" t="str">
        <f t="shared" si="0"/>
        <v>NO</v>
      </c>
    </row>
    <row r="7" spans="1:16">
      <c r="A7" s="6" t="s">
        <v>1833</v>
      </c>
      <c r="B7" s="7">
        <v>9</v>
      </c>
      <c r="C7" s="6" t="s">
        <v>1834</v>
      </c>
      <c r="D7" s="7" t="s">
        <v>32</v>
      </c>
      <c r="E7" s="7" t="s">
        <v>11</v>
      </c>
      <c r="F7" s="6">
        <v>0.70799999999999996</v>
      </c>
      <c r="G7" s="6">
        <v>0.35060000000000002</v>
      </c>
      <c r="H7" s="6">
        <v>0.35741000000000001</v>
      </c>
      <c r="I7" s="6">
        <v>0.99199999999999999</v>
      </c>
      <c r="J7" s="6" t="s">
        <v>33</v>
      </c>
      <c r="K7" s="6">
        <v>1.1142000000000001</v>
      </c>
      <c r="L7" s="6" t="s">
        <v>3986</v>
      </c>
      <c r="M7" s="6" t="s">
        <v>3987</v>
      </c>
      <c r="N7" s="6" t="s">
        <v>3988</v>
      </c>
      <c r="O7" s="7" t="str">
        <f t="shared" si="0"/>
        <v>NO</v>
      </c>
    </row>
    <row r="8" spans="1:16">
      <c r="A8" s="10" t="s">
        <v>30</v>
      </c>
      <c r="B8" s="11">
        <v>9</v>
      </c>
      <c r="C8" s="10" t="s">
        <v>31</v>
      </c>
      <c r="D8" s="11" t="s">
        <v>32</v>
      </c>
      <c r="E8" s="11" t="s">
        <v>4</v>
      </c>
      <c r="F8" s="10">
        <v>0.92613000000000001</v>
      </c>
      <c r="G8" s="10">
        <v>0.75017</v>
      </c>
      <c r="H8" s="10">
        <v>0.17596000000000001</v>
      </c>
      <c r="I8" s="10">
        <v>0.999</v>
      </c>
      <c r="J8" s="10" t="s">
        <v>33</v>
      </c>
      <c r="K8" s="10">
        <v>1.4356</v>
      </c>
      <c r="L8" s="10" t="s">
        <v>3989</v>
      </c>
      <c r="M8" s="10" t="s">
        <v>3990</v>
      </c>
      <c r="N8" s="10" t="s">
        <v>3990</v>
      </c>
      <c r="O8" s="11" t="str">
        <f t="shared" si="0"/>
        <v>NO</v>
      </c>
      <c r="P8" s="10"/>
    </row>
    <row r="9" spans="1:16">
      <c r="A9" s="10" t="s">
        <v>30</v>
      </c>
      <c r="B9" s="11">
        <v>11</v>
      </c>
      <c r="C9" s="10" t="s">
        <v>1835</v>
      </c>
      <c r="D9" s="11" t="s">
        <v>32</v>
      </c>
      <c r="E9" s="11" t="s">
        <v>11</v>
      </c>
      <c r="F9" s="10">
        <v>0.72418000000000005</v>
      </c>
      <c r="G9" s="10">
        <v>0.57530999999999999</v>
      </c>
      <c r="H9" s="10">
        <v>0.14887</v>
      </c>
      <c r="I9" s="10">
        <v>0.97299999999999998</v>
      </c>
      <c r="J9" s="10" t="s">
        <v>33</v>
      </c>
      <c r="K9" s="10">
        <v>1.4356</v>
      </c>
      <c r="L9" s="10" t="s">
        <v>3989</v>
      </c>
      <c r="M9" s="10" t="s">
        <v>3990</v>
      </c>
      <c r="N9" s="10" t="s">
        <v>3990</v>
      </c>
      <c r="O9" s="11" t="str">
        <f t="shared" si="0"/>
        <v>NO</v>
      </c>
      <c r="P9" s="10"/>
    </row>
    <row r="10" spans="1:16">
      <c r="A10" s="6" t="s">
        <v>1836</v>
      </c>
      <c r="B10" s="7">
        <v>4</v>
      </c>
      <c r="C10" s="6" t="s">
        <v>1837</v>
      </c>
      <c r="D10" s="7" t="s">
        <v>28</v>
      </c>
      <c r="E10" s="7" t="s">
        <v>11</v>
      </c>
      <c r="F10" s="6">
        <v>0.58431</v>
      </c>
      <c r="G10" s="6">
        <v>0.72985</v>
      </c>
      <c r="H10" s="6">
        <v>-0.14554</v>
      </c>
      <c r="I10" s="6">
        <v>0.999</v>
      </c>
      <c r="J10" s="6" t="s">
        <v>29</v>
      </c>
      <c r="K10" s="6">
        <v>0.99109999999999998</v>
      </c>
      <c r="L10" s="6" t="s">
        <v>3991</v>
      </c>
      <c r="M10" s="6" t="s">
        <v>3992</v>
      </c>
      <c r="N10" s="6" t="s">
        <v>3993</v>
      </c>
      <c r="O10" s="7" t="str">
        <f t="shared" si="0"/>
        <v>NO</v>
      </c>
    </row>
    <row r="11" spans="1:16">
      <c r="A11" s="6" t="s">
        <v>1838</v>
      </c>
      <c r="B11" s="7">
        <v>7</v>
      </c>
      <c r="C11" s="6" t="s">
        <v>1839</v>
      </c>
      <c r="D11" s="7" t="s">
        <v>32</v>
      </c>
      <c r="E11" s="7" t="s">
        <v>11</v>
      </c>
      <c r="F11" s="6">
        <v>0.16411999999999999</v>
      </c>
      <c r="G11" s="6">
        <v>1.0475999999999999E-2</v>
      </c>
      <c r="H11" s="6">
        <v>0.15364</v>
      </c>
      <c r="I11" s="6">
        <v>1</v>
      </c>
      <c r="J11" s="6" t="s">
        <v>29</v>
      </c>
      <c r="K11" s="6">
        <v>0.77129999999999999</v>
      </c>
      <c r="L11" s="6" t="s">
        <v>3994</v>
      </c>
      <c r="M11" s="6" t="s">
        <v>3995</v>
      </c>
      <c r="N11" s="6" t="s">
        <v>3996</v>
      </c>
      <c r="O11" s="7" t="str">
        <f t="shared" si="0"/>
        <v>NO</v>
      </c>
    </row>
    <row r="12" spans="1:16">
      <c r="A12" s="10" t="s">
        <v>1168</v>
      </c>
      <c r="B12" s="11">
        <v>22</v>
      </c>
      <c r="C12" s="10" t="s">
        <v>1169</v>
      </c>
      <c r="D12" s="11" t="s">
        <v>32</v>
      </c>
      <c r="E12" s="11" t="s">
        <v>8</v>
      </c>
      <c r="F12" s="10">
        <v>0.17932000000000001</v>
      </c>
      <c r="G12" s="10">
        <v>0.36224000000000001</v>
      </c>
      <c r="H12" s="10">
        <v>-0.18292</v>
      </c>
      <c r="I12" s="10">
        <v>0.91200000000000003</v>
      </c>
      <c r="J12" s="10" t="s">
        <v>44</v>
      </c>
      <c r="K12" s="10">
        <v>1.7688999999999999</v>
      </c>
      <c r="L12" s="10" t="s">
        <v>3997</v>
      </c>
      <c r="M12" s="10" t="s">
        <v>3998</v>
      </c>
      <c r="N12" s="10" t="s">
        <v>3999</v>
      </c>
      <c r="O12" s="11" t="str">
        <f t="shared" si="0"/>
        <v>NO</v>
      </c>
      <c r="P12" s="10"/>
    </row>
    <row r="13" spans="1:16">
      <c r="A13" s="10" t="s">
        <v>1168</v>
      </c>
      <c r="B13" s="11">
        <v>3</v>
      </c>
      <c r="C13" s="10" t="s">
        <v>1840</v>
      </c>
      <c r="D13" s="11" t="s">
        <v>32</v>
      </c>
      <c r="E13" s="11" t="s">
        <v>11</v>
      </c>
      <c r="F13" s="10">
        <v>0.18009</v>
      </c>
      <c r="G13" s="10">
        <v>2.3498000000000002E-2</v>
      </c>
      <c r="H13" s="10">
        <v>0.15659000000000001</v>
      </c>
      <c r="I13" s="10">
        <v>1</v>
      </c>
      <c r="J13" s="10" t="s">
        <v>29</v>
      </c>
      <c r="K13" s="10">
        <v>0.79390000000000005</v>
      </c>
      <c r="L13" s="10" t="s">
        <v>3997</v>
      </c>
      <c r="M13" s="10" t="s">
        <v>3998</v>
      </c>
      <c r="N13" s="10" t="s">
        <v>3999</v>
      </c>
      <c r="O13" s="11" t="str">
        <f t="shared" si="0"/>
        <v>NO</v>
      </c>
      <c r="P13" s="10"/>
    </row>
    <row r="14" spans="1:16">
      <c r="A14" s="10" t="s">
        <v>1168</v>
      </c>
      <c r="B14" s="11">
        <v>11</v>
      </c>
      <c r="C14" s="10" t="s">
        <v>1841</v>
      </c>
      <c r="D14" s="11" t="s">
        <v>32</v>
      </c>
      <c r="E14" s="11" t="s">
        <v>11</v>
      </c>
      <c r="F14" s="10">
        <v>0.15812999999999999</v>
      </c>
      <c r="G14" s="10">
        <v>5.6721000000000001E-2</v>
      </c>
      <c r="H14" s="10">
        <v>0.10141</v>
      </c>
      <c r="I14" s="10">
        <v>0.99</v>
      </c>
      <c r="J14" s="10" t="s">
        <v>29</v>
      </c>
      <c r="K14" s="10">
        <v>0.68810000000000004</v>
      </c>
      <c r="L14" s="10" t="s">
        <v>3997</v>
      </c>
      <c r="M14" s="10" t="s">
        <v>3998</v>
      </c>
      <c r="N14" s="10" t="s">
        <v>3999</v>
      </c>
      <c r="O14" s="11" t="str">
        <f t="shared" si="0"/>
        <v>NO</v>
      </c>
      <c r="P14" s="10"/>
    </row>
    <row r="15" spans="1:16">
      <c r="A15" s="6" t="s">
        <v>598</v>
      </c>
      <c r="B15" s="7">
        <v>6</v>
      </c>
      <c r="C15" s="6" t="s">
        <v>599</v>
      </c>
      <c r="D15" s="7" t="s">
        <v>28</v>
      </c>
      <c r="E15" s="7" t="s">
        <v>6</v>
      </c>
      <c r="F15" s="6">
        <v>0.45867000000000002</v>
      </c>
      <c r="G15" s="6">
        <v>0.79291</v>
      </c>
      <c r="H15" s="6">
        <v>-0.33423999999999998</v>
      </c>
      <c r="I15" s="6">
        <v>0.97699999999999998</v>
      </c>
      <c r="J15" s="6" t="s">
        <v>29</v>
      </c>
      <c r="K15" s="6">
        <v>1</v>
      </c>
      <c r="L15" s="6" t="s">
        <v>4000</v>
      </c>
      <c r="M15" s="6" t="s">
        <v>4001</v>
      </c>
      <c r="N15" s="6" t="s">
        <v>4002</v>
      </c>
      <c r="O15" s="7" t="str">
        <f t="shared" si="0"/>
        <v>NO</v>
      </c>
    </row>
    <row r="16" spans="1:16">
      <c r="A16" s="10" t="s">
        <v>600</v>
      </c>
      <c r="B16" s="11">
        <v>14</v>
      </c>
      <c r="C16" s="10" t="s">
        <v>601</v>
      </c>
      <c r="D16" s="11" t="s">
        <v>32</v>
      </c>
      <c r="E16" s="11" t="s">
        <v>6</v>
      </c>
      <c r="F16" s="10">
        <v>0.16750000000000001</v>
      </c>
      <c r="G16" s="10">
        <v>0.31761</v>
      </c>
      <c r="H16" s="10">
        <v>-0.15010999999999999</v>
      </c>
      <c r="I16" s="10">
        <v>0.99199999999999999</v>
      </c>
      <c r="J16" s="10" t="s">
        <v>33</v>
      </c>
      <c r="K16" s="10">
        <v>1.1524000000000001</v>
      </c>
      <c r="L16" s="10" t="s">
        <v>3990</v>
      </c>
      <c r="M16" s="10" t="s">
        <v>4003</v>
      </c>
      <c r="N16" s="10" t="s">
        <v>4004</v>
      </c>
      <c r="O16" s="11" t="str">
        <f t="shared" si="0"/>
        <v>NO</v>
      </c>
      <c r="P16" s="10"/>
    </row>
    <row r="17" spans="1:16">
      <c r="A17" s="10" t="s">
        <v>600</v>
      </c>
      <c r="B17" s="11">
        <v>14</v>
      </c>
      <c r="C17" s="10" t="s">
        <v>1842</v>
      </c>
      <c r="D17" s="11" t="s">
        <v>32</v>
      </c>
      <c r="E17" s="11" t="s">
        <v>11</v>
      </c>
      <c r="F17" s="10">
        <v>0.40644000000000002</v>
      </c>
      <c r="G17" s="10">
        <v>8.4794999999999995E-2</v>
      </c>
      <c r="H17" s="10">
        <v>0.32163999999999998</v>
      </c>
      <c r="I17" s="10">
        <v>1</v>
      </c>
      <c r="J17" s="10" t="s">
        <v>29</v>
      </c>
      <c r="K17" s="10">
        <v>0.98860000000000003</v>
      </c>
      <c r="L17" s="10" t="s">
        <v>3990</v>
      </c>
      <c r="M17" s="10" t="s">
        <v>4003</v>
      </c>
      <c r="N17" s="10" t="s">
        <v>4004</v>
      </c>
      <c r="O17" s="11" t="str">
        <f t="shared" si="0"/>
        <v>NO</v>
      </c>
      <c r="P17" s="10"/>
    </row>
    <row r="18" spans="1:16">
      <c r="A18" s="10" t="s">
        <v>600</v>
      </c>
      <c r="B18" s="11">
        <v>23</v>
      </c>
      <c r="C18" s="10" t="s">
        <v>1843</v>
      </c>
      <c r="D18" s="11" t="s">
        <v>32</v>
      </c>
      <c r="E18" s="11" t="s">
        <v>11</v>
      </c>
      <c r="F18" s="10">
        <v>0.13536999999999999</v>
      </c>
      <c r="G18" s="10">
        <v>0.27357999999999999</v>
      </c>
      <c r="H18" s="10">
        <v>-0.13821</v>
      </c>
      <c r="I18" s="10">
        <v>0.99199999999999999</v>
      </c>
      <c r="J18" s="10" t="s">
        <v>33</v>
      </c>
      <c r="K18" s="10">
        <v>1.1524000000000001</v>
      </c>
      <c r="L18" s="10" t="s">
        <v>3990</v>
      </c>
      <c r="M18" s="10" t="s">
        <v>4003</v>
      </c>
      <c r="N18" s="10" t="s">
        <v>4004</v>
      </c>
      <c r="O18" s="11" t="str">
        <f t="shared" si="0"/>
        <v>NO</v>
      </c>
      <c r="P18" s="10"/>
    </row>
    <row r="19" spans="1:16">
      <c r="A19" s="12" t="s">
        <v>1844</v>
      </c>
      <c r="B19" s="13">
        <v>19</v>
      </c>
      <c r="C19" s="12" t="s">
        <v>1845</v>
      </c>
      <c r="D19" s="13" t="s">
        <v>28</v>
      </c>
      <c r="E19" s="13" t="s">
        <v>11</v>
      </c>
      <c r="F19" s="12">
        <v>0.23779</v>
      </c>
      <c r="G19" s="12">
        <v>9.6891000000000005E-2</v>
      </c>
      <c r="H19" s="12">
        <v>0.1409</v>
      </c>
      <c r="I19" s="12">
        <v>0.99299999999999999</v>
      </c>
      <c r="J19" s="12" t="s">
        <v>29</v>
      </c>
      <c r="K19" s="12">
        <v>0.82869999999999999</v>
      </c>
      <c r="L19" s="12" t="s">
        <v>4005</v>
      </c>
      <c r="M19" s="12" t="s">
        <v>4006</v>
      </c>
      <c r="N19" s="12" t="s">
        <v>4007</v>
      </c>
      <c r="O19" s="13" t="str">
        <f t="shared" si="0"/>
        <v>NO</v>
      </c>
      <c r="P19" s="12"/>
    </row>
    <row r="20" spans="1:16">
      <c r="A20" s="12" t="s">
        <v>1844</v>
      </c>
      <c r="B20" s="13">
        <v>4</v>
      </c>
      <c r="C20" s="12" t="s">
        <v>1846</v>
      </c>
      <c r="D20" s="13" t="s">
        <v>28</v>
      </c>
      <c r="E20" s="13" t="s">
        <v>11</v>
      </c>
      <c r="F20" s="12">
        <v>0.26423000000000002</v>
      </c>
      <c r="G20" s="12">
        <v>9.4987000000000002E-2</v>
      </c>
      <c r="H20" s="12">
        <v>0.16924</v>
      </c>
      <c r="I20" s="12">
        <v>0.99</v>
      </c>
      <c r="J20" s="12" t="s">
        <v>29</v>
      </c>
      <c r="K20" s="12">
        <v>0.84940000000000004</v>
      </c>
      <c r="L20" s="12" t="s">
        <v>4005</v>
      </c>
      <c r="M20" s="12" t="s">
        <v>4006</v>
      </c>
      <c r="N20" s="12" t="s">
        <v>4007</v>
      </c>
      <c r="O20" s="13" t="str">
        <f t="shared" si="0"/>
        <v>NO</v>
      </c>
      <c r="P20" s="12"/>
    </row>
    <row r="21" spans="1:16">
      <c r="A21" s="10" t="s">
        <v>34</v>
      </c>
      <c r="B21" s="11">
        <v>24</v>
      </c>
      <c r="C21" s="10" t="s">
        <v>35</v>
      </c>
      <c r="D21" s="11" t="s">
        <v>32</v>
      </c>
      <c r="E21" s="11" t="s">
        <v>4</v>
      </c>
      <c r="F21" s="10">
        <v>0.21178</v>
      </c>
      <c r="G21" s="10">
        <v>9.5568E-2</v>
      </c>
      <c r="H21" s="10">
        <v>0.11620999999999999</v>
      </c>
      <c r="I21" s="10">
        <v>0.94799999999999995</v>
      </c>
      <c r="J21" s="10" t="s">
        <v>29</v>
      </c>
      <c r="K21" s="10">
        <v>0.73080000000000001</v>
      </c>
      <c r="L21" s="10" t="s">
        <v>4008</v>
      </c>
      <c r="M21" s="10" t="s">
        <v>4009</v>
      </c>
      <c r="N21" s="10" t="s">
        <v>4010</v>
      </c>
      <c r="O21" s="11" t="str">
        <f t="shared" si="0"/>
        <v>NO</v>
      </c>
      <c r="P21" s="10"/>
    </row>
    <row r="22" spans="1:16">
      <c r="A22" s="10" t="s">
        <v>34</v>
      </c>
      <c r="B22" s="11">
        <v>37</v>
      </c>
      <c r="C22" s="10" t="s">
        <v>1847</v>
      </c>
      <c r="D22" s="11" t="s">
        <v>32</v>
      </c>
      <c r="E22" s="11" t="s">
        <v>11</v>
      </c>
      <c r="F22" s="10">
        <v>0.19613</v>
      </c>
      <c r="G22" s="10">
        <v>6.8912000000000001E-2</v>
      </c>
      <c r="H22" s="10">
        <v>0.12722</v>
      </c>
      <c r="I22" s="10">
        <v>0.95599999999999996</v>
      </c>
      <c r="J22" s="10" t="s">
        <v>29</v>
      </c>
      <c r="K22" s="10">
        <v>0.78559999999999997</v>
      </c>
      <c r="L22" s="10" t="s">
        <v>4008</v>
      </c>
      <c r="M22" s="10" t="s">
        <v>4009</v>
      </c>
      <c r="N22" s="10" t="s">
        <v>4010</v>
      </c>
      <c r="O22" s="11" t="str">
        <f t="shared" si="0"/>
        <v>NO</v>
      </c>
      <c r="P22" s="10"/>
    </row>
    <row r="23" spans="1:16">
      <c r="A23" s="10" t="s">
        <v>34</v>
      </c>
      <c r="B23" s="11">
        <v>42</v>
      </c>
      <c r="C23" s="10" t="s">
        <v>1848</v>
      </c>
      <c r="D23" s="11" t="s">
        <v>32</v>
      </c>
      <c r="E23" s="11" t="s">
        <v>11</v>
      </c>
      <c r="F23" s="10">
        <v>0.26429999999999998</v>
      </c>
      <c r="G23" s="10">
        <v>0.10011</v>
      </c>
      <c r="H23" s="10">
        <v>0.16419</v>
      </c>
      <c r="I23" s="10">
        <v>0.99399999999999999</v>
      </c>
      <c r="J23" s="10" t="s">
        <v>29</v>
      </c>
      <c r="K23" s="10">
        <v>0.85019999999999996</v>
      </c>
      <c r="L23" s="10" t="s">
        <v>4008</v>
      </c>
      <c r="M23" s="10" t="s">
        <v>4009</v>
      </c>
      <c r="N23" s="10" t="s">
        <v>4010</v>
      </c>
      <c r="O23" s="11" t="str">
        <f t="shared" si="0"/>
        <v>NO</v>
      </c>
      <c r="P23" s="10"/>
    </row>
    <row r="24" spans="1:16">
      <c r="A24" s="12" t="s">
        <v>1582</v>
      </c>
      <c r="B24" s="13">
        <v>3</v>
      </c>
      <c r="C24" s="12" t="s">
        <v>1583</v>
      </c>
      <c r="D24" s="13" t="s">
        <v>28</v>
      </c>
      <c r="E24" s="13" t="s">
        <v>1584</v>
      </c>
      <c r="F24" s="12">
        <v>0.88734999999999997</v>
      </c>
      <c r="G24" s="12">
        <v>0.74290999999999996</v>
      </c>
      <c r="H24" s="12">
        <v>0.14444000000000001</v>
      </c>
      <c r="I24" s="12">
        <v>0.99199999999999999</v>
      </c>
      <c r="J24" s="12" t="s">
        <v>29</v>
      </c>
      <c r="K24" s="12">
        <v>0.86309999999999998</v>
      </c>
      <c r="L24" s="12" t="s">
        <v>4011</v>
      </c>
      <c r="M24" s="12" t="s">
        <v>4012</v>
      </c>
      <c r="N24" s="12" t="s">
        <v>4013</v>
      </c>
      <c r="O24" s="13" t="str">
        <f t="shared" si="0"/>
        <v>NO</v>
      </c>
      <c r="P24" s="12"/>
    </row>
    <row r="25" spans="1:16">
      <c r="A25" s="12" t="s">
        <v>1582</v>
      </c>
      <c r="B25" s="13">
        <v>3</v>
      </c>
      <c r="C25" s="12" t="s">
        <v>1583</v>
      </c>
      <c r="D25" s="13" t="s">
        <v>28</v>
      </c>
      <c r="E25" s="13" t="s">
        <v>11</v>
      </c>
      <c r="F25" s="12">
        <v>0.88734999999999997</v>
      </c>
      <c r="G25" s="12">
        <v>0.74290999999999996</v>
      </c>
      <c r="H25" s="12">
        <v>0.14444000000000001</v>
      </c>
      <c r="I25" s="12">
        <v>0.99199999999999999</v>
      </c>
      <c r="J25" s="12" t="s">
        <v>29</v>
      </c>
      <c r="K25" s="12">
        <v>0.86309999999999998</v>
      </c>
      <c r="L25" s="12" t="s">
        <v>4011</v>
      </c>
      <c r="M25" s="12" t="s">
        <v>4012</v>
      </c>
      <c r="N25" s="12" t="s">
        <v>4013</v>
      </c>
      <c r="O25" s="13" t="str">
        <f t="shared" si="0"/>
        <v>NO</v>
      </c>
      <c r="P25" s="12"/>
    </row>
    <row r="26" spans="1:16">
      <c r="A26" s="6" t="s">
        <v>1849</v>
      </c>
      <c r="B26" s="7">
        <v>6</v>
      </c>
      <c r="C26" s="6" t="s">
        <v>1850</v>
      </c>
      <c r="D26" s="7" t="s">
        <v>32</v>
      </c>
      <c r="E26" s="7" t="s">
        <v>11</v>
      </c>
      <c r="F26" s="6">
        <v>0.26755000000000001</v>
      </c>
      <c r="G26" s="6">
        <v>4.5962000000000003E-2</v>
      </c>
      <c r="H26" s="6">
        <v>0.22159000000000001</v>
      </c>
      <c r="I26" s="6">
        <v>0.97099999999999997</v>
      </c>
      <c r="J26" s="6" t="s">
        <v>29</v>
      </c>
      <c r="K26" s="6">
        <v>0.94410000000000005</v>
      </c>
      <c r="L26" s="6" t="s">
        <v>4014</v>
      </c>
      <c r="M26" s="6" t="s">
        <v>4015</v>
      </c>
      <c r="N26" s="6" t="s">
        <v>4016</v>
      </c>
      <c r="O26" s="7" t="str">
        <f t="shared" si="0"/>
        <v>NO</v>
      </c>
    </row>
    <row r="27" spans="1:16">
      <c r="A27" s="6" t="s">
        <v>1851</v>
      </c>
      <c r="B27" s="7">
        <v>14</v>
      </c>
      <c r="C27" s="6" t="s">
        <v>1852</v>
      </c>
      <c r="D27" s="7" t="s">
        <v>28</v>
      </c>
      <c r="E27" s="7" t="s">
        <v>11</v>
      </c>
      <c r="F27" s="6">
        <v>0.50134999999999996</v>
      </c>
      <c r="G27" s="6">
        <v>9.3286999999999995E-2</v>
      </c>
      <c r="H27" s="6">
        <v>0.40806999999999999</v>
      </c>
      <c r="I27" s="6">
        <v>1</v>
      </c>
      <c r="J27" s="6" t="s">
        <v>33</v>
      </c>
      <c r="K27" s="6">
        <v>1.4370000000000001</v>
      </c>
      <c r="L27" s="6" t="s">
        <v>4017</v>
      </c>
      <c r="M27" s="6" t="s">
        <v>4018</v>
      </c>
      <c r="N27" s="6" t="s">
        <v>4019</v>
      </c>
      <c r="O27" s="7" t="str">
        <f t="shared" si="0"/>
        <v>NO</v>
      </c>
    </row>
    <row r="28" spans="1:16">
      <c r="A28" s="12" t="s">
        <v>36</v>
      </c>
      <c r="B28" s="13">
        <v>3</v>
      </c>
      <c r="C28" s="12" t="s">
        <v>37</v>
      </c>
      <c r="D28" s="13" t="s">
        <v>32</v>
      </c>
      <c r="E28" s="13" t="s">
        <v>4</v>
      </c>
      <c r="F28" s="12">
        <v>0.62134</v>
      </c>
      <c r="G28" s="12">
        <v>0.77268000000000003</v>
      </c>
      <c r="H28" s="12">
        <v>-0.15134</v>
      </c>
      <c r="I28" s="12">
        <v>0.96599999999999997</v>
      </c>
      <c r="J28" s="12" t="s">
        <v>29</v>
      </c>
      <c r="K28" s="12">
        <v>0.9859</v>
      </c>
      <c r="L28" s="12" t="s">
        <v>4020</v>
      </c>
      <c r="M28" s="12" t="s">
        <v>4021</v>
      </c>
      <c r="N28" s="12" t="s">
        <v>4022</v>
      </c>
      <c r="O28" s="13" t="str">
        <f t="shared" si="0"/>
        <v>NO</v>
      </c>
      <c r="P28" s="12"/>
    </row>
    <row r="29" spans="1:16">
      <c r="A29" s="12" t="s">
        <v>36</v>
      </c>
      <c r="B29" s="13">
        <v>30</v>
      </c>
      <c r="C29" s="12" t="s">
        <v>1853</v>
      </c>
      <c r="D29" s="13" t="s">
        <v>32</v>
      </c>
      <c r="E29" s="13" t="s">
        <v>11</v>
      </c>
      <c r="F29" s="12">
        <v>0.59033999999999998</v>
      </c>
      <c r="G29" s="12">
        <v>0.28075</v>
      </c>
      <c r="H29" s="12">
        <v>0.30958000000000002</v>
      </c>
      <c r="I29" s="12">
        <v>1</v>
      </c>
      <c r="J29" s="12" t="s">
        <v>29</v>
      </c>
      <c r="K29" s="12">
        <v>0.98199999999999998</v>
      </c>
      <c r="L29" s="12" t="s">
        <v>4020</v>
      </c>
      <c r="M29" s="12" t="s">
        <v>4021</v>
      </c>
      <c r="N29" s="12" t="s">
        <v>4022</v>
      </c>
      <c r="O29" s="13" t="str">
        <f t="shared" si="0"/>
        <v>NO</v>
      </c>
      <c r="P29" s="12"/>
    </row>
    <row r="30" spans="1:16">
      <c r="A30" s="6" t="s">
        <v>1854</v>
      </c>
      <c r="B30" s="7">
        <v>24</v>
      </c>
      <c r="C30" s="6" t="s">
        <v>1855</v>
      </c>
      <c r="D30" s="7" t="s">
        <v>32</v>
      </c>
      <c r="E30" s="7" t="s">
        <v>11</v>
      </c>
      <c r="F30" s="6">
        <v>0.49181000000000002</v>
      </c>
      <c r="G30" s="6">
        <v>0.17710999999999999</v>
      </c>
      <c r="H30" s="6">
        <v>0.31469999999999998</v>
      </c>
      <c r="I30" s="6">
        <v>1</v>
      </c>
      <c r="J30" s="6" t="s">
        <v>190</v>
      </c>
      <c r="K30" s="6">
        <v>3.9319999999999999</v>
      </c>
      <c r="L30" s="6" t="s">
        <v>4023</v>
      </c>
      <c r="M30" s="6" t="s">
        <v>4024</v>
      </c>
      <c r="N30" s="6" t="s">
        <v>4025</v>
      </c>
      <c r="O30" s="7" t="str">
        <f t="shared" si="0"/>
        <v>NO</v>
      </c>
    </row>
    <row r="31" spans="1:16">
      <c r="A31" s="6" t="s">
        <v>1856</v>
      </c>
      <c r="B31" s="7">
        <v>3</v>
      </c>
      <c r="C31" s="6" t="s">
        <v>1857</v>
      </c>
      <c r="D31" s="7" t="s">
        <v>32</v>
      </c>
      <c r="E31" s="7" t="s">
        <v>11</v>
      </c>
      <c r="F31" s="6">
        <v>0.85763</v>
      </c>
      <c r="G31" s="6">
        <v>0.64124999999999999</v>
      </c>
      <c r="H31" s="6">
        <v>0.21637000000000001</v>
      </c>
      <c r="I31" s="6">
        <v>0.91</v>
      </c>
      <c r="J31" s="6" t="s">
        <v>29</v>
      </c>
      <c r="K31" s="6">
        <v>0.99950000000000006</v>
      </c>
      <c r="L31" s="6" t="s">
        <v>3990</v>
      </c>
      <c r="M31" s="6" t="s">
        <v>4026</v>
      </c>
      <c r="N31" s="6" t="s">
        <v>3990</v>
      </c>
      <c r="O31" s="7" t="str">
        <f t="shared" si="0"/>
        <v>NO</v>
      </c>
    </row>
    <row r="32" spans="1:16">
      <c r="A32" s="12" t="s">
        <v>38</v>
      </c>
      <c r="B32" s="13">
        <v>25</v>
      </c>
      <c r="C32" s="12" t="s">
        <v>39</v>
      </c>
      <c r="D32" s="13" t="s">
        <v>32</v>
      </c>
      <c r="E32" s="13" t="s">
        <v>4</v>
      </c>
      <c r="F32" s="12">
        <v>0.23452999999999999</v>
      </c>
      <c r="G32" s="12">
        <v>0.36119000000000001</v>
      </c>
      <c r="H32" s="12">
        <v>-0.12665999999999999</v>
      </c>
      <c r="I32" s="12">
        <v>0.99399999999999999</v>
      </c>
      <c r="J32" s="12" t="s">
        <v>40</v>
      </c>
      <c r="K32" s="12">
        <v>1.8802000000000001</v>
      </c>
      <c r="L32" s="12" t="s">
        <v>4027</v>
      </c>
      <c r="M32" s="12" t="s">
        <v>4028</v>
      </c>
      <c r="N32" s="12" t="s">
        <v>4029</v>
      </c>
      <c r="O32" s="13" t="str">
        <f t="shared" si="0"/>
        <v>NO</v>
      </c>
      <c r="P32" s="12"/>
    </row>
    <row r="33" spans="1:16">
      <c r="A33" s="12" t="s">
        <v>38</v>
      </c>
      <c r="B33" s="13">
        <v>26</v>
      </c>
      <c r="C33" s="12" t="s">
        <v>41</v>
      </c>
      <c r="D33" s="13" t="s">
        <v>32</v>
      </c>
      <c r="E33" s="13" t="s">
        <v>4</v>
      </c>
      <c r="F33" s="12">
        <v>0.27163999999999999</v>
      </c>
      <c r="G33" s="12">
        <v>0.45685999999999999</v>
      </c>
      <c r="H33" s="12">
        <v>-0.18521000000000001</v>
      </c>
      <c r="I33" s="12">
        <v>1</v>
      </c>
      <c r="J33" s="12" t="s">
        <v>40</v>
      </c>
      <c r="K33" s="12">
        <v>1.8802000000000001</v>
      </c>
      <c r="L33" s="12" t="s">
        <v>4027</v>
      </c>
      <c r="M33" s="12" t="s">
        <v>4028</v>
      </c>
      <c r="N33" s="12" t="s">
        <v>4029</v>
      </c>
      <c r="O33" s="13" t="str">
        <f t="shared" si="0"/>
        <v>NO</v>
      </c>
      <c r="P33" s="12"/>
    </row>
    <row r="34" spans="1:16">
      <c r="A34" s="12" t="s">
        <v>38</v>
      </c>
      <c r="B34" s="13">
        <v>23</v>
      </c>
      <c r="C34" s="12" t="s">
        <v>1100</v>
      </c>
      <c r="D34" s="13" t="s">
        <v>32</v>
      </c>
      <c r="E34" s="13" t="s">
        <v>8</v>
      </c>
      <c r="F34" s="12">
        <v>0.20954999999999999</v>
      </c>
      <c r="G34" s="12">
        <v>0.43268000000000001</v>
      </c>
      <c r="H34" s="12">
        <v>-0.22313</v>
      </c>
      <c r="I34" s="12">
        <v>1</v>
      </c>
      <c r="J34" s="12" t="s">
        <v>40</v>
      </c>
      <c r="K34" s="12">
        <v>1.8802000000000001</v>
      </c>
      <c r="L34" s="12" t="s">
        <v>4027</v>
      </c>
      <c r="M34" s="12" t="s">
        <v>4028</v>
      </c>
      <c r="N34" s="12" t="s">
        <v>4029</v>
      </c>
      <c r="O34" s="13" t="str">
        <f t="shared" si="0"/>
        <v>NO</v>
      </c>
      <c r="P34" s="12"/>
    </row>
    <row r="35" spans="1:16">
      <c r="A35" s="10" t="s">
        <v>42</v>
      </c>
      <c r="B35" s="11">
        <v>22</v>
      </c>
      <c r="C35" s="10" t="s">
        <v>43</v>
      </c>
      <c r="D35" s="11" t="s">
        <v>28</v>
      </c>
      <c r="E35" s="11" t="s">
        <v>4</v>
      </c>
      <c r="F35" s="10">
        <v>0.53617999999999999</v>
      </c>
      <c r="G35" s="10">
        <v>0.73346</v>
      </c>
      <c r="H35" s="10">
        <v>-0.19728999999999999</v>
      </c>
      <c r="I35" s="10">
        <v>0.98799999999999999</v>
      </c>
      <c r="J35" s="10" t="s">
        <v>44</v>
      </c>
      <c r="K35" s="10">
        <v>2.7606000000000002</v>
      </c>
      <c r="L35" s="10" t="s">
        <v>3990</v>
      </c>
      <c r="M35" s="10" t="s">
        <v>4030</v>
      </c>
      <c r="N35" s="10" t="s">
        <v>3990</v>
      </c>
      <c r="O35" s="11" t="str">
        <f t="shared" si="0"/>
        <v>NO</v>
      </c>
      <c r="P35" s="10"/>
    </row>
    <row r="36" spans="1:16">
      <c r="A36" s="10" t="s">
        <v>42</v>
      </c>
      <c r="B36" s="11">
        <v>32</v>
      </c>
      <c r="C36" s="10" t="s">
        <v>1858</v>
      </c>
      <c r="D36" s="11" t="s">
        <v>28</v>
      </c>
      <c r="E36" s="11" t="s">
        <v>11</v>
      </c>
      <c r="F36" s="10">
        <v>0.40795999999999999</v>
      </c>
      <c r="G36" s="10">
        <v>0.54435</v>
      </c>
      <c r="H36" s="10">
        <v>-0.13639000000000001</v>
      </c>
      <c r="I36" s="10">
        <v>0.97199999999999998</v>
      </c>
      <c r="J36" s="10" t="s">
        <v>44</v>
      </c>
      <c r="K36" s="10">
        <v>2.7772000000000001</v>
      </c>
      <c r="L36" s="10" t="s">
        <v>3990</v>
      </c>
      <c r="M36" s="10" t="s">
        <v>4030</v>
      </c>
      <c r="N36" s="10" t="s">
        <v>3990</v>
      </c>
      <c r="O36" s="11" t="str">
        <f t="shared" si="0"/>
        <v>NO</v>
      </c>
      <c r="P36" s="10"/>
    </row>
    <row r="37" spans="1:16">
      <c r="A37" s="12" t="s">
        <v>1859</v>
      </c>
      <c r="B37" s="13">
        <v>16</v>
      </c>
      <c r="C37" s="12" t="s">
        <v>1860</v>
      </c>
      <c r="D37" s="13" t="s">
        <v>32</v>
      </c>
      <c r="E37" s="13" t="s">
        <v>11</v>
      </c>
      <c r="F37" s="12">
        <v>0.21268999999999999</v>
      </c>
      <c r="G37" s="12">
        <v>9.7806000000000004E-2</v>
      </c>
      <c r="H37" s="12">
        <v>0.11488</v>
      </c>
      <c r="I37" s="12">
        <v>0.98499999999999999</v>
      </c>
      <c r="J37" s="12" t="s">
        <v>155</v>
      </c>
      <c r="K37" s="12">
        <v>3.0505</v>
      </c>
      <c r="L37" s="12" t="s">
        <v>4031</v>
      </c>
      <c r="M37" s="12" t="s">
        <v>4032</v>
      </c>
      <c r="N37" s="12" t="s">
        <v>4033</v>
      </c>
      <c r="O37" s="13" t="str">
        <f t="shared" si="0"/>
        <v>NO</v>
      </c>
      <c r="P37" s="12"/>
    </row>
    <row r="38" spans="1:16">
      <c r="A38" s="12" t="s">
        <v>1859</v>
      </c>
      <c r="B38" s="13">
        <v>20</v>
      </c>
      <c r="C38" s="12" t="s">
        <v>1861</v>
      </c>
      <c r="D38" s="13" t="s">
        <v>32</v>
      </c>
      <c r="E38" s="13" t="s">
        <v>11</v>
      </c>
      <c r="F38" s="12">
        <v>0.18103</v>
      </c>
      <c r="G38" s="12">
        <v>7.5413999999999995E-2</v>
      </c>
      <c r="H38" s="12">
        <v>0.10562000000000001</v>
      </c>
      <c r="I38" s="12">
        <v>0.997</v>
      </c>
      <c r="J38" s="12" t="s">
        <v>40</v>
      </c>
      <c r="K38" s="12">
        <v>2.1656</v>
      </c>
      <c r="L38" s="12" t="s">
        <v>4031</v>
      </c>
      <c r="M38" s="12" t="s">
        <v>4032</v>
      </c>
      <c r="N38" s="12" t="s">
        <v>4033</v>
      </c>
      <c r="O38" s="13" t="str">
        <f t="shared" si="0"/>
        <v>NO</v>
      </c>
      <c r="P38" s="12"/>
    </row>
    <row r="39" spans="1:16">
      <c r="A39" s="6" t="s">
        <v>602</v>
      </c>
      <c r="B39" s="7">
        <v>6</v>
      </c>
      <c r="C39" s="6" t="s">
        <v>603</v>
      </c>
      <c r="D39" s="7" t="s">
        <v>32</v>
      </c>
      <c r="E39" s="7" t="s">
        <v>6</v>
      </c>
      <c r="F39" s="6">
        <v>0.26167000000000001</v>
      </c>
      <c r="G39" s="6">
        <v>0.13306000000000001</v>
      </c>
      <c r="H39" s="6">
        <v>0.12861</v>
      </c>
      <c r="I39" s="6">
        <v>0.92400000000000004</v>
      </c>
      <c r="J39" s="6" t="s">
        <v>29</v>
      </c>
      <c r="K39" s="6">
        <v>0.87670000000000003</v>
      </c>
      <c r="L39" s="6" t="s">
        <v>4034</v>
      </c>
      <c r="M39" s="6" t="s">
        <v>4035</v>
      </c>
      <c r="N39" s="6" t="s">
        <v>4036</v>
      </c>
      <c r="O39" s="7" t="str">
        <f t="shared" si="0"/>
        <v>NO</v>
      </c>
    </row>
    <row r="40" spans="1:16">
      <c r="A40" s="12" t="s">
        <v>45</v>
      </c>
      <c r="B40" s="13">
        <v>16</v>
      </c>
      <c r="C40" s="12" t="s">
        <v>46</v>
      </c>
      <c r="D40" s="13" t="s">
        <v>28</v>
      </c>
      <c r="E40" s="13" t="s">
        <v>4</v>
      </c>
      <c r="F40" s="12">
        <v>0.75121000000000004</v>
      </c>
      <c r="G40" s="12">
        <v>0.27444000000000002</v>
      </c>
      <c r="H40" s="12">
        <v>0.47677999999999998</v>
      </c>
      <c r="I40" s="12">
        <v>0.98299999999999998</v>
      </c>
      <c r="J40" s="12" t="s">
        <v>29</v>
      </c>
      <c r="K40" s="12">
        <v>0.91830000000000001</v>
      </c>
      <c r="L40" s="12" t="s">
        <v>4037</v>
      </c>
      <c r="M40" s="12" t="s">
        <v>4038</v>
      </c>
      <c r="N40" s="12" t="s">
        <v>4039</v>
      </c>
      <c r="O40" s="13" t="str">
        <f t="shared" si="0"/>
        <v>NO</v>
      </c>
      <c r="P40" s="12"/>
    </row>
    <row r="41" spans="1:16">
      <c r="A41" s="12" t="s">
        <v>45</v>
      </c>
      <c r="B41" s="13">
        <v>15</v>
      </c>
      <c r="C41" s="12" t="s">
        <v>604</v>
      </c>
      <c r="D41" s="13" t="s">
        <v>28</v>
      </c>
      <c r="E41" s="13" t="s">
        <v>6</v>
      </c>
      <c r="F41" s="12">
        <v>0.27</v>
      </c>
      <c r="G41" s="12">
        <v>0.73177999999999999</v>
      </c>
      <c r="H41" s="12">
        <v>-0.46178000000000002</v>
      </c>
      <c r="I41" s="12">
        <v>0.98299999999999998</v>
      </c>
      <c r="J41" s="12" t="s">
        <v>29</v>
      </c>
      <c r="K41" s="12">
        <v>0.91830000000000001</v>
      </c>
      <c r="L41" s="12" t="s">
        <v>4037</v>
      </c>
      <c r="M41" s="12" t="s">
        <v>4038</v>
      </c>
      <c r="N41" s="12" t="s">
        <v>4039</v>
      </c>
      <c r="O41" s="13" t="str">
        <f t="shared" si="0"/>
        <v>NO</v>
      </c>
      <c r="P41" s="12"/>
    </row>
    <row r="42" spans="1:16">
      <c r="A42" s="12" t="s">
        <v>45</v>
      </c>
      <c r="B42" s="13">
        <v>11</v>
      </c>
      <c r="C42" s="12" t="s">
        <v>605</v>
      </c>
      <c r="D42" s="13" t="s">
        <v>28</v>
      </c>
      <c r="E42" s="13" t="s">
        <v>6</v>
      </c>
      <c r="F42" s="12">
        <v>0.88368000000000002</v>
      </c>
      <c r="G42" s="12">
        <v>0.65032999999999996</v>
      </c>
      <c r="H42" s="12">
        <v>0.23335</v>
      </c>
      <c r="I42" s="12">
        <v>0.90100000000000002</v>
      </c>
      <c r="J42" s="12" t="s">
        <v>29</v>
      </c>
      <c r="K42" s="12">
        <v>0.99109999999999998</v>
      </c>
      <c r="L42" s="12" t="s">
        <v>4037</v>
      </c>
      <c r="M42" s="12" t="s">
        <v>4038</v>
      </c>
      <c r="N42" s="12" t="s">
        <v>4039</v>
      </c>
      <c r="O42" s="13" t="str">
        <f t="shared" si="0"/>
        <v>NO</v>
      </c>
      <c r="P42" s="12"/>
    </row>
    <row r="43" spans="1:16">
      <c r="A43" s="12" t="s">
        <v>45</v>
      </c>
      <c r="B43" s="13">
        <v>25</v>
      </c>
      <c r="C43" s="12" t="s">
        <v>1862</v>
      </c>
      <c r="D43" s="13" t="s">
        <v>28</v>
      </c>
      <c r="E43" s="13" t="s">
        <v>11</v>
      </c>
      <c r="F43" s="12">
        <v>0.52290999999999999</v>
      </c>
      <c r="G43" s="12">
        <v>0.13638</v>
      </c>
      <c r="H43" s="12">
        <v>0.38651999999999997</v>
      </c>
      <c r="I43" s="12">
        <v>0.995</v>
      </c>
      <c r="J43" s="12" t="s">
        <v>29</v>
      </c>
      <c r="K43" s="12">
        <v>0.99680000000000002</v>
      </c>
      <c r="L43" s="12" t="s">
        <v>4037</v>
      </c>
      <c r="M43" s="12" t="s">
        <v>4038</v>
      </c>
      <c r="N43" s="12" t="s">
        <v>4039</v>
      </c>
      <c r="O43" s="13" t="str">
        <f t="shared" si="0"/>
        <v>NO</v>
      </c>
      <c r="P43" s="12"/>
    </row>
    <row r="44" spans="1:16">
      <c r="A44" s="12" t="s">
        <v>45</v>
      </c>
      <c r="B44" s="13">
        <v>23</v>
      </c>
      <c r="C44" s="12" t="s">
        <v>1863</v>
      </c>
      <c r="D44" s="13" t="s">
        <v>28</v>
      </c>
      <c r="E44" s="13" t="s">
        <v>11</v>
      </c>
      <c r="F44" s="12">
        <v>0.47943000000000002</v>
      </c>
      <c r="G44" s="12">
        <v>0.17094999999999999</v>
      </c>
      <c r="H44" s="12">
        <v>0.30847999999999998</v>
      </c>
      <c r="I44" s="12">
        <v>0.99099999999999999</v>
      </c>
      <c r="J44" s="12" t="s">
        <v>29</v>
      </c>
      <c r="K44" s="12">
        <v>0.99750000000000005</v>
      </c>
      <c r="L44" s="12" t="s">
        <v>4037</v>
      </c>
      <c r="M44" s="12" t="s">
        <v>4038</v>
      </c>
      <c r="N44" s="12" t="s">
        <v>4039</v>
      </c>
      <c r="O44" s="13" t="str">
        <f t="shared" si="0"/>
        <v>NO</v>
      </c>
      <c r="P44" s="12"/>
    </row>
    <row r="45" spans="1:16">
      <c r="A45" s="12" t="s">
        <v>45</v>
      </c>
      <c r="B45" s="13">
        <v>21</v>
      </c>
      <c r="C45" s="12" t="s">
        <v>1864</v>
      </c>
      <c r="D45" s="13" t="s">
        <v>28</v>
      </c>
      <c r="E45" s="13" t="s">
        <v>11</v>
      </c>
      <c r="F45" s="12">
        <v>0.63305999999999996</v>
      </c>
      <c r="G45" s="12">
        <v>0.32619999999999999</v>
      </c>
      <c r="H45" s="12">
        <v>0.30686000000000002</v>
      </c>
      <c r="I45" s="12">
        <v>0.93600000000000005</v>
      </c>
      <c r="J45" s="12" t="s">
        <v>29</v>
      </c>
      <c r="K45" s="12">
        <v>0.97099999999999997</v>
      </c>
      <c r="L45" s="12" t="s">
        <v>4037</v>
      </c>
      <c r="M45" s="12" t="s">
        <v>4038</v>
      </c>
      <c r="N45" s="12" t="s">
        <v>4039</v>
      </c>
      <c r="O45" s="13" t="str">
        <f t="shared" si="0"/>
        <v>YES</v>
      </c>
      <c r="P45" s="12" t="s">
        <v>1865</v>
      </c>
    </row>
    <row r="46" spans="1:16">
      <c r="A46" s="6" t="s">
        <v>47</v>
      </c>
      <c r="B46" s="7">
        <v>6</v>
      </c>
      <c r="C46" s="6" t="s">
        <v>48</v>
      </c>
      <c r="D46" s="7" t="s">
        <v>32</v>
      </c>
      <c r="E46" s="7" t="s">
        <v>4</v>
      </c>
      <c r="F46" s="6">
        <v>0.74682000000000004</v>
      </c>
      <c r="G46" s="6">
        <v>0.92717000000000005</v>
      </c>
      <c r="H46" s="6">
        <v>-0.18034</v>
      </c>
      <c r="I46" s="6">
        <v>0.94899999999999995</v>
      </c>
      <c r="J46" s="6" t="s">
        <v>29</v>
      </c>
      <c r="K46" s="6">
        <v>0.89980000000000004</v>
      </c>
      <c r="L46" s="6" t="s">
        <v>4040</v>
      </c>
      <c r="M46" s="6" t="s">
        <v>4041</v>
      </c>
      <c r="N46" s="6" t="s">
        <v>4042</v>
      </c>
      <c r="O46" s="7" t="str">
        <f t="shared" si="0"/>
        <v>NO</v>
      </c>
    </row>
    <row r="47" spans="1:16">
      <c r="A47" s="12" t="s">
        <v>1072</v>
      </c>
      <c r="B47" s="13">
        <v>13</v>
      </c>
      <c r="C47" s="12" t="s">
        <v>1073</v>
      </c>
      <c r="D47" s="13" t="s">
        <v>32</v>
      </c>
      <c r="E47" s="13" t="s">
        <v>8</v>
      </c>
      <c r="F47" s="12">
        <v>9.5772999999999997E-2</v>
      </c>
      <c r="G47" s="12">
        <v>0.50658999999999998</v>
      </c>
      <c r="H47" s="12">
        <v>-0.41081000000000001</v>
      </c>
      <c r="I47" s="12">
        <v>1</v>
      </c>
      <c r="J47" s="12" t="s">
        <v>33</v>
      </c>
      <c r="K47" s="12">
        <v>1.1792</v>
      </c>
      <c r="L47" s="12" t="s">
        <v>4043</v>
      </c>
      <c r="M47" s="12" t="s">
        <v>4044</v>
      </c>
      <c r="N47" s="12" t="s">
        <v>4045</v>
      </c>
      <c r="O47" s="13" t="str">
        <f t="shared" si="0"/>
        <v>NO</v>
      </c>
      <c r="P47" s="12"/>
    </row>
    <row r="48" spans="1:16">
      <c r="A48" s="12" t="s">
        <v>1072</v>
      </c>
      <c r="B48" s="13">
        <v>29</v>
      </c>
      <c r="C48" s="12" t="s">
        <v>1866</v>
      </c>
      <c r="D48" s="13" t="s">
        <v>32</v>
      </c>
      <c r="E48" s="13" t="s">
        <v>11</v>
      </c>
      <c r="F48" s="12">
        <v>0.18335000000000001</v>
      </c>
      <c r="G48" s="12">
        <v>0.34126000000000001</v>
      </c>
      <c r="H48" s="12">
        <v>-0.15790999999999999</v>
      </c>
      <c r="I48" s="12">
        <v>0.97799999999999998</v>
      </c>
      <c r="J48" s="12" t="s">
        <v>33</v>
      </c>
      <c r="K48" s="12">
        <v>1.4216</v>
      </c>
      <c r="L48" s="12" t="s">
        <v>4043</v>
      </c>
      <c r="M48" s="12" t="s">
        <v>4044</v>
      </c>
      <c r="N48" s="12" t="s">
        <v>4045</v>
      </c>
      <c r="O48" s="13" t="str">
        <f t="shared" si="0"/>
        <v>NO</v>
      </c>
      <c r="P48" s="12"/>
    </row>
    <row r="49" spans="1:16">
      <c r="A49" s="10" t="s">
        <v>606</v>
      </c>
      <c r="B49" s="11">
        <v>28</v>
      </c>
      <c r="C49" s="10" t="s">
        <v>607</v>
      </c>
      <c r="D49" s="11" t="s">
        <v>32</v>
      </c>
      <c r="E49" s="11" t="s">
        <v>6</v>
      </c>
      <c r="F49" s="10">
        <v>0.26748</v>
      </c>
      <c r="G49" s="10">
        <v>0.42773</v>
      </c>
      <c r="H49" s="10">
        <v>-0.16025</v>
      </c>
      <c r="I49" s="10">
        <v>1</v>
      </c>
      <c r="J49" s="10" t="s">
        <v>608</v>
      </c>
      <c r="K49" s="10">
        <v>3.6181000000000001</v>
      </c>
      <c r="L49" s="10" t="s">
        <v>4046</v>
      </c>
      <c r="M49" s="10" t="s">
        <v>4047</v>
      </c>
      <c r="N49" s="10" t="s">
        <v>4048</v>
      </c>
      <c r="O49" s="11" t="str">
        <f t="shared" si="0"/>
        <v>NO</v>
      </c>
      <c r="P49" s="10"/>
    </row>
    <row r="50" spans="1:16">
      <c r="A50" s="10" t="s">
        <v>606</v>
      </c>
      <c r="B50" s="11">
        <v>29</v>
      </c>
      <c r="C50" s="10" t="s">
        <v>609</v>
      </c>
      <c r="D50" s="11" t="s">
        <v>32</v>
      </c>
      <c r="E50" s="11" t="s">
        <v>6</v>
      </c>
      <c r="F50" s="10">
        <v>0.24065</v>
      </c>
      <c r="G50" s="10">
        <v>0.37272</v>
      </c>
      <c r="H50" s="10">
        <v>-0.13206000000000001</v>
      </c>
      <c r="I50" s="10">
        <v>1</v>
      </c>
      <c r="J50" s="10" t="s">
        <v>608</v>
      </c>
      <c r="K50" s="10">
        <v>3.6181000000000001</v>
      </c>
      <c r="L50" s="10" t="s">
        <v>4046</v>
      </c>
      <c r="M50" s="10" t="s">
        <v>4047</v>
      </c>
      <c r="N50" s="10" t="s">
        <v>4048</v>
      </c>
      <c r="O50" s="11" t="str">
        <f t="shared" si="0"/>
        <v>NO</v>
      </c>
      <c r="P50" s="10"/>
    </row>
    <row r="51" spans="1:16">
      <c r="A51" s="10" t="s">
        <v>606</v>
      </c>
      <c r="B51" s="11">
        <v>17</v>
      </c>
      <c r="C51" s="10" t="s">
        <v>1088</v>
      </c>
      <c r="D51" s="11" t="s">
        <v>32</v>
      </c>
      <c r="E51" s="11" t="s">
        <v>8</v>
      </c>
      <c r="F51" s="10">
        <v>0.24787000000000001</v>
      </c>
      <c r="G51" s="10">
        <v>0.37420999999999999</v>
      </c>
      <c r="H51" s="10">
        <v>-0.12633</v>
      </c>
      <c r="I51" s="10">
        <v>0.98</v>
      </c>
      <c r="J51" s="10" t="s">
        <v>608</v>
      </c>
      <c r="K51" s="10">
        <v>3.6181000000000001</v>
      </c>
      <c r="L51" s="10" t="s">
        <v>4046</v>
      </c>
      <c r="M51" s="10" t="s">
        <v>4047</v>
      </c>
      <c r="N51" s="10" t="s">
        <v>4048</v>
      </c>
      <c r="O51" s="11" t="str">
        <f t="shared" si="0"/>
        <v>NO</v>
      </c>
      <c r="P51" s="10"/>
    </row>
    <row r="52" spans="1:16">
      <c r="A52" s="10" t="s">
        <v>606</v>
      </c>
      <c r="B52" s="11">
        <v>22</v>
      </c>
      <c r="C52" s="10" t="s">
        <v>1089</v>
      </c>
      <c r="D52" s="11" t="s">
        <v>32</v>
      </c>
      <c r="E52" s="11" t="s">
        <v>8</v>
      </c>
      <c r="F52" s="10">
        <v>0.27322000000000002</v>
      </c>
      <c r="G52" s="10">
        <v>0.44564999999999999</v>
      </c>
      <c r="H52" s="10">
        <v>-0.17243</v>
      </c>
      <c r="I52" s="10">
        <v>0.999</v>
      </c>
      <c r="J52" s="10" t="s">
        <v>608</v>
      </c>
      <c r="K52" s="10">
        <v>3.6181000000000001</v>
      </c>
      <c r="L52" s="10" t="s">
        <v>4046</v>
      </c>
      <c r="M52" s="10" t="s">
        <v>4047</v>
      </c>
      <c r="N52" s="10" t="s">
        <v>4048</v>
      </c>
      <c r="O52" s="11" t="str">
        <f t="shared" si="0"/>
        <v>NO</v>
      </c>
      <c r="P52" s="10"/>
    </row>
    <row r="53" spans="1:16">
      <c r="A53" s="10" t="s">
        <v>606</v>
      </c>
      <c r="B53" s="11">
        <v>26</v>
      </c>
      <c r="C53" s="10" t="s">
        <v>1090</v>
      </c>
      <c r="D53" s="11" t="s">
        <v>32</v>
      </c>
      <c r="E53" s="11" t="s">
        <v>8</v>
      </c>
      <c r="F53" s="10">
        <v>0.27406999999999998</v>
      </c>
      <c r="G53" s="10">
        <v>0.44063000000000002</v>
      </c>
      <c r="H53" s="10">
        <v>-0.16656000000000001</v>
      </c>
      <c r="I53" s="10">
        <v>1</v>
      </c>
      <c r="J53" s="10" t="s">
        <v>608</v>
      </c>
      <c r="K53" s="10">
        <v>3.6181000000000001</v>
      </c>
      <c r="L53" s="10" t="s">
        <v>4046</v>
      </c>
      <c r="M53" s="10" t="s">
        <v>4047</v>
      </c>
      <c r="N53" s="10" t="s">
        <v>4048</v>
      </c>
      <c r="O53" s="11" t="str">
        <f t="shared" si="0"/>
        <v>NO</v>
      </c>
      <c r="P53" s="10"/>
    </row>
    <row r="54" spans="1:16">
      <c r="A54" s="10" t="s">
        <v>606</v>
      </c>
      <c r="B54" s="11">
        <v>36</v>
      </c>
      <c r="C54" s="10" t="s">
        <v>1867</v>
      </c>
      <c r="D54" s="11" t="s">
        <v>32</v>
      </c>
      <c r="E54" s="11" t="s">
        <v>11</v>
      </c>
      <c r="F54" s="10">
        <v>0.27045000000000002</v>
      </c>
      <c r="G54" s="10">
        <v>0.39284999999999998</v>
      </c>
      <c r="H54" s="10">
        <v>-0.12239999999999999</v>
      </c>
      <c r="I54" s="10">
        <v>0.999</v>
      </c>
      <c r="J54" s="10" t="s">
        <v>497</v>
      </c>
      <c r="K54" s="10">
        <v>3.9262999999999999</v>
      </c>
      <c r="L54" s="10" t="s">
        <v>4046</v>
      </c>
      <c r="M54" s="10" t="s">
        <v>4047</v>
      </c>
      <c r="N54" s="10" t="s">
        <v>4048</v>
      </c>
      <c r="O54" s="11" t="str">
        <f t="shared" si="0"/>
        <v>NO</v>
      </c>
      <c r="P54" s="10"/>
    </row>
    <row r="55" spans="1:16">
      <c r="A55" s="6" t="s">
        <v>1868</v>
      </c>
      <c r="B55" s="7">
        <v>10</v>
      </c>
      <c r="C55" s="6" t="s">
        <v>1869</v>
      </c>
      <c r="D55" s="7" t="s">
        <v>32</v>
      </c>
      <c r="E55" s="7" t="s">
        <v>11</v>
      </c>
      <c r="F55" s="6">
        <v>0.22517999999999999</v>
      </c>
      <c r="G55" s="6">
        <v>6.855E-2</v>
      </c>
      <c r="H55" s="6">
        <v>0.15662999999999999</v>
      </c>
      <c r="I55" s="6">
        <v>0.99099999999999999</v>
      </c>
      <c r="J55" s="6" t="s">
        <v>29</v>
      </c>
      <c r="K55" s="6">
        <v>0.8165</v>
      </c>
      <c r="L55" s="6" t="s">
        <v>4046</v>
      </c>
      <c r="M55" s="6" t="s">
        <v>4049</v>
      </c>
      <c r="N55" s="6" t="s">
        <v>4050</v>
      </c>
      <c r="O55" s="7" t="str">
        <f t="shared" si="0"/>
        <v>NO</v>
      </c>
    </row>
    <row r="56" spans="1:16">
      <c r="A56" s="10" t="s">
        <v>1870</v>
      </c>
      <c r="B56" s="11">
        <v>13</v>
      </c>
      <c r="C56" s="10" t="s">
        <v>1871</v>
      </c>
      <c r="D56" s="11" t="s">
        <v>28</v>
      </c>
      <c r="E56" s="11" t="s">
        <v>11</v>
      </c>
      <c r="F56" s="10">
        <v>0.18856999999999999</v>
      </c>
      <c r="G56" s="10">
        <v>6.9397E-2</v>
      </c>
      <c r="H56" s="10">
        <v>0.11917</v>
      </c>
      <c r="I56" s="10">
        <v>0.97399999999999998</v>
      </c>
      <c r="J56" s="10" t="s">
        <v>44</v>
      </c>
      <c r="K56" s="10">
        <v>1.7998000000000001</v>
      </c>
      <c r="L56" s="10" t="s">
        <v>4051</v>
      </c>
      <c r="M56" s="10" t="s">
        <v>4052</v>
      </c>
      <c r="N56" s="10" t="s">
        <v>4053</v>
      </c>
      <c r="O56" s="11" t="str">
        <f t="shared" si="0"/>
        <v>NO</v>
      </c>
      <c r="P56" s="10"/>
    </row>
    <row r="57" spans="1:16">
      <c r="A57" s="10" t="s">
        <v>1870</v>
      </c>
      <c r="B57" s="11">
        <v>11</v>
      </c>
      <c r="C57" s="10" t="s">
        <v>1872</v>
      </c>
      <c r="D57" s="11" t="s">
        <v>28</v>
      </c>
      <c r="E57" s="11" t="s">
        <v>11</v>
      </c>
      <c r="F57" s="10">
        <v>0.23991999999999999</v>
      </c>
      <c r="G57" s="10">
        <v>7.3974999999999999E-2</v>
      </c>
      <c r="H57" s="10">
        <v>0.16594999999999999</v>
      </c>
      <c r="I57" s="10">
        <v>0.98899999999999999</v>
      </c>
      <c r="J57" s="10" t="s">
        <v>44</v>
      </c>
      <c r="K57" s="10">
        <v>1.7998000000000001</v>
      </c>
      <c r="L57" s="10" t="s">
        <v>4051</v>
      </c>
      <c r="M57" s="10" t="s">
        <v>4052</v>
      </c>
      <c r="N57" s="10" t="s">
        <v>4053</v>
      </c>
      <c r="O57" s="11" t="str">
        <f t="shared" si="0"/>
        <v>NO</v>
      </c>
      <c r="P57" s="10"/>
    </row>
    <row r="58" spans="1:16">
      <c r="A58" s="12" t="s">
        <v>1585</v>
      </c>
      <c r="B58" s="13">
        <v>16</v>
      </c>
      <c r="C58" s="12" t="s">
        <v>1586</v>
      </c>
      <c r="D58" s="13" t="s">
        <v>28</v>
      </c>
      <c r="E58" s="13" t="s">
        <v>1584</v>
      </c>
      <c r="F58" s="12">
        <v>0.87368999999999997</v>
      </c>
      <c r="G58" s="12">
        <v>0.55742999999999998</v>
      </c>
      <c r="H58" s="12">
        <v>0.31627</v>
      </c>
      <c r="I58" s="12">
        <v>1</v>
      </c>
      <c r="J58" s="12" t="s">
        <v>29</v>
      </c>
      <c r="K58" s="12">
        <v>0.99780000000000002</v>
      </c>
      <c r="L58" s="12" t="s">
        <v>4054</v>
      </c>
      <c r="M58" s="12" t="s">
        <v>4055</v>
      </c>
      <c r="N58" s="12" t="s">
        <v>3990</v>
      </c>
      <c r="O58" s="13" t="str">
        <f t="shared" si="0"/>
        <v>NO</v>
      </c>
      <c r="P58" s="12"/>
    </row>
    <row r="59" spans="1:16">
      <c r="A59" s="12" t="s">
        <v>1585</v>
      </c>
      <c r="B59" s="13">
        <v>16</v>
      </c>
      <c r="C59" s="12" t="s">
        <v>1586</v>
      </c>
      <c r="D59" s="13" t="s">
        <v>28</v>
      </c>
      <c r="E59" s="13" t="s">
        <v>11</v>
      </c>
      <c r="F59" s="12">
        <v>0.87368999999999997</v>
      </c>
      <c r="G59" s="12">
        <v>0.55742999999999998</v>
      </c>
      <c r="H59" s="12">
        <v>0.31627</v>
      </c>
      <c r="I59" s="12">
        <v>1</v>
      </c>
      <c r="J59" s="12" t="s">
        <v>29</v>
      </c>
      <c r="K59" s="12">
        <v>0.99780000000000002</v>
      </c>
      <c r="L59" s="12" t="s">
        <v>4054</v>
      </c>
      <c r="M59" s="12" t="s">
        <v>4055</v>
      </c>
      <c r="N59" s="12" t="s">
        <v>3990</v>
      </c>
      <c r="O59" s="13" t="str">
        <f t="shared" si="0"/>
        <v>NO</v>
      </c>
      <c r="P59" s="12"/>
    </row>
    <row r="60" spans="1:16">
      <c r="A60" s="6" t="s">
        <v>1120</v>
      </c>
      <c r="B60" s="7">
        <v>7</v>
      </c>
      <c r="C60" s="6" t="s">
        <v>1121</v>
      </c>
      <c r="D60" s="7" t="s">
        <v>28</v>
      </c>
      <c r="E60" s="7" t="s">
        <v>8</v>
      </c>
      <c r="F60" s="6">
        <v>0.83850000000000002</v>
      </c>
      <c r="G60" s="6">
        <v>0.96086000000000005</v>
      </c>
      <c r="H60" s="6">
        <v>-0.12236</v>
      </c>
      <c r="I60" s="6">
        <v>1</v>
      </c>
      <c r="J60" s="6" t="s">
        <v>33</v>
      </c>
      <c r="K60" s="6">
        <v>0.9466</v>
      </c>
      <c r="L60" s="6" t="s">
        <v>3990</v>
      </c>
      <c r="M60" s="6" t="s">
        <v>4056</v>
      </c>
      <c r="N60" s="6" t="s">
        <v>3990</v>
      </c>
      <c r="O60" s="7" t="str">
        <f t="shared" si="0"/>
        <v>NO</v>
      </c>
    </row>
    <row r="61" spans="1:16">
      <c r="A61" s="6" t="s">
        <v>1062</v>
      </c>
      <c r="B61" s="7">
        <v>11</v>
      </c>
      <c r="C61" s="6" t="s">
        <v>1063</v>
      </c>
      <c r="D61" s="7" t="s">
        <v>32</v>
      </c>
      <c r="E61" s="7" t="s">
        <v>8</v>
      </c>
      <c r="F61" s="6">
        <v>0.74199000000000004</v>
      </c>
      <c r="G61" s="6">
        <v>0.99143999999999999</v>
      </c>
      <c r="H61" s="6">
        <v>-0.24945000000000001</v>
      </c>
      <c r="I61" s="6">
        <v>1</v>
      </c>
      <c r="J61" s="6" t="s">
        <v>44</v>
      </c>
      <c r="K61" s="6">
        <v>2.1785999999999999</v>
      </c>
      <c r="L61" s="6" t="s">
        <v>4057</v>
      </c>
      <c r="M61" s="6" t="s">
        <v>4058</v>
      </c>
      <c r="N61" s="6" t="s">
        <v>4059</v>
      </c>
      <c r="O61" s="7" t="str">
        <f t="shared" si="0"/>
        <v>NO</v>
      </c>
    </row>
    <row r="62" spans="1:16">
      <c r="A62" s="6" t="s">
        <v>610</v>
      </c>
      <c r="B62" s="7">
        <v>26</v>
      </c>
      <c r="C62" s="6" t="s">
        <v>611</v>
      </c>
      <c r="D62" s="7" t="s">
        <v>28</v>
      </c>
      <c r="E62" s="7" t="s">
        <v>6</v>
      </c>
      <c r="F62" s="6">
        <v>0.41159000000000001</v>
      </c>
      <c r="G62" s="6">
        <v>0.67669999999999997</v>
      </c>
      <c r="H62" s="6">
        <v>-0.26511000000000001</v>
      </c>
      <c r="I62" s="6">
        <v>0.998</v>
      </c>
      <c r="J62" s="6" t="s">
        <v>33</v>
      </c>
      <c r="K62" s="6">
        <v>1.1642999999999999</v>
      </c>
      <c r="L62" s="6" t="s">
        <v>4060</v>
      </c>
      <c r="M62" s="6" t="s">
        <v>4061</v>
      </c>
      <c r="N62" s="6" t="s">
        <v>4062</v>
      </c>
      <c r="O62" s="7" t="str">
        <f t="shared" si="0"/>
        <v>NO</v>
      </c>
    </row>
    <row r="63" spans="1:16">
      <c r="A63" s="6" t="s">
        <v>1103</v>
      </c>
      <c r="B63" s="7">
        <v>9</v>
      </c>
      <c r="C63" s="6" t="s">
        <v>1104</v>
      </c>
      <c r="D63" s="7" t="s">
        <v>32</v>
      </c>
      <c r="E63" s="7" t="s">
        <v>8</v>
      </c>
      <c r="F63" s="6">
        <v>0.16839000000000001</v>
      </c>
      <c r="G63" s="6">
        <v>0.42035</v>
      </c>
      <c r="H63" s="6">
        <v>-0.25196000000000002</v>
      </c>
      <c r="I63" s="6">
        <v>0.97099999999999997</v>
      </c>
      <c r="J63" s="6" t="s">
        <v>44</v>
      </c>
      <c r="K63" s="6">
        <v>2.0472000000000001</v>
      </c>
      <c r="L63" s="6" t="s">
        <v>3990</v>
      </c>
      <c r="M63" s="6" t="s">
        <v>4063</v>
      </c>
      <c r="N63" s="6" t="s">
        <v>3990</v>
      </c>
      <c r="O63" s="7" t="str">
        <f t="shared" si="0"/>
        <v>NO</v>
      </c>
    </row>
    <row r="64" spans="1:16">
      <c r="A64" s="12" t="s">
        <v>1587</v>
      </c>
      <c r="B64" s="13">
        <v>8</v>
      </c>
      <c r="C64" s="12" t="s">
        <v>1588</v>
      </c>
      <c r="D64" s="13" t="s">
        <v>32</v>
      </c>
      <c r="E64" s="13" t="s">
        <v>1584</v>
      </c>
      <c r="F64" s="12">
        <v>0.92451000000000005</v>
      </c>
      <c r="G64" s="12">
        <v>0.60465000000000002</v>
      </c>
      <c r="H64" s="12">
        <v>0.31985000000000002</v>
      </c>
      <c r="I64" s="12">
        <v>0.9</v>
      </c>
      <c r="J64" s="12" t="s">
        <v>29</v>
      </c>
      <c r="K64" s="12">
        <v>0.99399999999999999</v>
      </c>
      <c r="L64" s="12" t="s">
        <v>4064</v>
      </c>
      <c r="M64" s="12" t="s">
        <v>4065</v>
      </c>
      <c r="N64" s="12" t="s">
        <v>4066</v>
      </c>
      <c r="O64" s="13" t="str">
        <f t="shared" si="0"/>
        <v>NO</v>
      </c>
      <c r="P64" s="12"/>
    </row>
    <row r="65" spans="1:16">
      <c r="A65" s="12" t="s">
        <v>1587</v>
      </c>
      <c r="B65" s="13">
        <v>8</v>
      </c>
      <c r="C65" s="12" t="s">
        <v>1588</v>
      </c>
      <c r="D65" s="13" t="s">
        <v>32</v>
      </c>
      <c r="E65" s="13" t="s">
        <v>11</v>
      </c>
      <c r="F65" s="12">
        <v>0.92451000000000005</v>
      </c>
      <c r="G65" s="12">
        <v>0.60465000000000002</v>
      </c>
      <c r="H65" s="12">
        <v>0.31985000000000002</v>
      </c>
      <c r="I65" s="12">
        <v>0.9</v>
      </c>
      <c r="J65" s="12" t="s">
        <v>29</v>
      </c>
      <c r="K65" s="12">
        <v>0.99399999999999999</v>
      </c>
      <c r="L65" s="12" t="s">
        <v>4064</v>
      </c>
      <c r="M65" s="12" t="s">
        <v>4065</v>
      </c>
      <c r="N65" s="12" t="s">
        <v>4066</v>
      </c>
      <c r="O65" s="13" t="str">
        <f t="shared" si="0"/>
        <v>NO</v>
      </c>
      <c r="P65" s="12"/>
    </row>
    <row r="66" spans="1:16">
      <c r="A66" s="6" t="s">
        <v>612</v>
      </c>
      <c r="B66" s="7">
        <v>17</v>
      </c>
      <c r="C66" s="6" t="s">
        <v>613</v>
      </c>
      <c r="D66" s="7" t="s">
        <v>32</v>
      </c>
      <c r="E66" s="7" t="s">
        <v>6</v>
      </c>
      <c r="F66" s="6">
        <v>0.67766999999999999</v>
      </c>
      <c r="G66" s="6">
        <v>0.86324000000000001</v>
      </c>
      <c r="H66" s="6">
        <v>-0.18557000000000001</v>
      </c>
      <c r="I66" s="6">
        <v>0.99</v>
      </c>
      <c r="J66" s="6" t="s">
        <v>33</v>
      </c>
      <c r="K66" s="6">
        <v>1.1094999999999999</v>
      </c>
      <c r="L66" s="6" t="s">
        <v>4067</v>
      </c>
      <c r="M66" s="6" t="s">
        <v>4068</v>
      </c>
      <c r="N66" s="6" t="s">
        <v>4069</v>
      </c>
      <c r="O66" s="7" t="str">
        <f t="shared" ref="O66:O129" si="1">IF(P66 = "", "NO", "YES")</f>
        <v>NO</v>
      </c>
    </row>
    <row r="67" spans="1:16">
      <c r="A67" s="12" t="s">
        <v>49</v>
      </c>
      <c r="B67" s="13">
        <v>23</v>
      </c>
      <c r="C67" s="12" t="s">
        <v>50</v>
      </c>
      <c r="D67" s="13" t="s">
        <v>28</v>
      </c>
      <c r="E67" s="13" t="s">
        <v>4</v>
      </c>
      <c r="F67" s="12">
        <v>0.57167000000000001</v>
      </c>
      <c r="G67" s="12">
        <v>0.82364999999999999</v>
      </c>
      <c r="H67" s="12">
        <v>-0.25197999999999998</v>
      </c>
      <c r="I67" s="12">
        <v>0.98699999999999999</v>
      </c>
      <c r="J67" s="12" t="s">
        <v>44</v>
      </c>
      <c r="K67" s="12">
        <v>2.1695000000000002</v>
      </c>
      <c r="L67" s="12" t="s">
        <v>4070</v>
      </c>
      <c r="M67" s="12" t="s">
        <v>4071</v>
      </c>
      <c r="N67" s="12" t="s">
        <v>4072</v>
      </c>
      <c r="O67" s="13" t="str">
        <f t="shared" si="1"/>
        <v>NO</v>
      </c>
      <c r="P67" s="12"/>
    </row>
    <row r="68" spans="1:16">
      <c r="A68" s="12" t="s">
        <v>49</v>
      </c>
      <c r="B68" s="13">
        <v>22</v>
      </c>
      <c r="C68" s="12" t="s">
        <v>51</v>
      </c>
      <c r="D68" s="13" t="s">
        <v>28</v>
      </c>
      <c r="E68" s="13" t="s">
        <v>4</v>
      </c>
      <c r="F68" s="12">
        <v>0.48696</v>
      </c>
      <c r="G68" s="12">
        <v>0.81023999999999996</v>
      </c>
      <c r="H68" s="12">
        <v>-0.32329000000000002</v>
      </c>
      <c r="I68" s="12">
        <v>0.997</v>
      </c>
      <c r="J68" s="12" t="s">
        <v>44</v>
      </c>
      <c r="K68" s="12">
        <v>2.1695000000000002</v>
      </c>
      <c r="L68" s="12" t="s">
        <v>4070</v>
      </c>
      <c r="M68" s="12" t="s">
        <v>4071</v>
      </c>
      <c r="N68" s="12" t="s">
        <v>4072</v>
      </c>
      <c r="O68" s="13" t="str">
        <f t="shared" si="1"/>
        <v>NO</v>
      </c>
      <c r="P68" s="12"/>
    </row>
    <row r="69" spans="1:16">
      <c r="A69" s="12" t="s">
        <v>49</v>
      </c>
      <c r="B69" s="13">
        <v>22</v>
      </c>
      <c r="C69" s="12" t="s">
        <v>1873</v>
      </c>
      <c r="D69" s="13" t="s">
        <v>28</v>
      </c>
      <c r="E69" s="13" t="s">
        <v>11</v>
      </c>
      <c r="F69" s="12">
        <v>0.36510999999999999</v>
      </c>
      <c r="G69" s="12">
        <v>0.62319000000000002</v>
      </c>
      <c r="H69" s="12">
        <v>-0.25808999999999999</v>
      </c>
      <c r="I69" s="12">
        <v>0.98899999999999999</v>
      </c>
      <c r="J69" s="12" t="s">
        <v>44</v>
      </c>
      <c r="K69" s="12">
        <v>2.1695000000000002</v>
      </c>
      <c r="L69" s="12" t="s">
        <v>4070</v>
      </c>
      <c r="M69" s="12" t="s">
        <v>4071</v>
      </c>
      <c r="N69" s="12" t="s">
        <v>4072</v>
      </c>
      <c r="O69" s="13" t="str">
        <f t="shared" si="1"/>
        <v>NO</v>
      </c>
      <c r="P69" s="12"/>
    </row>
    <row r="70" spans="1:16">
      <c r="A70" s="12" t="s">
        <v>49</v>
      </c>
      <c r="B70" s="13">
        <v>17</v>
      </c>
      <c r="C70" s="12" t="s">
        <v>1874</v>
      </c>
      <c r="D70" s="13" t="s">
        <v>28</v>
      </c>
      <c r="E70" s="13" t="s">
        <v>11</v>
      </c>
      <c r="F70" s="12">
        <v>0.75119000000000002</v>
      </c>
      <c r="G70" s="12">
        <v>0.16335</v>
      </c>
      <c r="H70" s="12">
        <v>0.58784000000000003</v>
      </c>
      <c r="I70" s="12">
        <v>1</v>
      </c>
      <c r="J70" s="12" t="s">
        <v>44</v>
      </c>
      <c r="K70" s="12">
        <v>1.3245</v>
      </c>
      <c r="L70" s="12" t="s">
        <v>4070</v>
      </c>
      <c r="M70" s="12" t="s">
        <v>4071</v>
      </c>
      <c r="N70" s="12" t="s">
        <v>4072</v>
      </c>
      <c r="O70" s="13" t="str">
        <f t="shared" si="1"/>
        <v>NO</v>
      </c>
      <c r="P70" s="12"/>
    </row>
    <row r="71" spans="1:16">
      <c r="A71" s="6" t="s">
        <v>1875</v>
      </c>
      <c r="B71" s="7">
        <v>17</v>
      </c>
      <c r="C71" s="6" t="s">
        <v>1876</v>
      </c>
      <c r="D71" s="7" t="s">
        <v>32</v>
      </c>
      <c r="E71" s="7" t="s">
        <v>11</v>
      </c>
      <c r="F71" s="6">
        <v>0.18151999999999999</v>
      </c>
      <c r="G71" s="6">
        <v>7.1207999999999994E-2</v>
      </c>
      <c r="H71" s="6">
        <v>0.11032</v>
      </c>
      <c r="I71" s="6">
        <v>1</v>
      </c>
      <c r="J71" s="6" t="s">
        <v>33</v>
      </c>
      <c r="K71" s="6">
        <v>0.73809999999999998</v>
      </c>
      <c r="L71" s="6" t="s">
        <v>4073</v>
      </c>
      <c r="M71" s="6" t="s">
        <v>4074</v>
      </c>
      <c r="N71" s="6" t="s">
        <v>4075</v>
      </c>
      <c r="O71" s="7" t="str">
        <f t="shared" si="1"/>
        <v>NO</v>
      </c>
    </row>
    <row r="72" spans="1:16">
      <c r="A72" s="6" t="s">
        <v>1877</v>
      </c>
      <c r="B72" s="7">
        <v>5</v>
      </c>
      <c r="C72" s="6" t="s">
        <v>1878</v>
      </c>
      <c r="D72" s="7" t="s">
        <v>28</v>
      </c>
      <c r="E72" s="7" t="s">
        <v>11</v>
      </c>
      <c r="F72" s="6">
        <v>0.28183000000000002</v>
      </c>
      <c r="G72" s="6">
        <v>7.5822000000000001E-2</v>
      </c>
      <c r="H72" s="6">
        <v>0.20601</v>
      </c>
      <c r="I72" s="6">
        <v>0.98699999999999999</v>
      </c>
      <c r="J72" s="6" t="s">
        <v>29</v>
      </c>
      <c r="K72" s="6">
        <v>0.95020000000000004</v>
      </c>
      <c r="L72" s="6" t="s">
        <v>4076</v>
      </c>
      <c r="M72" s="6" t="s">
        <v>4077</v>
      </c>
      <c r="N72" s="6" t="s">
        <v>4078</v>
      </c>
      <c r="O72" s="7" t="str">
        <f t="shared" si="1"/>
        <v>NO</v>
      </c>
    </row>
    <row r="73" spans="1:16">
      <c r="A73" s="12" t="s">
        <v>52</v>
      </c>
      <c r="B73" s="13">
        <v>5</v>
      </c>
      <c r="C73" s="12" t="s">
        <v>53</v>
      </c>
      <c r="D73" s="13" t="s">
        <v>32</v>
      </c>
      <c r="E73" s="13" t="s">
        <v>4</v>
      </c>
      <c r="F73" s="12">
        <v>0.79391</v>
      </c>
      <c r="G73" s="12">
        <v>0.63182000000000005</v>
      </c>
      <c r="H73" s="12">
        <v>0.16209000000000001</v>
      </c>
      <c r="I73" s="12">
        <v>0.98099999999999998</v>
      </c>
      <c r="J73" s="12" t="s">
        <v>33</v>
      </c>
      <c r="K73" s="12">
        <v>1.4925999999999999</v>
      </c>
      <c r="L73" s="12" t="s">
        <v>4079</v>
      </c>
      <c r="M73" s="12" t="s">
        <v>4080</v>
      </c>
      <c r="N73" s="12" t="s">
        <v>4081</v>
      </c>
      <c r="O73" s="13" t="str">
        <f t="shared" si="1"/>
        <v>NO</v>
      </c>
      <c r="P73" s="12"/>
    </row>
    <row r="74" spans="1:16">
      <c r="A74" s="12" t="s">
        <v>52</v>
      </c>
      <c r="B74" s="13">
        <v>4</v>
      </c>
      <c r="C74" s="12" t="s">
        <v>1879</v>
      </c>
      <c r="D74" s="13" t="s">
        <v>32</v>
      </c>
      <c r="E74" s="13" t="s">
        <v>11</v>
      </c>
      <c r="F74" s="12">
        <v>0.72043999999999997</v>
      </c>
      <c r="G74" s="12">
        <v>0.40952</v>
      </c>
      <c r="H74" s="12">
        <v>0.31091999999999997</v>
      </c>
      <c r="I74" s="12">
        <v>1</v>
      </c>
      <c r="J74" s="12" t="s">
        <v>33</v>
      </c>
      <c r="K74" s="12">
        <v>1.5640000000000001</v>
      </c>
      <c r="L74" s="12" t="s">
        <v>4079</v>
      </c>
      <c r="M74" s="12" t="s">
        <v>4080</v>
      </c>
      <c r="N74" s="12" t="s">
        <v>4081</v>
      </c>
      <c r="O74" s="13" t="str">
        <f t="shared" si="1"/>
        <v>NO</v>
      </c>
      <c r="P74" s="12"/>
    </row>
    <row r="75" spans="1:16">
      <c r="A75" s="6" t="s">
        <v>1880</v>
      </c>
      <c r="B75" s="7">
        <v>7</v>
      </c>
      <c r="C75" s="6" t="s">
        <v>1881</v>
      </c>
      <c r="D75" s="7" t="s">
        <v>32</v>
      </c>
      <c r="E75" s="7" t="s">
        <v>11</v>
      </c>
      <c r="F75" s="6">
        <v>0.83047000000000004</v>
      </c>
      <c r="G75" s="6">
        <v>0.59472000000000003</v>
      </c>
      <c r="H75" s="6">
        <v>0.23574999999999999</v>
      </c>
      <c r="I75" s="6">
        <v>0.93500000000000005</v>
      </c>
      <c r="J75" s="6" t="s">
        <v>29</v>
      </c>
      <c r="K75" s="6">
        <v>0.99570000000000003</v>
      </c>
      <c r="L75" s="6" t="s">
        <v>4082</v>
      </c>
      <c r="M75" s="6" t="s">
        <v>4083</v>
      </c>
      <c r="N75" s="6" t="s">
        <v>4084</v>
      </c>
      <c r="O75" s="7" t="str">
        <f t="shared" si="1"/>
        <v>NO</v>
      </c>
    </row>
    <row r="76" spans="1:16">
      <c r="A76" s="6" t="s">
        <v>1141</v>
      </c>
      <c r="B76" s="7">
        <v>10</v>
      </c>
      <c r="C76" s="6" t="s">
        <v>1142</v>
      </c>
      <c r="D76" s="7" t="s">
        <v>28</v>
      </c>
      <c r="E76" s="7" t="s">
        <v>8</v>
      </c>
      <c r="F76" s="6">
        <v>0.66078000000000003</v>
      </c>
      <c r="G76" s="6">
        <v>0.95948999999999995</v>
      </c>
      <c r="H76" s="6">
        <v>-0.29870999999999998</v>
      </c>
      <c r="I76" s="6">
        <v>1</v>
      </c>
      <c r="J76" s="6" t="s">
        <v>40</v>
      </c>
      <c r="K76" s="6">
        <v>2.7223000000000002</v>
      </c>
      <c r="L76" s="6" t="s">
        <v>3990</v>
      </c>
      <c r="M76" s="6" t="s">
        <v>4085</v>
      </c>
      <c r="N76" s="6" t="s">
        <v>3990</v>
      </c>
      <c r="O76" s="7" t="str">
        <f t="shared" si="1"/>
        <v>NO</v>
      </c>
    </row>
    <row r="77" spans="1:16">
      <c r="A77" s="6" t="s">
        <v>1882</v>
      </c>
      <c r="B77" s="7">
        <v>28</v>
      </c>
      <c r="C77" s="6" t="s">
        <v>1883</v>
      </c>
      <c r="D77" s="7" t="s">
        <v>32</v>
      </c>
      <c r="E77" s="7" t="s">
        <v>11</v>
      </c>
      <c r="F77" s="6">
        <v>0.63944999999999996</v>
      </c>
      <c r="G77" s="6">
        <v>0.83050000000000002</v>
      </c>
      <c r="H77" s="6">
        <v>-0.19105</v>
      </c>
      <c r="I77" s="6">
        <v>1</v>
      </c>
      <c r="J77" s="6" t="s">
        <v>29</v>
      </c>
      <c r="K77" s="6">
        <v>0.95550000000000002</v>
      </c>
      <c r="L77" s="6" t="s">
        <v>4086</v>
      </c>
      <c r="M77" s="6" t="s">
        <v>4087</v>
      </c>
      <c r="N77" s="6" t="s">
        <v>4042</v>
      </c>
      <c r="O77" s="7" t="str">
        <f t="shared" si="1"/>
        <v>NO</v>
      </c>
    </row>
    <row r="78" spans="1:16">
      <c r="A78" s="6" t="s">
        <v>614</v>
      </c>
      <c r="B78" s="7">
        <v>4</v>
      </c>
      <c r="C78" s="6" t="s">
        <v>615</v>
      </c>
      <c r="D78" s="7" t="s">
        <v>32</v>
      </c>
      <c r="E78" s="7" t="s">
        <v>6</v>
      </c>
      <c r="F78" s="6">
        <v>0.22264</v>
      </c>
      <c r="G78" s="6">
        <v>0.11419</v>
      </c>
      <c r="H78" s="6">
        <v>0.10845</v>
      </c>
      <c r="I78" s="6">
        <v>0.98199999999999998</v>
      </c>
      <c r="J78" s="6" t="s">
        <v>29</v>
      </c>
      <c r="K78" s="6">
        <v>0.83809999999999996</v>
      </c>
      <c r="L78" s="6" t="s">
        <v>4088</v>
      </c>
      <c r="M78" s="6" t="s">
        <v>4089</v>
      </c>
      <c r="N78" s="6" t="s">
        <v>4090</v>
      </c>
      <c r="O78" s="7" t="str">
        <f t="shared" si="1"/>
        <v>NO</v>
      </c>
    </row>
    <row r="79" spans="1:16">
      <c r="A79" s="6" t="s">
        <v>1884</v>
      </c>
      <c r="B79" s="7">
        <v>12</v>
      </c>
      <c r="C79" s="6" t="s">
        <v>1885</v>
      </c>
      <c r="D79" s="7" t="s">
        <v>32</v>
      </c>
      <c r="E79" s="7" t="s">
        <v>11</v>
      </c>
      <c r="F79" s="6">
        <v>0.54674999999999996</v>
      </c>
      <c r="G79" s="6">
        <v>0.76290999999999998</v>
      </c>
      <c r="H79" s="6">
        <v>-0.21615999999999999</v>
      </c>
      <c r="I79" s="6">
        <v>1</v>
      </c>
      <c r="J79" s="6" t="s">
        <v>29</v>
      </c>
      <c r="K79" s="6">
        <v>1</v>
      </c>
      <c r="L79" s="6" t="s">
        <v>4091</v>
      </c>
      <c r="M79" s="6" t="s">
        <v>4092</v>
      </c>
      <c r="N79" s="6" t="s">
        <v>4093</v>
      </c>
      <c r="O79" s="7" t="str">
        <f t="shared" si="1"/>
        <v>NO</v>
      </c>
    </row>
    <row r="80" spans="1:16">
      <c r="A80" s="12" t="s">
        <v>54</v>
      </c>
      <c r="B80" s="13">
        <v>17</v>
      </c>
      <c r="C80" s="12" t="s">
        <v>55</v>
      </c>
      <c r="D80" s="13" t="s">
        <v>28</v>
      </c>
      <c r="E80" s="13" t="s">
        <v>4</v>
      </c>
      <c r="F80" s="12">
        <v>0.68530999999999997</v>
      </c>
      <c r="G80" s="12">
        <v>0.85126999999999997</v>
      </c>
      <c r="H80" s="12">
        <v>-0.16596</v>
      </c>
      <c r="I80" s="12">
        <v>0.99099999999999999</v>
      </c>
      <c r="J80" s="12" t="s">
        <v>33</v>
      </c>
      <c r="K80" s="12">
        <v>1.5436000000000001</v>
      </c>
      <c r="L80" s="12" t="s">
        <v>4094</v>
      </c>
      <c r="M80" s="12" t="s">
        <v>4095</v>
      </c>
      <c r="N80" s="12" t="s">
        <v>4096</v>
      </c>
      <c r="O80" s="13" t="str">
        <f t="shared" si="1"/>
        <v>NO</v>
      </c>
      <c r="P80" s="12"/>
    </row>
    <row r="81" spans="1:16">
      <c r="A81" s="12" t="s">
        <v>54</v>
      </c>
      <c r="B81" s="13">
        <v>22</v>
      </c>
      <c r="C81" s="12" t="s">
        <v>1886</v>
      </c>
      <c r="D81" s="13" t="s">
        <v>28</v>
      </c>
      <c r="E81" s="13" t="s">
        <v>11</v>
      </c>
      <c r="F81" s="12">
        <v>0.51439000000000001</v>
      </c>
      <c r="G81" s="12">
        <v>0.77395999999999998</v>
      </c>
      <c r="H81" s="12">
        <v>-0.25957000000000002</v>
      </c>
      <c r="I81" s="12">
        <v>0.999</v>
      </c>
      <c r="J81" s="12" t="s">
        <v>33</v>
      </c>
      <c r="K81" s="12">
        <v>1.5448999999999999</v>
      </c>
      <c r="L81" s="12" t="s">
        <v>4094</v>
      </c>
      <c r="M81" s="12" t="s">
        <v>4095</v>
      </c>
      <c r="N81" s="12" t="s">
        <v>4096</v>
      </c>
      <c r="O81" s="13" t="str">
        <f t="shared" si="1"/>
        <v>NO</v>
      </c>
      <c r="P81" s="12"/>
    </row>
    <row r="82" spans="1:16">
      <c r="A82" s="12" t="s">
        <v>54</v>
      </c>
      <c r="B82" s="13">
        <v>16</v>
      </c>
      <c r="C82" s="12" t="s">
        <v>1887</v>
      </c>
      <c r="D82" s="13" t="s">
        <v>28</v>
      </c>
      <c r="E82" s="13" t="s">
        <v>11</v>
      </c>
      <c r="F82" s="12">
        <v>0.14873</v>
      </c>
      <c r="G82" s="12">
        <v>3.9996999999999998E-2</v>
      </c>
      <c r="H82" s="12">
        <v>0.10874</v>
      </c>
      <c r="I82" s="12">
        <v>1</v>
      </c>
      <c r="J82" s="12" t="s">
        <v>29</v>
      </c>
      <c r="K82" s="12">
        <v>0.62250000000000005</v>
      </c>
      <c r="L82" s="12" t="s">
        <v>4094</v>
      </c>
      <c r="M82" s="12" t="s">
        <v>4095</v>
      </c>
      <c r="N82" s="12" t="s">
        <v>4096</v>
      </c>
      <c r="O82" s="13" t="str">
        <f t="shared" si="1"/>
        <v>NO</v>
      </c>
      <c r="P82" s="12"/>
    </row>
    <row r="83" spans="1:16">
      <c r="A83" s="6" t="s">
        <v>1888</v>
      </c>
      <c r="B83" s="7">
        <v>16</v>
      </c>
      <c r="C83" s="6" t="s">
        <v>1889</v>
      </c>
      <c r="D83" s="7" t="s">
        <v>32</v>
      </c>
      <c r="E83" s="7" t="s">
        <v>11</v>
      </c>
      <c r="F83" s="6">
        <v>0.36821999999999999</v>
      </c>
      <c r="G83" s="6">
        <v>0.69125999999999999</v>
      </c>
      <c r="H83" s="6">
        <v>-0.32303999999999999</v>
      </c>
      <c r="I83" s="6">
        <v>1</v>
      </c>
      <c r="J83" s="6" t="s">
        <v>33</v>
      </c>
      <c r="K83" s="6">
        <v>1.4491000000000001</v>
      </c>
      <c r="L83" s="6" t="s">
        <v>4027</v>
      </c>
      <c r="M83" s="6" t="s">
        <v>4097</v>
      </c>
      <c r="N83" s="6" t="s">
        <v>4098</v>
      </c>
      <c r="O83" s="7" t="str">
        <f t="shared" si="1"/>
        <v>NO</v>
      </c>
    </row>
    <row r="84" spans="1:16">
      <c r="A84" s="6" t="s">
        <v>1890</v>
      </c>
      <c r="B84" s="7">
        <v>10</v>
      </c>
      <c r="C84" s="6" t="s">
        <v>1891</v>
      </c>
      <c r="D84" s="7" t="s">
        <v>32</v>
      </c>
      <c r="E84" s="7" t="s">
        <v>11</v>
      </c>
      <c r="F84" s="6">
        <v>0.30803999999999998</v>
      </c>
      <c r="G84" s="6">
        <v>8.4335999999999994E-2</v>
      </c>
      <c r="H84" s="6">
        <v>0.22370000000000001</v>
      </c>
      <c r="I84" s="6">
        <v>1</v>
      </c>
      <c r="J84" s="6" t="s">
        <v>33</v>
      </c>
      <c r="K84" s="6">
        <v>1.1279999999999999</v>
      </c>
      <c r="L84" s="6" t="s">
        <v>4099</v>
      </c>
      <c r="M84" s="6" t="s">
        <v>4100</v>
      </c>
      <c r="N84" s="6" t="s">
        <v>4101</v>
      </c>
      <c r="O84" s="7" t="str">
        <f t="shared" si="1"/>
        <v>NO</v>
      </c>
    </row>
    <row r="85" spans="1:16">
      <c r="A85" s="12" t="s">
        <v>616</v>
      </c>
      <c r="B85" s="13">
        <v>13</v>
      </c>
      <c r="C85" s="12" t="s">
        <v>617</v>
      </c>
      <c r="D85" s="13" t="s">
        <v>28</v>
      </c>
      <c r="E85" s="13" t="s">
        <v>6</v>
      </c>
      <c r="F85" s="12">
        <v>0.24043</v>
      </c>
      <c r="G85" s="12">
        <v>0.38308999999999999</v>
      </c>
      <c r="H85" s="12">
        <v>-0.14266999999999999</v>
      </c>
      <c r="I85" s="12">
        <v>0.94599999999999995</v>
      </c>
      <c r="J85" s="12" t="s">
        <v>40</v>
      </c>
      <c r="K85" s="12">
        <v>2.5188999999999999</v>
      </c>
      <c r="L85" s="12" t="s">
        <v>4027</v>
      </c>
      <c r="M85" s="12" t="s">
        <v>4102</v>
      </c>
      <c r="N85" s="12" t="s">
        <v>4029</v>
      </c>
      <c r="O85" s="13" t="str">
        <f t="shared" si="1"/>
        <v>NO</v>
      </c>
      <c r="P85" s="12"/>
    </row>
    <row r="86" spans="1:16">
      <c r="A86" s="12" t="s">
        <v>616</v>
      </c>
      <c r="B86" s="13">
        <v>17</v>
      </c>
      <c r="C86" s="12" t="s">
        <v>1892</v>
      </c>
      <c r="D86" s="13" t="s">
        <v>28</v>
      </c>
      <c r="E86" s="13" t="s">
        <v>11</v>
      </c>
      <c r="F86" s="12">
        <v>0.20785000000000001</v>
      </c>
      <c r="G86" s="12">
        <v>0.33410000000000001</v>
      </c>
      <c r="H86" s="12">
        <v>-0.12625</v>
      </c>
      <c r="I86" s="12">
        <v>0.96299999999999997</v>
      </c>
      <c r="J86" s="12" t="s">
        <v>40</v>
      </c>
      <c r="K86" s="12">
        <v>2.5960000000000001</v>
      </c>
      <c r="L86" s="12" t="s">
        <v>4027</v>
      </c>
      <c r="M86" s="12" t="s">
        <v>4102</v>
      </c>
      <c r="N86" s="12" t="s">
        <v>4029</v>
      </c>
      <c r="O86" s="13" t="str">
        <f t="shared" si="1"/>
        <v>NO</v>
      </c>
      <c r="P86" s="12"/>
    </row>
    <row r="87" spans="1:16">
      <c r="A87" s="10" t="s">
        <v>618</v>
      </c>
      <c r="B87" s="11">
        <v>2</v>
      </c>
      <c r="C87" s="10" t="s">
        <v>619</v>
      </c>
      <c r="D87" s="11" t="s">
        <v>28</v>
      </c>
      <c r="E87" s="11" t="s">
        <v>6</v>
      </c>
      <c r="F87" s="10">
        <v>0.14080999999999999</v>
      </c>
      <c r="G87" s="10">
        <v>0.36892999999999998</v>
      </c>
      <c r="H87" s="10">
        <v>-0.22811999999999999</v>
      </c>
      <c r="I87" s="10">
        <v>0.997</v>
      </c>
      <c r="J87" s="10" t="s">
        <v>33</v>
      </c>
      <c r="K87" s="10">
        <v>0.99480000000000002</v>
      </c>
      <c r="L87" s="10" t="s">
        <v>4103</v>
      </c>
      <c r="M87" s="10" t="s">
        <v>4104</v>
      </c>
      <c r="N87" s="10" t="s">
        <v>3990</v>
      </c>
      <c r="O87" s="11" t="str">
        <f t="shared" si="1"/>
        <v>NO</v>
      </c>
      <c r="P87" s="10"/>
    </row>
    <row r="88" spans="1:16">
      <c r="A88" s="10" t="s">
        <v>618</v>
      </c>
      <c r="B88" s="11">
        <v>3</v>
      </c>
      <c r="C88" s="10" t="s">
        <v>1893</v>
      </c>
      <c r="D88" s="11" t="s">
        <v>28</v>
      </c>
      <c r="E88" s="11" t="s">
        <v>11</v>
      </c>
      <c r="F88" s="10">
        <v>0.10316</v>
      </c>
      <c r="G88" s="10">
        <v>0.27542</v>
      </c>
      <c r="H88" s="10">
        <v>-0.17226</v>
      </c>
      <c r="I88" s="10">
        <v>0.96099999999999997</v>
      </c>
      <c r="J88" s="10" t="s">
        <v>33</v>
      </c>
      <c r="K88" s="10">
        <v>0.97289999999999999</v>
      </c>
      <c r="L88" s="10" t="s">
        <v>4103</v>
      </c>
      <c r="M88" s="10" t="s">
        <v>4104</v>
      </c>
      <c r="N88" s="10" t="s">
        <v>3990</v>
      </c>
      <c r="O88" s="11" t="str">
        <f t="shared" si="1"/>
        <v>NO</v>
      </c>
      <c r="P88" s="10"/>
    </row>
    <row r="89" spans="1:16">
      <c r="A89" s="12" t="s">
        <v>1589</v>
      </c>
      <c r="B89" s="13">
        <v>42</v>
      </c>
      <c r="C89" s="12" t="s">
        <v>1590</v>
      </c>
      <c r="D89" s="13" t="s">
        <v>28</v>
      </c>
      <c r="E89" s="13" t="s">
        <v>1584</v>
      </c>
      <c r="F89" s="12">
        <v>0.97130000000000005</v>
      </c>
      <c r="G89" s="12">
        <v>0.80640000000000001</v>
      </c>
      <c r="H89" s="12">
        <v>0.16489999999999999</v>
      </c>
      <c r="I89" s="12">
        <v>0.995</v>
      </c>
      <c r="J89" s="12" t="s">
        <v>33</v>
      </c>
      <c r="K89" s="12">
        <v>1.0001</v>
      </c>
      <c r="L89" s="12" t="s">
        <v>4105</v>
      </c>
      <c r="M89" s="12" t="s">
        <v>4106</v>
      </c>
      <c r="N89" s="12" t="s">
        <v>4107</v>
      </c>
      <c r="O89" s="13" t="str">
        <f t="shared" si="1"/>
        <v>NO</v>
      </c>
      <c r="P89" s="12"/>
    </row>
    <row r="90" spans="1:16">
      <c r="A90" s="12" t="s">
        <v>1589</v>
      </c>
      <c r="B90" s="13">
        <v>42</v>
      </c>
      <c r="C90" s="12" t="s">
        <v>1590</v>
      </c>
      <c r="D90" s="13" t="s">
        <v>28</v>
      </c>
      <c r="E90" s="13" t="s">
        <v>11</v>
      </c>
      <c r="F90" s="12">
        <v>0.97130000000000005</v>
      </c>
      <c r="G90" s="12">
        <v>0.80640000000000001</v>
      </c>
      <c r="H90" s="12">
        <v>0.16489999999999999</v>
      </c>
      <c r="I90" s="12">
        <v>0.995</v>
      </c>
      <c r="J90" s="12" t="s">
        <v>33</v>
      </c>
      <c r="K90" s="12">
        <v>1.0001</v>
      </c>
      <c r="L90" s="12" t="s">
        <v>4105</v>
      </c>
      <c r="M90" s="12" t="s">
        <v>4106</v>
      </c>
      <c r="N90" s="12" t="s">
        <v>4107</v>
      </c>
      <c r="O90" s="13" t="str">
        <f t="shared" si="1"/>
        <v>NO</v>
      </c>
      <c r="P90" s="12"/>
    </row>
    <row r="91" spans="1:16">
      <c r="A91" s="6" t="s">
        <v>1894</v>
      </c>
      <c r="B91" s="7">
        <v>2</v>
      </c>
      <c r="C91" s="6" t="s">
        <v>1895</v>
      </c>
      <c r="D91" s="7" t="s">
        <v>28</v>
      </c>
      <c r="E91" s="7" t="s">
        <v>11</v>
      </c>
      <c r="F91" s="6">
        <v>0.73009999999999997</v>
      </c>
      <c r="G91" s="6">
        <v>0.30886000000000002</v>
      </c>
      <c r="H91" s="6">
        <v>0.42124</v>
      </c>
      <c r="I91" s="6">
        <v>0.999</v>
      </c>
      <c r="J91" s="6" t="s">
        <v>29</v>
      </c>
      <c r="K91" s="6">
        <v>0.93759999999999999</v>
      </c>
      <c r="L91" s="6" t="s">
        <v>4108</v>
      </c>
      <c r="M91" s="6" t="s">
        <v>4109</v>
      </c>
      <c r="N91" s="6" t="s">
        <v>4110</v>
      </c>
      <c r="O91" s="7" t="str">
        <f t="shared" si="1"/>
        <v>NO</v>
      </c>
    </row>
    <row r="92" spans="1:16">
      <c r="A92" s="12" t="s">
        <v>620</v>
      </c>
      <c r="B92" s="13">
        <v>5</v>
      </c>
      <c r="C92" s="12" t="s">
        <v>621</v>
      </c>
      <c r="D92" s="13" t="s">
        <v>28</v>
      </c>
      <c r="E92" s="13" t="s">
        <v>6</v>
      </c>
      <c r="F92" s="12">
        <v>0.29266999999999999</v>
      </c>
      <c r="G92" s="12">
        <v>0.47245999999999999</v>
      </c>
      <c r="H92" s="12">
        <v>-0.17979000000000001</v>
      </c>
      <c r="I92" s="12">
        <v>0.95399999999999996</v>
      </c>
      <c r="J92" s="12" t="s">
        <v>33</v>
      </c>
      <c r="K92" s="12">
        <v>1.2117</v>
      </c>
      <c r="L92" s="12" t="s">
        <v>4111</v>
      </c>
      <c r="M92" s="12" t="s">
        <v>4112</v>
      </c>
      <c r="N92" s="12" t="s">
        <v>4113</v>
      </c>
      <c r="O92" s="13" t="str">
        <f t="shared" si="1"/>
        <v>NO</v>
      </c>
      <c r="P92" s="12"/>
    </row>
    <row r="93" spans="1:16">
      <c r="A93" s="12" t="s">
        <v>620</v>
      </c>
      <c r="B93" s="13">
        <v>12</v>
      </c>
      <c r="C93" s="12" t="s">
        <v>1896</v>
      </c>
      <c r="D93" s="13" t="s">
        <v>28</v>
      </c>
      <c r="E93" s="13" t="s">
        <v>11</v>
      </c>
      <c r="F93" s="12">
        <v>0.14262</v>
      </c>
      <c r="G93" s="12">
        <v>0.30520000000000003</v>
      </c>
      <c r="H93" s="12">
        <v>-0.16258</v>
      </c>
      <c r="I93" s="12">
        <v>0.93700000000000006</v>
      </c>
      <c r="J93" s="12" t="s">
        <v>40</v>
      </c>
      <c r="K93" s="12">
        <v>1.3174999999999999</v>
      </c>
      <c r="L93" s="12" t="s">
        <v>4111</v>
      </c>
      <c r="M93" s="12" t="s">
        <v>4112</v>
      </c>
      <c r="N93" s="12" t="s">
        <v>4113</v>
      </c>
      <c r="O93" s="13" t="str">
        <f t="shared" si="1"/>
        <v>NO</v>
      </c>
      <c r="P93" s="12"/>
    </row>
    <row r="94" spans="1:16">
      <c r="A94" s="6" t="s">
        <v>1107</v>
      </c>
      <c r="B94" s="7">
        <v>12</v>
      </c>
      <c r="C94" s="6" t="s">
        <v>1108</v>
      </c>
      <c r="D94" s="7" t="s">
        <v>28</v>
      </c>
      <c r="E94" s="7" t="s">
        <v>8</v>
      </c>
      <c r="F94" s="6">
        <v>0.41569</v>
      </c>
      <c r="G94" s="6">
        <v>0.65449000000000002</v>
      </c>
      <c r="H94" s="6">
        <v>-0.23879</v>
      </c>
      <c r="I94" s="6">
        <v>0.93100000000000005</v>
      </c>
      <c r="J94" s="6" t="s">
        <v>40</v>
      </c>
      <c r="K94" s="6">
        <v>2.6568000000000001</v>
      </c>
      <c r="L94" s="6" t="s">
        <v>4114</v>
      </c>
      <c r="M94" s="6" t="s">
        <v>4115</v>
      </c>
      <c r="N94" s="6" t="s">
        <v>4116</v>
      </c>
      <c r="O94" s="7" t="str">
        <f t="shared" si="1"/>
        <v>NO</v>
      </c>
    </row>
    <row r="95" spans="1:16">
      <c r="A95" s="6" t="s">
        <v>56</v>
      </c>
      <c r="B95" s="7">
        <v>5</v>
      </c>
      <c r="C95" s="6" t="s">
        <v>57</v>
      </c>
      <c r="D95" s="7" t="s">
        <v>32</v>
      </c>
      <c r="E95" s="7" t="s">
        <v>4</v>
      </c>
      <c r="F95" s="6">
        <v>0.32507000000000003</v>
      </c>
      <c r="G95" s="6">
        <v>0.11161</v>
      </c>
      <c r="H95" s="6">
        <v>0.21346000000000001</v>
      </c>
      <c r="I95" s="6">
        <v>0.94099999999999995</v>
      </c>
      <c r="J95" s="6" t="s">
        <v>29</v>
      </c>
      <c r="K95" s="6">
        <v>0.88129999999999997</v>
      </c>
      <c r="L95" s="6" t="s">
        <v>7494</v>
      </c>
      <c r="O95" s="7" t="str">
        <f t="shared" si="1"/>
        <v>NO</v>
      </c>
    </row>
    <row r="96" spans="1:16">
      <c r="A96" s="6" t="s">
        <v>1897</v>
      </c>
      <c r="B96" s="7">
        <v>37</v>
      </c>
      <c r="C96" s="6" t="s">
        <v>1898</v>
      </c>
      <c r="D96" s="7" t="s">
        <v>32</v>
      </c>
      <c r="E96" s="7" t="s">
        <v>11</v>
      </c>
      <c r="F96" s="6">
        <v>4.4121E-2</v>
      </c>
      <c r="G96" s="6">
        <v>0.15396000000000001</v>
      </c>
      <c r="H96" s="6">
        <v>-0.10983999999999999</v>
      </c>
      <c r="I96" s="6">
        <v>0.98899999999999999</v>
      </c>
      <c r="J96" s="6" t="s">
        <v>29</v>
      </c>
      <c r="K96" s="6">
        <v>0.6593</v>
      </c>
      <c r="L96" s="6" t="s">
        <v>4117</v>
      </c>
      <c r="M96" s="6" t="s">
        <v>4118</v>
      </c>
      <c r="N96" s="6" t="s">
        <v>4119</v>
      </c>
      <c r="O96" s="7" t="str">
        <f t="shared" si="1"/>
        <v>NO</v>
      </c>
    </row>
    <row r="97" spans="1:16">
      <c r="A97" s="6" t="s">
        <v>58</v>
      </c>
      <c r="B97" s="7">
        <v>10</v>
      </c>
      <c r="C97" s="6" t="s">
        <v>59</v>
      </c>
      <c r="D97" s="7" t="s">
        <v>28</v>
      </c>
      <c r="E97" s="7" t="s">
        <v>4</v>
      </c>
      <c r="F97" s="6">
        <v>0.42593999999999999</v>
      </c>
      <c r="G97" s="6">
        <v>0.67813999999999997</v>
      </c>
      <c r="H97" s="6">
        <v>-0.25219999999999998</v>
      </c>
      <c r="I97" s="6">
        <v>0.95499999999999996</v>
      </c>
      <c r="J97" s="6" t="s">
        <v>33</v>
      </c>
      <c r="K97" s="6">
        <v>1.5067999999999999</v>
      </c>
      <c r="L97" s="6" t="s">
        <v>4120</v>
      </c>
      <c r="M97" s="6" t="s">
        <v>4121</v>
      </c>
      <c r="N97" s="6" t="s">
        <v>4122</v>
      </c>
      <c r="O97" s="7" t="str">
        <f t="shared" si="1"/>
        <v>NO</v>
      </c>
    </row>
    <row r="98" spans="1:16">
      <c r="A98" s="6" t="s">
        <v>622</v>
      </c>
      <c r="B98" s="7">
        <v>3</v>
      </c>
      <c r="C98" s="6" t="s">
        <v>623</v>
      </c>
      <c r="D98" s="7" t="s">
        <v>28</v>
      </c>
      <c r="E98" s="7" t="s">
        <v>6</v>
      </c>
      <c r="F98" s="6">
        <v>0.16031000000000001</v>
      </c>
      <c r="G98" s="6">
        <v>0.31145</v>
      </c>
      <c r="H98" s="6">
        <v>-0.15114</v>
      </c>
      <c r="I98" s="6">
        <v>0.91800000000000004</v>
      </c>
      <c r="J98" s="6" t="s">
        <v>33</v>
      </c>
      <c r="K98" s="6">
        <v>1.3182</v>
      </c>
      <c r="L98" s="6" t="s">
        <v>4123</v>
      </c>
      <c r="M98" s="6" t="s">
        <v>4124</v>
      </c>
      <c r="N98" s="6" t="s">
        <v>4125</v>
      </c>
      <c r="O98" s="7" t="str">
        <f t="shared" si="1"/>
        <v>NO</v>
      </c>
    </row>
    <row r="99" spans="1:16">
      <c r="A99" s="6" t="s">
        <v>1154</v>
      </c>
      <c r="B99" s="7">
        <v>10</v>
      </c>
      <c r="C99" s="6" t="s">
        <v>1155</v>
      </c>
      <c r="D99" s="7" t="s">
        <v>32</v>
      </c>
      <c r="E99" s="7" t="s">
        <v>8</v>
      </c>
      <c r="F99" s="6">
        <v>0.31419999999999998</v>
      </c>
      <c r="G99" s="6">
        <v>0.46344000000000002</v>
      </c>
      <c r="H99" s="6">
        <v>-0.14924000000000001</v>
      </c>
      <c r="I99" s="6">
        <v>1</v>
      </c>
      <c r="J99" s="6" t="s">
        <v>44</v>
      </c>
      <c r="K99" s="6">
        <v>1.5742</v>
      </c>
      <c r="L99" s="6" t="s">
        <v>4126</v>
      </c>
      <c r="M99" s="6" t="s">
        <v>4127</v>
      </c>
      <c r="N99" s="6" t="s">
        <v>4128</v>
      </c>
      <c r="O99" s="7" t="str">
        <f t="shared" si="1"/>
        <v>NO</v>
      </c>
    </row>
    <row r="100" spans="1:16">
      <c r="A100" s="12" t="s">
        <v>624</v>
      </c>
      <c r="B100" s="13">
        <v>8</v>
      </c>
      <c r="C100" s="12" t="s">
        <v>625</v>
      </c>
      <c r="D100" s="13" t="s">
        <v>28</v>
      </c>
      <c r="E100" s="13" t="s">
        <v>6</v>
      </c>
      <c r="F100" s="12">
        <v>0.69633</v>
      </c>
      <c r="G100" s="12">
        <v>0.4728</v>
      </c>
      <c r="H100" s="12">
        <v>0.22353000000000001</v>
      </c>
      <c r="I100" s="12">
        <v>0.998</v>
      </c>
      <c r="J100" s="12" t="s">
        <v>33</v>
      </c>
      <c r="K100" s="12">
        <v>1.4938</v>
      </c>
      <c r="L100" s="12" t="s">
        <v>4129</v>
      </c>
      <c r="M100" s="12" t="s">
        <v>4130</v>
      </c>
      <c r="N100" s="12" t="s">
        <v>4131</v>
      </c>
      <c r="O100" s="13" t="str">
        <f t="shared" si="1"/>
        <v>NO</v>
      </c>
      <c r="P100" s="12"/>
    </row>
    <row r="101" spans="1:16">
      <c r="A101" s="12" t="s">
        <v>624</v>
      </c>
      <c r="B101" s="13">
        <v>9</v>
      </c>
      <c r="C101" s="12" t="s">
        <v>1899</v>
      </c>
      <c r="D101" s="13" t="s">
        <v>28</v>
      </c>
      <c r="E101" s="13" t="s">
        <v>11</v>
      </c>
      <c r="F101" s="12">
        <v>0.68537000000000003</v>
      </c>
      <c r="G101" s="12">
        <v>0.35592000000000001</v>
      </c>
      <c r="H101" s="12">
        <v>0.32945000000000002</v>
      </c>
      <c r="I101" s="12">
        <v>0.996</v>
      </c>
      <c r="J101" s="12" t="s">
        <v>33</v>
      </c>
      <c r="K101" s="12">
        <v>1.4938</v>
      </c>
      <c r="L101" s="12" t="s">
        <v>4129</v>
      </c>
      <c r="M101" s="12" t="s">
        <v>4130</v>
      </c>
      <c r="N101" s="12" t="s">
        <v>4131</v>
      </c>
      <c r="O101" s="13" t="str">
        <f t="shared" si="1"/>
        <v>NO</v>
      </c>
      <c r="P101" s="12"/>
    </row>
    <row r="102" spans="1:16">
      <c r="A102" s="10" t="s">
        <v>1105</v>
      </c>
      <c r="B102" s="11">
        <v>6</v>
      </c>
      <c r="C102" s="10" t="s">
        <v>1106</v>
      </c>
      <c r="D102" s="11" t="s">
        <v>32</v>
      </c>
      <c r="E102" s="11" t="s">
        <v>8</v>
      </c>
      <c r="F102" s="10">
        <v>0.57082999999999995</v>
      </c>
      <c r="G102" s="10">
        <v>0.88668000000000002</v>
      </c>
      <c r="H102" s="10">
        <v>-0.31585999999999997</v>
      </c>
      <c r="I102" s="10">
        <v>0.93500000000000005</v>
      </c>
      <c r="J102" s="10" t="s">
        <v>33</v>
      </c>
      <c r="K102" s="10">
        <v>1.5414000000000001</v>
      </c>
      <c r="L102" s="10" t="s">
        <v>4132</v>
      </c>
      <c r="M102" s="10" t="s">
        <v>7143</v>
      </c>
      <c r="N102" s="10" t="s">
        <v>4133</v>
      </c>
      <c r="O102" s="11" t="str">
        <f t="shared" si="1"/>
        <v>NO</v>
      </c>
      <c r="P102" s="10"/>
    </row>
    <row r="103" spans="1:16">
      <c r="A103" s="10" t="s">
        <v>1105</v>
      </c>
      <c r="B103" s="11">
        <v>13</v>
      </c>
      <c r="C103" s="10" t="s">
        <v>1900</v>
      </c>
      <c r="D103" s="11" t="s">
        <v>32</v>
      </c>
      <c r="E103" s="11" t="s">
        <v>11</v>
      </c>
      <c r="F103" s="10">
        <v>0.45890999999999998</v>
      </c>
      <c r="G103" s="10">
        <v>0.80427999999999999</v>
      </c>
      <c r="H103" s="10">
        <v>-0.34537000000000001</v>
      </c>
      <c r="I103" s="10">
        <v>0.94799999999999995</v>
      </c>
      <c r="J103" s="10" t="s">
        <v>40</v>
      </c>
      <c r="K103" s="10">
        <v>2.9024999999999999</v>
      </c>
      <c r="L103" s="10" t="s">
        <v>4132</v>
      </c>
      <c r="M103" s="10" t="s">
        <v>7143</v>
      </c>
      <c r="N103" s="10" t="s">
        <v>4133</v>
      </c>
      <c r="O103" s="11" t="str">
        <f t="shared" si="1"/>
        <v>NO</v>
      </c>
      <c r="P103" s="10"/>
    </row>
    <row r="104" spans="1:16">
      <c r="A104" s="6" t="s">
        <v>1901</v>
      </c>
      <c r="B104" s="7">
        <v>14</v>
      </c>
      <c r="C104" s="6" t="s">
        <v>1902</v>
      </c>
      <c r="D104" s="7" t="s">
        <v>32</v>
      </c>
      <c r="E104" s="7" t="s">
        <v>11</v>
      </c>
      <c r="F104" s="6">
        <v>0.23044999999999999</v>
      </c>
      <c r="G104" s="6">
        <v>5.4684999999999997E-2</v>
      </c>
      <c r="H104" s="6">
        <v>0.17576</v>
      </c>
      <c r="I104" s="6">
        <v>0.98599999999999999</v>
      </c>
      <c r="J104" s="6" t="s">
        <v>29</v>
      </c>
      <c r="K104" s="6">
        <v>0.87629999999999997</v>
      </c>
      <c r="L104" s="6" t="s">
        <v>3990</v>
      </c>
      <c r="M104" s="6" t="s">
        <v>4134</v>
      </c>
      <c r="N104" s="6" t="s">
        <v>3990</v>
      </c>
      <c r="O104" s="7" t="str">
        <f t="shared" si="1"/>
        <v>NO</v>
      </c>
    </row>
    <row r="105" spans="1:16">
      <c r="A105" s="10" t="s">
        <v>626</v>
      </c>
      <c r="B105" s="11">
        <v>17</v>
      </c>
      <c r="C105" s="10" t="s">
        <v>627</v>
      </c>
      <c r="D105" s="11" t="s">
        <v>28</v>
      </c>
      <c r="E105" s="11" t="s">
        <v>6</v>
      </c>
      <c r="F105" s="10">
        <v>0.31308999999999998</v>
      </c>
      <c r="G105" s="10">
        <v>0.51676</v>
      </c>
      <c r="H105" s="10">
        <v>-0.20366999999999999</v>
      </c>
      <c r="I105" s="10">
        <v>0.98799999999999999</v>
      </c>
      <c r="J105" s="10" t="s">
        <v>33</v>
      </c>
      <c r="K105" s="10">
        <v>1.1120000000000001</v>
      </c>
      <c r="L105" s="10" t="s">
        <v>4135</v>
      </c>
      <c r="M105" s="10" t="s">
        <v>4136</v>
      </c>
      <c r="N105" s="10" t="s">
        <v>4137</v>
      </c>
      <c r="O105" s="11" t="str">
        <f t="shared" si="1"/>
        <v>NO</v>
      </c>
      <c r="P105" s="10"/>
    </row>
    <row r="106" spans="1:16">
      <c r="A106" s="10" t="s">
        <v>626</v>
      </c>
      <c r="B106" s="11">
        <v>27</v>
      </c>
      <c r="C106" s="10" t="s">
        <v>1903</v>
      </c>
      <c r="D106" s="11" t="s">
        <v>28</v>
      </c>
      <c r="E106" s="11" t="s">
        <v>11</v>
      </c>
      <c r="F106" s="10">
        <v>0.29469000000000001</v>
      </c>
      <c r="G106" s="10">
        <v>0.50617999999999996</v>
      </c>
      <c r="H106" s="10">
        <v>-0.21149000000000001</v>
      </c>
      <c r="I106" s="10">
        <v>0.98599999999999999</v>
      </c>
      <c r="J106" s="10" t="s">
        <v>33</v>
      </c>
      <c r="K106" s="10">
        <v>1.1081000000000001</v>
      </c>
      <c r="L106" s="10" t="s">
        <v>4135</v>
      </c>
      <c r="M106" s="10" t="s">
        <v>4136</v>
      </c>
      <c r="N106" s="10" t="s">
        <v>4137</v>
      </c>
      <c r="O106" s="11" t="str">
        <f t="shared" si="1"/>
        <v>NO</v>
      </c>
      <c r="P106" s="10"/>
    </row>
    <row r="107" spans="1:16">
      <c r="A107" s="12" t="s">
        <v>628</v>
      </c>
      <c r="B107" s="13">
        <v>4</v>
      </c>
      <c r="C107" s="12" t="s">
        <v>629</v>
      </c>
      <c r="D107" s="13" t="s">
        <v>28</v>
      </c>
      <c r="E107" s="13" t="s">
        <v>6</v>
      </c>
      <c r="F107" s="12">
        <v>0.75758000000000003</v>
      </c>
      <c r="G107" s="12">
        <v>0.90478000000000003</v>
      </c>
      <c r="H107" s="12">
        <v>-0.1472</v>
      </c>
      <c r="I107" s="12">
        <v>0.94299999999999995</v>
      </c>
      <c r="J107" s="12" t="s">
        <v>33</v>
      </c>
      <c r="K107" s="12">
        <v>1.5067999999999999</v>
      </c>
      <c r="L107" s="12" t="s">
        <v>4138</v>
      </c>
      <c r="M107" s="12" t="s">
        <v>4139</v>
      </c>
      <c r="N107" s="12" t="s">
        <v>4140</v>
      </c>
      <c r="O107" s="13" t="str">
        <f t="shared" si="1"/>
        <v>NO</v>
      </c>
      <c r="P107" s="12"/>
    </row>
    <row r="108" spans="1:16">
      <c r="A108" s="12" t="s">
        <v>628</v>
      </c>
      <c r="B108" s="13">
        <v>6</v>
      </c>
      <c r="C108" s="12" t="s">
        <v>1904</v>
      </c>
      <c r="D108" s="13" t="s">
        <v>28</v>
      </c>
      <c r="E108" s="13" t="s">
        <v>11</v>
      </c>
      <c r="F108" s="12">
        <v>0.26112000000000002</v>
      </c>
      <c r="G108" s="12">
        <v>0.41898000000000002</v>
      </c>
      <c r="H108" s="12">
        <v>-0.15786</v>
      </c>
      <c r="I108" s="12">
        <v>0.94899999999999995</v>
      </c>
      <c r="J108" s="12" t="s">
        <v>33</v>
      </c>
      <c r="K108" s="12">
        <v>1.5109999999999999</v>
      </c>
      <c r="L108" s="12" t="s">
        <v>4138</v>
      </c>
      <c r="M108" s="12" t="s">
        <v>4139</v>
      </c>
      <c r="N108" s="12" t="s">
        <v>4140</v>
      </c>
      <c r="O108" s="13" t="str">
        <f t="shared" si="1"/>
        <v>NO</v>
      </c>
      <c r="P108" s="12"/>
    </row>
    <row r="109" spans="1:16">
      <c r="A109" s="6" t="s">
        <v>1158</v>
      </c>
      <c r="B109" s="7">
        <v>25</v>
      </c>
      <c r="C109" s="6" t="s">
        <v>1159</v>
      </c>
      <c r="D109" s="7" t="s">
        <v>32</v>
      </c>
      <c r="E109" s="7" t="s">
        <v>8</v>
      </c>
      <c r="F109" s="6">
        <v>0.55798999999999999</v>
      </c>
      <c r="G109" s="6">
        <v>0.88583999999999996</v>
      </c>
      <c r="H109" s="6">
        <v>-0.32784999999999997</v>
      </c>
      <c r="I109" s="6">
        <v>0.94199999999999995</v>
      </c>
      <c r="J109" s="6" t="s">
        <v>44</v>
      </c>
      <c r="K109" s="6">
        <v>1.9078999999999999</v>
      </c>
      <c r="L109" s="6" t="s">
        <v>4141</v>
      </c>
      <c r="M109" s="6" t="s">
        <v>4142</v>
      </c>
      <c r="N109" s="6" t="s">
        <v>4143</v>
      </c>
      <c r="O109" s="7" t="str">
        <f t="shared" si="1"/>
        <v>NO</v>
      </c>
    </row>
    <row r="110" spans="1:16">
      <c r="A110" s="6" t="s">
        <v>630</v>
      </c>
      <c r="B110" s="7">
        <v>3</v>
      </c>
      <c r="C110" s="6" t="s">
        <v>631</v>
      </c>
      <c r="D110" s="7" t="s">
        <v>32</v>
      </c>
      <c r="E110" s="7" t="s">
        <v>6</v>
      </c>
      <c r="F110" s="6">
        <v>0.14868000000000001</v>
      </c>
      <c r="G110" s="6">
        <v>0.32007999999999998</v>
      </c>
      <c r="H110" s="6">
        <v>-0.17138999999999999</v>
      </c>
      <c r="I110" s="6">
        <v>0.91200000000000003</v>
      </c>
      <c r="J110" s="6" t="s">
        <v>29</v>
      </c>
      <c r="K110" s="6">
        <v>0.93</v>
      </c>
      <c r="L110" s="6" t="s">
        <v>4144</v>
      </c>
      <c r="M110" s="6" t="s">
        <v>4145</v>
      </c>
      <c r="N110" s="6" t="s">
        <v>4146</v>
      </c>
      <c r="O110" s="7" t="str">
        <f t="shared" si="1"/>
        <v>NO</v>
      </c>
    </row>
    <row r="111" spans="1:16">
      <c r="A111" s="6" t="s">
        <v>632</v>
      </c>
      <c r="B111" s="7">
        <v>6</v>
      </c>
      <c r="C111" s="6" t="s">
        <v>633</v>
      </c>
      <c r="D111" s="7" t="s">
        <v>32</v>
      </c>
      <c r="E111" s="7" t="s">
        <v>6</v>
      </c>
      <c r="F111" s="6">
        <v>0.27845999999999999</v>
      </c>
      <c r="G111" s="6">
        <v>0.14763000000000001</v>
      </c>
      <c r="H111" s="6">
        <v>0.13083</v>
      </c>
      <c r="I111" s="6">
        <v>1</v>
      </c>
      <c r="J111" s="6" t="s">
        <v>33</v>
      </c>
      <c r="K111" s="6">
        <v>1.1312</v>
      </c>
      <c r="L111" s="6" t="s">
        <v>4147</v>
      </c>
      <c r="M111" s="6" t="s">
        <v>4148</v>
      </c>
      <c r="N111" s="6" t="s">
        <v>4149</v>
      </c>
      <c r="O111" s="7" t="str">
        <f t="shared" si="1"/>
        <v>NO</v>
      </c>
    </row>
    <row r="112" spans="1:16">
      <c r="A112" s="6" t="s">
        <v>1905</v>
      </c>
      <c r="B112" s="7">
        <v>19</v>
      </c>
      <c r="C112" s="6" t="s">
        <v>1906</v>
      </c>
      <c r="D112" s="7" t="s">
        <v>28</v>
      </c>
      <c r="E112" s="7" t="s">
        <v>11</v>
      </c>
      <c r="F112" s="6">
        <v>0.80635000000000001</v>
      </c>
      <c r="G112" s="6">
        <v>0.57628999999999997</v>
      </c>
      <c r="H112" s="6">
        <v>0.23005</v>
      </c>
      <c r="I112" s="6">
        <v>0.97699999999999998</v>
      </c>
      <c r="J112" s="6" t="s">
        <v>29</v>
      </c>
      <c r="K112" s="6">
        <v>0.99719999999999998</v>
      </c>
      <c r="L112" s="6" t="s">
        <v>4150</v>
      </c>
      <c r="M112" s="6" t="s">
        <v>4151</v>
      </c>
      <c r="N112" s="6" t="s">
        <v>4152</v>
      </c>
      <c r="O112" s="7" t="str">
        <f t="shared" si="1"/>
        <v>NO</v>
      </c>
    </row>
    <row r="113" spans="1:16">
      <c r="A113" s="6" t="s">
        <v>1907</v>
      </c>
      <c r="B113" s="7">
        <v>24</v>
      </c>
      <c r="C113" s="6" t="s">
        <v>1908</v>
      </c>
      <c r="D113" s="7" t="s">
        <v>32</v>
      </c>
      <c r="E113" s="7" t="s">
        <v>11</v>
      </c>
      <c r="F113" s="6">
        <v>0.92761000000000005</v>
      </c>
      <c r="G113" s="6">
        <v>0.79305000000000003</v>
      </c>
      <c r="H113" s="6">
        <v>0.13456000000000001</v>
      </c>
      <c r="I113" s="6">
        <v>0.98499999999999999</v>
      </c>
      <c r="J113" s="6" t="s">
        <v>29</v>
      </c>
      <c r="K113" s="6">
        <v>0.84019999999999995</v>
      </c>
      <c r="L113" s="6" t="s">
        <v>4153</v>
      </c>
      <c r="M113" s="6" t="s">
        <v>4154</v>
      </c>
      <c r="N113" s="6" t="s">
        <v>4155</v>
      </c>
      <c r="O113" s="7" t="str">
        <f t="shared" si="1"/>
        <v>NO</v>
      </c>
    </row>
    <row r="114" spans="1:16">
      <c r="A114" s="6" t="s">
        <v>1909</v>
      </c>
      <c r="B114" s="7">
        <v>22</v>
      </c>
      <c r="C114" s="6" t="s">
        <v>1910</v>
      </c>
      <c r="D114" s="7" t="s">
        <v>28</v>
      </c>
      <c r="E114" s="7" t="s">
        <v>11</v>
      </c>
      <c r="F114" s="6">
        <v>5.2220999999999997E-2</v>
      </c>
      <c r="G114" s="6">
        <v>0.19170000000000001</v>
      </c>
      <c r="H114" s="6">
        <v>-0.13947999999999999</v>
      </c>
      <c r="I114" s="6">
        <v>0.98099999999999998</v>
      </c>
      <c r="J114" s="6" t="s">
        <v>44</v>
      </c>
      <c r="K114" s="6">
        <v>2.0731000000000002</v>
      </c>
      <c r="L114" s="6" t="s">
        <v>4156</v>
      </c>
      <c r="M114" s="6" t="s">
        <v>4157</v>
      </c>
      <c r="N114" s="6" t="s">
        <v>4158</v>
      </c>
      <c r="O114" s="7" t="str">
        <f t="shared" si="1"/>
        <v>NO</v>
      </c>
    </row>
    <row r="115" spans="1:16">
      <c r="A115" s="12" t="s">
        <v>1911</v>
      </c>
      <c r="B115" s="13">
        <v>4</v>
      </c>
      <c r="C115" s="12" t="s">
        <v>1912</v>
      </c>
      <c r="D115" s="13" t="s">
        <v>32</v>
      </c>
      <c r="E115" s="13" t="s">
        <v>11</v>
      </c>
      <c r="F115" s="12">
        <v>0.30495</v>
      </c>
      <c r="G115" s="12">
        <v>0.11909</v>
      </c>
      <c r="H115" s="12">
        <v>0.18586</v>
      </c>
      <c r="I115" s="12">
        <v>0.98399999999999999</v>
      </c>
      <c r="J115" s="12" t="s">
        <v>29</v>
      </c>
      <c r="K115" s="12">
        <v>0.94879999999999998</v>
      </c>
      <c r="L115" s="12" t="s">
        <v>4159</v>
      </c>
      <c r="M115" s="12" t="s">
        <v>4160</v>
      </c>
      <c r="N115" s="12" t="s">
        <v>4161</v>
      </c>
      <c r="O115" s="13" t="str">
        <f t="shared" si="1"/>
        <v>NO</v>
      </c>
      <c r="P115" s="12"/>
    </row>
    <row r="116" spans="1:16">
      <c r="A116" s="12" t="s">
        <v>1911</v>
      </c>
      <c r="B116" s="13">
        <v>7</v>
      </c>
      <c r="C116" s="12" t="s">
        <v>1913</v>
      </c>
      <c r="D116" s="13" t="s">
        <v>32</v>
      </c>
      <c r="E116" s="13" t="s">
        <v>11</v>
      </c>
      <c r="F116" s="12">
        <v>0.33576</v>
      </c>
      <c r="G116" s="12">
        <v>0.22866</v>
      </c>
      <c r="H116" s="12">
        <v>0.10709</v>
      </c>
      <c r="I116" s="12">
        <v>0.90400000000000003</v>
      </c>
      <c r="J116" s="12" t="s">
        <v>33</v>
      </c>
      <c r="K116" s="12">
        <v>1.1499999999999999</v>
      </c>
      <c r="L116" s="12" t="s">
        <v>4159</v>
      </c>
      <c r="M116" s="12" t="s">
        <v>4160</v>
      </c>
      <c r="N116" s="12" t="s">
        <v>4161</v>
      </c>
      <c r="O116" s="13" t="str">
        <f t="shared" si="1"/>
        <v>NO</v>
      </c>
      <c r="P116" s="12"/>
    </row>
    <row r="117" spans="1:16">
      <c r="A117" s="12" t="s">
        <v>1911</v>
      </c>
      <c r="B117" s="13">
        <v>17</v>
      </c>
      <c r="C117" s="12" t="s">
        <v>1914</v>
      </c>
      <c r="D117" s="13" t="s">
        <v>32</v>
      </c>
      <c r="E117" s="13" t="s">
        <v>11</v>
      </c>
      <c r="F117" s="12">
        <v>0.30048999999999998</v>
      </c>
      <c r="G117" s="12">
        <v>6.2479E-2</v>
      </c>
      <c r="H117" s="12">
        <v>0.23801</v>
      </c>
      <c r="I117" s="12">
        <v>1</v>
      </c>
      <c r="J117" s="12" t="s">
        <v>29</v>
      </c>
      <c r="K117" s="12">
        <v>0.91220000000000001</v>
      </c>
      <c r="L117" s="12" t="s">
        <v>4159</v>
      </c>
      <c r="M117" s="12" t="s">
        <v>4160</v>
      </c>
      <c r="N117" s="12" t="s">
        <v>4161</v>
      </c>
      <c r="O117" s="13" t="str">
        <f t="shared" si="1"/>
        <v>NO</v>
      </c>
      <c r="P117" s="12"/>
    </row>
    <row r="118" spans="1:16">
      <c r="A118" s="12" t="s">
        <v>1911</v>
      </c>
      <c r="B118" s="13">
        <v>19</v>
      </c>
      <c r="C118" s="12" t="s">
        <v>1915</v>
      </c>
      <c r="D118" s="13" t="s">
        <v>32</v>
      </c>
      <c r="E118" s="13" t="s">
        <v>11</v>
      </c>
      <c r="F118" s="12">
        <v>0.29500999999999999</v>
      </c>
      <c r="G118" s="12">
        <v>6.4986000000000002E-2</v>
      </c>
      <c r="H118" s="12">
        <v>0.23002</v>
      </c>
      <c r="I118" s="12">
        <v>1</v>
      </c>
      <c r="J118" s="12" t="s">
        <v>29</v>
      </c>
      <c r="K118" s="12">
        <v>0.9304</v>
      </c>
      <c r="L118" s="12" t="s">
        <v>4159</v>
      </c>
      <c r="M118" s="12" t="s">
        <v>4160</v>
      </c>
      <c r="N118" s="12" t="s">
        <v>4161</v>
      </c>
      <c r="O118" s="13" t="str">
        <f t="shared" si="1"/>
        <v>NO</v>
      </c>
      <c r="P118" s="12"/>
    </row>
    <row r="119" spans="1:16">
      <c r="A119" s="6" t="s">
        <v>634</v>
      </c>
      <c r="B119" s="7">
        <v>27</v>
      </c>
      <c r="C119" s="6" t="s">
        <v>635</v>
      </c>
      <c r="D119" s="7" t="s">
        <v>32</v>
      </c>
      <c r="E119" s="7" t="s">
        <v>6</v>
      </c>
      <c r="F119" s="6">
        <v>0.66596</v>
      </c>
      <c r="G119" s="6">
        <v>0.77876999999999996</v>
      </c>
      <c r="H119" s="6">
        <v>-0.11280999999999999</v>
      </c>
      <c r="I119" s="6">
        <v>0.93899999999999995</v>
      </c>
      <c r="J119" s="6" t="s">
        <v>29</v>
      </c>
      <c r="K119" s="6">
        <v>0.94179999999999997</v>
      </c>
      <c r="L119" s="6" t="s">
        <v>4162</v>
      </c>
      <c r="M119" s="6" t="s">
        <v>4163</v>
      </c>
      <c r="N119" s="6" t="s">
        <v>4164</v>
      </c>
      <c r="O119" s="7" t="str">
        <f t="shared" si="1"/>
        <v>NO</v>
      </c>
    </row>
    <row r="120" spans="1:16">
      <c r="A120" s="12" t="s">
        <v>60</v>
      </c>
      <c r="B120" s="13">
        <v>10</v>
      </c>
      <c r="C120" s="12" t="s">
        <v>61</v>
      </c>
      <c r="D120" s="13" t="s">
        <v>28</v>
      </c>
      <c r="E120" s="13" t="s">
        <v>4</v>
      </c>
      <c r="F120" s="12">
        <v>0.49631999999999998</v>
      </c>
      <c r="G120" s="12">
        <v>0.73140000000000005</v>
      </c>
      <c r="H120" s="12">
        <v>-0.23508000000000001</v>
      </c>
      <c r="I120" s="12">
        <v>0.95599999999999996</v>
      </c>
      <c r="J120" s="12" t="s">
        <v>40</v>
      </c>
      <c r="K120" s="12">
        <v>3.0002</v>
      </c>
      <c r="L120" s="12" t="s">
        <v>4165</v>
      </c>
      <c r="M120" s="12" t="s">
        <v>4166</v>
      </c>
      <c r="N120" s="12" t="s">
        <v>4167</v>
      </c>
      <c r="O120" s="13" t="str">
        <f t="shared" si="1"/>
        <v>NO</v>
      </c>
      <c r="P120" s="12"/>
    </row>
    <row r="121" spans="1:16">
      <c r="A121" s="12" t="s">
        <v>60</v>
      </c>
      <c r="B121" s="13">
        <v>9</v>
      </c>
      <c r="C121" s="12" t="s">
        <v>636</v>
      </c>
      <c r="D121" s="13" t="s">
        <v>28</v>
      </c>
      <c r="E121" s="13" t="s">
        <v>6</v>
      </c>
      <c r="F121" s="12">
        <v>0.49893999999999999</v>
      </c>
      <c r="G121" s="12">
        <v>0.74317999999999995</v>
      </c>
      <c r="H121" s="12">
        <v>-0.24424000000000001</v>
      </c>
      <c r="I121" s="12">
        <v>0.96099999999999997</v>
      </c>
      <c r="J121" s="12" t="s">
        <v>40</v>
      </c>
      <c r="K121" s="12">
        <v>3.0002</v>
      </c>
      <c r="L121" s="12" t="s">
        <v>4165</v>
      </c>
      <c r="M121" s="12" t="s">
        <v>4166</v>
      </c>
      <c r="N121" s="12" t="s">
        <v>4167</v>
      </c>
      <c r="O121" s="13" t="str">
        <f t="shared" si="1"/>
        <v>NO</v>
      </c>
      <c r="P121" s="12"/>
    </row>
    <row r="122" spans="1:16">
      <c r="A122" s="12" t="s">
        <v>60</v>
      </c>
      <c r="B122" s="13">
        <v>11</v>
      </c>
      <c r="C122" s="12" t="s">
        <v>1056</v>
      </c>
      <c r="D122" s="13" t="s">
        <v>28</v>
      </c>
      <c r="E122" s="13" t="s">
        <v>8</v>
      </c>
      <c r="F122" s="12">
        <v>0.72955999999999999</v>
      </c>
      <c r="G122" s="12">
        <v>0.86968000000000001</v>
      </c>
      <c r="H122" s="12">
        <v>-0.14011999999999999</v>
      </c>
      <c r="I122" s="12">
        <v>0.93899999999999995</v>
      </c>
      <c r="J122" s="12" t="s">
        <v>40</v>
      </c>
      <c r="K122" s="12">
        <v>3.0002</v>
      </c>
      <c r="L122" s="12" t="s">
        <v>4165</v>
      </c>
      <c r="M122" s="12" t="s">
        <v>4166</v>
      </c>
      <c r="N122" s="12" t="s">
        <v>4167</v>
      </c>
      <c r="O122" s="13" t="str">
        <f t="shared" si="1"/>
        <v>NO</v>
      </c>
      <c r="P122" s="12"/>
    </row>
    <row r="123" spans="1:16">
      <c r="A123" s="12" t="s">
        <v>60</v>
      </c>
      <c r="B123" s="13">
        <v>13</v>
      </c>
      <c r="C123" s="12" t="s">
        <v>1057</v>
      </c>
      <c r="D123" s="13" t="s">
        <v>28</v>
      </c>
      <c r="E123" s="13" t="s">
        <v>8</v>
      </c>
      <c r="F123" s="12">
        <v>0.73160999999999998</v>
      </c>
      <c r="G123" s="12">
        <v>0.86921000000000004</v>
      </c>
      <c r="H123" s="12">
        <v>-0.1376</v>
      </c>
      <c r="I123" s="12">
        <v>0.96</v>
      </c>
      <c r="J123" s="12" t="s">
        <v>40</v>
      </c>
      <c r="K123" s="12">
        <v>3.0002</v>
      </c>
      <c r="L123" s="12" t="s">
        <v>4165</v>
      </c>
      <c r="M123" s="12" t="s">
        <v>4166</v>
      </c>
      <c r="N123" s="12" t="s">
        <v>4167</v>
      </c>
      <c r="O123" s="13" t="str">
        <f t="shared" si="1"/>
        <v>NO</v>
      </c>
      <c r="P123" s="12"/>
    </row>
    <row r="124" spans="1:16">
      <c r="A124" s="12" t="s">
        <v>60</v>
      </c>
      <c r="B124" s="13">
        <v>18</v>
      </c>
      <c r="C124" s="12" t="s">
        <v>1916</v>
      </c>
      <c r="D124" s="13" t="s">
        <v>28</v>
      </c>
      <c r="E124" s="13" t="s">
        <v>11</v>
      </c>
      <c r="F124" s="12">
        <v>0.59991000000000005</v>
      </c>
      <c r="G124" s="12">
        <v>0.22536</v>
      </c>
      <c r="H124" s="12">
        <v>0.37454999999999999</v>
      </c>
      <c r="I124" s="12">
        <v>0.999</v>
      </c>
      <c r="J124" s="12" t="s">
        <v>155</v>
      </c>
      <c r="K124" s="12">
        <v>3.9098999999999999</v>
      </c>
      <c r="L124" s="12" t="s">
        <v>4165</v>
      </c>
      <c r="M124" s="12" t="s">
        <v>4166</v>
      </c>
      <c r="N124" s="12" t="s">
        <v>4167</v>
      </c>
      <c r="O124" s="13" t="str">
        <f t="shared" si="1"/>
        <v>NO</v>
      </c>
      <c r="P124" s="12"/>
    </row>
    <row r="125" spans="1:16">
      <c r="A125" s="6" t="s">
        <v>1917</v>
      </c>
      <c r="B125" s="7">
        <v>4</v>
      </c>
      <c r="C125" s="6" t="s">
        <v>1918</v>
      </c>
      <c r="D125" s="7" t="s">
        <v>28</v>
      </c>
      <c r="E125" s="7" t="s">
        <v>11</v>
      </c>
      <c r="F125" s="6">
        <v>0.40176000000000001</v>
      </c>
      <c r="G125" s="6">
        <v>0.53134999999999999</v>
      </c>
      <c r="H125" s="6">
        <v>-0.12959000000000001</v>
      </c>
      <c r="I125" s="6">
        <v>0.93400000000000005</v>
      </c>
      <c r="J125" s="6" t="s">
        <v>33</v>
      </c>
      <c r="K125" s="6">
        <v>1.1697</v>
      </c>
      <c r="L125" s="6" t="s">
        <v>4168</v>
      </c>
      <c r="M125" s="6" t="s">
        <v>4169</v>
      </c>
      <c r="N125" s="6" t="s">
        <v>4170</v>
      </c>
      <c r="O125" s="7" t="str">
        <f t="shared" si="1"/>
        <v>NO</v>
      </c>
    </row>
    <row r="126" spans="1:16">
      <c r="A126" s="6" t="s">
        <v>1919</v>
      </c>
      <c r="B126" s="7">
        <v>40</v>
      </c>
      <c r="C126" s="6" t="s">
        <v>1920</v>
      </c>
      <c r="D126" s="7" t="s">
        <v>32</v>
      </c>
      <c r="E126" s="7" t="s">
        <v>11</v>
      </c>
      <c r="F126" s="6">
        <v>0.14385999999999999</v>
      </c>
      <c r="G126" s="6">
        <v>0.31547999999999998</v>
      </c>
      <c r="H126" s="6">
        <v>-0.17161000000000001</v>
      </c>
      <c r="I126" s="6">
        <v>0.92</v>
      </c>
      <c r="J126" s="6" t="s">
        <v>29</v>
      </c>
      <c r="K126" s="6">
        <v>0.95589999999999997</v>
      </c>
      <c r="L126" s="6" t="s">
        <v>4171</v>
      </c>
      <c r="M126" s="6" t="s">
        <v>4172</v>
      </c>
      <c r="N126" s="6" t="s">
        <v>3990</v>
      </c>
      <c r="O126" s="7" t="str">
        <f t="shared" si="1"/>
        <v>NO</v>
      </c>
    </row>
    <row r="127" spans="1:16">
      <c r="A127" s="6" t="s">
        <v>62</v>
      </c>
      <c r="B127" s="7">
        <v>22</v>
      </c>
      <c r="C127" s="6" t="s">
        <v>63</v>
      </c>
      <c r="D127" s="7" t="s">
        <v>32</v>
      </c>
      <c r="E127" s="7" t="s">
        <v>4</v>
      </c>
      <c r="F127" s="6">
        <v>0.94294999999999995</v>
      </c>
      <c r="G127" s="6">
        <v>0.83928999999999998</v>
      </c>
      <c r="H127" s="6">
        <v>0.10366</v>
      </c>
      <c r="I127" s="6">
        <v>0.995</v>
      </c>
      <c r="J127" s="6" t="s">
        <v>33</v>
      </c>
      <c r="K127" s="6">
        <v>0.79990000000000006</v>
      </c>
      <c r="L127" s="6" t="s">
        <v>4082</v>
      </c>
      <c r="M127" s="6" t="s">
        <v>4173</v>
      </c>
      <c r="N127" s="6" t="s">
        <v>4174</v>
      </c>
      <c r="O127" s="7" t="str">
        <f t="shared" si="1"/>
        <v>NO</v>
      </c>
    </row>
    <row r="128" spans="1:16">
      <c r="A128" s="12" t="s">
        <v>1134</v>
      </c>
      <c r="B128" s="13">
        <v>3</v>
      </c>
      <c r="C128" s="12" t="s">
        <v>1135</v>
      </c>
      <c r="D128" s="13" t="s">
        <v>32</v>
      </c>
      <c r="E128" s="13" t="s">
        <v>8</v>
      </c>
      <c r="F128" s="12">
        <v>0.34164</v>
      </c>
      <c r="G128" s="12">
        <v>0.18332999999999999</v>
      </c>
      <c r="H128" s="12">
        <v>0.15831000000000001</v>
      </c>
      <c r="I128" s="12">
        <v>0.99099999999999999</v>
      </c>
      <c r="J128" s="12" t="s">
        <v>33</v>
      </c>
      <c r="K128" s="12">
        <v>1.4557</v>
      </c>
      <c r="L128" s="12" t="s">
        <v>4175</v>
      </c>
      <c r="M128" s="12" t="s">
        <v>4176</v>
      </c>
      <c r="N128" s="12" t="s">
        <v>4177</v>
      </c>
      <c r="O128" s="13" t="str">
        <f t="shared" si="1"/>
        <v>NO</v>
      </c>
      <c r="P128" s="12"/>
    </row>
    <row r="129" spans="1:16">
      <c r="A129" s="12" t="s">
        <v>1134</v>
      </c>
      <c r="B129" s="13">
        <v>5</v>
      </c>
      <c r="C129" s="12" t="s">
        <v>1136</v>
      </c>
      <c r="D129" s="13" t="s">
        <v>32</v>
      </c>
      <c r="E129" s="13" t="s">
        <v>8</v>
      </c>
      <c r="F129" s="12">
        <v>0.63217999999999996</v>
      </c>
      <c r="G129" s="12">
        <v>0.82826</v>
      </c>
      <c r="H129" s="12">
        <v>-0.19608</v>
      </c>
      <c r="I129" s="12">
        <v>0.998</v>
      </c>
      <c r="J129" s="12" t="s">
        <v>33</v>
      </c>
      <c r="K129" s="12">
        <v>1.4557</v>
      </c>
      <c r="L129" s="12" t="s">
        <v>4175</v>
      </c>
      <c r="M129" s="12" t="s">
        <v>4176</v>
      </c>
      <c r="N129" s="12" t="s">
        <v>4177</v>
      </c>
      <c r="O129" s="13" t="str">
        <f t="shared" si="1"/>
        <v>NO</v>
      </c>
      <c r="P129" s="12"/>
    </row>
    <row r="130" spans="1:16">
      <c r="A130" s="6" t="s">
        <v>1080</v>
      </c>
      <c r="B130" s="7">
        <v>12</v>
      </c>
      <c r="C130" s="6" t="s">
        <v>1081</v>
      </c>
      <c r="D130" s="7" t="s">
        <v>28</v>
      </c>
      <c r="E130" s="7" t="s">
        <v>8</v>
      </c>
      <c r="F130" s="6">
        <v>0.11796</v>
      </c>
      <c r="G130" s="6">
        <v>0.22559999999999999</v>
      </c>
      <c r="H130" s="6">
        <v>-0.10765</v>
      </c>
      <c r="I130" s="6">
        <v>0.92900000000000005</v>
      </c>
      <c r="J130" s="6" t="s">
        <v>40</v>
      </c>
      <c r="K130" s="6">
        <v>1.3768</v>
      </c>
      <c r="L130" s="6" t="s">
        <v>4178</v>
      </c>
      <c r="M130" s="6" t="s">
        <v>4179</v>
      </c>
      <c r="N130" s="6" t="s">
        <v>4180</v>
      </c>
      <c r="O130" s="7" t="str">
        <f t="shared" ref="O130:O193" si="2">IF(P130 = "", "NO", "YES")</f>
        <v>NO</v>
      </c>
    </row>
    <row r="131" spans="1:16">
      <c r="A131" s="12" t="s">
        <v>1156</v>
      </c>
      <c r="B131" s="13">
        <v>14</v>
      </c>
      <c r="C131" s="12" t="s">
        <v>1157</v>
      </c>
      <c r="D131" s="13" t="s">
        <v>32</v>
      </c>
      <c r="E131" s="13" t="s">
        <v>8</v>
      </c>
      <c r="F131" s="12">
        <v>0.1913</v>
      </c>
      <c r="G131" s="12">
        <v>0.67793000000000003</v>
      </c>
      <c r="H131" s="12">
        <v>-0.48663000000000001</v>
      </c>
      <c r="I131" s="12">
        <v>1</v>
      </c>
      <c r="J131" s="12" t="s">
        <v>44</v>
      </c>
      <c r="K131" s="12">
        <v>1.7374000000000001</v>
      </c>
      <c r="L131" s="12" t="s">
        <v>3990</v>
      </c>
      <c r="M131" s="12" t="s">
        <v>4181</v>
      </c>
      <c r="N131" s="12" t="s">
        <v>3990</v>
      </c>
      <c r="O131" s="13" t="str">
        <f t="shared" si="2"/>
        <v>NO</v>
      </c>
      <c r="P131" s="12"/>
    </row>
    <row r="132" spans="1:16">
      <c r="A132" s="12" t="s">
        <v>1156</v>
      </c>
      <c r="B132" s="13">
        <v>13</v>
      </c>
      <c r="C132" s="12" t="s">
        <v>1921</v>
      </c>
      <c r="D132" s="13" t="s">
        <v>32</v>
      </c>
      <c r="E132" s="13" t="s">
        <v>11</v>
      </c>
      <c r="F132" s="12">
        <v>0.18060000000000001</v>
      </c>
      <c r="G132" s="12">
        <v>0.65586999999999995</v>
      </c>
      <c r="H132" s="12">
        <v>-0.47527999999999998</v>
      </c>
      <c r="I132" s="12">
        <v>1</v>
      </c>
      <c r="J132" s="12" t="s">
        <v>44</v>
      </c>
      <c r="K132" s="12">
        <v>1.6880999999999999</v>
      </c>
      <c r="L132" s="12" t="s">
        <v>3990</v>
      </c>
      <c r="M132" s="12" t="s">
        <v>4181</v>
      </c>
      <c r="N132" s="12" t="s">
        <v>3990</v>
      </c>
      <c r="O132" s="13" t="str">
        <f t="shared" si="2"/>
        <v>NO</v>
      </c>
      <c r="P132" s="12"/>
    </row>
    <row r="133" spans="1:16">
      <c r="A133" s="12" t="s">
        <v>1156</v>
      </c>
      <c r="B133" s="13">
        <v>16</v>
      </c>
      <c r="C133" s="12" t="s">
        <v>1922</v>
      </c>
      <c r="D133" s="13" t="s">
        <v>32</v>
      </c>
      <c r="E133" s="13" t="s">
        <v>11</v>
      </c>
      <c r="F133" s="12">
        <v>0.12909000000000001</v>
      </c>
      <c r="G133" s="12">
        <v>0.44941999999999999</v>
      </c>
      <c r="H133" s="12">
        <v>-0.32033</v>
      </c>
      <c r="I133" s="12">
        <v>1</v>
      </c>
      <c r="J133" s="12" t="s">
        <v>44</v>
      </c>
      <c r="K133" s="12">
        <v>1.7339</v>
      </c>
      <c r="L133" s="12" t="s">
        <v>3990</v>
      </c>
      <c r="M133" s="12" t="s">
        <v>4181</v>
      </c>
      <c r="N133" s="12" t="s">
        <v>3990</v>
      </c>
      <c r="O133" s="13" t="str">
        <f t="shared" si="2"/>
        <v>NO</v>
      </c>
      <c r="P133" s="12"/>
    </row>
    <row r="134" spans="1:16">
      <c r="A134" s="6" t="s">
        <v>637</v>
      </c>
      <c r="B134" s="7">
        <v>8</v>
      </c>
      <c r="C134" s="6" t="s">
        <v>638</v>
      </c>
      <c r="D134" s="7" t="s">
        <v>28</v>
      </c>
      <c r="E134" s="7" t="s">
        <v>6</v>
      </c>
      <c r="F134" s="6">
        <v>0.33837</v>
      </c>
      <c r="G134" s="6">
        <v>0.13336000000000001</v>
      </c>
      <c r="H134" s="6">
        <v>0.20501</v>
      </c>
      <c r="I134" s="6">
        <v>0.999</v>
      </c>
      <c r="J134" s="6" t="s">
        <v>44</v>
      </c>
      <c r="K134" s="6">
        <v>1.4113</v>
      </c>
      <c r="L134" s="6" t="s">
        <v>4182</v>
      </c>
      <c r="M134" s="6" t="s">
        <v>4183</v>
      </c>
      <c r="N134" s="6" t="s">
        <v>4184</v>
      </c>
      <c r="O134" s="7" t="str">
        <f t="shared" si="2"/>
        <v>NO</v>
      </c>
    </row>
    <row r="135" spans="1:16">
      <c r="A135" s="6" t="s">
        <v>1923</v>
      </c>
      <c r="B135" s="7">
        <v>28</v>
      </c>
      <c r="C135" s="6" t="s">
        <v>1924</v>
      </c>
      <c r="D135" s="7" t="s">
        <v>32</v>
      </c>
      <c r="E135" s="7" t="s">
        <v>11</v>
      </c>
      <c r="F135" s="6">
        <v>0.24943000000000001</v>
      </c>
      <c r="G135" s="6">
        <v>0.51205000000000001</v>
      </c>
      <c r="H135" s="6">
        <v>-0.26262000000000002</v>
      </c>
      <c r="I135" s="6">
        <v>0.999</v>
      </c>
      <c r="J135" s="6" t="s">
        <v>33</v>
      </c>
      <c r="K135" s="6">
        <v>1.1062000000000001</v>
      </c>
      <c r="L135" s="6" t="s">
        <v>4185</v>
      </c>
      <c r="M135" s="6" t="s">
        <v>4186</v>
      </c>
      <c r="N135" s="6" t="s">
        <v>4187</v>
      </c>
      <c r="O135" s="7" t="str">
        <f t="shared" si="2"/>
        <v>NO</v>
      </c>
    </row>
    <row r="136" spans="1:16">
      <c r="A136" s="6" t="s">
        <v>1925</v>
      </c>
      <c r="B136" s="7">
        <v>11</v>
      </c>
      <c r="C136" s="6" t="s">
        <v>1926</v>
      </c>
      <c r="D136" s="7" t="s">
        <v>28</v>
      </c>
      <c r="E136" s="7" t="s">
        <v>11</v>
      </c>
      <c r="F136" s="6">
        <v>0.52307000000000003</v>
      </c>
      <c r="G136" s="6">
        <v>0.22175</v>
      </c>
      <c r="H136" s="6">
        <v>0.30131999999999998</v>
      </c>
      <c r="I136" s="6">
        <v>0.998</v>
      </c>
      <c r="J136" s="6" t="s">
        <v>29</v>
      </c>
      <c r="K136" s="6">
        <v>0.99980000000000002</v>
      </c>
      <c r="L136" s="6" t="s">
        <v>4188</v>
      </c>
      <c r="M136" s="6" t="s">
        <v>4189</v>
      </c>
      <c r="N136" s="6" t="s">
        <v>4190</v>
      </c>
      <c r="O136" s="7" t="str">
        <f t="shared" si="2"/>
        <v>NO</v>
      </c>
    </row>
    <row r="137" spans="1:16">
      <c r="A137" s="6" t="s">
        <v>1927</v>
      </c>
      <c r="B137" s="7">
        <v>6</v>
      </c>
      <c r="C137" s="6" t="s">
        <v>1928</v>
      </c>
      <c r="D137" s="7" t="s">
        <v>28</v>
      </c>
      <c r="E137" s="7" t="s">
        <v>11</v>
      </c>
      <c r="F137" s="6">
        <v>0.83091999999999999</v>
      </c>
      <c r="G137" s="6">
        <v>0.26574999999999999</v>
      </c>
      <c r="H137" s="6">
        <v>0.56516999999999995</v>
      </c>
      <c r="I137" s="6">
        <v>0.99299999999999999</v>
      </c>
      <c r="J137" s="6" t="s">
        <v>29</v>
      </c>
      <c r="K137" s="6">
        <v>0.95099999999999996</v>
      </c>
      <c r="L137" s="6" t="s">
        <v>4191</v>
      </c>
      <c r="M137" s="6" t="s">
        <v>4192</v>
      </c>
      <c r="N137" s="6" t="s">
        <v>4193</v>
      </c>
      <c r="O137" s="7" t="str">
        <f t="shared" si="2"/>
        <v>NO</v>
      </c>
    </row>
    <row r="138" spans="1:16">
      <c r="A138" s="12" t="s">
        <v>1929</v>
      </c>
      <c r="B138" s="13">
        <v>5</v>
      </c>
      <c r="C138" s="12" t="s">
        <v>1930</v>
      </c>
      <c r="D138" s="13" t="s">
        <v>32</v>
      </c>
      <c r="E138" s="13" t="s">
        <v>11</v>
      </c>
      <c r="F138" s="12">
        <v>5.2559000000000002E-2</v>
      </c>
      <c r="G138" s="12">
        <v>0.24512999999999999</v>
      </c>
      <c r="H138" s="12">
        <v>-0.19256999999999999</v>
      </c>
      <c r="I138" s="12">
        <v>0.94399999999999995</v>
      </c>
      <c r="J138" s="12" t="s">
        <v>29</v>
      </c>
      <c r="K138" s="12">
        <v>0.91830000000000001</v>
      </c>
      <c r="L138" s="12" t="s">
        <v>4191</v>
      </c>
      <c r="M138" s="12" t="s">
        <v>4194</v>
      </c>
      <c r="N138" s="12" t="s">
        <v>4195</v>
      </c>
      <c r="O138" s="13" t="str">
        <f t="shared" si="2"/>
        <v>NO</v>
      </c>
      <c r="P138" s="12"/>
    </row>
    <row r="139" spans="1:16">
      <c r="A139" s="12" t="s">
        <v>1929</v>
      </c>
      <c r="B139" s="13">
        <v>13</v>
      </c>
      <c r="C139" s="12" t="s">
        <v>1931</v>
      </c>
      <c r="D139" s="13" t="s">
        <v>32</v>
      </c>
      <c r="E139" s="13" t="s">
        <v>11</v>
      </c>
      <c r="F139" s="12">
        <v>7.0960999999999996E-2</v>
      </c>
      <c r="G139" s="12">
        <v>0.26682</v>
      </c>
      <c r="H139" s="12">
        <v>-0.19585</v>
      </c>
      <c r="I139" s="12">
        <v>0.93200000000000005</v>
      </c>
      <c r="J139" s="12" t="s">
        <v>29</v>
      </c>
      <c r="K139" s="12">
        <v>0.96630000000000005</v>
      </c>
      <c r="L139" s="12" t="s">
        <v>4191</v>
      </c>
      <c r="M139" s="12" t="s">
        <v>4194</v>
      </c>
      <c r="N139" s="12" t="s">
        <v>4195</v>
      </c>
      <c r="O139" s="13" t="str">
        <f t="shared" si="2"/>
        <v>NO</v>
      </c>
      <c r="P139" s="12"/>
    </row>
    <row r="140" spans="1:16">
      <c r="A140" s="12" t="s">
        <v>1929</v>
      </c>
      <c r="B140" s="13">
        <v>15</v>
      </c>
      <c r="C140" s="12" t="s">
        <v>1932</v>
      </c>
      <c r="D140" s="13" t="s">
        <v>32</v>
      </c>
      <c r="E140" s="13" t="s">
        <v>11</v>
      </c>
      <c r="F140" s="12">
        <v>3.6394000000000003E-2</v>
      </c>
      <c r="G140" s="12">
        <v>0.14471000000000001</v>
      </c>
      <c r="H140" s="12">
        <v>-0.10832</v>
      </c>
      <c r="I140" s="12">
        <v>0.95</v>
      </c>
      <c r="J140" s="12" t="s">
        <v>29</v>
      </c>
      <c r="K140" s="12">
        <v>0.71060000000000001</v>
      </c>
      <c r="L140" s="12" t="s">
        <v>4191</v>
      </c>
      <c r="M140" s="12" t="s">
        <v>4194</v>
      </c>
      <c r="N140" s="12" t="s">
        <v>4195</v>
      </c>
      <c r="O140" s="13" t="str">
        <f t="shared" si="2"/>
        <v>NO</v>
      </c>
      <c r="P140" s="12"/>
    </row>
    <row r="141" spans="1:16">
      <c r="A141" s="12" t="s">
        <v>1929</v>
      </c>
      <c r="B141" s="13">
        <v>17</v>
      </c>
      <c r="C141" s="12" t="s">
        <v>1933</v>
      </c>
      <c r="D141" s="13" t="s">
        <v>32</v>
      </c>
      <c r="E141" s="13" t="s">
        <v>11</v>
      </c>
      <c r="F141" s="12">
        <v>3.9719999999999998E-2</v>
      </c>
      <c r="G141" s="12">
        <v>0.24906</v>
      </c>
      <c r="H141" s="12">
        <v>-0.20934</v>
      </c>
      <c r="I141" s="12">
        <v>0.98899999999999999</v>
      </c>
      <c r="J141" s="12" t="s">
        <v>29</v>
      </c>
      <c r="K141" s="12">
        <v>0.85709999999999997</v>
      </c>
      <c r="L141" s="12" t="s">
        <v>4191</v>
      </c>
      <c r="M141" s="12" t="s">
        <v>4194</v>
      </c>
      <c r="N141" s="12" t="s">
        <v>4195</v>
      </c>
      <c r="O141" s="13" t="str">
        <f t="shared" si="2"/>
        <v>NO</v>
      </c>
      <c r="P141" s="12"/>
    </row>
    <row r="142" spans="1:16">
      <c r="A142" s="10" t="s">
        <v>639</v>
      </c>
      <c r="B142" s="11">
        <v>6</v>
      </c>
      <c r="C142" s="10" t="s">
        <v>640</v>
      </c>
      <c r="D142" s="11" t="s">
        <v>32</v>
      </c>
      <c r="E142" s="11" t="s">
        <v>6</v>
      </c>
      <c r="F142" s="10">
        <v>0.28976000000000002</v>
      </c>
      <c r="G142" s="10">
        <v>7.0805999999999994E-2</v>
      </c>
      <c r="H142" s="10">
        <v>0.21895999999999999</v>
      </c>
      <c r="I142" s="10">
        <v>0.97099999999999997</v>
      </c>
      <c r="J142" s="10" t="s">
        <v>44</v>
      </c>
      <c r="K142" s="10">
        <v>1.7858000000000001</v>
      </c>
      <c r="L142" s="10" t="s">
        <v>7494</v>
      </c>
      <c r="M142" s="10"/>
      <c r="N142" s="10"/>
      <c r="O142" s="11" t="str">
        <f t="shared" si="2"/>
        <v>NO</v>
      </c>
      <c r="P142" s="10"/>
    </row>
    <row r="143" spans="1:16">
      <c r="A143" s="10" t="s">
        <v>639</v>
      </c>
      <c r="B143" s="11">
        <v>8</v>
      </c>
      <c r="C143" s="10" t="s">
        <v>1187</v>
      </c>
      <c r="D143" s="11" t="s">
        <v>32</v>
      </c>
      <c r="E143" s="11" t="s">
        <v>8</v>
      </c>
      <c r="F143" s="10">
        <v>0.66437000000000002</v>
      </c>
      <c r="G143" s="10">
        <v>0.92756000000000005</v>
      </c>
      <c r="H143" s="10">
        <v>-0.26318999999999998</v>
      </c>
      <c r="I143" s="10">
        <v>0.96099999999999997</v>
      </c>
      <c r="J143" s="10" t="s">
        <v>44</v>
      </c>
      <c r="K143" s="10">
        <v>1.9646999999999999</v>
      </c>
      <c r="L143" s="10" t="s">
        <v>7494</v>
      </c>
      <c r="M143" s="10"/>
      <c r="N143" s="10"/>
      <c r="O143" s="11" t="str">
        <f t="shared" si="2"/>
        <v>NO</v>
      </c>
      <c r="P143" s="10"/>
    </row>
    <row r="144" spans="1:16">
      <c r="A144" s="6" t="s">
        <v>1114</v>
      </c>
      <c r="B144" s="7">
        <v>10</v>
      </c>
      <c r="C144" s="6" t="s">
        <v>1115</v>
      </c>
      <c r="D144" s="7" t="s">
        <v>32</v>
      </c>
      <c r="E144" s="7" t="s">
        <v>8</v>
      </c>
      <c r="F144" s="6">
        <v>0.90452999999999995</v>
      </c>
      <c r="G144" s="6">
        <v>0.58831999999999995</v>
      </c>
      <c r="H144" s="6">
        <v>0.31620999999999999</v>
      </c>
      <c r="I144" s="6">
        <v>0.93799999999999994</v>
      </c>
      <c r="J144" s="6" t="s">
        <v>29</v>
      </c>
      <c r="K144" s="6">
        <v>0.98519999999999996</v>
      </c>
      <c r="L144" s="6" t="s">
        <v>4196</v>
      </c>
      <c r="M144" s="6" t="s">
        <v>4197</v>
      </c>
      <c r="N144" s="6" t="s">
        <v>4198</v>
      </c>
      <c r="O144" s="7" t="str">
        <f t="shared" si="2"/>
        <v>NO</v>
      </c>
    </row>
    <row r="145" spans="1:16">
      <c r="A145" s="10" t="s">
        <v>64</v>
      </c>
      <c r="B145" s="11">
        <v>4</v>
      </c>
      <c r="C145" s="10" t="s">
        <v>65</v>
      </c>
      <c r="D145" s="11" t="s">
        <v>32</v>
      </c>
      <c r="E145" s="11" t="s">
        <v>4</v>
      </c>
      <c r="F145" s="10">
        <v>0.29109000000000002</v>
      </c>
      <c r="G145" s="10">
        <v>0.16879</v>
      </c>
      <c r="H145" s="10">
        <v>0.12230000000000001</v>
      </c>
      <c r="I145" s="10">
        <v>0.96299999999999997</v>
      </c>
      <c r="J145" s="10" t="s">
        <v>29</v>
      </c>
      <c r="K145" s="10">
        <v>0.93799999999999994</v>
      </c>
      <c r="L145" s="10" t="s">
        <v>4199</v>
      </c>
      <c r="M145" s="10" t="s">
        <v>4200</v>
      </c>
      <c r="N145" s="10" t="s">
        <v>4201</v>
      </c>
      <c r="O145" s="11" t="str">
        <f t="shared" si="2"/>
        <v>NO</v>
      </c>
      <c r="P145" s="10"/>
    </row>
    <row r="146" spans="1:16">
      <c r="A146" s="10" t="s">
        <v>64</v>
      </c>
      <c r="B146" s="11">
        <v>3</v>
      </c>
      <c r="C146" s="10" t="s">
        <v>641</v>
      </c>
      <c r="D146" s="11" t="s">
        <v>32</v>
      </c>
      <c r="E146" s="11" t="s">
        <v>6</v>
      </c>
      <c r="F146" s="10">
        <v>0.33585999999999999</v>
      </c>
      <c r="G146" s="10">
        <v>0.13324</v>
      </c>
      <c r="H146" s="10">
        <v>0.20263</v>
      </c>
      <c r="I146" s="10">
        <v>0.95499999999999996</v>
      </c>
      <c r="J146" s="10" t="s">
        <v>29</v>
      </c>
      <c r="K146" s="10">
        <v>0.93799999999999994</v>
      </c>
      <c r="L146" s="10" t="s">
        <v>4199</v>
      </c>
      <c r="M146" s="10" t="s">
        <v>4200</v>
      </c>
      <c r="N146" s="10" t="s">
        <v>4201</v>
      </c>
      <c r="O146" s="11" t="str">
        <f t="shared" si="2"/>
        <v>NO</v>
      </c>
      <c r="P146" s="10"/>
    </row>
    <row r="147" spans="1:16">
      <c r="A147" s="10" t="s">
        <v>64</v>
      </c>
      <c r="B147" s="11">
        <v>5</v>
      </c>
      <c r="C147" s="10" t="s">
        <v>1934</v>
      </c>
      <c r="D147" s="11" t="s">
        <v>32</v>
      </c>
      <c r="E147" s="11" t="s">
        <v>11</v>
      </c>
      <c r="F147" s="10">
        <v>0.29110000000000003</v>
      </c>
      <c r="G147" s="10">
        <v>0.1125</v>
      </c>
      <c r="H147" s="10">
        <v>0.17859</v>
      </c>
      <c r="I147" s="10">
        <v>0.97899999999999998</v>
      </c>
      <c r="J147" s="10" t="s">
        <v>44</v>
      </c>
      <c r="K147" s="10">
        <v>1.8528</v>
      </c>
      <c r="L147" s="10" t="s">
        <v>4199</v>
      </c>
      <c r="M147" s="10" t="s">
        <v>4200</v>
      </c>
      <c r="N147" s="10" t="s">
        <v>4201</v>
      </c>
      <c r="O147" s="11" t="str">
        <f t="shared" si="2"/>
        <v>NO</v>
      </c>
      <c r="P147" s="10"/>
    </row>
    <row r="148" spans="1:16">
      <c r="A148" s="6" t="s">
        <v>1101</v>
      </c>
      <c r="B148" s="7">
        <v>10</v>
      </c>
      <c r="C148" s="6" t="s">
        <v>1102</v>
      </c>
      <c r="D148" s="7" t="s">
        <v>32</v>
      </c>
      <c r="E148" s="7" t="s">
        <v>8</v>
      </c>
      <c r="F148" s="6">
        <v>0.86228000000000005</v>
      </c>
      <c r="G148" s="6">
        <v>0.98794999999999999</v>
      </c>
      <c r="H148" s="6">
        <v>-0.12567</v>
      </c>
      <c r="I148" s="6">
        <v>1</v>
      </c>
      <c r="J148" s="6" t="s">
        <v>33</v>
      </c>
      <c r="K148" s="6">
        <v>0.89270000000000005</v>
      </c>
      <c r="L148" s="6" t="s">
        <v>4202</v>
      </c>
      <c r="M148" s="6" t="s">
        <v>4203</v>
      </c>
      <c r="N148" s="6" t="s">
        <v>4204</v>
      </c>
      <c r="O148" s="7" t="str">
        <f t="shared" si="2"/>
        <v>NO</v>
      </c>
    </row>
    <row r="149" spans="1:16">
      <c r="A149" s="6" t="s">
        <v>1935</v>
      </c>
      <c r="B149" s="7">
        <v>5</v>
      </c>
      <c r="C149" s="6" t="s">
        <v>1936</v>
      </c>
      <c r="D149" s="7" t="s">
        <v>32</v>
      </c>
      <c r="E149" s="7" t="s">
        <v>11</v>
      </c>
      <c r="F149" s="6">
        <v>0.98065000000000002</v>
      </c>
      <c r="G149" s="6">
        <v>0.85235000000000005</v>
      </c>
      <c r="H149" s="6">
        <v>0.1283</v>
      </c>
      <c r="I149" s="6">
        <v>0.99399999999999999</v>
      </c>
      <c r="J149" s="6" t="s">
        <v>29</v>
      </c>
      <c r="K149" s="6">
        <v>0.69769999999999999</v>
      </c>
      <c r="L149" s="6" t="s">
        <v>4205</v>
      </c>
      <c r="M149" s="6" t="s">
        <v>4206</v>
      </c>
      <c r="N149" s="6" t="s">
        <v>4207</v>
      </c>
      <c r="O149" s="7" t="str">
        <f t="shared" si="2"/>
        <v>NO</v>
      </c>
    </row>
    <row r="150" spans="1:16">
      <c r="A150" s="10" t="s">
        <v>66</v>
      </c>
      <c r="B150" s="11">
        <v>13</v>
      </c>
      <c r="C150" s="10" t="s">
        <v>67</v>
      </c>
      <c r="D150" s="11" t="s">
        <v>32</v>
      </c>
      <c r="E150" s="11" t="s">
        <v>4</v>
      </c>
      <c r="F150" s="10">
        <v>0.91596999999999995</v>
      </c>
      <c r="G150" s="10">
        <v>0.72855000000000003</v>
      </c>
      <c r="H150" s="10">
        <v>0.18743000000000001</v>
      </c>
      <c r="I150" s="10">
        <v>0.96599999999999997</v>
      </c>
      <c r="J150" s="10" t="s">
        <v>33</v>
      </c>
      <c r="K150" s="10">
        <v>1.9339999999999999</v>
      </c>
      <c r="L150" s="10" t="s">
        <v>4208</v>
      </c>
      <c r="M150" s="10" t="s">
        <v>4209</v>
      </c>
      <c r="N150" s="10" t="s">
        <v>4208</v>
      </c>
      <c r="O150" s="11" t="str">
        <f t="shared" si="2"/>
        <v>NO</v>
      </c>
      <c r="P150" s="10"/>
    </row>
    <row r="151" spans="1:16">
      <c r="A151" s="10" t="s">
        <v>66</v>
      </c>
      <c r="B151" s="11">
        <v>20</v>
      </c>
      <c r="C151" s="10" t="s">
        <v>1937</v>
      </c>
      <c r="D151" s="11" t="s">
        <v>32</v>
      </c>
      <c r="E151" s="11" t="s">
        <v>11</v>
      </c>
      <c r="F151" s="10">
        <v>8.1157000000000007E-2</v>
      </c>
      <c r="G151" s="10">
        <v>0.28094000000000002</v>
      </c>
      <c r="H151" s="10">
        <v>-0.19979</v>
      </c>
      <c r="I151" s="10">
        <v>0.90500000000000003</v>
      </c>
      <c r="J151" s="10" t="s">
        <v>29</v>
      </c>
      <c r="K151" s="10">
        <v>0.995</v>
      </c>
      <c r="L151" s="10" t="s">
        <v>4208</v>
      </c>
      <c r="M151" s="10" t="s">
        <v>4209</v>
      </c>
      <c r="N151" s="10" t="s">
        <v>4208</v>
      </c>
      <c r="O151" s="11" t="str">
        <f t="shared" si="2"/>
        <v>NO</v>
      </c>
      <c r="P151" s="10"/>
    </row>
    <row r="152" spans="1:16">
      <c r="A152" s="12" t="s">
        <v>642</v>
      </c>
      <c r="B152" s="13">
        <v>16</v>
      </c>
      <c r="C152" s="12" t="s">
        <v>643</v>
      </c>
      <c r="D152" s="13" t="s">
        <v>28</v>
      </c>
      <c r="E152" s="13" t="s">
        <v>6</v>
      </c>
      <c r="F152" s="12">
        <v>0.12388</v>
      </c>
      <c r="G152" s="12">
        <v>0.23666999999999999</v>
      </c>
      <c r="H152" s="12">
        <v>-0.11279</v>
      </c>
      <c r="I152" s="12">
        <v>0.90300000000000002</v>
      </c>
      <c r="J152" s="12" t="s">
        <v>33</v>
      </c>
      <c r="K152" s="12">
        <v>1.6153999999999999</v>
      </c>
      <c r="L152" s="12" t="s">
        <v>4210</v>
      </c>
      <c r="M152" s="12" t="s">
        <v>4211</v>
      </c>
      <c r="N152" s="12" t="s">
        <v>4212</v>
      </c>
      <c r="O152" s="13" t="str">
        <f t="shared" si="2"/>
        <v>NO</v>
      </c>
      <c r="P152" s="12"/>
    </row>
    <row r="153" spans="1:16">
      <c r="A153" s="12" t="s">
        <v>642</v>
      </c>
      <c r="B153" s="13">
        <v>42</v>
      </c>
      <c r="C153" s="12" t="s">
        <v>1938</v>
      </c>
      <c r="D153" s="13" t="s">
        <v>28</v>
      </c>
      <c r="E153" s="13" t="s">
        <v>11</v>
      </c>
      <c r="F153" s="12">
        <v>0.19237000000000001</v>
      </c>
      <c r="G153" s="12">
        <v>6.4368999999999996E-2</v>
      </c>
      <c r="H153" s="12">
        <v>0.128</v>
      </c>
      <c r="I153" s="12">
        <v>0.98199999999999998</v>
      </c>
      <c r="J153" s="12" t="s">
        <v>33</v>
      </c>
      <c r="K153" s="12">
        <v>0.996</v>
      </c>
      <c r="L153" s="12" t="s">
        <v>4210</v>
      </c>
      <c r="M153" s="12" t="s">
        <v>4211</v>
      </c>
      <c r="N153" s="12" t="s">
        <v>4212</v>
      </c>
      <c r="O153" s="13" t="str">
        <f t="shared" si="2"/>
        <v>NO</v>
      </c>
      <c r="P153" s="12"/>
    </row>
    <row r="154" spans="1:16">
      <c r="A154" s="6" t="s">
        <v>1939</v>
      </c>
      <c r="B154" s="7">
        <v>8</v>
      </c>
      <c r="C154" s="6" t="s">
        <v>1940</v>
      </c>
      <c r="D154" s="7" t="s">
        <v>32</v>
      </c>
      <c r="E154" s="7" t="s">
        <v>11</v>
      </c>
      <c r="F154" s="6">
        <v>0.47632999999999998</v>
      </c>
      <c r="G154" s="6">
        <v>0.64566000000000001</v>
      </c>
      <c r="H154" s="6">
        <v>-0.16933000000000001</v>
      </c>
      <c r="I154" s="6">
        <v>0.91600000000000004</v>
      </c>
      <c r="J154" s="6" t="s">
        <v>33</v>
      </c>
      <c r="K154" s="6">
        <v>1.3734</v>
      </c>
      <c r="L154" s="6" t="s">
        <v>4213</v>
      </c>
      <c r="M154" s="6" t="s">
        <v>4214</v>
      </c>
      <c r="N154" s="6" t="s">
        <v>4215</v>
      </c>
      <c r="O154" s="7" t="str">
        <f t="shared" si="2"/>
        <v>NO</v>
      </c>
    </row>
    <row r="155" spans="1:16">
      <c r="A155" s="6" t="s">
        <v>1941</v>
      </c>
      <c r="B155" s="7">
        <v>2</v>
      </c>
      <c r="C155" s="6" t="s">
        <v>1942</v>
      </c>
      <c r="D155" s="7" t="s">
        <v>28</v>
      </c>
      <c r="E155" s="7" t="s">
        <v>11</v>
      </c>
      <c r="F155" s="6">
        <v>0.93098999999999998</v>
      </c>
      <c r="G155" s="6">
        <v>0.50394000000000005</v>
      </c>
      <c r="H155" s="6">
        <v>0.42706</v>
      </c>
      <c r="I155" s="6">
        <v>0.99</v>
      </c>
      <c r="J155" s="6" t="s">
        <v>29</v>
      </c>
      <c r="K155" s="6">
        <v>0.99399999999999999</v>
      </c>
      <c r="L155" s="6" t="s">
        <v>4216</v>
      </c>
      <c r="M155" s="6" t="s">
        <v>4217</v>
      </c>
      <c r="N155" s="6" t="s">
        <v>4215</v>
      </c>
      <c r="O155" s="7" t="str">
        <f t="shared" si="2"/>
        <v>NO</v>
      </c>
    </row>
    <row r="156" spans="1:16">
      <c r="A156" s="6" t="s">
        <v>1943</v>
      </c>
      <c r="B156" s="7">
        <v>16</v>
      </c>
      <c r="C156" s="6" t="s">
        <v>1944</v>
      </c>
      <c r="D156" s="7" t="s">
        <v>32</v>
      </c>
      <c r="E156" s="7" t="s">
        <v>11</v>
      </c>
      <c r="F156" s="6">
        <v>0.30967</v>
      </c>
      <c r="G156" s="6">
        <v>0.63088999999999995</v>
      </c>
      <c r="H156" s="6">
        <v>-0.32123000000000002</v>
      </c>
      <c r="I156" s="6">
        <v>0.98199999999999998</v>
      </c>
      <c r="J156" s="6" t="s">
        <v>33</v>
      </c>
      <c r="K156" s="6">
        <v>1.2129000000000001</v>
      </c>
      <c r="L156" s="6" t="s">
        <v>4218</v>
      </c>
      <c r="M156" s="6" t="s">
        <v>4219</v>
      </c>
      <c r="N156" s="6" t="s">
        <v>3990</v>
      </c>
      <c r="O156" s="7" t="str">
        <f t="shared" si="2"/>
        <v>NO</v>
      </c>
    </row>
    <row r="157" spans="1:16">
      <c r="A157" s="12" t="s">
        <v>644</v>
      </c>
      <c r="B157" s="13">
        <v>14</v>
      </c>
      <c r="C157" s="12" t="s">
        <v>645</v>
      </c>
      <c r="D157" s="13" t="s">
        <v>28</v>
      </c>
      <c r="E157" s="13" t="s">
        <v>6</v>
      </c>
      <c r="F157" s="12">
        <v>0.46078999999999998</v>
      </c>
      <c r="G157" s="12">
        <v>0.72870000000000001</v>
      </c>
      <c r="H157" s="12">
        <v>-0.26790999999999998</v>
      </c>
      <c r="I157" s="12">
        <v>0.97499999999999998</v>
      </c>
      <c r="J157" s="12" t="s">
        <v>40</v>
      </c>
      <c r="K157" s="12">
        <v>2.1875</v>
      </c>
      <c r="L157" s="12" t="s">
        <v>4040</v>
      </c>
      <c r="M157" s="12" t="s">
        <v>4220</v>
      </c>
      <c r="N157" s="12" t="s">
        <v>4221</v>
      </c>
      <c r="O157" s="13" t="str">
        <f t="shared" si="2"/>
        <v>NO</v>
      </c>
      <c r="P157" s="12"/>
    </row>
    <row r="158" spans="1:16">
      <c r="A158" s="12" t="s">
        <v>644</v>
      </c>
      <c r="B158" s="13">
        <v>20</v>
      </c>
      <c r="C158" s="12" t="s">
        <v>1055</v>
      </c>
      <c r="D158" s="13" t="s">
        <v>28</v>
      </c>
      <c r="E158" s="13" t="s">
        <v>8</v>
      </c>
      <c r="F158" s="12">
        <v>0.56864999999999999</v>
      </c>
      <c r="G158" s="12">
        <v>0.85199999999999998</v>
      </c>
      <c r="H158" s="12">
        <v>-0.28333999999999998</v>
      </c>
      <c r="I158" s="12">
        <v>0.98799999999999999</v>
      </c>
      <c r="J158" s="12" t="s">
        <v>40</v>
      </c>
      <c r="K158" s="12">
        <v>2.1875</v>
      </c>
      <c r="L158" s="12" t="s">
        <v>4040</v>
      </c>
      <c r="M158" s="12" t="s">
        <v>4220</v>
      </c>
      <c r="N158" s="12" t="s">
        <v>4221</v>
      </c>
      <c r="O158" s="13" t="str">
        <f t="shared" si="2"/>
        <v>NO</v>
      </c>
      <c r="P158" s="12"/>
    </row>
    <row r="159" spans="1:16">
      <c r="A159" s="12" t="s">
        <v>644</v>
      </c>
      <c r="B159" s="13">
        <v>15</v>
      </c>
      <c r="C159" s="12" t="s">
        <v>1945</v>
      </c>
      <c r="D159" s="13" t="s">
        <v>28</v>
      </c>
      <c r="E159" s="13" t="s">
        <v>11</v>
      </c>
      <c r="F159" s="12">
        <v>0.44707999999999998</v>
      </c>
      <c r="G159" s="12">
        <v>0.69323000000000001</v>
      </c>
      <c r="H159" s="12">
        <v>-0.24615000000000001</v>
      </c>
      <c r="I159" s="12">
        <v>0.94299999999999995</v>
      </c>
      <c r="J159" s="12" t="s">
        <v>40</v>
      </c>
      <c r="K159" s="12">
        <v>2.5026999999999999</v>
      </c>
      <c r="L159" s="12" t="s">
        <v>4040</v>
      </c>
      <c r="M159" s="12" t="s">
        <v>4220</v>
      </c>
      <c r="N159" s="12" t="s">
        <v>4221</v>
      </c>
      <c r="O159" s="13" t="str">
        <f t="shared" si="2"/>
        <v>NO</v>
      </c>
      <c r="P159" s="12"/>
    </row>
    <row r="160" spans="1:16">
      <c r="A160" s="6" t="s">
        <v>1946</v>
      </c>
      <c r="B160" s="7">
        <v>6</v>
      </c>
      <c r="C160" s="6" t="s">
        <v>1947</v>
      </c>
      <c r="D160" s="7" t="s">
        <v>28</v>
      </c>
      <c r="E160" s="7" t="s">
        <v>11</v>
      </c>
      <c r="F160" s="6">
        <v>0.81369999999999998</v>
      </c>
      <c r="G160" s="6">
        <v>0.68952000000000002</v>
      </c>
      <c r="H160" s="6">
        <v>0.12418</v>
      </c>
      <c r="I160" s="6">
        <v>0.94</v>
      </c>
      <c r="J160" s="6" t="s">
        <v>44</v>
      </c>
      <c r="K160" s="6">
        <v>2.0026000000000002</v>
      </c>
      <c r="L160" s="6" t="s">
        <v>3990</v>
      </c>
      <c r="M160" s="6" t="s">
        <v>4222</v>
      </c>
      <c r="N160" s="6" t="s">
        <v>3990</v>
      </c>
      <c r="O160" s="7" t="str">
        <f t="shared" si="2"/>
        <v>NO</v>
      </c>
    </row>
    <row r="161" spans="1:16">
      <c r="A161" s="12" t="s">
        <v>68</v>
      </c>
      <c r="B161" s="13">
        <v>16</v>
      </c>
      <c r="C161" s="12" t="s">
        <v>69</v>
      </c>
      <c r="D161" s="13" t="s">
        <v>32</v>
      </c>
      <c r="E161" s="13" t="s">
        <v>4</v>
      </c>
      <c r="F161" s="12">
        <v>0.88775999999999999</v>
      </c>
      <c r="G161" s="12">
        <v>0.73584000000000005</v>
      </c>
      <c r="H161" s="12">
        <v>0.15192</v>
      </c>
      <c r="I161" s="12">
        <v>0.97499999999999998</v>
      </c>
      <c r="J161" s="12" t="s">
        <v>33</v>
      </c>
      <c r="K161" s="12">
        <v>0.90859999999999996</v>
      </c>
      <c r="L161" s="12" t="s">
        <v>4223</v>
      </c>
      <c r="M161" s="12" t="s">
        <v>4224</v>
      </c>
      <c r="N161" s="12" t="s">
        <v>4225</v>
      </c>
      <c r="O161" s="13" t="str">
        <f t="shared" si="2"/>
        <v>NO</v>
      </c>
      <c r="P161" s="12"/>
    </row>
    <row r="162" spans="1:16">
      <c r="A162" s="12" t="s">
        <v>68</v>
      </c>
      <c r="B162" s="13">
        <v>23</v>
      </c>
      <c r="C162" s="12" t="s">
        <v>1948</v>
      </c>
      <c r="D162" s="13" t="s">
        <v>32</v>
      </c>
      <c r="E162" s="13" t="s">
        <v>11</v>
      </c>
      <c r="F162" s="12">
        <v>0.34545999999999999</v>
      </c>
      <c r="G162" s="12">
        <v>7.7091999999999994E-2</v>
      </c>
      <c r="H162" s="12">
        <v>0.26837</v>
      </c>
      <c r="I162" s="12">
        <v>0.999</v>
      </c>
      <c r="J162" s="12" t="s">
        <v>44</v>
      </c>
      <c r="K162" s="12">
        <v>2.4916</v>
      </c>
      <c r="L162" s="12" t="s">
        <v>4223</v>
      </c>
      <c r="M162" s="12" t="s">
        <v>4224</v>
      </c>
      <c r="N162" s="12" t="s">
        <v>4225</v>
      </c>
      <c r="O162" s="13" t="str">
        <f t="shared" si="2"/>
        <v>NO</v>
      </c>
      <c r="P162" s="12"/>
    </row>
    <row r="163" spans="1:16">
      <c r="A163" s="12" t="s">
        <v>68</v>
      </c>
      <c r="B163" s="13">
        <v>25</v>
      </c>
      <c r="C163" s="12" t="s">
        <v>1949</v>
      </c>
      <c r="D163" s="13" t="s">
        <v>32</v>
      </c>
      <c r="E163" s="13" t="s">
        <v>11</v>
      </c>
      <c r="F163" s="12">
        <v>0.33056000000000002</v>
      </c>
      <c r="G163" s="12">
        <v>7.8220999999999999E-2</v>
      </c>
      <c r="H163" s="12">
        <v>0.25234000000000001</v>
      </c>
      <c r="I163" s="12">
        <v>0.998</v>
      </c>
      <c r="J163" s="12" t="s">
        <v>44</v>
      </c>
      <c r="K163" s="12">
        <v>2.4916</v>
      </c>
      <c r="L163" s="12" t="s">
        <v>4223</v>
      </c>
      <c r="M163" s="12" t="s">
        <v>4224</v>
      </c>
      <c r="N163" s="12" t="s">
        <v>4225</v>
      </c>
      <c r="O163" s="13" t="str">
        <f t="shared" si="2"/>
        <v>NO</v>
      </c>
      <c r="P163" s="12"/>
    </row>
    <row r="164" spans="1:16">
      <c r="A164" s="6" t="s">
        <v>1950</v>
      </c>
      <c r="B164" s="7">
        <v>4</v>
      </c>
      <c r="C164" s="6" t="s">
        <v>1951</v>
      </c>
      <c r="D164" s="7" t="s">
        <v>32</v>
      </c>
      <c r="E164" s="7" t="s">
        <v>11</v>
      </c>
      <c r="F164" s="6">
        <v>9.6695000000000003E-2</v>
      </c>
      <c r="G164" s="6">
        <v>0.23071</v>
      </c>
      <c r="H164" s="6">
        <v>-0.13402</v>
      </c>
      <c r="I164" s="6">
        <v>0.92</v>
      </c>
      <c r="J164" s="6" t="s">
        <v>29</v>
      </c>
      <c r="K164" s="6">
        <v>0.81130000000000002</v>
      </c>
      <c r="L164" s="6" t="s">
        <v>4226</v>
      </c>
      <c r="M164" s="6" t="s">
        <v>4227</v>
      </c>
      <c r="N164" s="6" t="s">
        <v>4228</v>
      </c>
      <c r="O164" s="7" t="str">
        <f t="shared" si="2"/>
        <v>NO</v>
      </c>
    </row>
    <row r="165" spans="1:16">
      <c r="A165" s="6" t="s">
        <v>1952</v>
      </c>
      <c r="B165" s="7">
        <v>2</v>
      </c>
      <c r="C165" s="6" t="s">
        <v>1953</v>
      </c>
      <c r="D165" s="7" t="s">
        <v>28</v>
      </c>
      <c r="E165" s="7" t="s">
        <v>11</v>
      </c>
      <c r="F165" s="6">
        <v>0.60523000000000005</v>
      </c>
      <c r="G165" s="6">
        <v>0.89539999999999997</v>
      </c>
      <c r="H165" s="6">
        <v>-0.29016999999999998</v>
      </c>
      <c r="I165" s="6">
        <v>0.97699999999999998</v>
      </c>
      <c r="J165" s="6" t="s">
        <v>33</v>
      </c>
      <c r="K165" s="6">
        <v>1.5076000000000001</v>
      </c>
      <c r="L165" s="6" t="s">
        <v>4229</v>
      </c>
      <c r="M165" s="6" t="s">
        <v>4230</v>
      </c>
      <c r="N165" s="6" t="s">
        <v>4231</v>
      </c>
      <c r="O165" s="7" t="str">
        <f t="shared" si="2"/>
        <v>NO</v>
      </c>
    </row>
    <row r="166" spans="1:16">
      <c r="A166" s="6" t="s">
        <v>70</v>
      </c>
      <c r="B166" s="7">
        <v>4</v>
      </c>
      <c r="C166" s="6" t="s">
        <v>71</v>
      </c>
      <c r="D166" s="7" t="s">
        <v>28</v>
      </c>
      <c r="E166" s="7" t="s">
        <v>4</v>
      </c>
      <c r="F166" s="6">
        <v>0.38444</v>
      </c>
      <c r="G166" s="6">
        <v>0.2117</v>
      </c>
      <c r="H166" s="6">
        <v>0.17274</v>
      </c>
      <c r="I166" s="6">
        <v>0.98299999999999998</v>
      </c>
      <c r="J166" s="6" t="s">
        <v>33</v>
      </c>
      <c r="K166" s="6">
        <v>1.3632</v>
      </c>
      <c r="L166" s="6" t="s">
        <v>4232</v>
      </c>
      <c r="M166" s="6" t="s">
        <v>4233</v>
      </c>
      <c r="N166" s="6" t="s">
        <v>4234</v>
      </c>
      <c r="O166" s="7" t="str">
        <f t="shared" si="2"/>
        <v>NO</v>
      </c>
    </row>
    <row r="167" spans="1:16">
      <c r="A167" s="6" t="s">
        <v>1954</v>
      </c>
      <c r="B167" s="7">
        <v>4</v>
      </c>
      <c r="C167" s="6" t="s">
        <v>1955</v>
      </c>
      <c r="D167" s="7" t="s">
        <v>32</v>
      </c>
      <c r="E167" s="7" t="s">
        <v>11</v>
      </c>
      <c r="F167" s="6">
        <v>0.92066999999999999</v>
      </c>
      <c r="G167" s="6">
        <v>0.64161999999999997</v>
      </c>
      <c r="H167" s="6">
        <v>0.27905000000000002</v>
      </c>
      <c r="I167" s="6">
        <v>0.97699999999999998</v>
      </c>
      <c r="J167" s="6" t="s">
        <v>29</v>
      </c>
      <c r="K167" s="6">
        <v>0.95440000000000003</v>
      </c>
      <c r="L167" s="6" t="s">
        <v>4235</v>
      </c>
      <c r="M167" s="6" t="s">
        <v>4236</v>
      </c>
      <c r="N167" s="6" t="s">
        <v>4237</v>
      </c>
      <c r="O167" s="7" t="str">
        <f t="shared" si="2"/>
        <v>NO</v>
      </c>
    </row>
    <row r="168" spans="1:16">
      <c r="A168" s="6" t="s">
        <v>1956</v>
      </c>
      <c r="B168" s="7">
        <v>15</v>
      </c>
      <c r="C168" s="6" t="s">
        <v>1957</v>
      </c>
      <c r="D168" s="7" t="s">
        <v>32</v>
      </c>
      <c r="E168" s="7" t="s">
        <v>11</v>
      </c>
      <c r="F168" s="6">
        <v>0.38028000000000001</v>
      </c>
      <c r="G168" s="6">
        <v>0.19796</v>
      </c>
      <c r="H168" s="6">
        <v>0.18232000000000001</v>
      </c>
      <c r="I168" s="6">
        <v>0.96299999999999997</v>
      </c>
      <c r="J168" s="6" t="s">
        <v>33</v>
      </c>
      <c r="K168" s="6">
        <v>1.0455000000000001</v>
      </c>
      <c r="L168" s="6" t="s">
        <v>3990</v>
      </c>
      <c r="M168" s="6" t="s">
        <v>4238</v>
      </c>
      <c r="N168" s="6" t="s">
        <v>3990</v>
      </c>
      <c r="O168" s="7" t="str">
        <f t="shared" si="2"/>
        <v>NO</v>
      </c>
    </row>
    <row r="169" spans="1:16">
      <c r="A169" s="6" t="s">
        <v>1958</v>
      </c>
      <c r="B169" s="7">
        <v>48</v>
      </c>
      <c r="C169" s="6" t="s">
        <v>1959</v>
      </c>
      <c r="D169" s="7" t="s">
        <v>28</v>
      </c>
      <c r="E169" s="7" t="s">
        <v>11</v>
      </c>
      <c r="F169" s="6">
        <v>0.45174999999999998</v>
      </c>
      <c r="G169" s="6">
        <v>0.18759000000000001</v>
      </c>
      <c r="H169" s="6">
        <v>0.26416000000000001</v>
      </c>
      <c r="I169" s="6">
        <v>1</v>
      </c>
      <c r="J169" s="6" t="s">
        <v>29</v>
      </c>
      <c r="K169" s="6">
        <v>0.99909999999999999</v>
      </c>
      <c r="L169" s="6" t="s">
        <v>4046</v>
      </c>
      <c r="M169" s="6" t="s">
        <v>4239</v>
      </c>
      <c r="N169" s="6" t="s">
        <v>4240</v>
      </c>
      <c r="O169" s="7" t="str">
        <f t="shared" si="2"/>
        <v>NO</v>
      </c>
    </row>
    <row r="170" spans="1:16">
      <c r="A170" s="6" t="s">
        <v>72</v>
      </c>
      <c r="B170" s="7">
        <v>11</v>
      </c>
      <c r="C170" s="6" t="s">
        <v>73</v>
      </c>
      <c r="D170" s="7" t="s">
        <v>28</v>
      </c>
      <c r="E170" s="7" t="s">
        <v>4</v>
      </c>
      <c r="F170" s="6">
        <v>0.47627000000000003</v>
      </c>
      <c r="G170" s="6">
        <v>0.59297999999999995</v>
      </c>
      <c r="H170" s="6">
        <v>-0.1167</v>
      </c>
      <c r="I170" s="6">
        <v>0.96699999999999997</v>
      </c>
      <c r="J170" s="6" t="s">
        <v>44</v>
      </c>
      <c r="K170" s="6">
        <v>1.891</v>
      </c>
      <c r="L170" s="6" t="s">
        <v>3990</v>
      </c>
      <c r="M170" s="6" t="s">
        <v>4241</v>
      </c>
      <c r="N170" s="6" t="s">
        <v>4242</v>
      </c>
      <c r="O170" s="7" t="str">
        <f t="shared" si="2"/>
        <v>NO</v>
      </c>
    </row>
    <row r="171" spans="1:16">
      <c r="A171" s="6" t="s">
        <v>1164</v>
      </c>
      <c r="B171" s="7">
        <v>8</v>
      </c>
      <c r="C171" s="6" t="s">
        <v>1165</v>
      </c>
      <c r="D171" s="7" t="s">
        <v>28</v>
      </c>
      <c r="E171" s="7" t="s">
        <v>8</v>
      </c>
      <c r="F171" s="6">
        <v>0.52661999999999998</v>
      </c>
      <c r="G171" s="6">
        <v>0.27426</v>
      </c>
      <c r="H171" s="6">
        <v>0.25235999999999997</v>
      </c>
      <c r="I171" s="6">
        <v>0.995</v>
      </c>
      <c r="J171" s="6" t="s">
        <v>44</v>
      </c>
      <c r="K171" s="6">
        <v>1.7789999999999999</v>
      </c>
      <c r="L171" s="6" t="s">
        <v>4243</v>
      </c>
      <c r="M171" s="6" t="s">
        <v>4244</v>
      </c>
      <c r="N171" s="6" t="s">
        <v>4245</v>
      </c>
      <c r="O171" s="7" t="str">
        <f t="shared" si="2"/>
        <v>NO</v>
      </c>
    </row>
    <row r="172" spans="1:16">
      <c r="A172" s="6" t="s">
        <v>1960</v>
      </c>
      <c r="B172" s="7">
        <v>32</v>
      </c>
      <c r="C172" s="6" t="s">
        <v>1961</v>
      </c>
      <c r="D172" s="7" t="s">
        <v>28</v>
      </c>
      <c r="E172" s="7" t="s">
        <v>11</v>
      </c>
      <c r="F172" s="6">
        <v>0.63295999999999997</v>
      </c>
      <c r="G172" s="6">
        <v>0.85099000000000002</v>
      </c>
      <c r="H172" s="6">
        <v>-0.21801999999999999</v>
      </c>
      <c r="I172" s="6">
        <v>0.95899999999999996</v>
      </c>
      <c r="J172" s="6" t="s">
        <v>40</v>
      </c>
      <c r="K172" s="6">
        <v>2.5581999999999998</v>
      </c>
      <c r="L172" s="6" t="s">
        <v>4246</v>
      </c>
      <c r="M172" s="6" t="s">
        <v>4247</v>
      </c>
      <c r="N172" s="6" t="s">
        <v>4248</v>
      </c>
      <c r="O172" s="7" t="str">
        <f t="shared" si="2"/>
        <v>NO</v>
      </c>
    </row>
    <row r="173" spans="1:16">
      <c r="A173" s="6" t="s">
        <v>74</v>
      </c>
      <c r="B173" s="7">
        <v>6</v>
      </c>
      <c r="C173" s="6" t="s">
        <v>75</v>
      </c>
      <c r="D173" s="7" t="s">
        <v>28</v>
      </c>
      <c r="E173" s="7" t="s">
        <v>4</v>
      </c>
      <c r="F173" s="6">
        <v>0.22370000000000001</v>
      </c>
      <c r="G173" s="6">
        <v>0.34432000000000001</v>
      </c>
      <c r="H173" s="6">
        <v>-0.12062</v>
      </c>
      <c r="I173" s="6">
        <v>0.92600000000000005</v>
      </c>
      <c r="J173" s="6" t="s">
        <v>29</v>
      </c>
      <c r="K173" s="6">
        <v>0.96120000000000005</v>
      </c>
      <c r="L173" s="6" t="s">
        <v>4249</v>
      </c>
      <c r="M173" s="6" t="s">
        <v>4250</v>
      </c>
      <c r="N173" s="6" t="s">
        <v>4251</v>
      </c>
      <c r="O173" s="7" t="str">
        <f t="shared" si="2"/>
        <v>NO</v>
      </c>
    </row>
    <row r="174" spans="1:16">
      <c r="A174" s="12" t="s">
        <v>1076</v>
      </c>
      <c r="B174" s="13">
        <v>9</v>
      </c>
      <c r="C174" s="12" t="s">
        <v>1077</v>
      </c>
      <c r="D174" s="13" t="s">
        <v>32</v>
      </c>
      <c r="E174" s="13" t="s">
        <v>8</v>
      </c>
      <c r="F174" s="12">
        <v>0.87348999999999999</v>
      </c>
      <c r="G174" s="12">
        <v>0.97465999999999997</v>
      </c>
      <c r="H174" s="12">
        <v>-0.10117</v>
      </c>
      <c r="I174" s="12">
        <v>0.98699999999999999</v>
      </c>
      <c r="J174" s="12" t="s">
        <v>155</v>
      </c>
      <c r="K174" s="12">
        <v>2.1837</v>
      </c>
      <c r="L174" s="12" t="s">
        <v>3990</v>
      </c>
      <c r="M174" s="12" t="s">
        <v>4252</v>
      </c>
      <c r="N174" s="12" t="s">
        <v>4253</v>
      </c>
      <c r="O174" s="13" t="str">
        <f t="shared" si="2"/>
        <v>NO</v>
      </c>
      <c r="P174" s="12"/>
    </row>
    <row r="175" spans="1:16">
      <c r="A175" s="12" t="s">
        <v>1076</v>
      </c>
      <c r="B175" s="13">
        <v>12</v>
      </c>
      <c r="C175" s="12" t="s">
        <v>1962</v>
      </c>
      <c r="D175" s="13" t="s">
        <v>32</v>
      </c>
      <c r="E175" s="13" t="s">
        <v>11</v>
      </c>
      <c r="F175" s="12">
        <v>6.8220000000000003E-2</v>
      </c>
      <c r="G175" s="12">
        <v>0.18201000000000001</v>
      </c>
      <c r="H175" s="12">
        <v>-0.11379</v>
      </c>
      <c r="I175" s="12">
        <v>0.94699999999999995</v>
      </c>
      <c r="J175" s="12" t="s">
        <v>168</v>
      </c>
      <c r="K175" s="12">
        <v>2.4079000000000002</v>
      </c>
      <c r="L175" s="12" t="s">
        <v>3990</v>
      </c>
      <c r="M175" s="12" t="s">
        <v>4252</v>
      </c>
      <c r="N175" s="12" t="s">
        <v>4253</v>
      </c>
      <c r="O175" s="13" t="str">
        <f t="shared" si="2"/>
        <v>NO</v>
      </c>
      <c r="P175" s="12"/>
    </row>
    <row r="176" spans="1:16">
      <c r="A176" s="6" t="s">
        <v>646</v>
      </c>
      <c r="B176" s="7">
        <v>6</v>
      </c>
      <c r="C176" s="6" t="s">
        <v>647</v>
      </c>
      <c r="D176" s="7" t="s">
        <v>28</v>
      </c>
      <c r="E176" s="7" t="s">
        <v>6</v>
      </c>
      <c r="F176" s="6">
        <v>0.73053999999999997</v>
      </c>
      <c r="G176" s="6">
        <v>0.87583</v>
      </c>
      <c r="H176" s="6">
        <v>-0.14529</v>
      </c>
      <c r="I176" s="6">
        <v>0.93799999999999994</v>
      </c>
      <c r="J176" s="6" t="s">
        <v>44</v>
      </c>
      <c r="K176" s="6">
        <v>1.7689999999999999</v>
      </c>
      <c r="L176" s="6" t="s">
        <v>4254</v>
      </c>
      <c r="M176" s="6" t="s">
        <v>4255</v>
      </c>
      <c r="N176" s="6" t="s">
        <v>4256</v>
      </c>
      <c r="O176" s="7" t="str">
        <f t="shared" si="2"/>
        <v>NO</v>
      </c>
    </row>
    <row r="177" spans="1:16">
      <c r="A177" s="6" t="s">
        <v>648</v>
      </c>
      <c r="B177" s="7">
        <v>2</v>
      </c>
      <c r="C177" s="6" t="s">
        <v>649</v>
      </c>
      <c r="D177" s="7" t="s">
        <v>32</v>
      </c>
      <c r="E177" s="7" t="s">
        <v>6</v>
      </c>
      <c r="F177" s="6">
        <v>0.58862999999999999</v>
      </c>
      <c r="G177" s="6">
        <v>0.37286000000000002</v>
      </c>
      <c r="H177" s="6">
        <v>0.21576999999999999</v>
      </c>
      <c r="I177" s="6">
        <v>0.90100000000000002</v>
      </c>
      <c r="J177" s="6" t="s">
        <v>29</v>
      </c>
      <c r="K177" s="6">
        <v>0.98960000000000004</v>
      </c>
      <c r="L177" s="6" t="s">
        <v>4257</v>
      </c>
      <c r="M177" s="6" t="s">
        <v>4258</v>
      </c>
      <c r="N177" s="6" t="s">
        <v>4259</v>
      </c>
      <c r="O177" s="7" t="str">
        <f t="shared" si="2"/>
        <v>NO</v>
      </c>
    </row>
    <row r="178" spans="1:16">
      <c r="A178" s="6" t="s">
        <v>1963</v>
      </c>
      <c r="B178" s="7">
        <v>28</v>
      </c>
      <c r="C178" s="6" t="s">
        <v>1964</v>
      </c>
      <c r="D178" s="7" t="s">
        <v>28</v>
      </c>
      <c r="E178" s="7" t="s">
        <v>11</v>
      </c>
      <c r="F178" s="6">
        <v>0.17426</v>
      </c>
      <c r="G178" s="6">
        <v>5.9239E-2</v>
      </c>
      <c r="H178" s="6">
        <v>0.11502</v>
      </c>
      <c r="I178" s="6">
        <v>0.999</v>
      </c>
      <c r="J178" s="6" t="s">
        <v>29</v>
      </c>
      <c r="K178" s="6">
        <v>0.67300000000000004</v>
      </c>
      <c r="L178" s="6" t="s">
        <v>4260</v>
      </c>
      <c r="M178" s="6" t="s">
        <v>4261</v>
      </c>
      <c r="N178" s="6" t="s">
        <v>4262</v>
      </c>
      <c r="O178" s="7" t="str">
        <f t="shared" si="2"/>
        <v>NO</v>
      </c>
    </row>
    <row r="179" spans="1:16">
      <c r="A179" s="6" t="s">
        <v>1058</v>
      </c>
      <c r="B179" s="7">
        <v>10</v>
      </c>
      <c r="C179" s="6" t="s">
        <v>1059</v>
      </c>
      <c r="D179" s="7" t="s">
        <v>32</v>
      </c>
      <c r="E179" s="7" t="s">
        <v>8</v>
      </c>
      <c r="F179" s="6">
        <v>0.55157</v>
      </c>
      <c r="G179" s="6">
        <v>0.95213999999999999</v>
      </c>
      <c r="H179" s="6">
        <v>-0.40056999999999998</v>
      </c>
      <c r="I179" s="6">
        <v>0.98599999999999999</v>
      </c>
      <c r="J179" s="6" t="s">
        <v>29</v>
      </c>
      <c r="K179" s="6">
        <v>0.99929999999999997</v>
      </c>
      <c r="L179" s="6" t="s">
        <v>4263</v>
      </c>
      <c r="M179" s="6" t="s">
        <v>4264</v>
      </c>
      <c r="N179" s="6" t="s">
        <v>4265</v>
      </c>
      <c r="O179" s="7" t="str">
        <f t="shared" si="2"/>
        <v>NO</v>
      </c>
    </row>
    <row r="180" spans="1:16">
      <c r="A180" s="6" t="s">
        <v>76</v>
      </c>
      <c r="B180" s="7">
        <v>11</v>
      </c>
      <c r="C180" s="6" t="s">
        <v>77</v>
      </c>
      <c r="D180" s="7" t="s">
        <v>32</v>
      </c>
      <c r="E180" s="7" t="s">
        <v>4</v>
      </c>
      <c r="F180" s="6">
        <v>0.55723</v>
      </c>
      <c r="G180" s="6">
        <v>0.22463</v>
      </c>
      <c r="H180" s="6">
        <v>0.33260000000000001</v>
      </c>
      <c r="I180" s="6">
        <v>0.95699999999999996</v>
      </c>
      <c r="J180" s="6" t="s">
        <v>33</v>
      </c>
      <c r="K180" s="6">
        <v>1.5072000000000001</v>
      </c>
      <c r="L180" s="6" t="s">
        <v>4266</v>
      </c>
      <c r="M180" s="6" t="s">
        <v>4266</v>
      </c>
      <c r="N180" s="6" t="s">
        <v>4267</v>
      </c>
      <c r="O180" s="7" t="str">
        <f t="shared" si="2"/>
        <v>NO</v>
      </c>
    </row>
    <row r="181" spans="1:16">
      <c r="A181" s="6" t="s">
        <v>1965</v>
      </c>
      <c r="B181" s="7">
        <v>5</v>
      </c>
      <c r="C181" s="6" t="s">
        <v>1966</v>
      </c>
      <c r="D181" s="7" t="s">
        <v>32</v>
      </c>
      <c r="E181" s="7" t="s">
        <v>11</v>
      </c>
      <c r="F181" s="6">
        <v>0.39552999999999999</v>
      </c>
      <c r="G181" s="6">
        <v>0.50841000000000003</v>
      </c>
      <c r="H181" s="6">
        <v>-0.11289</v>
      </c>
      <c r="I181" s="6">
        <v>0.92700000000000005</v>
      </c>
      <c r="J181" s="6" t="s">
        <v>33</v>
      </c>
      <c r="K181" s="6">
        <v>1.262</v>
      </c>
      <c r="L181" s="6" t="s">
        <v>4268</v>
      </c>
      <c r="M181" s="6" t="s">
        <v>4269</v>
      </c>
      <c r="N181" s="6" t="s">
        <v>3990</v>
      </c>
      <c r="O181" s="7" t="str">
        <f t="shared" si="2"/>
        <v>NO</v>
      </c>
    </row>
    <row r="182" spans="1:16">
      <c r="A182" s="6" t="s">
        <v>650</v>
      </c>
      <c r="B182" s="7">
        <v>10</v>
      </c>
      <c r="C182" s="6" t="s">
        <v>651</v>
      </c>
      <c r="D182" s="7" t="s">
        <v>28</v>
      </c>
      <c r="E182" s="7" t="s">
        <v>6</v>
      </c>
      <c r="F182" s="6">
        <v>0.16447999999999999</v>
      </c>
      <c r="G182" s="6">
        <v>0.30864000000000003</v>
      </c>
      <c r="H182" s="6">
        <v>-0.14416000000000001</v>
      </c>
      <c r="I182" s="6">
        <v>0.97599999999999998</v>
      </c>
      <c r="J182" s="6" t="s">
        <v>29</v>
      </c>
      <c r="K182" s="6">
        <v>0.91310000000000002</v>
      </c>
      <c r="L182" s="6" t="s">
        <v>4270</v>
      </c>
      <c r="M182" s="6" t="s">
        <v>4271</v>
      </c>
      <c r="N182" s="6" t="s">
        <v>4272</v>
      </c>
      <c r="O182" s="7" t="str">
        <f t="shared" si="2"/>
        <v>NO</v>
      </c>
    </row>
    <row r="183" spans="1:16">
      <c r="A183" s="12" t="s">
        <v>1967</v>
      </c>
      <c r="B183" s="13">
        <v>14</v>
      </c>
      <c r="C183" s="12" t="s">
        <v>1968</v>
      </c>
      <c r="D183" s="13" t="s">
        <v>28</v>
      </c>
      <c r="E183" s="13" t="s">
        <v>11</v>
      </c>
      <c r="F183" s="12">
        <v>0.4133</v>
      </c>
      <c r="G183" s="12">
        <v>0.28703000000000001</v>
      </c>
      <c r="H183" s="12">
        <v>0.12628</v>
      </c>
      <c r="I183" s="12">
        <v>0.98299999999999998</v>
      </c>
      <c r="J183" s="12" t="s">
        <v>29</v>
      </c>
      <c r="K183" s="12">
        <v>0.99419999999999997</v>
      </c>
      <c r="L183" s="12" t="s">
        <v>4073</v>
      </c>
      <c r="M183" s="12" t="s">
        <v>4273</v>
      </c>
      <c r="N183" s="12" t="s">
        <v>4274</v>
      </c>
      <c r="O183" s="13" t="str">
        <f t="shared" si="2"/>
        <v>NO</v>
      </c>
      <c r="P183" s="12"/>
    </row>
    <row r="184" spans="1:16">
      <c r="A184" s="12" t="s">
        <v>1967</v>
      </c>
      <c r="B184" s="13">
        <v>5</v>
      </c>
      <c r="C184" s="12" t="s">
        <v>1969</v>
      </c>
      <c r="D184" s="13" t="s">
        <v>28</v>
      </c>
      <c r="E184" s="13" t="s">
        <v>11</v>
      </c>
      <c r="F184" s="12">
        <v>0.19972999999999999</v>
      </c>
      <c r="G184" s="12">
        <v>6.6679000000000002E-2</v>
      </c>
      <c r="H184" s="12">
        <v>0.13305</v>
      </c>
      <c r="I184" s="12">
        <v>0.97899999999999998</v>
      </c>
      <c r="J184" s="12" t="s">
        <v>29</v>
      </c>
      <c r="K184" s="12">
        <v>0.78710000000000002</v>
      </c>
      <c r="L184" s="12" t="s">
        <v>4073</v>
      </c>
      <c r="M184" s="12" t="s">
        <v>4273</v>
      </c>
      <c r="N184" s="12" t="s">
        <v>4274</v>
      </c>
      <c r="O184" s="13" t="str">
        <f t="shared" si="2"/>
        <v>NO</v>
      </c>
      <c r="P184" s="12"/>
    </row>
    <row r="185" spans="1:16">
      <c r="A185" s="6" t="s">
        <v>652</v>
      </c>
      <c r="B185" s="7">
        <v>8</v>
      </c>
      <c r="C185" s="6" t="s">
        <v>653</v>
      </c>
      <c r="D185" s="7" t="s">
        <v>28</v>
      </c>
      <c r="E185" s="7" t="s">
        <v>6</v>
      </c>
      <c r="F185" s="6">
        <v>0.48864000000000002</v>
      </c>
      <c r="G185" s="6">
        <v>0.60111000000000003</v>
      </c>
      <c r="H185" s="6">
        <v>-0.11247</v>
      </c>
      <c r="I185" s="6">
        <v>0.90800000000000003</v>
      </c>
      <c r="J185" s="6" t="s">
        <v>33</v>
      </c>
      <c r="K185" s="6">
        <v>1.0637000000000001</v>
      </c>
      <c r="L185" s="6" t="s">
        <v>4275</v>
      </c>
      <c r="M185" s="6" t="s">
        <v>4276</v>
      </c>
      <c r="N185" s="6" t="s">
        <v>3990</v>
      </c>
      <c r="O185" s="7" t="str">
        <f t="shared" si="2"/>
        <v>NO</v>
      </c>
    </row>
    <row r="186" spans="1:16">
      <c r="A186" s="6" t="s">
        <v>1970</v>
      </c>
      <c r="B186" s="7">
        <v>5</v>
      </c>
      <c r="C186" s="6" t="s">
        <v>1971</v>
      </c>
      <c r="D186" s="7" t="s">
        <v>32</v>
      </c>
      <c r="E186" s="7" t="s">
        <v>11</v>
      </c>
      <c r="F186" s="6">
        <v>0.68096999999999996</v>
      </c>
      <c r="G186" s="6">
        <v>0.82176000000000005</v>
      </c>
      <c r="H186" s="6">
        <v>-0.14079</v>
      </c>
      <c r="I186" s="6">
        <v>0.99399999999999999</v>
      </c>
      <c r="J186" s="6" t="s">
        <v>29</v>
      </c>
      <c r="K186" s="6">
        <v>0.93469999999999998</v>
      </c>
      <c r="L186" s="6" t="s">
        <v>4277</v>
      </c>
      <c r="M186" s="6" t="s">
        <v>4278</v>
      </c>
      <c r="N186" s="6" t="s">
        <v>4279</v>
      </c>
      <c r="O186" s="7" t="str">
        <f t="shared" si="2"/>
        <v>NO</v>
      </c>
    </row>
    <row r="187" spans="1:16">
      <c r="A187" s="6" t="s">
        <v>1972</v>
      </c>
      <c r="B187" s="7">
        <v>4</v>
      </c>
      <c r="C187" s="6" t="s">
        <v>1973</v>
      </c>
      <c r="D187" s="7" t="s">
        <v>32</v>
      </c>
      <c r="E187" s="7" t="s">
        <v>11</v>
      </c>
      <c r="F187" s="6">
        <v>0.64824999999999999</v>
      </c>
      <c r="G187" s="6">
        <v>0.25236999999999998</v>
      </c>
      <c r="H187" s="6">
        <v>0.39588000000000001</v>
      </c>
      <c r="I187" s="6">
        <v>1</v>
      </c>
      <c r="J187" s="6" t="s">
        <v>29</v>
      </c>
      <c r="K187" s="6">
        <v>0.96220000000000006</v>
      </c>
      <c r="L187" s="6" t="s">
        <v>4280</v>
      </c>
      <c r="M187" s="6" t="s">
        <v>4281</v>
      </c>
      <c r="N187" s="6" t="s">
        <v>4282</v>
      </c>
      <c r="O187" s="7" t="str">
        <f t="shared" si="2"/>
        <v>NO</v>
      </c>
    </row>
    <row r="188" spans="1:16">
      <c r="A188" s="6" t="s">
        <v>1974</v>
      </c>
      <c r="B188" s="7">
        <v>10</v>
      </c>
      <c r="C188" s="6" t="s">
        <v>1975</v>
      </c>
      <c r="D188" s="7" t="s">
        <v>28</v>
      </c>
      <c r="E188" s="7" t="s">
        <v>11</v>
      </c>
      <c r="F188" s="6">
        <v>0.21476000000000001</v>
      </c>
      <c r="G188" s="6">
        <v>4.623E-2</v>
      </c>
      <c r="H188" s="6">
        <v>0.16853000000000001</v>
      </c>
      <c r="I188" s="6">
        <v>0.998</v>
      </c>
      <c r="J188" s="6" t="s">
        <v>29</v>
      </c>
      <c r="K188" s="6">
        <v>0.80910000000000004</v>
      </c>
      <c r="L188" s="6" t="s">
        <v>4283</v>
      </c>
      <c r="M188" s="6" t="s">
        <v>4284</v>
      </c>
      <c r="N188" s="6" t="s">
        <v>4285</v>
      </c>
      <c r="O188" s="7" t="str">
        <f t="shared" si="2"/>
        <v>NO</v>
      </c>
    </row>
    <row r="189" spans="1:16">
      <c r="A189" s="6" t="s">
        <v>1976</v>
      </c>
      <c r="B189" s="7">
        <v>25</v>
      </c>
      <c r="C189" s="6" t="s">
        <v>1977</v>
      </c>
      <c r="D189" s="7" t="s">
        <v>32</v>
      </c>
      <c r="E189" s="7" t="s">
        <v>11</v>
      </c>
      <c r="F189" s="6">
        <v>0.48931999999999998</v>
      </c>
      <c r="G189" s="6">
        <v>0.12662000000000001</v>
      </c>
      <c r="H189" s="6">
        <v>0.36270000000000002</v>
      </c>
      <c r="I189" s="6">
        <v>0.99399999999999999</v>
      </c>
      <c r="J189" s="6" t="s">
        <v>29</v>
      </c>
      <c r="K189" s="6">
        <v>0.99990000000000001</v>
      </c>
      <c r="L189" s="6" t="s">
        <v>4286</v>
      </c>
      <c r="M189" s="6" t="s">
        <v>4287</v>
      </c>
      <c r="N189" s="6" t="s">
        <v>4288</v>
      </c>
      <c r="O189" s="7" t="str">
        <f t="shared" si="2"/>
        <v>NO</v>
      </c>
    </row>
    <row r="190" spans="1:16">
      <c r="A190" s="6" t="s">
        <v>78</v>
      </c>
      <c r="B190" s="7">
        <v>10</v>
      </c>
      <c r="C190" s="6" t="s">
        <v>79</v>
      </c>
      <c r="D190" s="7" t="s">
        <v>32</v>
      </c>
      <c r="E190" s="7" t="s">
        <v>4</v>
      </c>
      <c r="F190" s="6">
        <v>0.71247000000000005</v>
      </c>
      <c r="G190" s="6">
        <v>0.52532000000000001</v>
      </c>
      <c r="H190" s="6">
        <v>0.18715000000000001</v>
      </c>
      <c r="I190" s="6">
        <v>0.98299999999999998</v>
      </c>
      <c r="J190" s="6" t="s">
        <v>29</v>
      </c>
      <c r="K190" s="6">
        <v>0.99980000000000002</v>
      </c>
      <c r="L190" s="6" t="s">
        <v>4040</v>
      </c>
      <c r="M190" s="6" t="s">
        <v>4289</v>
      </c>
      <c r="N190" s="6" t="s">
        <v>4290</v>
      </c>
      <c r="O190" s="7" t="str">
        <f t="shared" si="2"/>
        <v>NO</v>
      </c>
    </row>
    <row r="191" spans="1:16">
      <c r="A191" s="6" t="s">
        <v>1978</v>
      </c>
      <c r="B191" s="7">
        <v>35</v>
      </c>
      <c r="C191" s="6" t="s">
        <v>1979</v>
      </c>
      <c r="D191" s="7" t="s">
        <v>28</v>
      </c>
      <c r="E191" s="7" t="s">
        <v>11</v>
      </c>
      <c r="F191" s="6">
        <v>0.28531000000000001</v>
      </c>
      <c r="G191" s="6">
        <v>6.3877000000000003E-2</v>
      </c>
      <c r="H191" s="6">
        <v>0.22144</v>
      </c>
      <c r="I191" s="6">
        <v>0.99199999999999999</v>
      </c>
      <c r="J191" s="6" t="s">
        <v>33</v>
      </c>
      <c r="K191" s="6">
        <v>1.2082999999999999</v>
      </c>
      <c r="L191" s="6" t="s">
        <v>4291</v>
      </c>
      <c r="M191" s="6" t="s">
        <v>4292</v>
      </c>
      <c r="N191" s="6" t="s">
        <v>4293</v>
      </c>
      <c r="O191" s="7" t="str">
        <f t="shared" si="2"/>
        <v>NO</v>
      </c>
    </row>
    <row r="192" spans="1:16">
      <c r="A192" s="12" t="s">
        <v>654</v>
      </c>
      <c r="B192" s="13">
        <v>12</v>
      </c>
      <c r="C192" s="12" t="s">
        <v>655</v>
      </c>
      <c r="D192" s="13" t="s">
        <v>28</v>
      </c>
      <c r="E192" s="13" t="s">
        <v>6</v>
      </c>
      <c r="F192" s="12">
        <v>0.14158000000000001</v>
      </c>
      <c r="G192" s="12">
        <v>0.27905000000000002</v>
      </c>
      <c r="H192" s="12">
        <v>-0.13747000000000001</v>
      </c>
      <c r="I192" s="12">
        <v>0.95299999999999996</v>
      </c>
      <c r="J192" s="12" t="s">
        <v>33</v>
      </c>
      <c r="K192" s="12">
        <v>1.3688</v>
      </c>
      <c r="L192" s="12" t="s">
        <v>4294</v>
      </c>
      <c r="M192" s="12" t="s">
        <v>4295</v>
      </c>
      <c r="N192" s="12" t="s">
        <v>4296</v>
      </c>
      <c r="O192" s="13" t="str">
        <f t="shared" si="2"/>
        <v>NO</v>
      </c>
      <c r="P192" s="12"/>
    </row>
    <row r="193" spans="1:16">
      <c r="A193" s="12" t="s">
        <v>654</v>
      </c>
      <c r="B193" s="13">
        <v>19</v>
      </c>
      <c r="C193" s="12" t="s">
        <v>1980</v>
      </c>
      <c r="D193" s="13" t="s">
        <v>28</v>
      </c>
      <c r="E193" s="13" t="s">
        <v>11</v>
      </c>
      <c r="F193" s="12">
        <v>0.11738999999999999</v>
      </c>
      <c r="G193" s="12">
        <v>0.25544</v>
      </c>
      <c r="H193" s="12">
        <v>-0.13805000000000001</v>
      </c>
      <c r="I193" s="12">
        <v>0.96099999999999997</v>
      </c>
      <c r="J193" s="12" t="s">
        <v>33</v>
      </c>
      <c r="K193" s="12">
        <v>1.3831</v>
      </c>
      <c r="L193" s="12" t="s">
        <v>4294</v>
      </c>
      <c r="M193" s="12" t="s">
        <v>4295</v>
      </c>
      <c r="N193" s="12" t="s">
        <v>4296</v>
      </c>
      <c r="O193" s="13" t="str">
        <f t="shared" si="2"/>
        <v>NO</v>
      </c>
      <c r="P193" s="12"/>
    </row>
    <row r="194" spans="1:16">
      <c r="A194" s="6" t="s">
        <v>1981</v>
      </c>
      <c r="B194" s="7">
        <v>17</v>
      </c>
      <c r="C194" s="6" t="s">
        <v>1982</v>
      </c>
      <c r="D194" s="7" t="s">
        <v>28</v>
      </c>
      <c r="E194" s="7" t="s">
        <v>11</v>
      </c>
      <c r="F194" s="6">
        <v>0.14113999999999999</v>
      </c>
      <c r="G194" s="6">
        <v>3.0796E-2</v>
      </c>
      <c r="H194" s="6">
        <v>0.11033999999999999</v>
      </c>
      <c r="I194" s="6">
        <v>0.99</v>
      </c>
      <c r="J194" s="6" t="s">
        <v>29</v>
      </c>
      <c r="K194" s="6">
        <v>0.59799999999999998</v>
      </c>
      <c r="L194" s="6" t="s">
        <v>4297</v>
      </c>
      <c r="M194" s="6" t="s">
        <v>4298</v>
      </c>
      <c r="N194" s="6" t="s">
        <v>4299</v>
      </c>
      <c r="O194" s="7" t="str">
        <f t="shared" ref="O194:O257" si="3">IF(P194 = "", "NO", "YES")</f>
        <v>NO</v>
      </c>
    </row>
    <row r="195" spans="1:16">
      <c r="A195" s="12" t="s">
        <v>80</v>
      </c>
      <c r="B195" s="13">
        <v>8</v>
      </c>
      <c r="C195" s="12" t="s">
        <v>81</v>
      </c>
      <c r="D195" s="13" t="s">
        <v>32</v>
      </c>
      <c r="E195" s="13" t="s">
        <v>4</v>
      </c>
      <c r="F195" s="12">
        <v>0.38805000000000001</v>
      </c>
      <c r="G195" s="12">
        <v>0.21976999999999999</v>
      </c>
      <c r="H195" s="12">
        <v>0.16828000000000001</v>
      </c>
      <c r="I195" s="12">
        <v>0.99299999999999999</v>
      </c>
      <c r="J195" s="12" t="s">
        <v>44</v>
      </c>
      <c r="K195" s="12">
        <v>1.5224</v>
      </c>
      <c r="L195" s="12" t="s">
        <v>3990</v>
      </c>
      <c r="M195" s="12" t="s">
        <v>4300</v>
      </c>
      <c r="N195" s="12" t="s">
        <v>4301</v>
      </c>
      <c r="O195" s="13" t="str">
        <f t="shared" si="3"/>
        <v>NO</v>
      </c>
      <c r="P195" s="12"/>
    </row>
    <row r="196" spans="1:16">
      <c r="A196" s="12" t="s">
        <v>80</v>
      </c>
      <c r="B196" s="13">
        <v>7</v>
      </c>
      <c r="C196" s="12" t="s">
        <v>1983</v>
      </c>
      <c r="D196" s="13" t="s">
        <v>32</v>
      </c>
      <c r="E196" s="13" t="s">
        <v>11</v>
      </c>
      <c r="F196" s="12">
        <v>0.29919000000000001</v>
      </c>
      <c r="G196" s="12">
        <v>0.19550000000000001</v>
      </c>
      <c r="H196" s="12">
        <v>0.10369</v>
      </c>
      <c r="I196" s="12">
        <v>0.94699999999999995</v>
      </c>
      <c r="J196" s="12" t="s">
        <v>44</v>
      </c>
      <c r="K196" s="12">
        <v>1.5324</v>
      </c>
      <c r="L196" s="12" t="s">
        <v>3990</v>
      </c>
      <c r="M196" s="12" t="s">
        <v>4300</v>
      </c>
      <c r="N196" s="12" t="s">
        <v>4301</v>
      </c>
      <c r="O196" s="13" t="str">
        <f t="shared" si="3"/>
        <v>NO</v>
      </c>
      <c r="P196" s="12"/>
    </row>
    <row r="197" spans="1:16">
      <c r="A197" s="10" t="s">
        <v>1984</v>
      </c>
      <c r="B197" s="11">
        <v>8</v>
      </c>
      <c r="C197" s="10" t="s">
        <v>1985</v>
      </c>
      <c r="D197" s="11" t="s">
        <v>28</v>
      </c>
      <c r="E197" s="11" t="s">
        <v>11</v>
      </c>
      <c r="F197" s="10">
        <v>0.26328000000000001</v>
      </c>
      <c r="G197" s="10">
        <v>0.39333000000000001</v>
      </c>
      <c r="H197" s="10">
        <v>-0.13005</v>
      </c>
      <c r="I197" s="10">
        <v>0.92600000000000005</v>
      </c>
      <c r="J197" s="10" t="s">
        <v>44</v>
      </c>
      <c r="K197" s="10">
        <v>1.8168</v>
      </c>
      <c r="L197" s="10" t="s">
        <v>4302</v>
      </c>
      <c r="M197" s="10" t="s">
        <v>4303</v>
      </c>
      <c r="N197" s="10" t="s">
        <v>4304</v>
      </c>
      <c r="O197" s="11" t="str">
        <f t="shared" si="3"/>
        <v>NO</v>
      </c>
      <c r="P197" s="10"/>
    </row>
    <row r="198" spans="1:16">
      <c r="A198" s="10" t="s">
        <v>1984</v>
      </c>
      <c r="B198" s="11">
        <v>6</v>
      </c>
      <c r="C198" s="10" t="s">
        <v>1986</v>
      </c>
      <c r="D198" s="11" t="s">
        <v>28</v>
      </c>
      <c r="E198" s="11" t="s">
        <v>11</v>
      </c>
      <c r="F198" s="10">
        <v>0.30580000000000002</v>
      </c>
      <c r="G198" s="10">
        <v>0.45684999999999998</v>
      </c>
      <c r="H198" s="10">
        <v>-0.15104999999999999</v>
      </c>
      <c r="I198" s="10">
        <v>0.98099999999999998</v>
      </c>
      <c r="J198" s="10" t="s">
        <v>44</v>
      </c>
      <c r="K198" s="10">
        <v>1.8168</v>
      </c>
      <c r="L198" s="10" t="s">
        <v>4302</v>
      </c>
      <c r="M198" s="10" t="s">
        <v>4303</v>
      </c>
      <c r="N198" s="10" t="s">
        <v>4304</v>
      </c>
      <c r="O198" s="11" t="str">
        <f t="shared" si="3"/>
        <v>NO</v>
      </c>
      <c r="P198" s="10"/>
    </row>
    <row r="199" spans="1:16">
      <c r="A199" s="12" t="s">
        <v>82</v>
      </c>
      <c r="B199" s="13">
        <v>8</v>
      </c>
      <c r="C199" s="12" t="s">
        <v>83</v>
      </c>
      <c r="D199" s="13" t="s">
        <v>32</v>
      </c>
      <c r="E199" s="13" t="s">
        <v>4</v>
      </c>
      <c r="F199" s="12">
        <v>0.42188999999999999</v>
      </c>
      <c r="G199" s="12">
        <v>0.54037000000000002</v>
      </c>
      <c r="H199" s="12">
        <v>-0.11848</v>
      </c>
      <c r="I199" s="12">
        <v>0.93799999999999994</v>
      </c>
      <c r="J199" s="12" t="s">
        <v>33</v>
      </c>
      <c r="K199" s="12">
        <v>1.4276</v>
      </c>
      <c r="L199" s="12" t="s">
        <v>4305</v>
      </c>
      <c r="M199" s="12" t="s">
        <v>4306</v>
      </c>
      <c r="N199" s="12" t="s">
        <v>4307</v>
      </c>
      <c r="O199" s="13" t="str">
        <f t="shared" si="3"/>
        <v>NO</v>
      </c>
      <c r="P199" s="12"/>
    </row>
    <row r="200" spans="1:16">
      <c r="A200" s="12" t="s">
        <v>82</v>
      </c>
      <c r="B200" s="13">
        <v>7</v>
      </c>
      <c r="C200" s="12" t="s">
        <v>1987</v>
      </c>
      <c r="D200" s="13" t="s">
        <v>32</v>
      </c>
      <c r="E200" s="13" t="s">
        <v>11</v>
      </c>
      <c r="F200" s="12">
        <v>0.36219000000000001</v>
      </c>
      <c r="G200" s="12">
        <v>0.46983000000000003</v>
      </c>
      <c r="H200" s="12">
        <v>-0.10764</v>
      </c>
      <c r="I200" s="12">
        <v>0.91400000000000003</v>
      </c>
      <c r="J200" s="12" t="s">
        <v>33</v>
      </c>
      <c r="K200" s="12">
        <v>1.429</v>
      </c>
      <c r="L200" s="12" t="s">
        <v>4305</v>
      </c>
      <c r="M200" s="12" t="s">
        <v>4306</v>
      </c>
      <c r="N200" s="12" t="s">
        <v>4307</v>
      </c>
      <c r="O200" s="13" t="str">
        <f t="shared" si="3"/>
        <v>NO</v>
      </c>
      <c r="P200" s="12"/>
    </row>
    <row r="201" spans="1:16">
      <c r="A201" s="6" t="s">
        <v>656</v>
      </c>
      <c r="B201" s="7">
        <v>7</v>
      </c>
      <c r="C201" s="6" t="s">
        <v>657</v>
      </c>
      <c r="D201" s="7" t="s">
        <v>28</v>
      </c>
      <c r="E201" s="7" t="s">
        <v>6</v>
      </c>
      <c r="F201" s="6">
        <v>0.97143000000000002</v>
      </c>
      <c r="G201" s="6">
        <v>0.86399000000000004</v>
      </c>
      <c r="H201" s="6">
        <v>0.10743999999999999</v>
      </c>
      <c r="I201" s="6">
        <v>0.999</v>
      </c>
      <c r="J201" s="6" t="s">
        <v>33</v>
      </c>
      <c r="K201" s="6">
        <v>0.75670000000000004</v>
      </c>
      <c r="L201" s="6" t="s">
        <v>4308</v>
      </c>
      <c r="M201" s="6" t="s">
        <v>4309</v>
      </c>
      <c r="N201" s="6" t="s">
        <v>4310</v>
      </c>
      <c r="O201" s="7" t="str">
        <f t="shared" si="3"/>
        <v>NO</v>
      </c>
    </row>
    <row r="202" spans="1:16">
      <c r="A202" s="6" t="s">
        <v>84</v>
      </c>
      <c r="B202" s="7">
        <v>9</v>
      </c>
      <c r="C202" s="6" t="s">
        <v>85</v>
      </c>
      <c r="D202" s="7" t="s">
        <v>28</v>
      </c>
      <c r="E202" s="7" t="s">
        <v>4</v>
      </c>
      <c r="F202" s="6">
        <v>0.71089000000000002</v>
      </c>
      <c r="G202" s="6">
        <v>0.57632000000000005</v>
      </c>
      <c r="H202" s="6">
        <v>0.13456000000000001</v>
      </c>
      <c r="I202" s="6">
        <v>0.996</v>
      </c>
      <c r="J202" s="6" t="s">
        <v>29</v>
      </c>
      <c r="K202" s="6">
        <v>0.99170000000000003</v>
      </c>
      <c r="L202" s="6" t="s">
        <v>4311</v>
      </c>
      <c r="M202" s="6" t="s">
        <v>4312</v>
      </c>
      <c r="N202" s="6" t="s">
        <v>3990</v>
      </c>
      <c r="O202" s="7" t="str">
        <f t="shared" si="3"/>
        <v>NO</v>
      </c>
    </row>
    <row r="203" spans="1:16">
      <c r="A203" s="6" t="s">
        <v>1988</v>
      </c>
      <c r="B203" s="7">
        <v>2</v>
      </c>
      <c r="C203" s="6" t="s">
        <v>1989</v>
      </c>
      <c r="D203" s="7" t="s">
        <v>28</v>
      </c>
      <c r="E203" s="7" t="s">
        <v>11</v>
      </c>
      <c r="F203" s="6">
        <v>0.18382000000000001</v>
      </c>
      <c r="G203" s="6">
        <v>0.34941</v>
      </c>
      <c r="H203" s="6">
        <v>-0.16558999999999999</v>
      </c>
      <c r="I203" s="6">
        <v>0.996</v>
      </c>
      <c r="J203" s="6" t="s">
        <v>29</v>
      </c>
      <c r="K203" s="6">
        <v>0.95379999999999998</v>
      </c>
      <c r="L203" s="6" t="s">
        <v>3990</v>
      </c>
      <c r="M203" s="6" t="s">
        <v>4313</v>
      </c>
      <c r="N203" s="6" t="s">
        <v>4314</v>
      </c>
      <c r="O203" s="7" t="str">
        <f t="shared" si="3"/>
        <v>NO</v>
      </c>
    </row>
    <row r="204" spans="1:16">
      <c r="A204" s="12" t="s">
        <v>86</v>
      </c>
      <c r="B204" s="13">
        <v>7</v>
      </c>
      <c r="C204" s="12" t="s">
        <v>87</v>
      </c>
      <c r="D204" s="13" t="s">
        <v>32</v>
      </c>
      <c r="E204" s="13" t="s">
        <v>4</v>
      </c>
      <c r="F204" s="12">
        <v>0.68157000000000001</v>
      </c>
      <c r="G204" s="12">
        <v>0.79108999999999996</v>
      </c>
      <c r="H204" s="12">
        <v>-0.10953</v>
      </c>
      <c r="I204" s="12">
        <v>0.998</v>
      </c>
      <c r="J204" s="12" t="s">
        <v>33</v>
      </c>
      <c r="K204" s="12">
        <v>1.7977000000000001</v>
      </c>
      <c r="L204" s="12" t="s">
        <v>4315</v>
      </c>
      <c r="M204" s="12" t="s">
        <v>4316</v>
      </c>
      <c r="N204" s="12" t="s">
        <v>4317</v>
      </c>
      <c r="O204" s="13" t="str">
        <f t="shared" si="3"/>
        <v>NO</v>
      </c>
      <c r="P204" s="12"/>
    </row>
    <row r="205" spans="1:16">
      <c r="A205" s="12" t="s">
        <v>86</v>
      </c>
      <c r="B205" s="13">
        <v>8</v>
      </c>
      <c r="C205" s="12" t="s">
        <v>88</v>
      </c>
      <c r="D205" s="13" t="s">
        <v>32</v>
      </c>
      <c r="E205" s="13" t="s">
        <v>4</v>
      </c>
      <c r="F205" s="12">
        <v>0.68139000000000005</v>
      </c>
      <c r="G205" s="12">
        <v>0.79012000000000004</v>
      </c>
      <c r="H205" s="12">
        <v>-0.10874</v>
      </c>
      <c r="I205" s="12">
        <v>0.997</v>
      </c>
      <c r="J205" s="12" t="s">
        <v>33</v>
      </c>
      <c r="K205" s="12">
        <v>1.7977000000000001</v>
      </c>
      <c r="L205" s="12" t="s">
        <v>4315</v>
      </c>
      <c r="M205" s="12" t="s">
        <v>4316</v>
      </c>
      <c r="N205" s="12" t="s">
        <v>4317</v>
      </c>
      <c r="O205" s="13" t="str">
        <f t="shared" si="3"/>
        <v>NO</v>
      </c>
      <c r="P205" s="12"/>
    </row>
    <row r="206" spans="1:16">
      <c r="A206" s="12" t="s">
        <v>86</v>
      </c>
      <c r="B206" s="13">
        <v>9</v>
      </c>
      <c r="C206" s="12" t="s">
        <v>89</v>
      </c>
      <c r="D206" s="13" t="s">
        <v>32</v>
      </c>
      <c r="E206" s="13" t="s">
        <v>4</v>
      </c>
      <c r="F206" s="12">
        <v>0.68239000000000005</v>
      </c>
      <c r="G206" s="12">
        <v>0.79164000000000001</v>
      </c>
      <c r="H206" s="12">
        <v>-0.10924</v>
      </c>
      <c r="I206" s="12">
        <v>0.997</v>
      </c>
      <c r="J206" s="12" t="s">
        <v>44</v>
      </c>
      <c r="K206" s="12">
        <v>1.8367</v>
      </c>
      <c r="L206" s="12" t="s">
        <v>4315</v>
      </c>
      <c r="M206" s="12" t="s">
        <v>4316</v>
      </c>
      <c r="N206" s="12" t="s">
        <v>4317</v>
      </c>
      <c r="O206" s="13" t="str">
        <f t="shared" si="3"/>
        <v>NO</v>
      </c>
      <c r="P206" s="12"/>
    </row>
    <row r="207" spans="1:16">
      <c r="A207" s="6" t="s">
        <v>1990</v>
      </c>
      <c r="B207" s="7">
        <v>8</v>
      </c>
      <c r="C207" s="6" t="s">
        <v>1991</v>
      </c>
      <c r="D207" s="7" t="s">
        <v>32</v>
      </c>
      <c r="E207" s="7" t="s">
        <v>11</v>
      </c>
      <c r="F207" s="6">
        <v>0.59633000000000003</v>
      </c>
      <c r="G207" s="6">
        <v>0.40891</v>
      </c>
      <c r="H207" s="6">
        <v>0.18742</v>
      </c>
      <c r="I207" s="6">
        <v>0.98499999999999999</v>
      </c>
      <c r="J207" s="6" t="s">
        <v>29</v>
      </c>
      <c r="K207" s="6">
        <v>0.99919999999999998</v>
      </c>
      <c r="L207" s="6" t="s">
        <v>3990</v>
      </c>
      <c r="M207" s="6" t="s">
        <v>4056</v>
      </c>
      <c r="N207" s="6" t="s">
        <v>3990</v>
      </c>
      <c r="O207" s="7" t="str">
        <f t="shared" si="3"/>
        <v>NO</v>
      </c>
    </row>
    <row r="208" spans="1:16">
      <c r="A208" s="6" t="s">
        <v>1992</v>
      </c>
      <c r="B208" s="7">
        <v>6</v>
      </c>
      <c r="C208" s="6" t="s">
        <v>1993</v>
      </c>
      <c r="D208" s="7" t="s">
        <v>28</v>
      </c>
      <c r="E208" s="7" t="s">
        <v>11</v>
      </c>
      <c r="F208" s="6">
        <v>0.39694000000000002</v>
      </c>
      <c r="G208" s="6">
        <v>0.22506000000000001</v>
      </c>
      <c r="H208" s="6">
        <v>0.17188999999999999</v>
      </c>
      <c r="I208" s="6">
        <v>0.91600000000000004</v>
      </c>
      <c r="J208" s="6" t="s">
        <v>29</v>
      </c>
      <c r="K208" s="6">
        <v>0.99629999999999996</v>
      </c>
      <c r="L208" s="6" t="s">
        <v>4318</v>
      </c>
      <c r="M208" s="6" t="s">
        <v>4319</v>
      </c>
      <c r="N208" s="6" t="s">
        <v>4320</v>
      </c>
      <c r="O208" s="7" t="str">
        <f t="shared" si="3"/>
        <v>NO</v>
      </c>
    </row>
    <row r="209" spans="1:16">
      <c r="A209" s="6" t="s">
        <v>1181</v>
      </c>
      <c r="B209" s="7">
        <v>7</v>
      </c>
      <c r="C209" s="6" t="s">
        <v>1182</v>
      </c>
      <c r="D209" s="7" t="s">
        <v>32</v>
      </c>
      <c r="E209" s="7" t="s">
        <v>8</v>
      </c>
      <c r="F209" s="6">
        <v>0.10576000000000001</v>
      </c>
      <c r="G209" s="6">
        <v>0.40377000000000002</v>
      </c>
      <c r="H209" s="6">
        <v>-0.29801</v>
      </c>
      <c r="I209" s="6">
        <v>1</v>
      </c>
      <c r="J209" s="6" t="s">
        <v>44</v>
      </c>
      <c r="K209" s="6">
        <v>1.6618999999999999</v>
      </c>
      <c r="L209" s="6" t="s">
        <v>4321</v>
      </c>
      <c r="M209" s="6" t="s">
        <v>4322</v>
      </c>
      <c r="N209" s="6" t="s">
        <v>4323</v>
      </c>
      <c r="O209" s="7" t="str">
        <f t="shared" si="3"/>
        <v>NO</v>
      </c>
    </row>
    <row r="210" spans="1:16">
      <c r="A210" s="12" t="s">
        <v>90</v>
      </c>
      <c r="B210" s="13">
        <v>17</v>
      </c>
      <c r="C210" s="12" t="s">
        <v>91</v>
      </c>
      <c r="D210" s="13" t="s">
        <v>32</v>
      </c>
      <c r="E210" s="13" t="s">
        <v>4</v>
      </c>
      <c r="F210" s="12">
        <v>0.22176000000000001</v>
      </c>
      <c r="G210" s="12">
        <v>0.35737999999999998</v>
      </c>
      <c r="H210" s="12">
        <v>-0.13561999999999999</v>
      </c>
      <c r="I210" s="12">
        <v>0.97499999999999998</v>
      </c>
      <c r="J210" s="12" t="s">
        <v>44</v>
      </c>
      <c r="K210" s="12">
        <v>1.6934</v>
      </c>
      <c r="L210" s="12" t="s">
        <v>4324</v>
      </c>
      <c r="M210" s="12" t="s">
        <v>4325</v>
      </c>
      <c r="N210" s="12" t="s">
        <v>4326</v>
      </c>
      <c r="O210" s="13" t="str">
        <f t="shared" si="3"/>
        <v>NO</v>
      </c>
      <c r="P210" s="12"/>
    </row>
    <row r="211" spans="1:16">
      <c r="A211" s="12" t="s">
        <v>90</v>
      </c>
      <c r="B211" s="13">
        <v>21</v>
      </c>
      <c r="C211" s="12" t="s">
        <v>1994</v>
      </c>
      <c r="D211" s="13" t="s">
        <v>32</v>
      </c>
      <c r="E211" s="13" t="s">
        <v>11</v>
      </c>
      <c r="F211" s="12">
        <v>0.21504999999999999</v>
      </c>
      <c r="G211" s="12">
        <v>0.33054</v>
      </c>
      <c r="H211" s="12">
        <v>-0.11549</v>
      </c>
      <c r="I211" s="12">
        <v>0.95699999999999996</v>
      </c>
      <c r="J211" s="12" t="s">
        <v>40</v>
      </c>
      <c r="K211" s="12">
        <v>1.7146999999999999</v>
      </c>
      <c r="L211" s="12" t="s">
        <v>4324</v>
      </c>
      <c r="M211" s="12" t="s">
        <v>4325</v>
      </c>
      <c r="N211" s="12" t="s">
        <v>4326</v>
      </c>
      <c r="O211" s="13" t="str">
        <f t="shared" si="3"/>
        <v>NO</v>
      </c>
      <c r="P211" s="12"/>
    </row>
    <row r="212" spans="1:16">
      <c r="A212" s="6" t="s">
        <v>1995</v>
      </c>
      <c r="B212" s="7">
        <v>8</v>
      </c>
      <c r="C212" s="6" t="s">
        <v>1996</v>
      </c>
      <c r="D212" s="7" t="s">
        <v>28</v>
      </c>
      <c r="E212" s="7" t="s">
        <v>11</v>
      </c>
      <c r="F212" s="6">
        <v>0.21026</v>
      </c>
      <c r="G212" s="6">
        <v>9.2690999999999996E-2</v>
      </c>
      <c r="H212" s="6">
        <v>0.11756999999999999</v>
      </c>
      <c r="I212" s="6">
        <v>0.96799999999999997</v>
      </c>
      <c r="J212" s="6" t="s">
        <v>33</v>
      </c>
      <c r="K212" s="6">
        <v>0.94450000000000001</v>
      </c>
      <c r="L212" s="6" t="s">
        <v>3990</v>
      </c>
      <c r="M212" s="6" t="s">
        <v>4056</v>
      </c>
      <c r="N212" s="6" t="s">
        <v>3990</v>
      </c>
      <c r="O212" s="7" t="str">
        <f t="shared" si="3"/>
        <v>NO</v>
      </c>
    </row>
    <row r="213" spans="1:16">
      <c r="A213" s="6" t="s">
        <v>1997</v>
      </c>
      <c r="B213" s="7">
        <v>15</v>
      </c>
      <c r="C213" s="6" t="s">
        <v>1998</v>
      </c>
      <c r="D213" s="7" t="s">
        <v>32</v>
      </c>
      <c r="E213" s="7" t="s">
        <v>11</v>
      </c>
      <c r="F213" s="6">
        <v>0.19194</v>
      </c>
      <c r="G213" s="6">
        <v>9.0816999999999995E-2</v>
      </c>
      <c r="H213" s="6">
        <v>0.10113</v>
      </c>
      <c r="I213" s="6">
        <v>0.98599999999999999</v>
      </c>
      <c r="J213" s="6" t="s">
        <v>29</v>
      </c>
      <c r="K213" s="6">
        <v>0.77029999999999998</v>
      </c>
      <c r="L213" s="6" t="s">
        <v>4327</v>
      </c>
      <c r="M213" s="6" t="s">
        <v>4328</v>
      </c>
      <c r="N213" s="6" t="s">
        <v>4329</v>
      </c>
      <c r="O213" s="7" t="str">
        <f t="shared" si="3"/>
        <v>NO</v>
      </c>
    </row>
    <row r="214" spans="1:16">
      <c r="A214" s="6" t="s">
        <v>658</v>
      </c>
      <c r="B214" s="7">
        <v>13</v>
      </c>
      <c r="C214" s="6" t="s">
        <v>659</v>
      </c>
      <c r="D214" s="7" t="s">
        <v>28</v>
      </c>
      <c r="E214" s="7" t="s">
        <v>6</v>
      </c>
      <c r="F214" s="6">
        <v>0.69067000000000001</v>
      </c>
      <c r="G214" s="6">
        <v>0.80367</v>
      </c>
      <c r="H214" s="6">
        <v>-0.11301</v>
      </c>
      <c r="I214" s="6">
        <v>0.94299999999999995</v>
      </c>
      <c r="J214" s="6" t="s">
        <v>29</v>
      </c>
      <c r="K214" s="6">
        <v>0.91579999999999995</v>
      </c>
      <c r="L214" s="6" t="s">
        <v>3990</v>
      </c>
      <c r="M214" s="6" t="s">
        <v>4330</v>
      </c>
      <c r="N214" s="6" t="s">
        <v>3990</v>
      </c>
      <c r="O214" s="7" t="str">
        <f t="shared" si="3"/>
        <v>NO</v>
      </c>
    </row>
    <row r="215" spans="1:16">
      <c r="A215" s="6" t="s">
        <v>1139</v>
      </c>
      <c r="B215" s="7">
        <v>9</v>
      </c>
      <c r="C215" s="6" t="s">
        <v>1140</v>
      </c>
      <c r="D215" s="7" t="s">
        <v>28</v>
      </c>
      <c r="E215" s="7" t="s">
        <v>8</v>
      </c>
      <c r="F215" s="6">
        <v>0.88661000000000001</v>
      </c>
      <c r="G215" s="6">
        <v>0.99275999999999998</v>
      </c>
      <c r="H215" s="6">
        <v>-0.10614</v>
      </c>
      <c r="I215" s="6">
        <v>1</v>
      </c>
      <c r="J215" s="6" t="s">
        <v>33</v>
      </c>
      <c r="K215" s="6">
        <v>0.60580000000000001</v>
      </c>
      <c r="L215" s="6" t="s">
        <v>4331</v>
      </c>
      <c r="M215" s="6" t="s">
        <v>4332</v>
      </c>
      <c r="N215" s="6" t="s">
        <v>4333</v>
      </c>
      <c r="O215" s="7" t="str">
        <f t="shared" si="3"/>
        <v>NO</v>
      </c>
    </row>
    <row r="216" spans="1:16">
      <c r="A216" s="12" t="s">
        <v>1999</v>
      </c>
      <c r="B216" s="13">
        <v>20</v>
      </c>
      <c r="C216" s="12" t="s">
        <v>2000</v>
      </c>
      <c r="D216" s="13" t="s">
        <v>28</v>
      </c>
      <c r="E216" s="13" t="s">
        <v>11</v>
      </c>
      <c r="F216" s="12">
        <v>0.47464000000000001</v>
      </c>
      <c r="G216" s="12">
        <v>0.10174</v>
      </c>
      <c r="H216" s="12">
        <v>0.37290000000000001</v>
      </c>
      <c r="I216" s="12">
        <v>1</v>
      </c>
      <c r="J216" s="12" t="s">
        <v>29</v>
      </c>
      <c r="K216" s="12">
        <v>0.99960000000000004</v>
      </c>
      <c r="L216" s="12" t="s">
        <v>4165</v>
      </c>
      <c r="M216" s="12" t="s">
        <v>4334</v>
      </c>
      <c r="N216" s="12" t="s">
        <v>3990</v>
      </c>
      <c r="O216" s="13" t="str">
        <f t="shared" si="3"/>
        <v>NO</v>
      </c>
      <c r="P216" s="12"/>
    </row>
    <row r="217" spans="1:16">
      <c r="A217" s="12" t="s">
        <v>1999</v>
      </c>
      <c r="B217" s="13">
        <v>18</v>
      </c>
      <c r="C217" s="12" t="s">
        <v>2001</v>
      </c>
      <c r="D217" s="13" t="s">
        <v>28</v>
      </c>
      <c r="E217" s="13" t="s">
        <v>11</v>
      </c>
      <c r="F217" s="12">
        <v>0.42329</v>
      </c>
      <c r="G217" s="12">
        <v>0.21756</v>
      </c>
      <c r="H217" s="12">
        <v>0.20573</v>
      </c>
      <c r="I217" s="12">
        <v>0.99399999999999999</v>
      </c>
      <c r="J217" s="12" t="s">
        <v>29</v>
      </c>
      <c r="K217" s="12">
        <v>0.9929</v>
      </c>
      <c r="L217" s="12" t="s">
        <v>4165</v>
      </c>
      <c r="M217" s="12" t="s">
        <v>4334</v>
      </c>
      <c r="N217" s="12" t="s">
        <v>3990</v>
      </c>
      <c r="O217" s="13" t="str">
        <f t="shared" si="3"/>
        <v>NO</v>
      </c>
      <c r="P217" s="12"/>
    </row>
    <row r="218" spans="1:16">
      <c r="A218" s="6" t="s">
        <v>2002</v>
      </c>
      <c r="B218" s="7">
        <v>15</v>
      </c>
      <c r="C218" s="6" t="s">
        <v>2003</v>
      </c>
      <c r="D218" s="7" t="s">
        <v>32</v>
      </c>
      <c r="E218" s="7" t="s">
        <v>11</v>
      </c>
      <c r="F218" s="6">
        <v>0.13791999999999999</v>
      </c>
      <c r="G218" s="6">
        <v>0.30031000000000002</v>
      </c>
      <c r="H218" s="6">
        <v>-0.16239000000000001</v>
      </c>
      <c r="I218" s="6">
        <v>0.96699999999999997</v>
      </c>
      <c r="J218" s="6" t="s">
        <v>29</v>
      </c>
      <c r="K218" s="6">
        <v>0.96220000000000006</v>
      </c>
      <c r="L218" s="6" t="s">
        <v>4335</v>
      </c>
      <c r="M218" s="6" t="s">
        <v>4336</v>
      </c>
      <c r="N218" s="6" t="s">
        <v>4337</v>
      </c>
      <c r="O218" s="7" t="str">
        <f t="shared" si="3"/>
        <v>NO</v>
      </c>
    </row>
    <row r="219" spans="1:16">
      <c r="A219" s="12" t="s">
        <v>1591</v>
      </c>
      <c r="B219" s="13">
        <v>8</v>
      </c>
      <c r="C219" s="12" t="s">
        <v>1592</v>
      </c>
      <c r="D219" s="13" t="s">
        <v>32</v>
      </c>
      <c r="E219" s="13" t="s">
        <v>1584</v>
      </c>
      <c r="F219" s="12">
        <v>0.91974</v>
      </c>
      <c r="G219" s="12">
        <v>0.74829000000000001</v>
      </c>
      <c r="H219" s="12">
        <v>0.17144999999999999</v>
      </c>
      <c r="I219" s="12">
        <v>0.999</v>
      </c>
      <c r="J219" s="12" t="s">
        <v>29</v>
      </c>
      <c r="K219" s="12">
        <v>0.82389999999999997</v>
      </c>
      <c r="L219" s="12" t="s">
        <v>4338</v>
      </c>
      <c r="M219" s="12" t="s">
        <v>4339</v>
      </c>
      <c r="N219" s="12" t="s">
        <v>4340</v>
      </c>
      <c r="O219" s="13" t="str">
        <f t="shared" si="3"/>
        <v>NO</v>
      </c>
      <c r="P219" s="12"/>
    </row>
    <row r="220" spans="1:16">
      <c r="A220" s="12" t="s">
        <v>1591</v>
      </c>
      <c r="B220" s="13">
        <v>5</v>
      </c>
      <c r="C220" s="12" t="s">
        <v>2004</v>
      </c>
      <c r="D220" s="13" t="s">
        <v>32</v>
      </c>
      <c r="E220" s="13" t="s">
        <v>11</v>
      </c>
      <c r="F220" s="12">
        <v>0.40050000000000002</v>
      </c>
      <c r="G220" s="12">
        <v>0.67496999999999996</v>
      </c>
      <c r="H220" s="12">
        <v>-0.27448</v>
      </c>
      <c r="I220" s="12">
        <v>0.998</v>
      </c>
      <c r="J220" s="12" t="s">
        <v>29</v>
      </c>
      <c r="K220" s="12">
        <v>0.99909999999999999</v>
      </c>
      <c r="L220" s="12" t="s">
        <v>4338</v>
      </c>
      <c r="M220" s="12" t="s">
        <v>4339</v>
      </c>
      <c r="N220" s="12" t="s">
        <v>4340</v>
      </c>
      <c r="O220" s="13" t="str">
        <f t="shared" si="3"/>
        <v>NO</v>
      </c>
      <c r="P220" s="12"/>
    </row>
    <row r="221" spans="1:16">
      <c r="A221" s="12" t="s">
        <v>1591</v>
      </c>
      <c r="B221" s="13">
        <v>8</v>
      </c>
      <c r="C221" s="12" t="s">
        <v>1592</v>
      </c>
      <c r="D221" s="13" t="s">
        <v>32</v>
      </c>
      <c r="E221" s="13" t="s">
        <v>11</v>
      </c>
      <c r="F221" s="12">
        <v>0.91974</v>
      </c>
      <c r="G221" s="12">
        <v>0.74829000000000001</v>
      </c>
      <c r="H221" s="12">
        <v>0.17144999999999999</v>
      </c>
      <c r="I221" s="12">
        <v>0.999</v>
      </c>
      <c r="J221" s="12" t="s">
        <v>29</v>
      </c>
      <c r="K221" s="12">
        <v>0.82389999999999997</v>
      </c>
      <c r="L221" s="12" t="s">
        <v>4338</v>
      </c>
      <c r="M221" s="12" t="s">
        <v>4339</v>
      </c>
      <c r="N221" s="12" t="s">
        <v>4340</v>
      </c>
      <c r="O221" s="13" t="str">
        <f t="shared" si="3"/>
        <v>NO</v>
      </c>
      <c r="P221" s="12"/>
    </row>
    <row r="222" spans="1:16">
      <c r="A222" s="6" t="s">
        <v>1060</v>
      </c>
      <c r="B222" s="7">
        <v>5</v>
      </c>
      <c r="C222" s="6" t="s">
        <v>1061</v>
      </c>
      <c r="D222" s="7" t="s">
        <v>32</v>
      </c>
      <c r="E222" s="7" t="s">
        <v>8</v>
      </c>
      <c r="F222" s="6">
        <v>0.85407999999999995</v>
      </c>
      <c r="G222" s="6">
        <v>0.98136000000000001</v>
      </c>
      <c r="H222" s="6">
        <v>-0.12728</v>
      </c>
      <c r="I222" s="6">
        <v>0.97099999999999997</v>
      </c>
      <c r="J222" s="6" t="s">
        <v>33</v>
      </c>
      <c r="K222" s="6">
        <v>0.9677</v>
      </c>
      <c r="L222" s="6" t="s">
        <v>3990</v>
      </c>
      <c r="M222" s="6" t="s">
        <v>4341</v>
      </c>
      <c r="N222" s="6" t="s">
        <v>3990</v>
      </c>
      <c r="O222" s="7" t="str">
        <f t="shared" si="3"/>
        <v>NO</v>
      </c>
    </row>
    <row r="223" spans="1:16">
      <c r="A223" s="6" t="s">
        <v>2005</v>
      </c>
      <c r="B223" s="7">
        <v>15</v>
      </c>
      <c r="C223" s="6" t="s">
        <v>2006</v>
      </c>
      <c r="D223" s="7" t="s">
        <v>32</v>
      </c>
      <c r="E223" s="7" t="s">
        <v>11</v>
      </c>
      <c r="F223" s="6">
        <v>0.99260000000000004</v>
      </c>
      <c r="G223" s="6">
        <v>0.71741999999999995</v>
      </c>
      <c r="H223" s="6">
        <v>0.27518999999999999</v>
      </c>
      <c r="I223" s="6">
        <v>1</v>
      </c>
      <c r="J223" s="6" t="s">
        <v>33</v>
      </c>
      <c r="K223" s="6">
        <v>0.96689999999999998</v>
      </c>
      <c r="L223" s="6" t="s">
        <v>4342</v>
      </c>
      <c r="M223" s="6" t="s">
        <v>4343</v>
      </c>
      <c r="N223" s="6" t="s">
        <v>4344</v>
      </c>
      <c r="O223" s="7" t="str">
        <f t="shared" si="3"/>
        <v>NO</v>
      </c>
    </row>
    <row r="224" spans="1:16">
      <c r="A224" s="12" t="s">
        <v>1593</v>
      </c>
      <c r="B224" s="13">
        <v>14</v>
      </c>
      <c r="C224" s="12" t="s">
        <v>1594</v>
      </c>
      <c r="D224" s="13" t="s">
        <v>28</v>
      </c>
      <c r="E224" s="13" t="s">
        <v>1584</v>
      </c>
      <c r="F224" s="12">
        <v>0.97419999999999995</v>
      </c>
      <c r="G224" s="12">
        <v>0.80762999999999996</v>
      </c>
      <c r="H224" s="12">
        <v>0.16657</v>
      </c>
      <c r="I224" s="12">
        <v>0.99199999999999999</v>
      </c>
      <c r="J224" s="12" t="s">
        <v>29</v>
      </c>
      <c r="K224" s="12">
        <v>0.79049999999999998</v>
      </c>
      <c r="L224" s="12" t="s">
        <v>3990</v>
      </c>
      <c r="M224" s="12" t="s">
        <v>4345</v>
      </c>
      <c r="N224" s="12" t="s">
        <v>4346</v>
      </c>
      <c r="O224" s="13" t="str">
        <f t="shared" si="3"/>
        <v>NO</v>
      </c>
      <c r="P224" s="12"/>
    </row>
    <row r="225" spans="1:16">
      <c r="A225" s="12" t="s">
        <v>1593</v>
      </c>
      <c r="B225" s="13">
        <v>14</v>
      </c>
      <c r="C225" s="12" t="s">
        <v>1594</v>
      </c>
      <c r="D225" s="13" t="s">
        <v>28</v>
      </c>
      <c r="E225" s="13" t="s">
        <v>11</v>
      </c>
      <c r="F225" s="12">
        <v>0.97419999999999995</v>
      </c>
      <c r="G225" s="12">
        <v>0.80762999999999996</v>
      </c>
      <c r="H225" s="12">
        <v>0.16657</v>
      </c>
      <c r="I225" s="12">
        <v>0.99199999999999999</v>
      </c>
      <c r="J225" s="12" t="s">
        <v>29</v>
      </c>
      <c r="K225" s="12">
        <v>0.79049999999999998</v>
      </c>
      <c r="L225" s="12" t="s">
        <v>3990</v>
      </c>
      <c r="M225" s="12" t="s">
        <v>4345</v>
      </c>
      <c r="N225" s="12" t="s">
        <v>4346</v>
      </c>
      <c r="O225" s="13" t="str">
        <f t="shared" si="3"/>
        <v>NO</v>
      </c>
      <c r="P225" s="12"/>
    </row>
    <row r="226" spans="1:16">
      <c r="A226" s="6" t="s">
        <v>1162</v>
      </c>
      <c r="B226" s="7">
        <v>7</v>
      </c>
      <c r="C226" s="6" t="s">
        <v>1163</v>
      </c>
      <c r="D226" s="7" t="s">
        <v>28</v>
      </c>
      <c r="E226" s="7" t="s">
        <v>8</v>
      </c>
      <c r="F226" s="6">
        <v>0.82308999999999999</v>
      </c>
      <c r="G226" s="6">
        <v>0.61619999999999997</v>
      </c>
      <c r="H226" s="6">
        <v>0.20688999999999999</v>
      </c>
      <c r="I226" s="6">
        <v>0.96899999999999997</v>
      </c>
      <c r="J226" s="6" t="s">
        <v>44</v>
      </c>
      <c r="K226" s="6">
        <v>2.363</v>
      </c>
      <c r="L226" s="6" t="s">
        <v>4347</v>
      </c>
      <c r="M226" s="6" t="s">
        <v>4348</v>
      </c>
      <c r="N226" s="6" t="s">
        <v>4349</v>
      </c>
      <c r="O226" s="7" t="str">
        <f t="shared" si="3"/>
        <v>NO</v>
      </c>
    </row>
    <row r="227" spans="1:16">
      <c r="A227" s="12" t="s">
        <v>92</v>
      </c>
      <c r="B227" s="13">
        <v>10</v>
      </c>
      <c r="C227" s="12" t="s">
        <v>93</v>
      </c>
      <c r="D227" s="13" t="s">
        <v>32</v>
      </c>
      <c r="E227" s="13" t="s">
        <v>4</v>
      </c>
      <c r="F227" s="12">
        <v>5.5393999999999999E-2</v>
      </c>
      <c r="G227" s="12">
        <v>0.20116999999999999</v>
      </c>
      <c r="H227" s="12">
        <v>-0.14577999999999999</v>
      </c>
      <c r="I227" s="12">
        <v>1</v>
      </c>
      <c r="J227" s="12" t="s">
        <v>29</v>
      </c>
      <c r="K227" s="12">
        <v>0.80130000000000001</v>
      </c>
      <c r="L227" s="12" t="s">
        <v>4350</v>
      </c>
      <c r="M227" s="12" t="s">
        <v>4351</v>
      </c>
      <c r="N227" s="12" t="s">
        <v>4352</v>
      </c>
      <c r="O227" s="13" t="str">
        <f t="shared" si="3"/>
        <v>NO</v>
      </c>
      <c r="P227" s="12"/>
    </row>
    <row r="228" spans="1:16">
      <c r="A228" s="12" t="s">
        <v>92</v>
      </c>
      <c r="B228" s="13">
        <v>14</v>
      </c>
      <c r="C228" s="12" t="s">
        <v>1595</v>
      </c>
      <c r="D228" s="13" t="s">
        <v>32</v>
      </c>
      <c r="E228" s="13" t="s">
        <v>1584</v>
      </c>
      <c r="F228" s="12">
        <v>0.93945999999999996</v>
      </c>
      <c r="G228" s="12">
        <v>0.81906999999999996</v>
      </c>
      <c r="H228" s="12">
        <v>0.12039999999999999</v>
      </c>
      <c r="I228" s="12">
        <v>1</v>
      </c>
      <c r="J228" s="12" t="s">
        <v>29</v>
      </c>
      <c r="K228" s="12">
        <v>0.72409999999999997</v>
      </c>
      <c r="L228" s="12" t="s">
        <v>4350</v>
      </c>
      <c r="M228" s="12" t="s">
        <v>4351</v>
      </c>
      <c r="N228" s="12" t="s">
        <v>4352</v>
      </c>
      <c r="O228" s="13" t="str">
        <f t="shared" si="3"/>
        <v>NO</v>
      </c>
      <c r="P228" s="12"/>
    </row>
    <row r="229" spans="1:16">
      <c r="A229" s="12" t="s">
        <v>92</v>
      </c>
      <c r="B229" s="13">
        <v>14</v>
      </c>
      <c r="C229" s="12" t="s">
        <v>1595</v>
      </c>
      <c r="D229" s="13" t="s">
        <v>32</v>
      </c>
      <c r="E229" s="13" t="s">
        <v>11</v>
      </c>
      <c r="F229" s="12">
        <v>0.93945999999999996</v>
      </c>
      <c r="G229" s="12">
        <v>0.81906999999999996</v>
      </c>
      <c r="H229" s="12">
        <v>0.12039999999999999</v>
      </c>
      <c r="I229" s="12">
        <v>1</v>
      </c>
      <c r="J229" s="12" t="s">
        <v>29</v>
      </c>
      <c r="K229" s="12">
        <v>0.72409999999999997</v>
      </c>
      <c r="L229" s="12" t="s">
        <v>4350</v>
      </c>
      <c r="M229" s="12" t="s">
        <v>4351</v>
      </c>
      <c r="N229" s="12" t="s">
        <v>4352</v>
      </c>
      <c r="O229" s="13" t="str">
        <f t="shared" si="3"/>
        <v>NO</v>
      </c>
      <c r="P229" s="12"/>
    </row>
    <row r="230" spans="1:16">
      <c r="A230" s="6" t="s">
        <v>2007</v>
      </c>
      <c r="B230" s="7">
        <v>8</v>
      </c>
      <c r="C230" s="6" t="s">
        <v>2008</v>
      </c>
      <c r="D230" s="7" t="s">
        <v>32</v>
      </c>
      <c r="E230" s="7" t="s">
        <v>11</v>
      </c>
      <c r="F230" s="6">
        <v>0.1898</v>
      </c>
      <c r="G230" s="6">
        <v>0.31755</v>
      </c>
      <c r="H230" s="6">
        <v>-0.12773999999999999</v>
      </c>
      <c r="I230" s="6">
        <v>0.999</v>
      </c>
      <c r="J230" s="6" t="s">
        <v>33</v>
      </c>
      <c r="K230" s="6">
        <v>1.3375999999999999</v>
      </c>
      <c r="L230" s="6" t="s">
        <v>4353</v>
      </c>
      <c r="M230" s="6" t="s">
        <v>4354</v>
      </c>
      <c r="N230" s="6" t="s">
        <v>4140</v>
      </c>
      <c r="O230" s="7" t="str">
        <f t="shared" si="3"/>
        <v>NO</v>
      </c>
    </row>
    <row r="231" spans="1:16">
      <c r="A231" s="6" t="s">
        <v>1109</v>
      </c>
      <c r="B231" s="7">
        <v>2</v>
      </c>
      <c r="C231" s="6" t="s">
        <v>1110</v>
      </c>
      <c r="D231" s="7" t="s">
        <v>32</v>
      </c>
      <c r="E231" s="7" t="s">
        <v>8</v>
      </c>
      <c r="F231" s="6">
        <v>0.79613999999999996</v>
      </c>
      <c r="G231" s="6">
        <v>0.90710000000000002</v>
      </c>
      <c r="H231" s="6">
        <v>-0.11094999999999999</v>
      </c>
      <c r="I231" s="6">
        <v>0.92600000000000005</v>
      </c>
      <c r="J231" s="6" t="s">
        <v>33</v>
      </c>
      <c r="K231" s="6">
        <v>1.4220999999999999</v>
      </c>
      <c r="L231" s="6" t="s">
        <v>4355</v>
      </c>
      <c r="M231" s="6" t="s">
        <v>4356</v>
      </c>
      <c r="N231" s="6" t="s">
        <v>4357</v>
      </c>
      <c r="O231" s="7" t="str">
        <f t="shared" si="3"/>
        <v>NO</v>
      </c>
    </row>
    <row r="232" spans="1:16">
      <c r="A232" s="12" t="s">
        <v>94</v>
      </c>
      <c r="B232" s="13">
        <v>11</v>
      </c>
      <c r="C232" s="12" t="s">
        <v>95</v>
      </c>
      <c r="D232" s="13" t="s">
        <v>32</v>
      </c>
      <c r="E232" s="13" t="s">
        <v>4</v>
      </c>
      <c r="F232" s="12">
        <v>0.47764000000000001</v>
      </c>
      <c r="G232" s="12">
        <v>0.33152999999999999</v>
      </c>
      <c r="H232" s="12">
        <v>0.14610999999999999</v>
      </c>
      <c r="I232" s="12">
        <v>1</v>
      </c>
      <c r="J232" s="12" t="s">
        <v>33</v>
      </c>
      <c r="K232" s="12">
        <v>1.9535</v>
      </c>
      <c r="L232" s="12" t="s">
        <v>3990</v>
      </c>
      <c r="M232" s="12" t="s">
        <v>4358</v>
      </c>
      <c r="N232" s="12" t="s">
        <v>4359</v>
      </c>
      <c r="O232" s="13" t="str">
        <f t="shared" si="3"/>
        <v>NO</v>
      </c>
      <c r="P232" s="12"/>
    </row>
    <row r="233" spans="1:16">
      <c r="A233" s="12" t="s">
        <v>94</v>
      </c>
      <c r="B233" s="13">
        <v>12</v>
      </c>
      <c r="C233" s="12" t="s">
        <v>96</v>
      </c>
      <c r="D233" s="13" t="s">
        <v>32</v>
      </c>
      <c r="E233" s="13" t="s">
        <v>4</v>
      </c>
      <c r="F233" s="12">
        <v>0.62682000000000004</v>
      </c>
      <c r="G233" s="12">
        <v>0.49235000000000001</v>
      </c>
      <c r="H233" s="12">
        <v>0.13447000000000001</v>
      </c>
      <c r="I233" s="12">
        <v>0.999</v>
      </c>
      <c r="J233" s="12" t="s">
        <v>33</v>
      </c>
      <c r="K233" s="12">
        <v>1.9535</v>
      </c>
      <c r="L233" s="12" t="s">
        <v>3990</v>
      </c>
      <c r="M233" s="12" t="s">
        <v>4358</v>
      </c>
      <c r="N233" s="12" t="s">
        <v>4359</v>
      </c>
      <c r="O233" s="13" t="str">
        <f t="shared" si="3"/>
        <v>NO</v>
      </c>
      <c r="P233" s="12"/>
    </row>
    <row r="234" spans="1:16">
      <c r="A234" s="6" t="s">
        <v>97</v>
      </c>
      <c r="B234" s="7">
        <v>5</v>
      </c>
      <c r="C234" s="6" t="s">
        <v>98</v>
      </c>
      <c r="D234" s="7" t="s">
        <v>32</v>
      </c>
      <c r="E234" s="7" t="s">
        <v>4</v>
      </c>
      <c r="F234" s="6">
        <v>0.54322000000000004</v>
      </c>
      <c r="G234" s="6">
        <v>0.42312</v>
      </c>
      <c r="H234" s="6">
        <v>0.1201</v>
      </c>
      <c r="I234" s="6">
        <v>0.91400000000000003</v>
      </c>
      <c r="J234" s="6" t="s">
        <v>33</v>
      </c>
      <c r="K234" s="6">
        <v>1.3031999999999999</v>
      </c>
      <c r="L234" s="6" t="s">
        <v>3990</v>
      </c>
      <c r="M234" s="6" t="s">
        <v>4360</v>
      </c>
      <c r="N234" s="6" t="s">
        <v>3990</v>
      </c>
      <c r="O234" s="7" t="str">
        <f t="shared" si="3"/>
        <v>NO</v>
      </c>
    </row>
    <row r="235" spans="1:16">
      <c r="A235" s="6" t="s">
        <v>2009</v>
      </c>
      <c r="B235" s="7">
        <v>13</v>
      </c>
      <c r="C235" s="6" t="s">
        <v>2010</v>
      </c>
      <c r="D235" s="7" t="s">
        <v>32</v>
      </c>
      <c r="E235" s="7" t="s">
        <v>11</v>
      </c>
      <c r="F235" s="6">
        <v>6.9120000000000001E-2</v>
      </c>
      <c r="G235" s="6">
        <v>0.19813</v>
      </c>
      <c r="H235" s="6">
        <v>-0.12901000000000001</v>
      </c>
      <c r="I235" s="6">
        <v>0.93300000000000005</v>
      </c>
      <c r="J235" s="6" t="s">
        <v>29</v>
      </c>
      <c r="K235" s="6">
        <v>0.75539999999999996</v>
      </c>
      <c r="L235" s="6" t="s">
        <v>4361</v>
      </c>
      <c r="M235" s="6" t="s">
        <v>4362</v>
      </c>
      <c r="N235" s="6" t="s">
        <v>4363</v>
      </c>
      <c r="O235" s="7" t="str">
        <f t="shared" si="3"/>
        <v>NO</v>
      </c>
    </row>
    <row r="236" spans="1:16">
      <c r="A236" s="6" t="s">
        <v>99</v>
      </c>
      <c r="B236" s="7">
        <v>16</v>
      </c>
      <c r="C236" s="6" t="s">
        <v>100</v>
      </c>
      <c r="D236" s="7" t="s">
        <v>32</v>
      </c>
      <c r="E236" s="7" t="s">
        <v>4</v>
      </c>
      <c r="F236" s="6">
        <v>0.26185000000000003</v>
      </c>
      <c r="G236" s="6">
        <v>0.13872000000000001</v>
      </c>
      <c r="H236" s="6">
        <v>0.12313</v>
      </c>
      <c r="I236" s="6">
        <v>0.96799999999999997</v>
      </c>
      <c r="J236" s="6" t="s">
        <v>29</v>
      </c>
      <c r="K236" s="6">
        <v>0.84530000000000005</v>
      </c>
      <c r="L236" s="6" t="s">
        <v>4027</v>
      </c>
      <c r="M236" s="6" t="s">
        <v>4364</v>
      </c>
      <c r="N236" s="6" t="s">
        <v>4029</v>
      </c>
      <c r="O236" s="7" t="str">
        <f t="shared" si="3"/>
        <v>NO</v>
      </c>
    </row>
    <row r="237" spans="1:16">
      <c r="A237" s="6" t="s">
        <v>101</v>
      </c>
      <c r="B237" s="7">
        <v>12</v>
      </c>
      <c r="C237" s="6" t="s">
        <v>102</v>
      </c>
      <c r="D237" s="7" t="s">
        <v>28</v>
      </c>
      <c r="E237" s="7" t="s">
        <v>4</v>
      </c>
      <c r="F237" s="6">
        <v>0.59358</v>
      </c>
      <c r="G237" s="6">
        <v>0.70962000000000003</v>
      </c>
      <c r="H237" s="6">
        <v>-0.11604</v>
      </c>
      <c r="I237" s="6">
        <v>0.93100000000000005</v>
      </c>
      <c r="J237" s="6" t="s">
        <v>44</v>
      </c>
      <c r="K237" s="6">
        <v>1.7345999999999999</v>
      </c>
      <c r="L237" s="6" t="s">
        <v>4365</v>
      </c>
      <c r="M237" s="6" t="s">
        <v>4366</v>
      </c>
      <c r="N237" s="6" t="s">
        <v>4367</v>
      </c>
      <c r="O237" s="7" t="str">
        <f t="shared" si="3"/>
        <v>NO</v>
      </c>
    </row>
    <row r="238" spans="1:16">
      <c r="A238" s="6" t="s">
        <v>2011</v>
      </c>
      <c r="B238" s="7">
        <v>17</v>
      </c>
      <c r="C238" s="6" t="s">
        <v>2012</v>
      </c>
      <c r="D238" s="7" t="s">
        <v>28</v>
      </c>
      <c r="E238" s="7" t="s">
        <v>11</v>
      </c>
      <c r="F238" s="6">
        <v>0.66574999999999995</v>
      </c>
      <c r="G238" s="6">
        <v>0.88493999999999995</v>
      </c>
      <c r="H238" s="6">
        <v>-0.21919</v>
      </c>
      <c r="I238" s="6">
        <v>0.93</v>
      </c>
      <c r="J238" s="6" t="s">
        <v>29</v>
      </c>
      <c r="K238" s="6">
        <v>0.97670000000000001</v>
      </c>
      <c r="L238" s="6" t="s">
        <v>4368</v>
      </c>
      <c r="M238" s="6" t="s">
        <v>4369</v>
      </c>
      <c r="N238" s="6" t="s">
        <v>4370</v>
      </c>
      <c r="O238" s="7" t="str">
        <f t="shared" si="3"/>
        <v>NO</v>
      </c>
    </row>
    <row r="239" spans="1:16">
      <c r="A239" s="12" t="s">
        <v>660</v>
      </c>
      <c r="B239" s="13">
        <v>13</v>
      </c>
      <c r="C239" s="12" t="s">
        <v>661</v>
      </c>
      <c r="D239" s="13" t="s">
        <v>28</v>
      </c>
      <c r="E239" s="13" t="s">
        <v>6</v>
      </c>
      <c r="F239" s="12">
        <v>0.33950999999999998</v>
      </c>
      <c r="G239" s="12">
        <v>0.52766999999999997</v>
      </c>
      <c r="H239" s="12">
        <v>-0.18815999999999999</v>
      </c>
      <c r="I239" s="12">
        <v>1</v>
      </c>
      <c r="J239" s="12" t="s">
        <v>29</v>
      </c>
      <c r="K239" s="12">
        <v>0.99850000000000005</v>
      </c>
      <c r="L239" s="12" t="s">
        <v>4266</v>
      </c>
      <c r="M239" s="12" t="s">
        <v>4371</v>
      </c>
      <c r="N239" s="12" t="s">
        <v>4372</v>
      </c>
      <c r="O239" s="13" t="str">
        <f t="shared" si="3"/>
        <v>NO</v>
      </c>
      <c r="P239" s="12"/>
    </row>
    <row r="240" spans="1:16">
      <c r="A240" s="12" t="s">
        <v>660</v>
      </c>
      <c r="B240" s="13">
        <v>11</v>
      </c>
      <c r="C240" s="12" t="s">
        <v>2013</v>
      </c>
      <c r="D240" s="13" t="s">
        <v>28</v>
      </c>
      <c r="E240" s="13" t="s">
        <v>11</v>
      </c>
      <c r="F240" s="12">
        <v>0.18052000000000001</v>
      </c>
      <c r="G240" s="12">
        <v>0.34216999999999997</v>
      </c>
      <c r="H240" s="12">
        <v>-0.16164999999999999</v>
      </c>
      <c r="I240" s="12">
        <v>0.996</v>
      </c>
      <c r="J240" s="12" t="s">
        <v>44</v>
      </c>
      <c r="K240" s="12">
        <v>1.4395</v>
      </c>
      <c r="L240" s="12" t="s">
        <v>4266</v>
      </c>
      <c r="M240" s="12" t="s">
        <v>4371</v>
      </c>
      <c r="N240" s="12" t="s">
        <v>4372</v>
      </c>
      <c r="O240" s="13" t="str">
        <f t="shared" si="3"/>
        <v>NO</v>
      </c>
      <c r="P240" s="12"/>
    </row>
    <row r="241" spans="1:16">
      <c r="A241" s="6" t="s">
        <v>1116</v>
      </c>
      <c r="B241" s="7">
        <v>11</v>
      </c>
      <c r="C241" s="6" t="s">
        <v>1117</v>
      </c>
      <c r="D241" s="7" t="s">
        <v>28</v>
      </c>
      <c r="E241" s="7" t="s">
        <v>8</v>
      </c>
      <c r="F241" s="6">
        <v>0.76478999999999997</v>
      </c>
      <c r="G241" s="6">
        <v>0.94850000000000001</v>
      </c>
      <c r="H241" s="6">
        <v>-0.18371000000000001</v>
      </c>
      <c r="I241" s="6">
        <v>0.97399999999999998</v>
      </c>
      <c r="J241" s="6" t="s">
        <v>29</v>
      </c>
      <c r="K241" s="6">
        <v>0.79900000000000004</v>
      </c>
      <c r="L241" s="6" t="s">
        <v>4373</v>
      </c>
      <c r="M241" s="6" t="s">
        <v>4374</v>
      </c>
      <c r="N241" s="6" t="s">
        <v>4375</v>
      </c>
      <c r="O241" s="7" t="str">
        <f t="shared" si="3"/>
        <v>NO</v>
      </c>
    </row>
    <row r="242" spans="1:16">
      <c r="A242" s="6" t="s">
        <v>2014</v>
      </c>
      <c r="B242" s="7">
        <v>77</v>
      </c>
      <c r="C242" s="6" t="s">
        <v>2015</v>
      </c>
      <c r="D242" s="7" t="s">
        <v>32</v>
      </c>
      <c r="E242" s="7" t="s">
        <v>11</v>
      </c>
      <c r="F242" s="6">
        <v>0.30418000000000001</v>
      </c>
      <c r="G242" s="6">
        <v>7.3766999999999999E-2</v>
      </c>
      <c r="H242" s="6">
        <v>0.23042000000000001</v>
      </c>
      <c r="I242" s="6">
        <v>1</v>
      </c>
      <c r="J242" s="6" t="s">
        <v>29</v>
      </c>
      <c r="K242" s="6">
        <v>0.90800000000000003</v>
      </c>
      <c r="L242" s="6" t="s">
        <v>4376</v>
      </c>
      <c r="M242" s="6" t="s">
        <v>4377</v>
      </c>
      <c r="N242" s="6" t="s">
        <v>4378</v>
      </c>
      <c r="O242" s="7" t="str">
        <f t="shared" si="3"/>
        <v>NO</v>
      </c>
    </row>
    <row r="243" spans="1:16">
      <c r="A243" s="6" t="s">
        <v>1118</v>
      </c>
      <c r="B243" s="7">
        <v>4</v>
      </c>
      <c r="C243" s="6" t="s">
        <v>1119</v>
      </c>
      <c r="D243" s="7" t="s">
        <v>32</v>
      </c>
      <c r="E243" s="7" t="s">
        <v>8</v>
      </c>
      <c r="F243" s="6">
        <v>0.26388</v>
      </c>
      <c r="G243" s="6">
        <v>0.37309999999999999</v>
      </c>
      <c r="H243" s="6">
        <v>-0.10922</v>
      </c>
      <c r="I243" s="6">
        <v>1</v>
      </c>
      <c r="J243" s="6" t="s">
        <v>44</v>
      </c>
      <c r="K243" s="6">
        <v>1.4309000000000001</v>
      </c>
      <c r="O243" s="7" t="str">
        <f t="shared" si="3"/>
        <v>NO</v>
      </c>
    </row>
    <row r="244" spans="1:16">
      <c r="A244" s="6" t="s">
        <v>2016</v>
      </c>
      <c r="B244" s="7">
        <v>4</v>
      </c>
      <c r="C244" s="6" t="s">
        <v>2017</v>
      </c>
      <c r="D244" s="7" t="s">
        <v>28</v>
      </c>
      <c r="E244" s="7" t="s">
        <v>11</v>
      </c>
      <c r="F244" s="6">
        <v>0.24911</v>
      </c>
      <c r="G244" s="6">
        <v>0.10521</v>
      </c>
      <c r="H244" s="6">
        <v>0.1439</v>
      </c>
      <c r="I244" s="6">
        <v>0.999</v>
      </c>
      <c r="J244" s="6" t="s">
        <v>40</v>
      </c>
      <c r="K244" s="6">
        <v>0.94879999999999998</v>
      </c>
      <c r="L244" s="6" t="s">
        <v>4379</v>
      </c>
      <c r="M244" s="6" t="s">
        <v>4380</v>
      </c>
      <c r="N244" s="6" t="s">
        <v>4381</v>
      </c>
      <c r="O244" s="7" t="str">
        <f t="shared" si="3"/>
        <v>NO</v>
      </c>
    </row>
    <row r="245" spans="1:16">
      <c r="A245" s="6" t="s">
        <v>2018</v>
      </c>
      <c r="B245" s="7">
        <v>46</v>
      </c>
      <c r="C245" s="6" t="s">
        <v>2019</v>
      </c>
      <c r="D245" s="7" t="s">
        <v>28</v>
      </c>
      <c r="E245" s="7" t="s">
        <v>11</v>
      </c>
      <c r="F245" s="6">
        <v>0.10877000000000001</v>
      </c>
      <c r="G245" s="6">
        <v>0.24354000000000001</v>
      </c>
      <c r="H245" s="6">
        <v>-0.13477</v>
      </c>
      <c r="I245" s="6">
        <v>0.95399999999999996</v>
      </c>
      <c r="J245" s="6" t="s">
        <v>29</v>
      </c>
      <c r="K245" s="6">
        <v>0.86990000000000001</v>
      </c>
      <c r="L245" s="6" t="s">
        <v>4210</v>
      </c>
      <c r="M245" s="6" t="s">
        <v>4382</v>
      </c>
      <c r="N245" s="6" t="s">
        <v>4383</v>
      </c>
      <c r="O245" s="7" t="str">
        <f t="shared" si="3"/>
        <v>NO</v>
      </c>
    </row>
    <row r="246" spans="1:16">
      <c r="A246" s="12" t="s">
        <v>1111</v>
      </c>
      <c r="B246" s="13">
        <v>12</v>
      </c>
      <c r="C246" s="12" t="s">
        <v>1112</v>
      </c>
      <c r="D246" s="13" t="s">
        <v>28</v>
      </c>
      <c r="E246" s="13" t="s">
        <v>8</v>
      </c>
      <c r="F246" s="12">
        <v>0.91664999999999996</v>
      </c>
      <c r="G246" s="12">
        <v>0.77914000000000005</v>
      </c>
      <c r="H246" s="12">
        <v>0.13750999999999999</v>
      </c>
      <c r="I246" s="12">
        <v>0.997</v>
      </c>
      <c r="J246" s="12" t="s">
        <v>33</v>
      </c>
      <c r="K246" s="12">
        <v>1.4406000000000001</v>
      </c>
      <c r="L246" s="12" t="s">
        <v>3989</v>
      </c>
      <c r="M246" s="12" t="s">
        <v>3990</v>
      </c>
      <c r="N246" s="12" t="s">
        <v>3990</v>
      </c>
      <c r="O246" s="13" t="str">
        <f t="shared" si="3"/>
        <v>NO</v>
      </c>
      <c r="P246" s="12"/>
    </row>
    <row r="247" spans="1:16">
      <c r="A247" s="12" t="s">
        <v>1111</v>
      </c>
      <c r="B247" s="13">
        <v>18</v>
      </c>
      <c r="C247" s="12" t="s">
        <v>2020</v>
      </c>
      <c r="D247" s="13" t="s">
        <v>28</v>
      </c>
      <c r="E247" s="13" t="s">
        <v>11</v>
      </c>
      <c r="F247" s="12">
        <v>0.78210000000000002</v>
      </c>
      <c r="G247" s="12">
        <v>0.91744000000000003</v>
      </c>
      <c r="H247" s="12">
        <v>-0.13535</v>
      </c>
      <c r="I247" s="12">
        <v>0.996</v>
      </c>
      <c r="J247" s="12" t="s">
        <v>44</v>
      </c>
      <c r="K247" s="12">
        <v>1.5397000000000001</v>
      </c>
      <c r="L247" s="12" t="s">
        <v>3989</v>
      </c>
      <c r="M247" s="12" t="s">
        <v>3990</v>
      </c>
      <c r="N247" s="12" t="s">
        <v>3990</v>
      </c>
      <c r="O247" s="13" t="str">
        <f t="shared" si="3"/>
        <v>NO</v>
      </c>
      <c r="P247" s="12"/>
    </row>
    <row r="248" spans="1:16">
      <c r="A248" s="12" t="s">
        <v>1111</v>
      </c>
      <c r="B248" s="13">
        <v>16</v>
      </c>
      <c r="C248" s="12" t="s">
        <v>2021</v>
      </c>
      <c r="D248" s="13" t="s">
        <v>28</v>
      </c>
      <c r="E248" s="13" t="s">
        <v>11</v>
      </c>
      <c r="F248" s="12">
        <v>0.83987999999999996</v>
      </c>
      <c r="G248" s="12">
        <v>0.94155999999999995</v>
      </c>
      <c r="H248" s="12">
        <v>-0.10168000000000001</v>
      </c>
      <c r="I248" s="12">
        <v>0.997</v>
      </c>
      <c r="J248" s="12" t="s">
        <v>44</v>
      </c>
      <c r="K248" s="12">
        <v>1.5397000000000001</v>
      </c>
      <c r="L248" s="12" t="s">
        <v>3989</v>
      </c>
      <c r="M248" s="12" t="s">
        <v>3990</v>
      </c>
      <c r="N248" s="12" t="s">
        <v>3990</v>
      </c>
      <c r="O248" s="13" t="str">
        <f t="shared" si="3"/>
        <v>NO</v>
      </c>
      <c r="P248" s="12"/>
    </row>
    <row r="249" spans="1:16">
      <c r="A249" s="10" t="s">
        <v>1144</v>
      </c>
      <c r="B249" s="11">
        <v>4</v>
      </c>
      <c r="C249" s="10" t="s">
        <v>1112</v>
      </c>
      <c r="D249" s="11" t="s">
        <v>32</v>
      </c>
      <c r="E249" s="11" t="s">
        <v>8</v>
      </c>
      <c r="F249" s="10">
        <v>0.85694000000000004</v>
      </c>
      <c r="G249" s="10">
        <v>0.65568000000000004</v>
      </c>
      <c r="H249" s="10">
        <v>0.20125999999999999</v>
      </c>
      <c r="I249" s="10">
        <v>0.999</v>
      </c>
      <c r="J249" s="10" t="s">
        <v>33</v>
      </c>
      <c r="K249" s="10">
        <v>1.4181999999999999</v>
      </c>
      <c r="L249" s="10" t="s">
        <v>4384</v>
      </c>
      <c r="M249" s="10" t="s">
        <v>7144</v>
      </c>
      <c r="N249" s="10" t="s">
        <v>3990</v>
      </c>
      <c r="O249" s="11" t="str">
        <f t="shared" si="3"/>
        <v>NO</v>
      </c>
      <c r="P249" s="10"/>
    </row>
    <row r="250" spans="1:16">
      <c r="A250" s="10" t="s">
        <v>1144</v>
      </c>
      <c r="B250" s="11">
        <v>5</v>
      </c>
      <c r="C250" s="10" t="s">
        <v>2022</v>
      </c>
      <c r="D250" s="11" t="s">
        <v>32</v>
      </c>
      <c r="E250" s="11" t="s">
        <v>11</v>
      </c>
      <c r="F250" s="10">
        <v>0.87048000000000003</v>
      </c>
      <c r="G250" s="10">
        <v>0.67237000000000002</v>
      </c>
      <c r="H250" s="10">
        <v>0.19811000000000001</v>
      </c>
      <c r="I250" s="10">
        <v>1</v>
      </c>
      <c r="J250" s="10" t="s">
        <v>33</v>
      </c>
      <c r="K250" s="10">
        <v>1.2843</v>
      </c>
      <c r="L250" s="10" t="s">
        <v>4384</v>
      </c>
      <c r="M250" s="10" t="s">
        <v>7144</v>
      </c>
      <c r="N250" s="10" t="s">
        <v>3990</v>
      </c>
      <c r="O250" s="11" t="str">
        <f t="shared" si="3"/>
        <v>NO</v>
      </c>
      <c r="P250" s="10"/>
    </row>
    <row r="251" spans="1:16">
      <c r="A251" s="12" t="s">
        <v>103</v>
      </c>
      <c r="B251" s="13">
        <v>7</v>
      </c>
      <c r="C251" s="12" t="s">
        <v>104</v>
      </c>
      <c r="D251" s="13" t="s">
        <v>28</v>
      </c>
      <c r="E251" s="13" t="s">
        <v>4</v>
      </c>
      <c r="F251" s="12">
        <v>0.45989999999999998</v>
      </c>
      <c r="G251" s="12">
        <v>0.67042999999999997</v>
      </c>
      <c r="H251" s="12">
        <v>-0.21052999999999999</v>
      </c>
      <c r="I251" s="12">
        <v>0.92900000000000005</v>
      </c>
      <c r="J251" s="12" t="s">
        <v>33</v>
      </c>
      <c r="K251" s="12">
        <v>1.5345</v>
      </c>
      <c r="L251" s="12" t="s">
        <v>4385</v>
      </c>
      <c r="M251" s="12" t="s">
        <v>4386</v>
      </c>
      <c r="N251" s="12" t="s">
        <v>4387</v>
      </c>
      <c r="O251" s="13" t="str">
        <f t="shared" si="3"/>
        <v>NO</v>
      </c>
      <c r="P251" s="12"/>
    </row>
    <row r="252" spans="1:16">
      <c r="A252" s="12" t="s">
        <v>103</v>
      </c>
      <c r="B252" s="13">
        <v>28</v>
      </c>
      <c r="C252" s="12" t="s">
        <v>2023</v>
      </c>
      <c r="D252" s="13" t="s">
        <v>28</v>
      </c>
      <c r="E252" s="13" t="s">
        <v>11</v>
      </c>
      <c r="F252" s="12">
        <v>0.17349000000000001</v>
      </c>
      <c r="G252" s="12">
        <v>6.336E-2</v>
      </c>
      <c r="H252" s="12">
        <v>0.11013000000000001</v>
      </c>
      <c r="I252" s="12">
        <v>0.93600000000000005</v>
      </c>
      <c r="J252" s="12" t="s">
        <v>29</v>
      </c>
      <c r="K252" s="12">
        <v>0.75929999999999997</v>
      </c>
      <c r="L252" s="12" t="s">
        <v>4385</v>
      </c>
      <c r="M252" s="12" t="s">
        <v>4386</v>
      </c>
      <c r="N252" s="12" t="s">
        <v>4387</v>
      </c>
      <c r="O252" s="13" t="str">
        <f t="shared" si="3"/>
        <v>NO</v>
      </c>
      <c r="P252" s="12"/>
    </row>
    <row r="253" spans="1:16">
      <c r="A253" s="12" t="s">
        <v>103</v>
      </c>
      <c r="B253" s="13">
        <v>26</v>
      </c>
      <c r="C253" s="12" t="s">
        <v>2024</v>
      </c>
      <c r="D253" s="13" t="s">
        <v>28</v>
      </c>
      <c r="E253" s="13" t="s">
        <v>11</v>
      </c>
      <c r="F253" s="12">
        <v>0.77283000000000002</v>
      </c>
      <c r="G253" s="12">
        <v>0.21889</v>
      </c>
      <c r="H253" s="12">
        <v>0.55393999999999999</v>
      </c>
      <c r="I253" s="12">
        <v>1</v>
      </c>
      <c r="J253" s="12" t="s">
        <v>29</v>
      </c>
      <c r="K253" s="12">
        <v>0.84099999999999997</v>
      </c>
      <c r="L253" s="12" t="s">
        <v>4385</v>
      </c>
      <c r="M253" s="12" t="s">
        <v>4386</v>
      </c>
      <c r="N253" s="12" t="s">
        <v>4387</v>
      </c>
      <c r="O253" s="13" t="str">
        <f t="shared" si="3"/>
        <v>NO</v>
      </c>
      <c r="P253" s="12"/>
    </row>
    <row r="254" spans="1:16">
      <c r="A254" s="10" t="s">
        <v>662</v>
      </c>
      <c r="B254" s="11">
        <v>18</v>
      </c>
      <c r="C254" s="10" t="s">
        <v>663</v>
      </c>
      <c r="D254" s="11" t="s">
        <v>28</v>
      </c>
      <c r="E254" s="11" t="s">
        <v>6</v>
      </c>
      <c r="F254" s="10">
        <v>0.51048000000000004</v>
      </c>
      <c r="G254" s="10">
        <v>0.86148000000000002</v>
      </c>
      <c r="H254" s="10">
        <v>-0.35099999999999998</v>
      </c>
      <c r="I254" s="10">
        <v>1</v>
      </c>
      <c r="J254" s="10" t="s">
        <v>40</v>
      </c>
      <c r="K254" s="10">
        <v>2.6204000000000001</v>
      </c>
      <c r="L254" s="10" t="s">
        <v>4388</v>
      </c>
      <c r="M254" s="10" t="s">
        <v>4389</v>
      </c>
      <c r="N254" s="10" t="s">
        <v>4390</v>
      </c>
      <c r="O254" s="11" t="str">
        <f t="shared" si="3"/>
        <v>NO</v>
      </c>
      <c r="P254" s="10"/>
    </row>
    <row r="255" spans="1:16">
      <c r="A255" s="10" t="s">
        <v>662</v>
      </c>
      <c r="B255" s="11">
        <v>23</v>
      </c>
      <c r="C255" s="10" t="s">
        <v>1596</v>
      </c>
      <c r="D255" s="11" t="s">
        <v>28</v>
      </c>
      <c r="E255" s="11" t="s">
        <v>1584</v>
      </c>
      <c r="F255" s="10">
        <v>0.44934000000000002</v>
      </c>
      <c r="G255" s="10">
        <v>0.70318000000000003</v>
      </c>
      <c r="H255" s="10">
        <v>-0.25385000000000002</v>
      </c>
      <c r="I255" s="10">
        <v>1</v>
      </c>
      <c r="J255" s="10" t="s">
        <v>40</v>
      </c>
      <c r="K255" s="10">
        <v>2.6949999999999998</v>
      </c>
      <c r="L255" s="10" t="s">
        <v>4388</v>
      </c>
      <c r="M255" s="10" t="s">
        <v>4389</v>
      </c>
      <c r="N255" s="10" t="s">
        <v>4390</v>
      </c>
      <c r="O255" s="11" t="str">
        <f t="shared" si="3"/>
        <v>NO</v>
      </c>
      <c r="P255" s="10"/>
    </row>
    <row r="256" spans="1:16">
      <c r="A256" s="10" t="s">
        <v>662</v>
      </c>
      <c r="B256" s="11">
        <v>23</v>
      </c>
      <c r="C256" s="10" t="s">
        <v>1596</v>
      </c>
      <c r="D256" s="11" t="s">
        <v>28</v>
      </c>
      <c r="E256" s="11" t="s">
        <v>11</v>
      </c>
      <c r="F256" s="10">
        <v>0.44934000000000002</v>
      </c>
      <c r="G256" s="10">
        <v>0.70318000000000003</v>
      </c>
      <c r="H256" s="10">
        <v>-0.25385000000000002</v>
      </c>
      <c r="I256" s="10">
        <v>1</v>
      </c>
      <c r="J256" s="10" t="s">
        <v>40</v>
      </c>
      <c r="K256" s="10">
        <v>2.6949999999999998</v>
      </c>
      <c r="L256" s="10" t="s">
        <v>4388</v>
      </c>
      <c r="M256" s="10" t="s">
        <v>4389</v>
      </c>
      <c r="N256" s="10" t="s">
        <v>4390</v>
      </c>
      <c r="O256" s="11" t="str">
        <f t="shared" si="3"/>
        <v>NO</v>
      </c>
      <c r="P256" s="10"/>
    </row>
    <row r="257" spans="1:16">
      <c r="A257" s="10" t="s">
        <v>662</v>
      </c>
      <c r="B257" s="11">
        <v>18</v>
      </c>
      <c r="C257" s="10" t="s">
        <v>2025</v>
      </c>
      <c r="D257" s="11" t="s">
        <v>28</v>
      </c>
      <c r="E257" s="11" t="s">
        <v>11</v>
      </c>
      <c r="F257" s="10">
        <v>0.61626999999999998</v>
      </c>
      <c r="G257" s="10">
        <v>0.34260000000000002</v>
      </c>
      <c r="H257" s="10">
        <v>0.27367000000000002</v>
      </c>
      <c r="I257" s="10">
        <v>0.98799999999999999</v>
      </c>
      <c r="J257" s="10" t="s">
        <v>168</v>
      </c>
      <c r="K257" s="10">
        <v>3.3902999999999999</v>
      </c>
      <c r="L257" s="10" t="s">
        <v>4388</v>
      </c>
      <c r="M257" s="10" t="s">
        <v>4389</v>
      </c>
      <c r="N257" s="10" t="s">
        <v>4390</v>
      </c>
      <c r="O257" s="11" t="str">
        <f t="shared" si="3"/>
        <v>NO</v>
      </c>
      <c r="P257" s="10"/>
    </row>
    <row r="258" spans="1:16">
      <c r="A258" s="10" t="s">
        <v>662</v>
      </c>
      <c r="B258" s="11">
        <v>11</v>
      </c>
      <c r="C258" s="10" t="s">
        <v>2026</v>
      </c>
      <c r="D258" s="11" t="s">
        <v>28</v>
      </c>
      <c r="E258" s="11" t="s">
        <v>11</v>
      </c>
      <c r="F258" s="10">
        <v>0.51385000000000003</v>
      </c>
      <c r="G258" s="10">
        <v>0.32593</v>
      </c>
      <c r="H258" s="10">
        <v>0.18792</v>
      </c>
      <c r="I258" s="10">
        <v>0.95699999999999996</v>
      </c>
      <c r="J258" s="10" t="s">
        <v>40</v>
      </c>
      <c r="K258" s="10">
        <v>2.1324000000000001</v>
      </c>
      <c r="L258" s="10" t="s">
        <v>4388</v>
      </c>
      <c r="M258" s="10" t="s">
        <v>4389</v>
      </c>
      <c r="N258" s="10" t="s">
        <v>4390</v>
      </c>
      <c r="O258" s="11" t="str">
        <f t="shared" ref="O258:O321" si="4">IF(P258 = "", "NO", "YES")</f>
        <v>NO</v>
      </c>
      <c r="P258" s="10"/>
    </row>
    <row r="259" spans="1:16">
      <c r="A259" s="6" t="s">
        <v>2027</v>
      </c>
      <c r="B259" s="7">
        <v>18</v>
      </c>
      <c r="C259" s="6" t="s">
        <v>2028</v>
      </c>
      <c r="D259" s="7" t="s">
        <v>28</v>
      </c>
      <c r="E259" s="7" t="s">
        <v>11</v>
      </c>
      <c r="F259" s="6">
        <v>0.52463000000000004</v>
      </c>
      <c r="G259" s="6">
        <v>0.24021000000000001</v>
      </c>
      <c r="H259" s="6">
        <v>0.28442000000000001</v>
      </c>
      <c r="I259" s="6">
        <v>1</v>
      </c>
      <c r="J259" s="6" t="s">
        <v>29</v>
      </c>
      <c r="K259" s="6">
        <v>1</v>
      </c>
      <c r="L259" s="6" t="s">
        <v>4391</v>
      </c>
      <c r="M259" s="6" t="s">
        <v>4392</v>
      </c>
      <c r="N259" s="6" t="s">
        <v>4393</v>
      </c>
      <c r="O259" s="7" t="str">
        <f t="shared" si="4"/>
        <v>NO</v>
      </c>
    </row>
    <row r="260" spans="1:16">
      <c r="A260" s="10" t="s">
        <v>105</v>
      </c>
      <c r="B260" s="11">
        <v>19</v>
      </c>
      <c r="C260" s="10" t="s">
        <v>106</v>
      </c>
      <c r="D260" s="11" t="s">
        <v>32</v>
      </c>
      <c r="E260" s="11" t="s">
        <v>4</v>
      </c>
      <c r="F260" s="10">
        <v>0.78371999999999997</v>
      </c>
      <c r="G260" s="10">
        <v>0.91376000000000002</v>
      </c>
      <c r="H260" s="10">
        <v>-0.13005</v>
      </c>
      <c r="I260" s="10">
        <v>0.97</v>
      </c>
      <c r="J260" s="10" t="s">
        <v>33</v>
      </c>
      <c r="K260" s="10">
        <v>1.5507</v>
      </c>
      <c r="L260" s="10" t="s">
        <v>4394</v>
      </c>
      <c r="M260" s="10" t="s">
        <v>4395</v>
      </c>
      <c r="N260" s="10" t="s">
        <v>4396</v>
      </c>
      <c r="O260" s="11" t="str">
        <f t="shared" si="4"/>
        <v>NO</v>
      </c>
      <c r="P260" s="10"/>
    </row>
    <row r="261" spans="1:16">
      <c r="A261" s="10" t="s">
        <v>105</v>
      </c>
      <c r="B261" s="11">
        <v>11</v>
      </c>
      <c r="C261" s="10" t="s">
        <v>2029</v>
      </c>
      <c r="D261" s="11" t="s">
        <v>32</v>
      </c>
      <c r="E261" s="11" t="s">
        <v>11</v>
      </c>
      <c r="F261" s="10">
        <v>0.32496000000000003</v>
      </c>
      <c r="G261" s="10">
        <v>0.11906</v>
      </c>
      <c r="H261" s="10">
        <v>0.2059</v>
      </c>
      <c r="I261" s="10">
        <v>0.98899999999999999</v>
      </c>
      <c r="J261" s="10" t="s">
        <v>29</v>
      </c>
      <c r="K261" s="10">
        <v>0.94869999999999999</v>
      </c>
      <c r="L261" s="10" t="s">
        <v>4394</v>
      </c>
      <c r="M261" s="10" t="s">
        <v>4395</v>
      </c>
      <c r="N261" s="10" t="s">
        <v>4396</v>
      </c>
      <c r="O261" s="11" t="str">
        <f t="shared" si="4"/>
        <v>NO</v>
      </c>
      <c r="P261" s="10"/>
    </row>
    <row r="262" spans="1:16">
      <c r="A262" s="10" t="s">
        <v>105</v>
      </c>
      <c r="B262" s="11">
        <v>25</v>
      </c>
      <c r="C262" s="10" t="s">
        <v>2030</v>
      </c>
      <c r="D262" s="11" t="s">
        <v>32</v>
      </c>
      <c r="E262" s="11" t="s">
        <v>11</v>
      </c>
      <c r="F262" s="10">
        <v>0.55574999999999997</v>
      </c>
      <c r="G262" s="10">
        <v>0.78705999999999998</v>
      </c>
      <c r="H262" s="10">
        <v>-0.23132</v>
      </c>
      <c r="I262" s="10">
        <v>0.98799999999999999</v>
      </c>
      <c r="J262" s="10" t="s">
        <v>33</v>
      </c>
      <c r="K262" s="10">
        <v>1.5425</v>
      </c>
      <c r="L262" s="10" t="s">
        <v>4394</v>
      </c>
      <c r="M262" s="10" t="s">
        <v>4395</v>
      </c>
      <c r="N262" s="10" t="s">
        <v>4396</v>
      </c>
      <c r="O262" s="11" t="str">
        <f t="shared" si="4"/>
        <v>NO</v>
      </c>
      <c r="P262" s="10"/>
    </row>
    <row r="263" spans="1:16">
      <c r="A263" s="6" t="s">
        <v>2031</v>
      </c>
      <c r="B263" s="7">
        <v>10</v>
      </c>
      <c r="C263" s="6" t="s">
        <v>2032</v>
      </c>
      <c r="D263" s="7" t="s">
        <v>28</v>
      </c>
      <c r="E263" s="7" t="s">
        <v>11</v>
      </c>
      <c r="F263" s="6">
        <v>0.43846000000000002</v>
      </c>
      <c r="G263" s="6">
        <v>0.65366000000000002</v>
      </c>
      <c r="H263" s="6">
        <v>-0.2152</v>
      </c>
      <c r="I263" s="6">
        <v>0.95599999999999996</v>
      </c>
      <c r="J263" s="6" t="s">
        <v>29</v>
      </c>
      <c r="K263" s="6">
        <v>0.99450000000000005</v>
      </c>
      <c r="L263" s="6" t="s">
        <v>4064</v>
      </c>
      <c r="M263" s="6" t="s">
        <v>4397</v>
      </c>
      <c r="N263" s="6" t="s">
        <v>4066</v>
      </c>
      <c r="O263" s="7" t="str">
        <f t="shared" si="4"/>
        <v>NO</v>
      </c>
    </row>
    <row r="264" spans="1:16">
      <c r="A264" s="6" t="s">
        <v>2033</v>
      </c>
      <c r="B264" s="7">
        <v>13</v>
      </c>
      <c r="C264" s="6" t="s">
        <v>2034</v>
      </c>
      <c r="D264" s="7" t="s">
        <v>32</v>
      </c>
      <c r="E264" s="7" t="s">
        <v>11</v>
      </c>
      <c r="F264" s="6">
        <v>0.66862999999999995</v>
      </c>
      <c r="G264" s="6">
        <v>0.88632</v>
      </c>
      <c r="H264" s="6">
        <v>-0.21768000000000001</v>
      </c>
      <c r="I264" s="6">
        <v>0.90500000000000003</v>
      </c>
      <c r="J264" s="6" t="s">
        <v>33</v>
      </c>
      <c r="K264" s="6">
        <v>1.4862</v>
      </c>
      <c r="L264" s="6" t="s">
        <v>3990</v>
      </c>
      <c r="M264" s="6" t="s">
        <v>4398</v>
      </c>
      <c r="N264" s="6" t="s">
        <v>3990</v>
      </c>
      <c r="O264" s="7" t="str">
        <f t="shared" si="4"/>
        <v>NO</v>
      </c>
    </row>
    <row r="265" spans="1:16">
      <c r="A265" s="6" t="s">
        <v>2035</v>
      </c>
      <c r="B265" s="7">
        <v>32</v>
      </c>
      <c r="C265" s="6" t="s">
        <v>2036</v>
      </c>
      <c r="D265" s="7" t="s">
        <v>32</v>
      </c>
      <c r="E265" s="7" t="s">
        <v>11</v>
      </c>
      <c r="F265" s="6">
        <v>0.17080999999999999</v>
      </c>
      <c r="G265" s="6">
        <v>5.4417E-2</v>
      </c>
      <c r="H265" s="6">
        <v>0.1164</v>
      </c>
      <c r="I265" s="6">
        <v>0.94199999999999995</v>
      </c>
      <c r="J265" s="6" t="s">
        <v>44</v>
      </c>
      <c r="K265" s="6">
        <v>0.90510000000000002</v>
      </c>
      <c r="L265" s="6" t="s">
        <v>3990</v>
      </c>
      <c r="M265" s="6" t="s">
        <v>4399</v>
      </c>
      <c r="N265" s="6" t="s">
        <v>4400</v>
      </c>
      <c r="O265" s="7" t="str">
        <f t="shared" si="4"/>
        <v>NO</v>
      </c>
    </row>
    <row r="266" spans="1:16">
      <c r="A266" s="10" t="s">
        <v>1148</v>
      </c>
      <c r="B266" s="11">
        <v>10</v>
      </c>
      <c r="C266" s="10" t="s">
        <v>1149</v>
      </c>
      <c r="D266" s="11" t="s">
        <v>32</v>
      </c>
      <c r="E266" s="11" t="s">
        <v>8</v>
      </c>
      <c r="F266" s="10">
        <v>0.56596999999999997</v>
      </c>
      <c r="G266" s="10">
        <v>0.70343999999999995</v>
      </c>
      <c r="H266" s="10">
        <v>-0.13746</v>
      </c>
      <c r="I266" s="10">
        <v>0.91600000000000004</v>
      </c>
      <c r="J266" s="10" t="s">
        <v>40</v>
      </c>
      <c r="K266" s="10">
        <v>1.9786999999999999</v>
      </c>
      <c r="L266" s="10" t="s">
        <v>4401</v>
      </c>
      <c r="M266" s="10" t="s">
        <v>4402</v>
      </c>
      <c r="N266" s="10" t="s">
        <v>4403</v>
      </c>
      <c r="O266" s="11" t="str">
        <f t="shared" si="4"/>
        <v>NO</v>
      </c>
      <c r="P266" s="10"/>
    </row>
    <row r="267" spans="1:16">
      <c r="A267" s="10" t="s">
        <v>1148</v>
      </c>
      <c r="B267" s="11">
        <v>9</v>
      </c>
      <c r="C267" s="10" t="s">
        <v>2037</v>
      </c>
      <c r="D267" s="11" t="s">
        <v>32</v>
      </c>
      <c r="E267" s="11" t="s">
        <v>11</v>
      </c>
      <c r="F267" s="10">
        <v>0.47841</v>
      </c>
      <c r="G267" s="10">
        <v>0.65908</v>
      </c>
      <c r="H267" s="10">
        <v>-0.18067</v>
      </c>
      <c r="I267" s="10">
        <v>0.95199999999999996</v>
      </c>
      <c r="J267" s="10" t="s">
        <v>40</v>
      </c>
      <c r="K267" s="10">
        <v>1.9786999999999999</v>
      </c>
      <c r="L267" s="10" t="s">
        <v>4401</v>
      </c>
      <c r="M267" s="10" t="s">
        <v>4402</v>
      </c>
      <c r="N267" s="10" t="s">
        <v>4403</v>
      </c>
      <c r="O267" s="11" t="str">
        <f t="shared" si="4"/>
        <v>NO</v>
      </c>
      <c r="P267" s="10"/>
    </row>
    <row r="268" spans="1:16">
      <c r="A268" s="12" t="s">
        <v>1597</v>
      </c>
      <c r="B268" s="13">
        <v>6</v>
      </c>
      <c r="C268" s="12" t="s">
        <v>1598</v>
      </c>
      <c r="D268" s="13" t="s">
        <v>28</v>
      </c>
      <c r="E268" s="13" t="s">
        <v>1584</v>
      </c>
      <c r="F268" s="12">
        <v>0.94201000000000001</v>
      </c>
      <c r="G268" s="12">
        <v>0.75829000000000002</v>
      </c>
      <c r="H268" s="12">
        <v>0.18371999999999999</v>
      </c>
      <c r="I268" s="12">
        <v>0.998</v>
      </c>
      <c r="J268" s="12" t="s">
        <v>29</v>
      </c>
      <c r="K268" s="12">
        <v>0.87270000000000003</v>
      </c>
      <c r="L268" s="12" t="s">
        <v>4324</v>
      </c>
      <c r="M268" s="12" t="s">
        <v>4404</v>
      </c>
      <c r="N268" s="12" t="s">
        <v>4405</v>
      </c>
      <c r="O268" s="13" t="str">
        <f t="shared" si="4"/>
        <v>NO</v>
      </c>
      <c r="P268" s="12"/>
    </row>
    <row r="269" spans="1:16">
      <c r="A269" s="12" t="s">
        <v>1597</v>
      </c>
      <c r="B269" s="13">
        <v>6</v>
      </c>
      <c r="C269" s="12" t="s">
        <v>1598</v>
      </c>
      <c r="D269" s="13" t="s">
        <v>28</v>
      </c>
      <c r="E269" s="13" t="s">
        <v>11</v>
      </c>
      <c r="F269" s="12">
        <v>0.94201000000000001</v>
      </c>
      <c r="G269" s="12">
        <v>0.75829000000000002</v>
      </c>
      <c r="H269" s="12">
        <v>0.18371999999999999</v>
      </c>
      <c r="I269" s="12">
        <v>0.998</v>
      </c>
      <c r="J269" s="12" t="s">
        <v>29</v>
      </c>
      <c r="K269" s="12">
        <v>0.87270000000000003</v>
      </c>
      <c r="L269" s="12" t="s">
        <v>4324</v>
      </c>
      <c r="M269" s="12" t="s">
        <v>4404</v>
      </c>
      <c r="N269" s="12" t="s">
        <v>4405</v>
      </c>
      <c r="O269" s="13" t="str">
        <f t="shared" si="4"/>
        <v>NO</v>
      </c>
      <c r="P269" s="12"/>
    </row>
    <row r="270" spans="1:16">
      <c r="A270" s="6" t="s">
        <v>664</v>
      </c>
      <c r="B270" s="7">
        <v>3</v>
      </c>
      <c r="C270" s="6" t="s">
        <v>665</v>
      </c>
      <c r="D270" s="7" t="s">
        <v>32</v>
      </c>
      <c r="E270" s="7" t="s">
        <v>6</v>
      </c>
      <c r="F270" s="6">
        <v>0.41328999999999999</v>
      </c>
      <c r="G270" s="6">
        <v>0.30410999999999999</v>
      </c>
      <c r="H270" s="6">
        <v>0.10918</v>
      </c>
      <c r="I270" s="6">
        <v>0.91800000000000004</v>
      </c>
      <c r="J270" s="6" t="s">
        <v>33</v>
      </c>
      <c r="K270" s="6">
        <v>1.2325999999999999</v>
      </c>
      <c r="L270" s="6" t="s">
        <v>4406</v>
      </c>
      <c r="M270" s="6" t="s">
        <v>4407</v>
      </c>
      <c r="N270" s="6" t="s">
        <v>4408</v>
      </c>
      <c r="O270" s="7" t="str">
        <f t="shared" si="4"/>
        <v>NO</v>
      </c>
    </row>
    <row r="271" spans="1:16">
      <c r="A271" s="6" t="s">
        <v>2038</v>
      </c>
      <c r="B271" s="7">
        <v>22</v>
      </c>
      <c r="C271" s="6" t="s">
        <v>2039</v>
      </c>
      <c r="D271" s="7" t="s">
        <v>32</v>
      </c>
      <c r="E271" s="7" t="s">
        <v>11</v>
      </c>
      <c r="F271" s="6">
        <v>0.13073000000000001</v>
      </c>
      <c r="G271" s="6">
        <v>2.0603E-2</v>
      </c>
      <c r="H271" s="6">
        <v>0.11012</v>
      </c>
      <c r="I271" s="6">
        <v>0.998</v>
      </c>
      <c r="J271" s="6" t="s">
        <v>44</v>
      </c>
      <c r="K271" s="6">
        <v>1.4521999999999999</v>
      </c>
      <c r="L271" s="6" t="s">
        <v>4409</v>
      </c>
      <c r="M271" s="6" t="s">
        <v>4410</v>
      </c>
      <c r="N271" s="6" t="s">
        <v>4411</v>
      </c>
      <c r="O271" s="7" t="str">
        <f t="shared" si="4"/>
        <v>NO</v>
      </c>
    </row>
    <row r="272" spans="1:16">
      <c r="A272" s="12" t="s">
        <v>1570</v>
      </c>
      <c r="B272" s="13">
        <v>6</v>
      </c>
      <c r="C272" s="12" t="s">
        <v>1571</v>
      </c>
      <c r="D272" s="13" t="s">
        <v>32</v>
      </c>
      <c r="E272" s="13" t="s">
        <v>1572</v>
      </c>
      <c r="F272" s="12">
        <v>0.92208000000000001</v>
      </c>
      <c r="G272" s="12">
        <v>0.56789000000000001</v>
      </c>
      <c r="H272" s="12">
        <v>0.35419</v>
      </c>
      <c r="I272" s="12">
        <v>1</v>
      </c>
      <c r="J272" s="12" t="s">
        <v>33</v>
      </c>
      <c r="K272" s="12">
        <v>1.3484</v>
      </c>
      <c r="L272" s="12" t="s">
        <v>4412</v>
      </c>
      <c r="M272" s="12" t="s">
        <v>4413</v>
      </c>
      <c r="N272" s="12" t="s">
        <v>4414</v>
      </c>
      <c r="O272" s="13" t="str">
        <f t="shared" si="4"/>
        <v>NO</v>
      </c>
      <c r="P272" s="12"/>
    </row>
    <row r="273" spans="1:16">
      <c r="A273" s="12" t="s">
        <v>1570</v>
      </c>
      <c r="B273" s="13">
        <v>5</v>
      </c>
      <c r="C273" s="12" t="s">
        <v>1599</v>
      </c>
      <c r="D273" s="13" t="s">
        <v>32</v>
      </c>
      <c r="E273" s="13" t="s">
        <v>1584</v>
      </c>
      <c r="F273" s="12">
        <v>0.92120000000000002</v>
      </c>
      <c r="G273" s="12">
        <v>0.48354000000000003</v>
      </c>
      <c r="H273" s="12">
        <v>0.43765999999999999</v>
      </c>
      <c r="I273" s="12">
        <v>1</v>
      </c>
      <c r="J273" s="12" t="s">
        <v>33</v>
      </c>
      <c r="K273" s="12">
        <v>1.3484</v>
      </c>
      <c r="L273" s="12" t="s">
        <v>4412</v>
      </c>
      <c r="M273" s="12" t="s">
        <v>4413</v>
      </c>
      <c r="N273" s="12" t="s">
        <v>4414</v>
      </c>
      <c r="O273" s="13" t="str">
        <f t="shared" si="4"/>
        <v>NO</v>
      </c>
      <c r="P273" s="12"/>
    </row>
    <row r="274" spans="1:16">
      <c r="A274" s="12" t="s">
        <v>1570</v>
      </c>
      <c r="B274" s="13">
        <v>5</v>
      </c>
      <c r="C274" s="12" t="s">
        <v>1599</v>
      </c>
      <c r="D274" s="13" t="s">
        <v>32</v>
      </c>
      <c r="E274" s="13" t="s">
        <v>11</v>
      </c>
      <c r="F274" s="12">
        <v>0.92120000000000002</v>
      </c>
      <c r="G274" s="12">
        <v>0.48354000000000003</v>
      </c>
      <c r="H274" s="12">
        <v>0.43765999999999999</v>
      </c>
      <c r="I274" s="12">
        <v>1</v>
      </c>
      <c r="J274" s="12" t="s">
        <v>33</v>
      </c>
      <c r="K274" s="12">
        <v>1.3484</v>
      </c>
      <c r="L274" s="12" t="s">
        <v>4412</v>
      </c>
      <c r="M274" s="12" t="s">
        <v>4413</v>
      </c>
      <c r="N274" s="12" t="s">
        <v>4414</v>
      </c>
      <c r="O274" s="13" t="str">
        <f t="shared" si="4"/>
        <v>NO</v>
      </c>
      <c r="P274" s="12"/>
    </row>
    <row r="275" spans="1:16">
      <c r="A275" s="6" t="s">
        <v>107</v>
      </c>
      <c r="B275" s="7">
        <v>18</v>
      </c>
      <c r="C275" s="6" t="s">
        <v>108</v>
      </c>
      <c r="D275" s="7" t="s">
        <v>32</v>
      </c>
      <c r="E275" s="7" t="s">
        <v>4</v>
      </c>
      <c r="F275" s="6">
        <v>0.79330000000000001</v>
      </c>
      <c r="G275" s="6">
        <v>0.93372999999999995</v>
      </c>
      <c r="H275" s="6">
        <v>-0.14044000000000001</v>
      </c>
      <c r="I275" s="6">
        <v>0.93400000000000005</v>
      </c>
      <c r="J275" s="6" t="s">
        <v>33</v>
      </c>
      <c r="K275" s="6">
        <v>1.0878000000000001</v>
      </c>
      <c r="L275" s="6" t="s">
        <v>4415</v>
      </c>
      <c r="M275" s="6" t="s">
        <v>4416</v>
      </c>
      <c r="N275" s="6" t="s">
        <v>4417</v>
      </c>
      <c r="O275" s="7" t="str">
        <f t="shared" si="4"/>
        <v>NO</v>
      </c>
    </row>
    <row r="276" spans="1:16">
      <c r="A276" s="6" t="s">
        <v>109</v>
      </c>
      <c r="B276" s="7">
        <v>15</v>
      </c>
      <c r="C276" s="6" t="s">
        <v>110</v>
      </c>
      <c r="D276" s="7" t="s">
        <v>28</v>
      </c>
      <c r="E276" s="7" t="s">
        <v>4</v>
      </c>
      <c r="F276" s="6">
        <v>0.49362</v>
      </c>
      <c r="G276" s="6">
        <v>8.3263000000000004E-2</v>
      </c>
      <c r="H276" s="6">
        <v>0.41036</v>
      </c>
      <c r="I276" s="6">
        <v>1</v>
      </c>
      <c r="J276" s="6" t="s">
        <v>33</v>
      </c>
      <c r="K276" s="6">
        <v>1.4853000000000001</v>
      </c>
      <c r="L276" s="6" t="s">
        <v>4418</v>
      </c>
      <c r="M276" s="6" t="s">
        <v>4419</v>
      </c>
      <c r="N276" s="6" t="s">
        <v>4420</v>
      </c>
      <c r="O276" s="7" t="str">
        <f t="shared" si="4"/>
        <v>NO</v>
      </c>
    </row>
    <row r="277" spans="1:16">
      <c r="A277" s="6" t="s">
        <v>111</v>
      </c>
      <c r="B277" s="7">
        <v>15</v>
      </c>
      <c r="C277" s="6" t="s">
        <v>112</v>
      </c>
      <c r="D277" s="7" t="s">
        <v>28</v>
      </c>
      <c r="E277" s="7" t="s">
        <v>4</v>
      </c>
      <c r="F277" s="6">
        <v>0.12436999999999999</v>
      </c>
      <c r="G277" s="6">
        <v>0.23627999999999999</v>
      </c>
      <c r="H277" s="6">
        <v>-0.11191</v>
      </c>
      <c r="I277" s="6">
        <v>0.94799999999999995</v>
      </c>
      <c r="J277" s="6" t="s">
        <v>29</v>
      </c>
      <c r="K277" s="6">
        <v>0.82310000000000005</v>
      </c>
      <c r="L277" s="6" t="s">
        <v>4421</v>
      </c>
      <c r="M277" s="6" t="s">
        <v>4422</v>
      </c>
      <c r="N277" s="6" t="s">
        <v>4423</v>
      </c>
      <c r="O277" s="7" t="str">
        <f t="shared" si="4"/>
        <v>NO</v>
      </c>
    </row>
    <row r="278" spans="1:16">
      <c r="A278" s="12" t="s">
        <v>1600</v>
      </c>
      <c r="B278" s="13">
        <v>7</v>
      </c>
      <c r="C278" s="12" t="s">
        <v>1601</v>
      </c>
      <c r="D278" s="13" t="s">
        <v>28</v>
      </c>
      <c r="E278" s="13" t="s">
        <v>1584</v>
      </c>
      <c r="F278" s="12">
        <v>0.61978999999999995</v>
      </c>
      <c r="G278" s="12">
        <v>0.29220000000000002</v>
      </c>
      <c r="H278" s="12">
        <v>0.3276</v>
      </c>
      <c r="I278" s="12">
        <v>0.95199999999999996</v>
      </c>
      <c r="J278" s="12" t="s">
        <v>33</v>
      </c>
      <c r="K278" s="12">
        <v>1.4870000000000001</v>
      </c>
      <c r="L278" s="12" t="s">
        <v>4424</v>
      </c>
      <c r="M278" s="12" t="s">
        <v>4425</v>
      </c>
      <c r="N278" s="12" t="s">
        <v>4426</v>
      </c>
      <c r="O278" s="13" t="str">
        <f t="shared" si="4"/>
        <v>NO</v>
      </c>
      <c r="P278" s="12"/>
    </row>
    <row r="279" spans="1:16">
      <c r="A279" s="12" t="s">
        <v>1600</v>
      </c>
      <c r="B279" s="13">
        <v>7</v>
      </c>
      <c r="C279" s="12" t="s">
        <v>1601</v>
      </c>
      <c r="D279" s="13" t="s">
        <v>28</v>
      </c>
      <c r="E279" s="13" t="s">
        <v>11</v>
      </c>
      <c r="F279" s="12">
        <v>0.61978999999999995</v>
      </c>
      <c r="G279" s="12">
        <v>0.29220000000000002</v>
      </c>
      <c r="H279" s="12">
        <v>0.3276</v>
      </c>
      <c r="I279" s="12">
        <v>0.95199999999999996</v>
      </c>
      <c r="J279" s="12" t="s">
        <v>33</v>
      </c>
      <c r="K279" s="12">
        <v>1.4870000000000001</v>
      </c>
      <c r="L279" s="12" t="s">
        <v>4424</v>
      </c>
      <c r="M279" s="12" t="s">
        <v>4425</v>
      </c>
      <c r="N279" s="12" t="s">
        <v>4426</v>
      </c>
      <c r="O279" s="13" t="str">
        <f t="shared" si="4"/>
        <v>NO</v>
      </c>
      <c r="P279" s="12"/>
    </row>
    <row r="280" spans="1:16">
      <c r="A280" s="6" t="s">
        <v>2040</v>
      </c>
      <c r="B280" s="7">
        <v>13</v>
      </c>
      <c r="C280" s="6" t="s">
        <v>2041</v>
      </c>
      <c r="D280" s="7" t="s">
        <v>28</v>
      </c>
      <c r="E280" s="7" t="s">
        <v>11</v>
      </c>
      <c r="F280" s="6">
        <v>0.38269999999999998</v>
      </c>
      <c r="G280" s="6">
        <v>0.52936000000000005</v>
      </c>
      <c r="H280" s="6">
        <v>-0.14666000000000001</v>
      </c>
      <c r="I280" s="6">
        <v>0.94699999999999995</v>
      </c>
      <c r="J280" s="6" t="s">
        <v>155</v>
      </c>
      <c r="K280" s="6">
        <v>2.6215999999999999</v>
      </c>
      <c r="L280" s="6" t="s">
        <v>4427</v>
      </c>
      <c r="M280" s="6" t="s">
        <v>4428</v>
      </c>
      <c r="N280" s="6" t="s">
        <v>4429</v>
      </c>
      <c r="O280" s="7" t="str">
        <f t="shared" si="4"/>
        <v>NO</v>
      </c>
    </row>
    <row r="281" spans="1:16">
      <c r="A281" s="12" t="s">
        <v>113</v>
      </c>
      <c r="B281" s="13">
        <v>13</v>
      </c>
      <c r="C281" s="12" t="s">
        <v>114</v>
      </c>
      <c r="D281" s="13" t="s">
        <v>28</v>
      </c>
      <c r="E281" s="13" t="s">
        <v>4</v>
      </c>
      <c r="F281" s="12">
        <v>0.80069000000000001</v>
      </c>
      <c r="G281" s="12">
        <v>0.62578</v>
      </c>
      <c r="H281" s="12">
        <v>0.17491000000000001</v>
      </c>
      <c r="I281" s="12">
        <v>0.998</v>
      </c>
      <c r="J281" s="12" t="s">
        <v>33</v>
      </c>
      <c r="K281" s="12">
        <v>1.5858000000000001</v>
      </c>
      <c r="L281" s="12" t="s">
        <v>4430</v>
      </c>
      <c r="M281" s="12" t="s">
        <v>4431</v>
      </c>
      <c r="N281" s="12" t="s">
        <v>4432</v>
      </c>
      <c r="O281" s="13" t="str">
        <f t="shared" si="4"/>
        <v>NO</v>
      </c>
      <c r="P281" s="12"/>
    </row>
    <row r="282" spans="1:16">
      <c r="A282" s="12" t="s">
        <v>113</v>
      </c>
      <c r="B282" s="13">
        <v>11</v>
      </c>
      <c r="C282" s="12" t="s">
        <v>666</v>
      </c>
      <c r="D282" s="13" t="s">
        <v>28</v>
      </c>
      <c r="E282" s="13" t="s">
        <v>6</v>
      </c>
      <c r="F282" s="12">
        <v>0.25674999999999998</v>
      </c>
      <c r="G282" s="12">
        <v>0.54808999999999997</v>
      </c>
      <c r="H282" s="12">
        <v>-0.29133999999999999</v>
      </c>
      <c r="I282" s="12">
        <v>1</v>
      </c>
      <c r="J282" s="12" t="s">
        <v>33</v>
      </c>
      <c r="K282" s="12">
        <v>1.5858000000000001</v>
      </c>
      <c r="L282" s="12" t="s">
        <v>4430</v>
      </c>
      <c r="M282" s="12" t="s">
        <v>4431</v>
      </c>
      <c r="N282" s="12" t="s">
        <v>4432</v>
      </c>
      <c r="O282" s="13" t="str">
        <f t="shared" si="4"/>
        <v>NO</v>
      </c>
      <c r="P282" s="12"/>
    </row>
    <row r="283" spans="1:16">
      <c r="A283" s="12" t="s">
        <v>113</v>
      </c>
      <c r="B283" s="13">
        <v>11</v>
      </c>
      <c r="C283" s="12" t="s">
        <v>2042</v>
      </c>
      <c r="D283" s="13" t="s">
        <v>28</v>
      </c>
      <c r="E283" s="13" t="s">
        <v>11</v>
      </c>
      <c r="F283" s="12">
        <v>0.31611</v>
      </c>
      <c r="G283" s="12">
        <v>0.47883999999999999</v>
      </c>
      <c r="H283" s="12">
        <v>-0.16274</v>
      </c>
      <c r="I283" s="12">
        <v>0.998</v>
      </c>
      <c r="J283" s="12" t="s">
        <v>33</v>
      </c>
      <c r="K283" s="12">
        <v>1.2208000000000001</v>
      </c>
      <c r="L283" s="12" t="s">
        <v>4430</v>
      </c>
      <c r="M283" s="12" t="s">
        <v>4431</v>
      </c>
      <c r="N283" s="12" t="s">
        <v>4432</v>
      </c>
      <c r="O283" s="13" t="str">
        <f t="shared" si="4"/>
        <v>NO</v>
      </c>
      <c r="P283" s="12"/>
    </row>
    <row r="284" spans="1:16">
      <c r="A284" s="6" t="s">
        <v>667</v>
      </c>
      <c r="B284" s="7">
        <v>4</v>
      </c>
      <c r="C284" s="6" t="s">
        <v>668</v>
      </c>
      <c r="D284" s="7" t="s">
        <v>32</v>
      </c>
      <c r="E284" s="7" t="s">
        <v>6</v>
      </c>
      <c r="F284" s="6">
        <v>0.75202999999999998</v>
      </c>
      <c r="G284" s="6">
        <v>0.86097999999999997</v>
      </c>
      <c r="H284" s="6">
        <v>-0.10894</v>
      </c>
      <c r="I284" s="6">
        <v>0.97899999999999998</v>
      </c>
      <c r="J284" s="6" t="s">
        <v>29</v>
      </c>
      <c r="K284" s="6">
        <v>0.82340000000000002</v>
      </c>
      <c r="L284" s="6" t="s">
        <v>3990</v>
      </c>
      <c r="M284" s="6" t="s">
        <v>4433</v>
      </c>
      <c r="N284" s="6" t="s">
        <v>4434</v>
      </c>
      <c r="O284" s="7" t="str">
        <f t="shared" si="4"/>
        <v>NO</v>
      </c>
    </row>
    <row r="285" spans="1:16">
      <c r="A285" s="6" t="s">
        <v>2043</v>
      </c>
      <c r="B285" s="7">
        <v>28</v>
      </c>
      <c r="C285" s="6" t="s">
        <v>2044</v>
      </c>
      <c r="D285" s="7" t="s">
        <v>32</v>
      </c>
      <c r="E285" s="7" t="s">
        <v>11</v>
      </c>
      <c r="F285" s="6">
        <v>0.19819999999999999</v>
      </c>
      <c r="G285" s="6">
        <v>5.8391999999999999E-2</v>
      </c>
      <c r="H285" s="6">
        <v>0.13980000000000001</v>
      </c>
      <c r="I285" s="6">
        <v>0.998</v>
      </c>
      <c r="J285" s="6" t="s">
        <v>44</v>
      </c>
      <c r="K285" s="6">
        <v>0.8669</v>
      </c>
      <c r="L285" s="6" t="s">
        <v>4435</v>
      </c>
      <c r="M285" s="6" t="s">
        <v>4436</v>
      </c>
      <c r="N285" s="6" t="s">
        <v>4437</v>
      </c>
      <c r="O285" s="7" t="str">
        <f t="shared" si="4"/>
        <v>NO</v>
      </c>
    </row>
    <row r="286" spans="1:16">
      <c r="A286" s="6" t="s">
        <v>2045</v>
      </c>
      <c r="B286" s="7">
        <v>6</v>
      </c>
      <c r="C286" s="6" t="s">
        <v>2046</v>
      </c>
      <c r="D286" s="7" t="s">
        <v>32</v>
      </c>
      <c r="E286" s="7" t="s">
        <v>11</v>
      </c>
      <c r="F286" s="6">
        <v>0.36325000000000002</v>
      </c>
      <c r="G286" s="6">
        <v>0.17155000000000001</v>
      </c>
      <c r="H286" s="6">
        <v>0.19170000000000001</v>
      </c>
      <c r="I286" s="6">
        <v>0.9</v>
      </c>
      <c r="J286" s="6" t="s">
        <v>33</v>
      </c>
      <c r="K286" s="6">
        <v>1.4605999999999999</v>
      </c>
      <c r="L286" s="6" t="s">
        <v>3990</v>
      </c>
      <c r="M286" s="6" t="s">
        <v>4056</v>
      </c>
      <c r="N286" s="6" t="s">
        <v>3990</v>
      </c>
      <c r="O286" s="7" t="str">
        <f t="shared" si="4"/>
        <v>NO</v>
      </c>
    </row>
    <row r="287" spans="1:16">
      <c r="A287" s="6" t="s">
        <v>1084</v>
      </c>
      <c r="B287" s="7">
        <v>6</v>
      </c>
      <c r="C287" s="6" t="s">
        <v>1085</v>
      </c>
      <c r="D287" s="7" t="s">
        <v>28</v>
      </c>
      <c r="E287" s="7" t="s">
        <v>8</v>
      </c>
      <c r="F287" s="6">
        <v>0.89625999999999995</v>
      </c>
      <c r="G287" s="6">
        <v>0.72997000000000001</v>
      </c>
      <c r="H287" s="6">
        <v>0.16628000000000001</v>
      </c>
      <c r="I287" s="6">
        <v>0.93300000000000005</v>
      </c>
      <c r="J287" s="6" t="s">
        <v>29</v>
      </c>
      <c r="K287" s="6">
        <v>0.90239999999999998</v>
      </c>
      <c r="L287" s="6" t="s">
        <v>4438</v>
      </c>
      <c r="M287" s="6" t="s">
        <v>4439</v>
      </c>
      <c r="N287" s="6" t="s">
        <v>4116</v>
      </c>
      <c r="O287" s="7" t="str">
        <f t="shared" si="4"/>
        <v>NO</v>
      </c>
    </row>
    <row r="288" spans="1:16">
      <c r="A288" s="6" t="s">
        <v>669</v>
      </c>
      <c r="B288" s="7">
        <v>11</v>
      </c>
      <c r="C288" s="6" t="s">
        <v>670</v>
      </c>
      <c r="D288" s="7" t="s">
        <v>32</v>
      </c>
      <c r="E288" s="7" t="s">
        <v>6</v>
      </c>
      <c r="F288" s="6">
        <v>0.81789999999999996</v>
      </c>
      <c r="G288" s="6">
        <v>0.49147000000000002</v>
      </c>
      <c r="H288" s="6">
        <v>0.32643</v>
      </c>
      <c r="I288" s="6">
        <v>0.97</v>
      </c>
      <c r="J288" s="6" t="s">
        <v>29</v>
      </c>
      <c r="K288" s="6">
        <v>0.96730000000000005</v>
      </c>
      <c r="L288" s="6" t="s">
        <v>4165</v>
      </c>
      <c r="M288" s="6" t="s">
        <v>4440</v>
      </c>
      <c r="N288" s="6" t="s">
        <v>4441</v>
      </c>
      <c r="O288" s="7" t="str">
        <f t="shared" si="4"/>
        <v>NO</v>
      </c>
    </row>
    <row r="289" spans="1:16">
      <c r="A289" s="6" t="s">
        <v>2047</v>
      </c>
      <c r="B289" s="7">
        <v>20</v>
      </c>
      <c r="C289" s="6" t="s">
        <v>2048</v>
      </c>
      <c r="D289" s="7" t="s">
        <v>32</v>
      </c>
      <c r="E289" s="7" t="s">
        <v>11</v>
      </c>
      <c r="F289" s="6">
        <v>0.31085000000000002</v>
      </c>
      <c r="G289" s="6">
        <v>0.10299999999999999</v>
      </c>
      <c r="H289" s="6">
        <v>0.20785000000000001</v>
      </c>
      <c r="I289" s="6">
        <v>0.94399999999999995</v>
      </c>
      <c r="J289" s="6" t="s">
        <v>29</v>
      </c>
      <c r="K289" s="6">
        <v>0.8841</v>
      </c>
      <c r="L289" s="6" t="s">
        <v>4286</v>
      </c>
      <c r="M289" s="6" t="s">
        <v>4442</v>
      </c>
      <c r="N289" s="6" t="s">
        <v>4288</v>
      </c>
      <c r="O289" s="7" t="str">
        <f t="shared" si="4"/>
        <v>NO</v>
      </c>
    </row>
    <row r="290" spans="1:16">
      <c r="A290" s="6" t="s">
        <v>2049</v>
      </c>
      <c r="B290" s="7">
        <v>2</v>
      </c>
      <c r="C290" s="6" t="s">
        <v>2050</v>
      </c>
      <c r="D290" s="7" t="s">
        <v>28</v>
      </c>
      <c r="E290" s="7" t="s">
        <v>11</v>
      </c>
      <c r="F290" s="6">
        <v>0.17998</v>
      </c>
      <c r="G290" s="6">
        <v>6.0035999999999999E-2</v>
      </c>
      <c r="H290" s="6">
        <v>0.11994</v>
      </c>
      <c r="I290" s="6">
        <v>0.97699999999999998</v>
      </c>
      <c r="J290" s="6" t="s">
        <v>33</v>
      </c>
      <c r="K290" s="6">
        <v>0.75870000000000004</v>
      </c>
      <c r="L290" s="6" t="s">
        <v>4443</v>
      </c>
      <c r="M290" s="6" t="s">
        <v>4444</v>
      </c>
      <c r="N290" s="6" t="s">
        <v>4445</v>
      </c>
      <c r="O290" s="7" t="str">
        <f t="shared" si="4"/>
        <v>NO</v>
      </c>
    </row>
    <row r="291" spans="1:16">
      <c r="A291" s="6" t="s">
        <v>2051</v>
      </c>
      <c r="B291" s="7">
        <v>32</v>
      </c>
      <c r="C291" s="6" t="s">
        <v>2052</v>
      </c>
      <c r="D291" s="7" t="s">
        <v>32</v>
      </c>
      <c r="E291" s="7" t="s">
        <v>11</v>
      </c>
      <c r="F291" s="6">
        <v>0.86460999999999999</v>
      </c>
      <c r="G291" s="6">
        <v>0.66166000000000003</v>
      </c>
      <c r="H291" s="6">
        <v>0.20294999999999999</v>
      </c>
      <c r="I291" s="6">
        <v>0.90600000000000003</v>
      </c>
      <c r="J291" s="6" t="s">
        <v>29</v>
      </c>
      <c r="K291" s="6">
        <v>0.98199999999999998</v>
      </c>
      <c r="L291" s="6" t="s">
        <v>4446</v>
      </c>
      <c r="M291" s="6" t="s">
        <v>4447</v>
      </c>
      <c r="N291" s="6" t="s">
        <v>4448</v>
      </c>
      <c r="O291" s="7" t="str">
        <f t="shared" si="4"/>
        <v>NO</v>
      </c>
    </row>
    <row r="292" spans="1:16">
      <c r="A292" s="12" t="s">
        <v>115</v>
      </c>
      <c r="B292" s="13">
        <v>11</v>
      </c>
      <c r="C292" s="12" t="s">
        <v>116</v>
      </c>
      <c r="D292" s="13" t="s">
        <v>32</v>
      </c>
      <c r="E292" s="13" t="s">
        <v>4</v>
      </c>
      <c r="F292" s="12">
        <v>0.12356</v>
      </c>
      <c r="G292" s="12">
        <v>2.1516E-2</v>
      </c>
      <c r="H292" s="12">
        <v>0.10205</v>
      </c>
      <c r="I292" s="12">
        <v>0.98399999999999999</v>
      </c>
      <c r="J292" s="12" t="s">
        <v>29</v>
      </c>
      <c r="K292" s="12">
        <v>0.55249999999999999</v>
      </c>
      <c r="L292" s="12" t="s">
        <v>4449</v>
      </c>
      <c r="M292" s="12" t="s">
        <v>4450</v>
      </c>
      <c r="N292" s="12" t="s">
        <v>4451</v>
      </c>
      <c r="O292" s="13" t="str">
        <f t="shared" si="4"/>
        <v>NO</v>
      </c>
      <c r="P292" s="12"/>
    </row>
    <row r="293" spans="1:16">
      <c r="A293" s="12" t="s">
        <v>115</v>
      </c>
      <c r="B293" s="13">
        <v>14</v>
      </c>
      <c r="C293" s="12" t="s">
        <v>671</v>
      </c>
      <c r="D293" s="13" t="s">
        <v>32</v>
      </c>
      <c r="E293" s="13" t="s">
        <v>6</v>
      </c>
      <c r="F293" s="12">
        <v>0.88370000000000004</v>
      </c>
      <c r="G293" s="12">
        <v>0.99121000000000004</v>
      </c>
      <c r="H293" s="12">
        <v>-0.10750999999999999</v>
      </c>
      <c r="I293" s="12">
        <v>1</v>
      </c>
      <c r="J293" s="12" t="s">
        <v>33</v>
      </c>
      <c r="K293" s="12">
        <v>1.4393</v>
      </c>
      <c r="L293" s="12" t="s">
        <v>4449</v>
      </c>
      <c r="M293" s="12" t="s">
        <v>4450</v>
      </c>
      <c r="N293" s="12" t="s">
        <v>4451</v>
      </c>
      <c r="O293" s="13" t="str">
        <f t="shared" si="4"/>
        <v>NO</v>
      </c>
      <c r="P293" s="12"/>
    </row>
    <row r="294" spans="1:16">
      <c r="A294" s="12" t="s">
        <v>115</v>
      </c>
      <c r="B294" s="13">
        <v>15</v>
      </c>
      <c r="C294" s="12" t="s">
        <v>672</v>
      </c>
      <c r="D294" s="13" t="s">
        <v>32</v>
      </c>
      <c r="E294" s="13" t="s">
        <v>6</v>
      </c>
      <c r="F294" s="12">
        <v>0.49965999999999999</v>
      </c>
      <c r="G294" s="12">
        <v>0.63024000000000002</v>
      </c>
      <c r="H294" s="12">
        <v>-0.13059000000000001</v>
      </c>
      <c r="I294" s="12">
        <v>0.90600000000000003</v>
      </c>
      <c r="J294" s="12" t="s">
        <v>33</v>
      </c>
      <c r="K294" s="12">
        <v>1.7356</v>
      </c>
      <c r="L294" s="12" t="s">
        <v>4449</v>
      </c>
      <c r="M294" s="12" t="s">
        <v>4450</v>
      </c>
      <c r="N294" s="12" t="s">
        <v>4451</v>
      </c>
      <c r="O294" s="13" t="str">
        <f t="shared" si="4"/>
        <v>NO</v>
      </c>
      <c r="P294" s="12"/>
    </row>
    <row r="295" spans="1:16">
      <c r="A295" s="6" t="s">
        <v>2053</v>
      </c>
      <c r="B295" s="7">
        <v>14</v>
      </c>
      <c r="C295" s="6" t="s">
        <v>2054</v>
      </c>
      <c r="D295" s="7" t="s">
        <v>28</v>
      </c>
      <c r="E295" s="7" t="s">
        <v>11</v>
      </c>
      <c r="F295" s="6">
        <v>8.4833000000000006E-2</v>
      </c>
      <c r="G295" s="6">
        <v>0.20535999999999999</v>
      </c>
      <c r="H295" s="6">
        <v>-0.12052</v>
      </c>
      <c r="I295" s="6">
        <v>0.96699999999999997</v>
      </c>
      <c r="J295" s="6" t="s">
        <v>29</v>
      </c>
      <c r="K295" s="6">
        <v>0.83260000000000001</v>
      </c>
      <c r="L295" s="6" t="s">
        <v>4452</v>
      </c>
      <c r="M295" s="6" t="s">
        <v>4453</v>
      </c>
      <c r="N295" s="6" t="s">
        <v>4454</v>
      </c>
      <c r="O295" s="7" t="str">
        <f t="shared" si="4"/>
        <v>NO</v>
      </c>
    </row>
    <row r="296" spans="1:16">
      <c r="A296" s="6" t="s">
        <v>2055</v>
      </c>
      <c r="B296" s="7">
        <v>5</v>
      </c>
      <c r="C296" s="6" t="s">
        <v>2056</v>
      </c>
      <c r="D296" s="7" t="s">
        <v>28</v>
      </c>
      <c r="E296" s="7" t="s">
        <v>11</v>
      </c>
      <c r="F296" s="6">
        <v>0.10578</v>
      </c>
      <c r="G296" s="6">
        <v>0.30880999999999997</v>
      </c>
      <c r="H296" s="6">
        <v>-0.20302999999999999</v>
      </c>
      <c r="I296" s="6">
        <v>0.90500000000000003</v>
      </c>
      <c r="J296" s="6" t="s">
        <v>33</v>
      </c>
      <c r="K296" s="6">
        <v>1.54</v>
      </c>
      <c r="L296" s="6" t="s">
        <v>7498</v>
      </c>
      <c r="O296" s="7" t="str">
        <f t="shared" si="4"/>
        <v>NO</v>
      </c>
    </row>
    <row r="297" spans="1:16">
      <c r="A297" s="6" t="s">
        <v>2057</v>
      </c>
      <c r="B297" s="7">
        <v>23</v>
      </c>
      <c r="C297" s="6" t="s">
        <v>2058</v>
      </c>
      <c r="D297" s="7" t="s">
        <v>28</v>
      </c>
      <c r="E297" s="7" t="s">
        <v>11</v>
      </c>
      <c r="F297" s="6">
        <v>0.56005000000000005</v>
      </c>
      <c r="G297" s="6">
        <v>0.69855999999999996</v>
      </c>
      <c r="H297" s="6">
        <v>-0.13850999999999999</v>
      </c>
      <c r="I297" s="6">
        <v>0.98899999999999999</v>
      </c>
      <c r="J297" s="6" t="s">
        <v>33</v>
      </c>
      <c r="K297" s="6">
        <v>1.0940000000000001</v>
      </c>
      <c r="L297" s="6" t="s">
        <v>4455</v>
      </c>
      <c r="M297" s="6" t="s">
        <v>4456</v>
      </c>
      <c r="N297" s="6" t="s">
        <v>4457</v>
      </c>
      <c r="O297" s="7" t="str">
        <f t="shared" si="4"/>
        <v>NO</v>
      </c>
    </row>
    <row r="298" spans="1:16">
      <c r="A298" s="6" t="s">
        <v>2059</v>
      </c>
      <c r="B298" s="7">
        <v>18</v>
      </c>
      <c r="C298" s="6" t="s">
        <v>2060</v>
      </c>
      <c r="D298" s="7" t="s">
        <v>28</v>
      </c>
      <c r="E298" s="7" t="s">
        <v>11</v>
      </c>
      <c r="F298" s="6">
        <v>0.50170999999999999</v>
      </c>
      <c r="G298" s="6">
        <v>0.74348000000000003</v>
      </c>
      <c r="H298" s="6">
        <v>-0.24177000000000001</v>
      </c>
      <c r="I298" s="6">
        <v>0.999</v>
      </c>
      <c r="J298" s="6" t="s">
        <v>29</v>
      </c>
      <c r="K298" s="6">
        <v>0.99980000000000002</v>
      </c>
      <c r="L298" s="6" t="s">
        <v>4458</v>
      </c>
      <c r="M298" s="6" t="s">
        <v>4459</v>
      </c>
      <c r="N298" s="6" t="s">
        <v>4460</v>
      </c>
      <c r="O298" s="7" t="str">
        <f t="shared" si="4"/>
        <v>NO</v>
      </c>
    </row>
    <row r="299" spans="1:16">
      <c r="A299" s="6" t="s">
        <v>1127</v>
      </c>
      <c r="B299" s="7">
        <v>26</v>
      </c>
      <c r="C299" s="6" t="s">
        <v>1128</v>
      </c>
      <c r="D299" s="7" t="s">
        <v>32</v>
      </c>
      <c r="E299" s="7" t="s">
        <v>8</v>
      </c>
      <c r="F299" s="6">
        <v>0.77042999999999995</v>
      </c>
      <c r="G299" s="6">
        <v>0.93318999999999996</v>
      </c>
      <c r="H299" s="6">
        <v>-0.16275999999999999</v>
      </c>
      <c r="I299" s="6">
        <v>0.94899999999999995</v>
      </c>
      <c r="J299" s="6" t="s">
        <v>44</v>
      </c>
      <c r="K299" s="6">
        <v>1.9054</v>
      </c>
      <c r="L299" s="6" t="s">
        <v>4461</v>
      </c>
      <c r="M299" s="6" t="s">
        <v>4462</v>
      </c>
      <c r="N299" s="6" t="s">
        <v>3990</v>
      </c>
      <c r="O299" s="7" t="str">
        <f t="shared" si="4"/>
        <v>NO</v>
      </c>
    </row>
    <row r="300" spans="1:16">
      <c r="A300" s="6" t="s">
        <v>117</v>
      </c>
      <c r="B300" s="7">
        <v>8</v>
      </c>
      <c r="C300" s="6" t="s">
        <v>118</v>
      </c>
      <c r="D300" s="7" t="s">
        <v>28</v>
      </c>
      <c r="E300" s="7" t="s">
        <v>4</v>
      </c>
      <c r="F300" s="6">
        <v>0.70789999999999997</v>
      </c>
      <c r="G300" s="6">
        <v>0.58606999999999998</v>
      </c>
      <c r="H300" s="6">
        <v>0.12182999999999999</v>
      </c>
      <c r="I300" s="6">
        <v>0.92900000000000005</v>
      </c>
      <c r="J300" s="6" t="s">
        <v>29</v>
      </c>
      <c r="K300" s="6">
        <v>0.99350000000000005</v>
      </c>
      <c r="L300" s="6" t="s">
        <v>4463</v>
      </c>
      <c r="M300" s="6" t="s">
        <v>4464</v>
      </c>
      <c r="N300" s="6" t="s">
        <v>4465</v>
      </c>
      <c r="O300" s="7" t="str">
        <f t="shared" si="4"/>
        <v>NO</v>
      </c>
    </row>
    <row r="301" spans="1:16">
      <c r="A301" s="6" t="s">
        <v>2061</v>
      </c>
      <c r="B301" s="7">
        <v>15</v>
      </c>
      <c r="C301" s="6" t="s">
        <v>2062</v>
      </c>
      <c r="D301" s="7" t="s">
        <v>32</v>
      </c>
      <c r="E301" s="7" t="s">
        <v>11</v>
      </c>
      <c r="F301" s="6">
        <v>0.15095</v>
      </c>
      <c r="G301" s="6">
        <v>3.5119999999999998E-2</v>
      </c>
      <c r="H301" s="6">
        <v>0.11583</v>
      </c>
      <c r="I301" s="6">
        <v>1</v>
      </c>
      <c r="J301" s="6" t="s">
        <v>29</v>
      </c>
      <c r="K301" s="6">
        <v>0.63859999999999995</v>
      </c>
      <c r="L301" s="6" t="s">
        <v>4466</v>
      </c>
      <c r="M301" s="6" t="s">
        <v>4467</v>
      </c>
      <c r="N301" s="6" t="s">
        <v>4215</v>
      </c>
      <c r="O301" s="7" t="str">
        <f t="shared" si="4"/>
        <v>NO</v>
      </c>
    </row>
    <row r="302" spans="1:16">
      <c r="A302" s="6" t="s">
        <v>119</v>
      </c>
      <c r="B302" s="7">
        <v>6</v>
      </c>
      <c r="C302" s="6" t="s">
        <v>120</v>
      </c>
      <c r="D302" s="7" t="s">
        <v>32</v>
      </c>
      <c r="E302" s="7" t="s">
        <v>4</v>
      </c>
      <c r="F302" s="6">
        <v>0.60419</v>
      </c>
      <c r="G302" s="6">
        <v>0.12186</v>
      </c>
      <c r="H302" s="6">
        <v>0.48232000000000003</v>
      </c>
      <c r="I302" s="6">
        <v>1</v>
      </c>
      <c r="J302" s="6" t="s">
        <v>29</v>
      </c>
      <c r="K302" s="6">
        <v>0.98360000000000003</v>
      </c>
      <c r="L302" s="6" t="s">
        <v>3990</v>
      </c>
      <c r="M302" s="6" t="s">
        <v>4468</v>
      </c>
      <c r="N302" s="6" t="s">
        <v>4469</v>
      </c>
      <c r="O302" s="7" t="str">
        <f t="shared" si="4"/>
        <v>NO</v>
      </c>
    </row>
    <row r="303" spans="1:16">
      <c r="A303" s="6" t="s">
        <v>2063</v>
      </c>
      <c r="B303" s="7">
        <v>6</v>
      </c>
      <c r="C303" s="6" t="s">
        <v>2064</v>
      </c>
      <c r="D303" s="7" t="s">
        <v>32</v>
      </c>
      <c r="E303" s="7" t="s">
        <v>11</v>
      </c>
      <c r="F303" s="6">
        <v>0.48474</v>
      </c>
      <c r="G303" s="6">
        <v>0.78261000000000003</v>
      </c>
      <c r="H303" s="6">
        <v>-0.29787000000000002</v>
      </c>
      <c r="I303" s="6">
        <v>0.98499999999999999</v>
      </c>
      <c r="J303" s="6" t="s">
        <v>29</v>
      </c>
      <c r="K303" s="6">
        <v>0.99960000000000004</v>
      </c>
      <c r="L303" s="6" t="s">
        <v>3990</v>
      </c>
      <c r="M303" s="6" t="s">
        <v>4470</v>
      </c>
      <c r="N303" s="6" t="s">
        <v>4471</v>
      </c>
      <c r="O303" s="7" t="str">
        <f t="shared" si="4"/>
        <v>NO</v>
      </c>
    </row>
    <row r="304" spans="1:16">
      <c r="A304" s="6" t="s">
        <v>2065</v>
      </c>
      <c r="B304" s="7">
        <v>26</v>
      </c>
      <c r="C304" s="6" t="s">
        <v>2066</v>
      </c>
      <c r="D304" s="7" t="s">
        <v>28</v>
      </c>
      <c r="E304" s="7" t="s">
        <v>11</v>
      </c>
      <c r="F304" s="6">
        <v>0.45566000000000001</v>
      </c>
      <c r="G304" s="6">
        <v>0.16722000000000001</v>
      </c>
      <c r="H304" s="6">
        <v>0.28843999999999997</v>
      </c>
      <c r="I304" s="6">
        <v>1</v>
      </c>
      <c r="J304" s="6" t="s">
        <v>29</v>
      </c>
      <c r="K304" s="6">
        <v>0.99990000000000001</v>
      </c>
      <c r="L304" s="6" t="s">
        <v>4472</v>
      </c>
      <c r="M304" s="6" t="s">
        <v>4473</v>
      </c>
      <c r="N304" s="6" t="s">
        <v>4474</v>
      </c>
      <c r="O304" s="7" t="str">
        <f t="shared" si="4"/>
        <v>NO</v>
      </c>
    </row>
    <row r="305" spans="1:16">
      <c r="A305" s="12" t="s">
        <v>121</v>
      </c>
      <c r="B305" s="13">
        <v>10</v>
      </c>
      <c r="C305" s="12" t="s">
        <v>122</v>
      </c>
      <c r="D305" s="13" t="s">
        <v>32</v>
      </c>
      <c r="E305" s="13" t="s">
        <v>4</v>
      </c>
      <c r="F305" s="12">
        <v>0.63849999999999996</v>
      </c>
      <c r="G305" s="12">
        <v>0.77600000000000002</v>
      </c>
      <c r="H305" s="12">
        <v>-0.13750000000000001</v>
      </c>
      <c r="I305" s="12">
        <v>0.98099999999999998</v>
      </c>
      <c r="J305" s="12" t="s">
        <v>44</v>
      </c>
      <c r="K305" s="12">
        <v>1.9726999999999999</v>
      </c>
      <c r="L305" s="12" t="s">
        <v>4475</v>
      </c>
      <c r="M305" s="12" t="s">
        <v>4476</v>
      </c>
      <c r="N305" s="12" t="s">
        <v>3990</v>
      </c>
      <c r="O305" s="13" t="str">
        <f t="shared" si="4"/>
        <v>NO</v>
      </c>
      <c r="P305" s="12"/>
    </row>
    <row r="306" spans="1:16">
      <c r="A306" s="12" t="s">
        <v>121</v>
      </c>
      <c r="B306" s="13">
        <v>12</v>
      </c>
      <c r="C306" s="12" t="s">
        <v>2067</v>
      </c>
      <c r="D306" s="13" t="s">
        <v>32</v>
      </c>
      <c r="E306" s="13" t="s">
        <v>11</v>
      </c>
      <c r="F306" s="12">
        <v>0.46933999999999998</v>
      </c>
      <c r="G306" s="12">
        <v>0.57611999999999997</v>
      </c>
      <c r="H306" s="12">
        <v>-0.10679</v>
      </c>
      <c r="I306" s="12">
        <v>0.94</v>
      </c>
      <c r="J306" s="12" t="s">
        <v>44</v>
      </c>
      <c r="K306" s="12">
        <v>1.9659</v>
      </c>
      <c r="L306" s="12" t="s">
        <v>4475</v>
      </c>
      <c r="M306" s="12" t="s">
        <v>4476</v>
      </c>
      <c r="N306" s="12" t="s">
        <v>3990</v>
      </c>
      <c r="O306" s="13" t="str">
        <f t="shared" si="4"/>
        <v>NO</v>
      </c>
      <c r="P306" s="12"/>
    </row>
    <row r="307" spans="1:16">
      <c r="A307" s="6" t="s">
        <v>1174</v>
      </c>
      <c r="B307" s="7">
        <v>3</v>
      </c>
      <c r="C307" s="6" t="s">
        <v>1175</v>
      </c>
      <c r="D307" s="7" t="s">
        <v>32</v>
      </c>
      <c r="E307" s="7" t="s">
        <v>8</v>
      </c>
      <c r="F307" s="6">
        <v>0.68493000000000004</v>
      </c>
      <c r="G307" s="6">
        <v>0.90007000000000004</v>
      </c>
      <c r="H307" s="6">
        <v>-0.21512999999999999</v>
      </c>
      <c r="I307" s="6">
        <v>0.98299999999999998</v>
      </c>
      <c r="J307" s="6" t="s">
        <v>33</v>
      </c>
      <c r="K307" s="6">
        <v>1.3009999999999999</v>
      </c>
      <c r="L307" s="6" t="s">
        <v>4477</v>
      </c>
      <c r="M307" s="6" t="s">
        <v>4478</v>
      </c>
      <c r="N307" s="6" t="s">
        <v>4479</v>
      </c>
      <c r="O307" s="7" t="str">
        <f t="shared" si="4"/>
        <v>NO</v>
      </c>
    </row>
    <row r="308" spans="1:16">
      <c r="A308" s="6" t="s">
        <v>123</v>
      </c>
      <c r="B308" s="7">
        <v>7</v>
      </c>
      <c r="C308" s="6" t="s">
        <v>124</v>
      </c>
      <c r="D308" s="7" t="s">
        <v>32</v>
      </c>
      <c r="E308" s="7" t="s">
        <v>4</v>
      </c>
      <c r="F308" s="6">
        <v>0.25906000000000001</v>
      </c>
      <c r="G308" s="6">
        <v>0.14849999999999999</v>
      </c>
      <c r="H308" s="6">
        <v>0.11056000000000001</v>
      </c>
      <c r="I308" s="6">
        <v>0.95699999999999996</v>
      </c>
      <c r="J308" s="6" t="s">
        <v>29</v>
      </c>
      <c r="K308" s="6">
        <v>0.90469999999999995</v>
      </c>
      <c r="L308" s="6" t="s">
        <v>4480</v>
      </c>
      <c r="M308" s="6" t="s">
        <v>4481</v>
      </c>
      <c r="N308" s="6" t="s">
        <v>4482</v>
      </c>
      <c r="O308" s="7" t="str">
        <f t="shared" si="4"/>
        <v>NO</v>
      </c>
    </row>
    <row r="309" spans="1:16">
      <c r="A309" s="10" t="s">
        <v>1602</v>
      </c>
      <c r="B309" s="11">
        <v>5</v>
      </c>
      <c r="C309" s="10" t="s">
        <v>1603</v>
      </c>
      <c r="D309" s="11" t="s">
        <v>32</v>
      </c>
      <c r="E309" s="11" t="s">
        <v>1584</v>
      </c>
      <c r="F309" s="10">
        <v>0.98162000000000005</v>
      </c>
      <c r="G309" s="10">
        <v>0.77463000000000004</v>
      </c>
      <c r="H309" s="10">
        <v>0.20699000000000001</v>
      </c>
      <c r="I309" s="10">
        <v>1</v>
      </c>
      <c r="J309" s="10" t="s">
        <v>29</v>
      </c>
      <c r="K309" s="10">
        <v>0.79500000000000004</v>
      </c>
      <c r="L309" s="10" t="s">
        <v>4483</v>
      </c>
      <c r="M309" s="10" t="s">
        <v>4484</v>
      </c>
      <c r="N309" s="10" t="s">
        <v>4485</v>
      </c>
      <c r="O309" s="11" t="str">
        <f t="shared" si="4"/>
        <v>NO</v>
      </c>
      <c r="P309" s="10"/>
    </row>
    <row r="310" spans="1:16">
      <c r="A310" s="10" t="s">
        <v>1602</v>
      </c>
      <c r="B310" s="11">
        <v>5</v>
      </c>
      <c r="C310" s="10" t="s">
        <v>1603</v>
      </c>
      <c r="D310" s="11" t="s">
        <v>32</v>
      </c>
      <c r="E310" s="11" t="s">
        <v>11</v>
      </c>
      <c r="F310" s="10">
        <v>0.98162000000000005</v>
      </c>
      <c r="G310" s="10">
        <v>0.77463000000000004</v>
      </c>
      <c r="H310" s="10">
        <v>0.20699000000000001</v>
      </c>
      <c r="I310" s="10">
        <v>1</v>
      </c>
      <c r="J310" s="10" t="s">
        <v>29</v>
      </c>
      <c r="K310" s="10">
        <v>0.79500000000000004</v>
      </c>
      <c r="L310" s="10" t="s">
        <v>4483</v>
      </c>
      <c r="M310" s="10" t="s">
        <v>4484</v>
      </c>
      <c r="N310" s="10" t="s">
        <v>4485</v>
      </c>
      <c r="O310" s="11" t="str">
        <f t="shared" si="4"/>
        <v>NO</v>
      </c>
      <c r="P310" s="10"/>
    </row>
    <row r="311" spans="1:16">
      <c r="A311" s="12" t="s">
        <v>1604</v>
      </c>
      <c r="B311" s="13">
        <v>3</v>
      </c>
      <c r="C311" s="12" t="s">
        <v>1605</v>
      </c>
      <c r="D311" s="13" t="s">
        <v>28</v>
      </c>
      <c r="E311" s="13" t="s">
        <v>1584</v>
      </c>
      <c r="F311" s="12">
        <v>0.96377000000000002</v>
      </c>
      <c r="G311" s="12">
        <v>0.74811000000000005</v>
      </c>
      <c r="H311" s="12">
        <v>0.21565999999999999</v>
      </c>
      <c r="I311" s="12">
        <v>0.99399999999999999</v>
      </c>
      <c r="J311" s="12" t="s">
        <v>29</v>
      </c>
      <c r="K311" s="12">
        <v>0.92620000000000002</v>
      </c>
      <c r="L311" s="12" t="s">
        <v>4486</v>
      </c>
      <c r="M311" s="12" t="s">
        <v>4487</v>
      </c>
      <c r="N311" s="12" t="s">
        <v>4488</v>
      </c>
      <c r="O311" s="13" t="str">
        <f t="shared" si="4"/>
        <v>NO</v>
      </c>
      <c r="P311" s="12"/>
    </row>
    <row r="312" spans="1:16">
      <c r="A312" s="12" t="s">
        <v>1604</v>
      </c>
      <c r="B312" s="13">
        <v>3</v>
      </c>
      <c r="C312" s="12" t="s">
        <v>1605</v>
      </c>
      <c r="D312" s="13" t="s">
        <v>28</v>
      </c>
      <c r="E312" s="13" t="s">
        <v>11</v>
      </c>
      <c r="F312" s="12">
        <v>0.96377000000000002</v>
      </c>
      <c r="G312" s="12">
        <v>0.74811000000000005</v>
      </c>
      <c r="H312" s="12">
        <v>0.21565999999999999</v>
      </c>
      <c r="I312" s="12">
        <v>0.99399999999999999</v>
      </c>
      <c r="J312" s="12" t="s">
        <v>29</v>
      </c>
      <c r="K312" s="12">
        <v>0.92620000000000002</v>
      </c>
      <c r="L312" s="12" t="s">
        <v>4486</v>
      </c>
      <c r="M312" s="12" t="s">
        <v>4487</v>
      </c>
      <c r="N312" s="12" t="s">
        <v>4488</v>
      </c>
      <c r="O312" s="13" t="str">
        <f t="shared" si="4"/>
        <v>NO</v>
      </c>
      <c r="P312" s="12"/>
    </row>
    <row r="313" spans="1:16">
      <c r="A313" s="10" t="s">
        <v>1185</v>
      </c>
      <c r="B313" s="11">
        <v>8</v>
      </c>
      <c r="C313" s="10" t="s">
        <v>1186</v>
      </c>
      <c r="D313" s="11" t="s">
        <v>28</v>
      </c>
      <c r="E313" s="11" t="s">
        <v>8</v>
      </c>
      <c r="F313" s="10">
        <v>0.39085999999999999</v>
      </c>
      <c r="G313" s="10">
        <v>0.96225000000000005</v>
      </c>
      <c r="H313" s="10">
        <v>-0.57138999999999995</v>
      </c>
      <c r="I313" s="10">
        <v>0.98699999999999999</v>
      </c>
      <c r="J313" s="10" t="s">
        <v>33</v>
      </c>
      <c r="K313" s="10">
        <v>1.5034000000000001</v>
      </c>
      <c r="L313" s="10" t="s">
        <v>3989</v>
      </c>
      <c r="M313" s="10" t="s">
        <v>3990</v>
      </c>
      <c r="N313" s="10" t="s">
        <v>3990</v>
      </c>
      <c r="O313" s="11" t="str">
        <f t="shared" si="4"/>
        <v>NO</v>
      </c>
      <c r="P313" s="10"/>
    </row>
    <row r="314" spans="1:16">
      <c r="A314" s="10" t="s">
        <v>1185</v>
      </c>
      <c r="B314" s="11">
        <v>12</v>
      </c>
      <c r="C314" s="10" t="s">
        <v>2068</v>
      </c>
      <c r="D314" s="11" t="s">
        <v>28</v>
      </c>
      <c r="E314" s="11" t="s">
        <v>11</v>
      </c>
      <c r="F314" s="10">
        <v>0.75931000000000004</v>
      </c>
      <c r="G314" s="10">
        <v>0.24712999999999999</v>
      </c>
      <c r="H314" s="10">
        <v>0.51217999999999997</v>
      </c>
      <c r="I314" s="10">
        <v>1</v>
      </c>
      <c r="J314" s="10" t="s">
        <v>44</v>
      </c>
      <c r="K314" s="10">
        <v>2.3976000000000002</v>
      </c>
      <c r="L314" s="10" t="s">
        <v>3989</v>
      </c>
      <c r="M314" s="10" t="s">
        <v>3990</v>
      </c>
      <c r="N314" s="10" t="s">
        <v>3990</v>
      </c>
      <c r="O314" s="11" t="str">
        <f t="shared" si="4"/>
        <v>NO</v>
      </c>
      <c r="P314" s="10"/>
    </row>
    <row r="315" spans="1:16">
      <c r="A315" s="10" t="s">
        <v>1185</v>
      </c>
      <c r="B315" s="11">
        <v>10</v>
      </c>
      <c r="C315" s="10" t="s">
        <v>2069</v>
      </c>
      <c r="D315" s="11" t="s">
        <v>28</v>
      </c>
      <c r="E315" s="11" t="s">
        <v>11</v>
      </c>
      <c r="F315" s="10">
        <v>0.73751999999999995</v>
      </c>
      <c r="G315" s="10">
        <v>0.16405</v>
      </c>
      <c r="H315" s="10">
        <v>0.57345999999999997</v>
      </c>
      <c r="I315" s="10">
        <v>1</v>
      </c>
      <c r="J315" s="10" t="s">
        <v>44</v>
      </c>
      <c r="K315" s="10">
        <v>2.3976000000000002</v>
      </c>
      <c r="L315" s="10" t="s">
        <v>3989</v>
      </c>
      <c r="M315" s="10" t="s">
        <v>3990</v>
      </c>
      <c r="N315" s="10" t="s">
        <v>3990</v>
      </c>
      <c r="O315" s="11" t="str">
        <f t="shared" si="4"/>
        <v>NO</v>
      </c>
      <c r="P315" s="10"/>
    </row>
    <row r="316" spans="1:16">
      <c r="A316" s="6" t="s">
        <v>2070</v>
      </c>
      <c r="B316" s="7">
        <v>6</v>
      </c>
      <c r="C316" s="6" t="s">
        <v>2071</v>
      </c>
      <c r="D316" s="7" t="s">
        <v>32</v>
      </c>
      <c r="E316" s="7" t="s">
        <v>11</v>
      </c>
      <c r="F316" s="6">
        <v>0.94745000000000001</v>
      </c>
      <c r="G316" s="6">
        <v>0.77098999999999995</v>
      </c>
      <c r="H316" s="6">
        <v>0.17646000000000001</v>
      </c>
      <c r="I316" s="6">
        <v>0.90400000000000003</v>
      </c>
      <c r="J316" s="6" t="s">
        <v>29</v>
      </c>
      <c r="K316" s="6">
        <v>0.86309999999999998</v>
      </c>
      <c r="L316" s="6" t="s">
        <v>4046</v>
      </c>
      <c r="M316" s="6" t="s">
        <v>4489</v>
      </c>
      <c r="N316" s="6" t="s">
        <v>4187</v>
      </c>
      <c r="O316" s="7" t="str">
        <f t="shared" si="4"/>
        <v>NO</v>
      </c>
    </row>
    <row r="317" spans="1:16">
      <c r="A317" s="6" t="s">
        <v>2072</v>
      </c>
      <c r="B317" s="7">
        <v>6</v>
      </c>
      <c r="C317" s="6" t="s">
        <v>2073</v>
      </c>
      <c r="D317" s="7" t="s">
        <v>32</v>
      </c>
      <c r="E317" s="7" t="s">
        <v>11</v>
      </c>
      <c r="F317" s="6">
        <v>0.59724999999999995</v>
      </c>
      <c r="G317" s="6">
        <v>0.91771000000000003</v>
      </c>
      <c r="H317" s="6">
        <v>-0.32046000000000002</v>
      </c>
      <c r="I317" s="6">
        <v>0.97299999999999998</v>
      </c>
      <c r="J317" s="6" t="s">
        <v>33</v>
      </c>
      <c r="K317" s="6">
        <v>1.1243000000000001</v>
      </c>
      <c r="L317" s="6" t="s">
        <v>4490</v>
      </c>
      <c r="M317" s="6" t="s">
        <v>4491</v>
      </c>
      <c r="N317" s="6" t="s">
        <v>4492</v>
      </c>
      <c r="O317" s="7" t="str">
        <f t="shared" si="4"/>
        <v>NO</v>
      </c>
    </row>
    <row r="318" spans="1:16">
      <c r="A318" s="10" t="s">
        <v>673</v>
      </c>
      <c r="B318" s="11">
        <v>20</v>
      </c>
      <c r="C318" s="10" t="s">
        <v>674</v>
      </c>
      <c r="D318" s="11" t="s">
        <v>32</v>
      </c>
      <c r="E318" s="11" t="s">
        <v>6</v>
      </c>
      <c r="F318" s="10">
        <v>0.19108</v>
      </c>
      <c r="G318" s="10">
        <v>6.3214999999999993E-2</v>
      </c>
      <c r="H318" s="10">
        <v>0.12787000000000001</v>
      </c>
      <c r="I318" s="10">
        <v>0.99099999999999999</v>
      </c>
      <c r="J318" s="10" t="s">
        <v>33</v>
      </c>
      <c r="K318" s="10">
        <v>1.2750999999999999</v>
      </c>
      <c r="L318" s="10" t="s">
        <v>4493</v>
      </c>
      <c r="M318" s="10" t="s">
        <v>4494</v>
      </c>
      <c r="N318" s="10" t="s">
        <v>4495</v>
      </c>
      <c r="O318" s="11" t="str">
        <f t="shared" si="4"/>
        <v>NO</v>
      </c>
      <c r="P318" s="10"/>
    </row>
    <row r="319" spans="1:16">
      <c r="A319" s="10" t="s">
        <v>673</v>
      </c>
      <c r="B319" s="11">
        <v>13</v>
      </c>
      <c r="C319" s="10" t="s">
        <v>2074</v>
      </c>
      <c r="D319" s="11" t="s">
        <v>32</v>
      </c>
      <c r="E319" s="11" t="s">
        <v>11</v>
      </c>
      <c r="F319" s="10">
        <v>0.43487999999999999</v>
      </c>
      <c r="G319" s="10">
        <v>0.28997000000000001</v>
      </c>
      <c r="H319" s="10">
        <v>0.14491000000000001</v>
      </c>
      <c r="I319" s="10">
        <v>0.95199999999999996</v>
      </c>
      <c r="J319" s="10" t="s">
        <v>168</v>
      </c>
      <c r="K319" s="10">
        <v>3.5497000000000001</v>
      </c>
      <c r="L319" s="10" t="s">
        <v>4493</v>
      </c>
      <c r="M319" s="10" t="s">
        <v>4494</v>
      </c>
      <c r="N319" s="10" t="s">
        <v>4495</v>
      </c>
      <c r="O319" s="11" t="str">
        <f t="shared" si="4"/>
        <v>NO</v>
      </c>
      <c r="P319" s="10"/>
    </row>
    <row r="320" spans="1:16">
      <c r="A320" s="6" t="s">
        <v>2075</v>
      </c>
      <c r="B320" s="7">
        <v>6</v>
      </c>
      <c r="C320" s="6" t="s">
        <v>2076</v>
      </c>
      <c r="D320" s="7" t="s">
        <v>32</v>
      </c>
      <c r="E320" s="7" t="s">
        <v>11</v>
      </c>
      <c r="F320" s="6">
        <v>0.39172000000000001</v>
      </c>
      <c r="G320" s="6">
        <v>0.18628</v>
      </c>
      <c r="H320" s="6">
        <v>0.20544000000000001</v>
      </c>
      <c r="I320" s="6">
        <v>0.94099999999999995</v>
      </c>
      <c r="J320" s="6" t="s">
        <v>29</v>
      </c>
      <c r="K320" s="6">
        <v>0.98519999999999996</v>
      </c>
      <c r="L320" s="6" t="s">
        <v>3989</v>
      </c>
      <c r="M320" s="6" t="s">
        <v>3990</v>
      </c>
      <c r="N320" s="6" t="s">
        <v>3990</v>
      </c>
      <c r="O320" s="7" t="str">
        <f t="shared" si="4"/>
        <v>NO</v>
      </c>
    </row>
    <row r="321" spans="1:16">
      <c r="A321" s="6" t="s">
        <v>1064</v>
      </c>
      <c r="B321" s="7">
        <v>4</v>
      </c>
      <c r="C321" s="6" t="s">
        <v>1065</v>
      </c>
      <c r="D321" s="7" t="s">
        <v>28</v>
      </c>
      <c r="E321" s="7" t="s">
        <v>8</v>
      </c>
      <c r="F321" s="6">
        <v>0.85992999999999997</v>
      </c>
      <c r="G321" s="6">
        <v>0.97579000000000005</v>
      </c>
      <c r="H321" s="6">
        <v>-0.11586</v>
      </c>
      <c r="I321" s="6">
        <v>0.97799999999999998</v>
      </c>
      <c r="J321" s="6" t="s">
        <v>29</v>
      </c>
      <c r="K321" s="6">
        <v>0.71120000000000005</v>
      </c>
      <c r="L321" s="6" t="s">
        <v>4496</v>
      </c>
      <c r="M321" s="6" t="s">
        <v>4497</v>
      </c>
      <c r="N321" s="6" t="s">
        <v>4498</v>
      </c>
      <c r="O321" s="7" t="str">
        <f t="shared" si="4"/>
        <v>NO</v>
      </c>
    </row>
    <row r="322" spans="1:16">
      <c r="A322" s="6" t="s">
        <v>2077</v>
      </c>
      <c r="B322" s="7">
        <v>14</v>
      </c>
      <c r="C322" s="6" t="s">
        <v>2078</v>
      </c>
      <c r="D322" s="7" t="s">
        <v>32</v>
      </c>
      <c r="E322" s="7" t="s">
        <v>11</v>
      </c>
      <c r="F322" s="6">
        <v>0.17358999999999999</v>
      </c>
      <c r="G322" s="6">
        <v>0.27521000000000001</v>
      </c>
      <c r="H322" s="6">
        <v>-0.10163</v>
      </c>
      <c r="I322" s="6">
        <v>0.93400000000000005</v>
      </c>
      <c r="J322" s="6" t="s">
        <v>44</v>
      </c>
      <c r="K322" s="6">
        <v>1.7202999999999999</v>
      </c>
      <c r="L322" s="6" t="s">
        <v>4499</v>
      </c>
      <c r="M322" s="6" t="s">
        <v>4500</v>
      </c>
      <c r="N322" s="6" t="s">
        <v>4501</v>
      </c>
      <c r="O322" s="7" t="str">
        <f t="shared" ref="O322:O385" si="5">IF(P322 = "", "NO", "YES")</f>
        <v>NO</v>
      </c>
    </row>
    <row r="323" spans="1:16">
      <c r="A323" s="6" t="s">
        <v>2079</v>
      </c>
      <c r="B323" s="7">
        <v>3</v>
      </c>
      <c r="C323" s="6" t="s">
        <v>2080</v>
      </c>
      <c r="D323" s="7" t="s">
        <v>32</v>
      </c>
      <c r="E323" s="7" t="s">
        <v>11</v>
      </c>
      <c r="F323" s="6">
        <v>0.38694000000000001</v>
      </c>
      <c r="G323" s="6">
        <v>0.61621000000000004</v>
      </c>
      <c r="H323" s="6">
        <v>-0.22928000000000001</v>
      </c>
      <c r="I323" s="6">
        <v>1</v>
      </c>
      <c r="J323" s="6" t="s">
        <v>33</v>
      </c>
      <c r="K323" s="6">
        <v>1.5846</v>
      </c>
      <c r="L323" s="6" t="s">
        <v>4502</v>
      </c>
      <c r="M323" s="6" t="s">
        <v>4503</v>
      </c>
      <c r="N323" s="6" t="s">
        <v>3990</v>
      </c>
      <c r="O323" s="7" t="str">
        <f t="shared" si="5"/>
        <v>NO</v>
      </c>
    </row>
    <row r="324" spans="1:16">
      <c r="A324" s="6" t="s">
        <v>2081</v>
      </c>
      <c r="B324" s="7">
        <v>3</v>
      </c>
      <c r="C324" s="6" t="s">
        <v>2082</v>
      </c>
      <c r="D324" s="7" t="s">
        <v>32</v>
      </c>
      <c r="E324" s="7" t="s">
        <v>11</v>
      </c>
      <c r="F324" s="6">
        <v>0.57896000000000003</v>
      </c>
      <c r="G324" s="6">
        <v>0.78239000000000003</v>
      </c>
      <c r="H324" s="6">
        <v>-0.20343</v>
      </c>
      <c r="I324" s="6">
        <v>0.99099999999999999</v>
      </c>
      <c r="J324" s="6" t="s">
        <v>29</v>
      </c>
      <c r="K324" s="6">
        <v>0.99209999999999998</v>
      </c>
      <c r="L324" s="6" t="s">
        <v>4504</v>
      </c>
      <c r="M324" s="6" t="s">
        <v>4505</v>
      </c>
      <c r="N324" s="6" t="s">
        <v>3990</v>
      </c>
      <c r="O324" s="7" t="str">
        <f t="shared" si="5"/>
        <v>NO</v>
      </c>
    </row>
    <row r="325" spans="1:16">
      <c r="A325" s="6" t="s">
        <v>1145</v>
      </c>
      <c r="B325" s="7">
        <v>14</v>
      </c>
      <c r="C325" s="6" t="s">
        <v>1146</v>
      </c>
      <c r="D325" s="7" t="s">
        <v>28</v>
      </c>
      <c r="E325" s="7" t="s">
        <v>8</v>
      </c>
      <c r="F325" s="6">
        <v>0.46287</v>
      </c>
      <c r="G325" s="6">
        <v>0.61894000000000005</v>
      </c>
      <c r="H325" s="6">
        <v>-0.15606999999999999</v>
      </c>
      <c r="I325" s="6">
        <v>0.91200000000000003</v>
      </c>
      <c r="J325" s="6" t="s">
        <v>44</v>
      </c>
      <c r="K325" s="6">
        <v>2.1798000000000002</v>
      </c>
      <c r="L325" s="6" t="s">
        <v>4324</v>
      </c>
      <c r="M325" s="6" t="s">
        <v>4506</v>
      </c>
      <c r="N325" s="6" t="s">
        <v>4507</v>
      </c>
      <c r="O325" s="7" t="str">
        <f t="shared" si="5"/>
        <v>NO</v>
      </c>
    </row>
    <row r="326" spans="1:16">
      <c r="A326" s="6" t="s">
        <v>675</v>
      </c>
      <c r="B326" s="7">
        <v>7</v>
      </c>
      <c r="C326" s="6" t="s">
        <v>676</v>
      </c>
      <c r="D326" s="7" t="s">
        <v>32</v>
      </c>
      <c r="E326" s="7" t="s">
        <v>6</v>
      </c>
      <c r="F326" s="6">
        <v>0.69701999999999997</v>
      </c>
      <c r="G326" s="6">
        <v>0.42679</v>
      </c>
      <c r="H326" s="6">
        <v>0.27023000000000003</v>
      </c>
      <c r="I326" s="6">
        <v>0.91900000000000004</v>
      </c>
      <c r="J326" s="6" t="s">
        <v>29</v>
      </c>
      <c r="K326" s="6">
        <v>0.98199999999999998</v>
      </c>
      <c r="L326" s="6" t="s">
        <v>4508</v>
      </c>
      <c r="M326" s="6" t="s">
        <v>4509</v>
      </c>
      <c r="N326" s="6" t="s">
        <v>4059</v>
      </c>
      <c r="O326" s="7" t="str">
        <f t="shared" si="5"/>
        <v>NO</v>
      </c>
    </row>
    <row r="327" spans="1:16">
      <c r="A327" s="10" t="s">
        <v>2083</v>
      </c>
      <c r="B327" s="11">
        <v>3</v>
      </c>
      <c r="C327" s="10" t="s">
        <v>2084</v>
      </c>
      <c r="D327" s="11" t="s">
        <v>32</v>
      </c>
      <c r="E327" s="11" t="s">
        <v>11</v>
      </c>
      <c r="F327" s="10">
        <v>0.17262</v>
      </c>
      <c r="G327" s="10">
        <v>0.40088000000000001</v>
      </c>
      <c r="H327" s="10">
        <v>-0.22825999999999999</v>
      </c>
      <c r="I327" s="10">
        <v>0.96099999999999997</v>
      </c>
      <c r="J327" s="10" t="s">
        <v>33</v>
      </c>
      <c r="K327" s="10">
        <v>1.5790999999999999</v>
      </c>
      <c r="L327" s="10" t="s">
        <v>4504</v>
      </c>
      <c r="M327" s="10" t="s">
        <v>4505</v>
      </c>
      <c r="N327" s="10" t="s">
        <v>3990</v>
      </c>
      <c r="O327" s="11" t="str">
        <f t="shared" si="5"/>
        <v>NO</v>
      </c>
      <c r="P327" s="10"/>
    </row>
    <row r="328" spans="1:16">
      <c r="A328" s="10" t="s">
        <v>2083</v>
      </c>
      <c r="B328" s="11">
        <v>6</v>
      </c>
      <c r="C328" s="10" t="s">
        <v>2085</v>
      </c>
      <c r="D328" s="11" t="s">
        <v>32</v>
      </c>
      <c r="E328" s="11" t="s">
        <v>11</v>
      </c>
      <c r="F328" s="10">
        <v>8.5807999999999995E-2</v>
      </c>
      <c r="G328" s="10">
        <v>0.20973</v>
      </c>
      <c r="H328" s="10">
        <v>-0.12392</v>
      </c>
      <c r="I328" s="10">
        <v>0.95699999999999996</v>
      </c>
      <c r="J328" s="10" t="s">
        <v>29</v>
      </c>
      <c r="K328" s="10">
        <v>0.83020000000000005</v>
      </c>
      <c r="L328" s="10" t="s">
        <v>4504</v>
      </c>
      <c r="M328" s="10" t="s">
        <v>4505</v>
      </c>
      <c r="N328" s="10" t="s">
        <v>3990</v>
      </c>
      <c r="O328" s="11" t="str">
        <f t="shared" si="5"/>
        <v>NO</v>
      </c>
      <c r="P328" s="10"/>
    </row>
    <row r="329" spans="1:16">
      <c r="A329" s="12" t="s">
        <v>1074</v>
      </c>
      <c r="B329" s="13">
        <v>3</v>
      </c>
      <c r="C329" s="12" t="s">
        <v>1075</v>
      </c>
      <c r="D329" s="13" t="s">
        <v>28</v>
      </c>
      <c r="E329" s="13" t="s">
        <v>8</v>
      </c>
      <c r="F329" s="12">
        <v>0.93950999999999996</v>
      </c>
      <c r="G329" s="12">
        <v>0.75280999999999998</v>
      </c>
      <c r="H329" s="12">
        <v>0.1867</v>
      </c>
      <c r="I329" s="12">
        <v>0.97699999999999998</v>
      </c>
      <c r="J329" s="12" t="s">
        <v>44</v>
      </c>
      <c r="K329" s="12">
        <v>2.0668000000000002</v>
      </c>
      <c r="L329" s="12" t="s">
        <v>4504</v>
      </c>
      <c r="M329" s="12" t="s">
        <v>4510</v>
      </c>
      <c r="N329" s="12" t="s">
        <v>3990</v>
      </c>
      <c r="O329" s="13" t="str">
        <f t="shared" si="5"/>
        <v>NO</v>
      </c>
      <c r="P329" s="12"/>
    </row>
    <row r="330" spans="1:16">
      <c r="A330" s="12" t="s">
        <v>1074</v>
      </c>
      <c r="B330" s="13">
        <v>2</v>
      </c>
      <c r="C330" s="12" t="s">
        <v>2086</v>
      </c>
      <c r="D330" s="13" t="s">
        <v>28</v>
      </c>
      <c r="E330" s="13" t="s">
        <v>11</v>
      </c>
      <c r="F330" s="12">
        <v>0.79410999999999998</v>
      </c>
      <c r="G330" s="12">
        <v>0.55533999999999994</v>
      </c>
      <c r="H330" s="12">
        <v>0.23877000000000001</v>
      </c>
      <c r="I330" s="12">
        <v>0.95399999999999996</v>
      </c>
      <c r="J330" s="12" t="s">
        <v>44</v>
      </c>
      <c r="K330" s="12">
        <v>2.0668000000000002</v>
      </c>
      <c r="L330" s="12" t="s">
        <v>4504</v>
      </c>
      <c r="M330" s="12" t="s">
        <v>4510</v>
      </c>
      <c r="N330" s="12" t="s">
        <v>3990</v>
      </c>
      <c r="O330" s="13" t="str">
        <f t="shared" si="5"/>
        <v>NO</v>
      </c>
      <c r="P330" s="12"/>
    </row>
    <row r="331" spans="1:16">
      <c r="A331" s="6" t="s">
        <v>2087</v>
      </c>
      <c r="B331" s="7">
        <v>2</v>
      </c>
      <c r="C331" s="6" t="s">
        <v>2088</v>
      </c>
      <c r="D331" s="7" t="s">
        <v>32</v>
      </c>
      <c r="E331" s="7" t="s">
        <v>11</v>
      </c>
      <c r="F331" s="6">
        <v>0.29497000000000001</v>
      </c>
      <c r="G331" s="6">
        <v>9.5929E-2</v>
      </c>
      <c r="H331" s="6">
        <v>0.19903999999999999</v>
      </c>
      <c r="I331" s="6">
        <v>0.90300000000000002</v>
      </c>
      <c r="J331" s="6" t="s">
        <v>29</v>
      </c>
      <c r="K331" s="6">
        <v>0.99109999999999998</v>
      </c>
      <c r="L331" s="6" t="s">
        <v>4511</v>
      </c>
      <c r="M331" s="6" t="s">
        <v>4512</v>
      </c>
      <c r="N331" s="6" t="s">
        <v>4513</v>
      </c>
      <c r="O331" s="7" t="str">
        <f t="shared" si="5"/>
        <v>NO</v>
      </c>
    </row>
    <row r="332" spans="1:16">
      <c r="A332" s="12" t="s">
        <v>677</v>
      </c>
      <c r="B332" s="13">
        <v>5</v>
      </c>
      <c r="C332" s="12" t="s">
        <v>678</v>
      </c>
      <c r="D332" s="13" t="s">
        <v>28</v>
      </c>
      <c r="E332" s="13" t="s">
        <v>6</v>
      </c>
      <c r="F332" s="12">
        <v>0.21942999999999999</v>
      </c>
      <c r="G332" s="12">
        <v>8.5289000000000004E-2</v>
      </c>
      <c r="H332" s="12">
        <v>0.13414000000000001</v>
      </c>
      <c r="I332" s="12">
        <v>0.93600000000000005</v>
      </c>
      <c r="J332" s="12" t="s">
        <v>29</v>
      </c>
      <c r="K332" s="12">
        <v>0.79900000000000004</v>
      </c>
      <c r="L332" s="12" t="s">
        <v>4514</v>
      </c>
      <c r="M332" s="12" t="s">
        <v>4515</v>
      </c>
      <c r="N332" s="12" t="s">
        <v>4516</v>
      </c>
      <c r="O332" s="13" t="str">
        <f t="shared" si="5"/>
        <v>NO</v>
      </c>
      <c r="P332" s="12"/>
    </row>
    <row r="333" spans="1:16">
      <c r="A333" s="12" t="s">
        <v>677</v>
      </c>
      <c r="B333" s="13">
        <v>10</v>
      </c>
      <c r="C333" s="12" t="s">
        <v>1054</v>
      </c>
      <c r="D333" s="13" t="s">
        <v>28</v>
      </c>
      <c r="E333" s="13" t="s">
        <v>8</v>
      </c>
      <c r="F333" s="12">
        <v>0.28265000000000001</v>
      </c>
      <c r="G333" s="12">
        <v>0.83389000000000002</v>
      </c>
      <c r="H333" s="12">
        <v>-0.55123999999999995</v>
      </c>
      <c r="I333" s="12">
        <v>1</v>
      </c>
      <c r="J333" s="12" t="s">
        <v>33</v>
      </c>
      <c r="K333" s="12">
        <v>1.7955000000000001</v>
      </c>
      <c r="L333" s="12" t="s">
        <v>4514</v>
      </c>
      <c r="M333" s="12" t="s">
        <v>4515</v>
      </c>
      <c r="N333" s="12" t="s">
        <v>4516</v>
      </c>
      <c r="O333" s="13" t="str">
        <f t="shared" si="5"/>
        <v>NO</v>
      </c>
      <c r="P333" s="12"/>
    </row>
    <row r="334" spans="1:16">
      <c r="A334" s="12" t="s">
        <v>677</v>
      </c>
      <c r="B334" s="13">
        <v>11</v>
      </c>
      <c r="C334" s="12" t="s">
        <v>2089</v>
      </c>
      <c r="D334" s="13" t="s">
        <v>28</v>
      </c>
      <c r="E334" s="13" t="s">
        <v>11</v>
      </c>
      <c r="F334" s="12">
        <v>9.3149999999999997E-2</v>
      </c>
      <c r="G334" s="12">
        <v>0.36847000000000002</v>
      </c>
      <c r="H334" s="12">
        <v>-0.27532000000000001</v>
      </c>
      <c r="I334" s="12">
        <v>0.998</v>
      </c>
      <c r="J334" s="12" t="s">
        <v>44</v>
      </c>
      <c r="K334" s="12">
        <v>2.3748999999999998</v>
      </c>
      <c r="L334" s="12" t="s">
        <v>4514</v>
      </c>
      <c r="M334" s="12" t="s">
        <v>4515</v>
      </c>
      <c r="N334" s="12" t="s">
        <v>4516</v>
      </c>
      <c r="O334" s="13" t="str">
        <f t="shared" si="5"/>
        <v>NO</v>
      </c>
      <c r="P334" s="12"/>
    </row>
    <row r="335" spans="1:16">
      <c r="A335" s="10" t="s">
        <v>1070</v>
      </c>
      <c r="B335" s="11">
        <v>6</v>
      </c>
      <c r="C335" s="10" t="s">
        <v>1071</v>
      </c>
      <c r="D335" s="11" t="s">
        <v>28</v>
      </c>
      <c r="E335" s="11" t="s">
        <v>8</v>
      </c>
      <c r="F335" s="10">
        <v>0.35915999999999998</v>
      </c>
      <c r="G335" s="10">
        <v>0.70825000000000005</v>
      </c>
      <c r="H335" s="10">
        <v>-0.34909000000000001</v>
      </c>
      <c r="I335" s="10">
        <v>1</v>
      </c>
      <c r="J335" s="10" t="s">
        <v>44</v>
      </c>
      <c r="K335" s="10">
        <v>1.5886</v>
      </c>
      <c r="L335" s="10" t="s">
        <v>4517</v>
      </c>
      <c r="M335" s="10" t="s">
        <v>4518</v>
      </c>
      <c r="N335" s="10" t="s">
        <v>4519</v>
      </c>
      <c r="O335" s="11" t="str">
        <f t="shared" si="5"/>
        <v>NO</v>
      </c>
      <c r="P335" s="10"/>
    </row>
    <row r="336" spans="1:16">
      <c r="A336" s="10" t="s">
        <v>1070</v>
      </c>
      <c r="B336" s="11">
        <v>7</v>
      </c>
      <c r="C336" s="10" t="s">
        <v>2090</v>
      </c>
      <c r="D336" s="11" t="s">
        <v>28</v>
      </c>
      <c r="E336" s="11" t="s">
        <v>11</v>
      </c>
      <c r="F336" s="10">
        <v>0.35342000000000001</v>
      </c>
      <c r="G336" s="10">
        <v>0.53425999999999996</v>
      </c>
      <c r="H336" s="10">
        <v>-0.18084</v>
      </c>
      <c r="I336" s="10">
        <v>0.98</v>
      </c>
      <c r="J336" s="10" t="s">
        <v>44</v>
      </c>
      <c r="K336" s="10">
        <v>1.5761000000000001</v>
      </c>
      <c r="L336" s="10" t="s">
        <v>4517</v>
      </c>
      <c r="M336" s="10" t="s">
        <v>4518</v>
      </c>
      <c r="N336" s="10" t="s">
        <v>4519</v>
      </c>
      <c r="O336" s="11" t="str">
        <f t="shared" si="5"/>
        <v>NO</v>
      </c>
      <c r="P336" s="10"/>
    </row>
    <row r="337" spans="1:16">
      <c r="A337" s="10" t="s">
        <v>1070</v>
      </c>
      <c r="B337" s="11">
        <v>4</v>
      </c>
      <c r="C337" s="10" t="s">
        <v>2091</v>
      </c>
      <c r="D337" s="11" t="s">
        <v>28</v>
      </c>
      <c r="E337" s="11" t="s">
        <v>11</v>
      </c>
      <c r="F337" s="10">
        <v>0.35454999999999998</v>
      </c>
      <c r="G337" s="10">
        <v>0.69257999999999997</v>
      </c>
      <c r="H337" s="10">
        <v>-0.33803</v>
      </c>
      <c r="I337" s="10">
        <v>1</v>
      </c>
      <c r="J337" s="10" t="s">
        <v>44</v>
      </c>
      <c r="K337" s="10">
        <v>1.5761000000000001</v>
      </c>
      <c r="L337" s="10" t="s">
        <v>4517</v>
      </c>
      <c r="M337" s="10" t="s">
        <v>4518</v>
      </c>
      <c r="N337" s="10" t="s">
        <v>4519</v>
      </c>
      <c r="O337" s="11" t="str">
        <f t="shared" si="5"/>
        <v>NO</v>
      </c>
      <c r="P337" s="10"/>
    </row>
    <row r="338" spans="1:16">
      <c r="A338" s="6" t="s">
        <v>125</v>
      </c>
      <c r="B338" s="7">
        <v>6</v>
      </c>
      <c r="C338" s="6" t="s">
        <v>126</v>
      </c>
      <c r="D338" s="7" t="s">
        <v>32</v>
      </c>
      <c r="E338" s="7" t="s">
        <v>4</v>
      </c>
      <c r="F338" s="6">
        <v>0.44053999999999999</v>
      </c>
      <c r="G338" s="6">
        <v>0.13619999999999999</v>
      </c>
      <c r="H338" s="6">
        <v>0.30434</v>
      </c>
      <c r="I338" s="6">
        <v>0.96699999999999997</v>
      </c>
      <c r="J338" s="6" t="s">
        <v>33</v>
      </c>
      <c r="K338" s="6">
        <v>1</v>
      </c>
      <c r="L338" s="6" t="s">
        <v>4520</v>
      </c>
      <c r="M338" s="6" t="s">
        <v>4521</v>
      </c>
      <c r="N338" s="6" t="s">
        <v>4522</v>
      </c>
      <c r="O338" s="7" t="str">
        <f t="shared" si="5"/>
        <v>NO</v>
      </c>
    </row>
    <row r="339" spans="1:16">
      <c r="A339" s="6" t="s">
        <v>2092</v>
      </c>
      <c r="B339" s="7">
        <v>18</v>
      </c>
      <c r="C339" s="6" t="s">
        <v>2093</v>
      </c>
      <c r="D339" s="7" t="s">
        <v>28</v>
      </c>
      <c r="E339" s="7" t="s">
        <v>11</v>
      </c>
      <c r="F339" s="6">
        <v>0.32428000000000001</v>
      </c>
      <c r="G339" s="6">
        <v>0.19797000000000001</v>
      </c>
      <c r="H339" s="6">
        <v>0.12631000000000001</v>
      </c>
      <c r="I339" s="6">
        <v>0.97799999999999998</v>
      </c>
      <c r="J339" s="6" t="s">
        <v>33</v>
      </c>
      <c r="K339" s="6">
        <v>1.6066</v>
      </c>
      <c r="L339" s="6" t="s">
        <v>4523</v>
      </c>
      <c r="M339" s="6" t="s">
        <v>4524</v>
      </c>
      <c r="N339" s="6" t="s">
        <v>4525</v>
      </c>
      <c r="O339" s="7" t="str">
        <f t="shared" si="5"/>
        <v>NO</v>
      </c>
    </row>
    <row r="340" spans="1:16">
      <c r="A340" s="6" t="s">
        <v>2094</v>
      </c>
      <c r="B340" s="7">
        <v>11</v>
      </c>
      <c r="C340" s="6" t="s">
        <v>2095</v>
      </c>
      <c r="D340" s="7" t="s">
        <v>32</v>
      </c>
      <c r="E340" s="7" t="s">
        <v>11</v>
      </c>
      <c r="F340" s="6">
        <v>0.34608</v>
      </c>
      <c r="G340" s="6">
        <v>7.2231000000000004E-2</v>
      </c>
      <c r="H340" s="6">
        <v>0.27384999999999998</v>
      </c>
      <c r="I340" s="6">
        <v>1</v>
      </c>
      <c r="J340" s="6" t="s">
        <v>29</v>
      </c>
      <c r="K340" s="6">
        <v>0.96830000000000005</v>
      </c>
      <c r="L340" s="6" t="s">
        <v>4526</v>
      </c>
      <c r="M340" s="6" t="s">
        <v>4527</v>
      </c>
      <c r="N340" s="6" t="s">
        <v>4528</v>
      </c>
      <c r="O340" s="7" t="str">
        <f t="shared" si="5"/>
        <v>NO</v>
      </c>
    </row>
    <row r="341" spans="1:16">
      <c r="A341" s="6" t="s">
        <v>127</v>
      </c>
      <c r="B341" s="7">
        <v>8</v>
      </c>
      <c r="C341" s="6" t="s">
        <v>128</v>
      </c>
      <c r="D341" s="7" t="s">
        <v>32</v>
      </c>
      <c r="E341" s="7" t="s">
        <v>4</v>
      </c>
      <c r="F341" s="6">
        <v>0.81318999999999997</v>
      </c>
      <c r="G341" s="6">
        <v>0.92296</v>
      </c>
      <c r="H341" s="6">
        <v>-0.10977000000000001</v>
      </c>
      <c r="I341" s="6">
        <v>0.92700000000000005</v>
      </c>
      <c r="J341" s="6" t="s">
        <v>33</v>
      </c>
      <c r="K341" s="6">
        <v>1.0878000000000001</v>
      </c>
      <c r="L341" s="6" t="s">
        <v>4040</v>
      </c>
      <c r="M341" s="6" t="s">
        <v>4529</v>
      </c>
      <c r="N341" s="6" t="s">
        <v>4290</v>
      </c>
      <c r="O341" s="7" t="str">
        <f t="shared" si="5"/>
        <v>NO</v>
      </c>
    </row>
    <row r="342" spans="1:16">
      <c r="A342" s="6" t="s">
        <v>1152</v>
      </c>
      <c r="B342" s="7">
        <v>18</v>
      </c>
      <c r="C342" s="6" t="s">
        <v>1153</v>
      </c>
      <c r="D342" s="7" t="s">
        <v>32</v>
      </c>
      <c r="E342" s="7" t="s">
        <v>8</v>
      </c>
      <c r="F342" s="6">
        <v>0.86377999999999999</v>
      </c>
      <c r="G342" s="6">
        <v>0.96521000000000001</v>
      </c>
      <c r="H342" s="6">
        <v>-0.10143000000000001</v>
      </c>
      <c r="I342" s="6">
        <v>0.92500000000000004</v>
      </c>
      <c r="J342" s="6" t="s">
        <v>29</v>
      </c>
      <c r="K342" s="6">
        <v>0.62929999999999997</v>
      </c>
      <c r="L342" s="6" t="s">
        <v>4530</v>
      </c>
      <c r="M342" s="6" t="s">
        <v>4531</v>
      </c>
      <c r="N342" s="6" t="s">
        <v>4532</v>
      </c>
      <c r="O342" s="7" t="str">
        <f t="shared" si="5"/>
        <v>NO</v>
      </c>
    </row>
    <row r="343" spans="1:16">
      <c r="A343" s="6" t="s">
        <v>2096</v>
      </c>
      <c r="B343" s="7">
        <v>33</v>
      </c>
      <c r="C343" s="6" t="s">
        <v>2097</v>
      </c>
      <c r="D343" s="7" t="s">
        <v>28</v>
      </c>
      <c r="E343" s="7" t="s">
        <v>11</v>
      </c>
      <c r="F343" s="6">
        <v>0.19717000000000001</v>
      </c>
      <c r="G343" s="6">
        <v>0.35117999999999999</v>
      </c>
      <c r="H343" s="6">
        <v>-0.15401000000000001</v>
      </c>
      <c r="I343" s="6">
        <v>0.96199999999999997</v>
      </c>
      <c r="J343" s="6" t="s">
        <v>44</v>
      </c>
      <c r="K343" s="6">
        <v>1.4440999999999999</v>
      </c>
      <c r="L343" s="6" t="s">
        <v>4533</v>
      </c>
      <c r="M343" s="6" t="s">
        <v>4534</v>
      </c>
      <c r="N343" s="6" t="s">
        <v>4535</v>
      </c>
      <c r="O343" s="7" t="str">
        <f t="shared" si="5"/>
        <v>NO</v>
      </c>
    </row>
    <row r="344" spans="1:16">
      <c r="A344" s="6" t="s">
        <v>2098</v>
      </c>
      <c r="B344" s="7">
        <v>3</v>
      </c>
      <c r="C344" s="6" t="s">
        <v>2099</v>
      </c>
      <c r="D344" s="7" t="s">
        <v>28</v>
      </c>
      <c r="E344" s="7" t="s">
        <v>11</v>
      </c>
      <c r="F344" s="6">
        <v>0.83275999999999994</v>
      </c>
      <c r="G344" s="6">
        <v>0.51097999999999999</v>
      </c>
      <c r="H344" s="6">
        <v>0.32178000000000001</v>
      </c>
      <c r="I344" s="6">
        <v>0.96399999999999997</v>
      </c>
      <c r="J344" s="6" t="s">
        <v>29</v>
      </c>
      <c r="K344" s="6">
        <v>0.98809999999999998</v>
      </c>
      <c r="L344" s="6" t="s">
        <v>4040</v>
      </c>
      <c r="M344" s="6" t="s">
        <v>4536</v>
      </c>
      <c r="N344" s="6" t="s">
        <v>4537</v>
      </c>
      <c r="O344" s="7" t="str">
        <f t="shared" si="5"/>
        <v>NO</v>
      </c>
    </row>
    <row r="345" spans="1:16">
      <c r="A345" s="6" t="s">
        <v>2100</v>
      </c>
      <c r="B345" s="7">
        <v>29</v>
      </c>
      <c r="C345" s="6" t="s">
        <v>2101</v>
      </c>
      <c r="D345" s="7" t="s">
        <v>32</v>
      </c>
      <c r="E345" s="7" t="s">
        <v>11</v>
      </c>
      <c r="F345" s="6">
        <v>0.27618999999999999</v>
      </c>
      <c r="G345" s="6">
        <v>8.4883E-2</v>
      </c>
      <c r="H345" s="6">
        <v>0.19131000000000001</v>
      </c>
      <c r="I345" s="6">
        <v>0.996</v>
      </c>
      <c r="J345" s="6" t="s">
        <v>33</v>
      </c>
      <c r="K345" s="6">
        <v>1.0867</v>
      </c>
      <c r="L345" s="6" t="s">
        <v>4538</v>
      </c>
      <c r="M345" s="6" t="s">
        <v>4539</v>
      </c>
      <c r="N345" s="6" t="s">
        <v>4540</v>
      </c>
      <c r="O345" s="7" t="str">
        <f t="shared" si="5"/>
        <v>NO</v>
      </c>
    </row>
    <row r="346" spans="1:16">
      <c r="A346" s="6" t="s">
        <v>2102</v>
      </c>
      <c r="B346" s="7">
        <v>3</v>
      </c>
      <c r="C346" s="6" t="s">
        <v>2103</v>
      </c>
      <c r="D346" s="7" t="s">
        <v>32</v>
      </c>
      <c r="E346" s="7" t="s">
        <v>11</v>
      </c>
      <c r="F346" s="6">
        <v>0.35891000000000001</v>
      </c>
      <c r="G346" s="6">
        <v>0.46694000000000002</v>
      </c>
      <c r="H346" s="6">
        <v>-0.10802</v>
      </c>
      <c r="I346" s="6">
        <v>0.98499999999999999</v>
      </c>
      <c r="J346" s="6" t="s">
        <v>29</v>
      </c>
      <c r="K346" s="6">
        <v>0.99980000000000002</v>
      </c>
      <c r="L346" s="6" t="s">
        <v>4541</v>
      </c>
      <c r="M346" s="6" t="s">
        <v>4542</v>
      </c>
      <c r="N346" s="6" t="s">
        <v>4543</v>
      </c>
      <c r="O346" s="7" t="str">
        <f t="shared" si="5"/>
        <v>NO</v>
      </c>
    </row>
    <row r="347" spans="1:16">
      <c r="A347" s="6" t="s">
        <v>2104</v>
      </c>
      <c r="B347" s="7">
        <v>4</v>
      </c>
      <c r="C347" s="6" t="s">
        <v>2105</v>
      </c>
      <c r="D347" s="7" t="s">
        <v>28</v>
      </c>
      <c r="E347" s="7" t="s">
        <v>11</v>
      </c>
      <c r="F347" s="6">
        <v>4.6036000000000001E-2</v>
      </c>
      <c r="G347" s="6">
        <v>0.15176000000000001</v>
      </c>
      <c r="H347" s="6">
        <v>-0.10571999999999999</v>
      </c>
      <c r="I347" s="6">
        <v>0.96599999999999997</v>
      </c>
      <c r="J347" s="6" t="s">
        <v>29</v>
      </c>
      <c r="K347" s="6">
        <v>0.65010000000000001</v>
      </c>
      <c r="L347" s="6" t="s">
        <v>4544</v>
      </c>
      <c r="M347" s="6" t="s">
        <v>4545</v>
      </c>
      <c r="N347" s="6" t="s">
        <v>4546</v>
      </c>
      <c r="O347" s="7" t="str">
        <f t="shared" si="5"/>
        <v>NO</v>
      </c>
    </row>
    <row r="348" spans="1:16">
      <c r="A348" s="10" t="s">
        <v>2106</v>
      </c>
      <c r="B348" s="11">
        <v>33</v>
      </c>
      <c r="C348" s="10" t="s">
        <v>2107</v>
      </c>
      <c r="D348" s="11" t="s">
        <v>28</v>
      </c>
      <c r="E348" s="11" t="s">
        <v>11</v>
      </c>
      <c r="F348" s="10">
        <v>0.38435000000000002</v>
      </c>
      <c r="G348" s="10">
        <v>0.66168000000000005</v>
      </c>
      <c r="H348" s="10">
        <v>-0.27733000000000002</v>
      </c>
      <c r="I348" s="10">
        <v>0.997</v>
      </c>
      <c r="J348" s="10" t="s">
        <v>33</v>
      </c>
      <c r="K348" s="10">
        <v>1.3313999999999999</v>
      </c>
      <c r="L348" s="10" t="s">
        <v>4547</v>
      </c>
      <c r="M348" s="10" t="s">
        <v>4548</v>
      </c>
      <c r="N348" s="10" t="s">
        <v>4549</v>
      </c>
      <c r="O348" s="11" t="str">
        <f t="shared" si="5"/>
        <v>NO</v>
      </c>
      <c r="P348" s="10"/>
    </row>
    <row r="349" spans="1:16">
      <c r="A349" s="10" t="s">
        <v>2106</v>
      </c>
      <c r="B349" s="11">
        <v>10</v>
      </c>
      <c r="C349" s="10" t="s">
        <v>2108</v>
      </c>
      <c r="D349" s="11" t="s">
        <v>28</v>
      </c>
      <c r="E349" s="11" t="s">
        <v>11</v>
      </c>
      <c r="F349" s="10">
        <v>0.27084000000000003</v>
      </c>
      <c r="G349" s="10">
        <v>0.10235</v>
      </c>
      <c r="H349" s="10">
        <v>0.16849</v>
      </c>
      <c r="I349" s="10">
        <v>0.999</v>
      </c>
      <c r="J349" s="10" t="s">
        <v>40</v>
      </c>
      <c r="K349" s="10">
        <v>1.4982</v>
      </c>
      <c r="L349" s="10" t="s">
        <v>4547</v>
      </c>
      <c r="M349" s="10" t="s">
        <v>4548</v>
      </c>
      <c r="N349" s="10" t="s">
        <v>4549</v>
      </c>
      <c r="O349" s="11" t="str">
        <f t="shared" si="5"/>
        <v>NO</v>
      </c>
      <c r="P349" s="10"/>
    </row>
    <row r="350" spans="1:16">
      <c r="A350" s="6" t="s">
        <v>2109</v>
      </c>
      <c r="B350" s="7">
        <v>5</v>
      </c>
      <c r="C350" s="6" t="s">
        <v>2110</v>
      </c>
      <c r="D350" s="7" t="s">
        <v>32</v>
      </c>
      <c r="E350" s="7" t="s">
        <v>11</v>
      </c>
      <c r="F350" s="6">
        <v>0.33379999999999999</v>
      </c>
      <c r="G350" s="6">
        <v>7.7317999999999998E-2</v>
      </c>
      <c r="H350" s="6">
        <v>0.25649</v>
      </c>
      <c r="I350" s="6">
        <v>1</v>
      </c>
      <c r="J350" s="6" t="s">
        <v>29</v>
      </c>
      <c r="K350" s="6">
        <v>0.93240000000000001</v>
      </c>
      <c r="L350" s="6" t="s">
        <v>4550</v>
      </c>
      <c r="M350" s="6" t="s">
        <v>4551</v>
      </c>
      <c r="N350" s="6" t="s">
        <v>4357</v>
      </c>
      <c r="O350" s="7" t="str">
        <f t="shared" si="5"/>
        <v>NO</v>
      </c>
    </row>
    <row r="351" spans="1:16">
      <c r="A351" s="10" t="s">
        <v>679</v>
      </c>
      <c r="B351" s="11">
        <v>9</v>
      </c>
      <c r="C351" s="10" t="s">
        <v>680</v>
      </c>
      <c r="D351" s="11" t="s">
        <v>32</v>
      </c>
      <c r="E351" s="11" t="s">
        <v>6</v>
      </c>
      <c r="F351" s="10">
        <v>0.80335000000000001</v>
      </c>
      <c r="G351" s="10">
        <v>0.51546000000000003</v>
      </c>
      <c r="H351" s="10">
        <v>0.28788999999999998</v>
      </c>
      <c r="I351" s="10">
        <v>0.98299999999999998</v>
      </c>
      <c r="J351" s="10" t="s">
        <v>29</v>
      </c>
      <c r="K351" s="10">
        <v>0.99570000000000003</v>
      </c>
      <c r="L351" s="10" t="s">
        <v>4552</v>
      </c>
      <c r="M351" s="10" t="s">
        <v>4553</v>
      </c>
      <c r="N351" s="10" t="s">
        <v>4554</v>
      </c>
      <c r="O351" s="11" t="str">
        <f t="shared" si="5"/>
        <v>NO</v>
      </c>
      <c r="P351" s="10"/>
    </row>
    <row r="352" spans="1:16">
      <c r="A352" s="10" t="s">
        <v>679</v>
      </c>
      <c r="B352" s="11">
        <v>20</v>
      </c>
      <c r="C352" s="10" t="s">
        <v>681</v>
      </c>
      <c r="D352" s="11" t="s">
        <v>32</v>
      </c>
      <c r="E352" s="11" t="s">
        <v>6</v>
      </c>
      <c r="F352" s="10">
        <v>0.97175999999999996</v>
      </c>
      <c r="G352" s="10">
        <v>0.80637000000000003</v>
      </c>
      <c r="H352" s="10">
        <v>0.16539000000000001</v>
      </c>
      <c r="I352" s="10">
        <v>0.97599999999999998</v>
      </c>
      <c r="J352" s="10" t="s">
        <v>29</v>
      </c>
      <c r="K352" s="10">
        <v>0.79500000000000004</v>
      </c>
      <c r="L352" s="10" t="s">
        <v>4552</v>
      </c>
      <c r="M352" s="10" t="s">
        <v>4553</v>
      </c>
      <c r="N352" s="10" t="s">
        <v>4554</v>
      </c>
      <c r="O352" s="11" t="str">
        <f t="shared" si="5"/>
        <v>NO</v>
      </c>
      <c r="P352" s="10"/>
    </row>
    <row r="353" spans="1:16">
      <c r="A353" s="10" t="s">
        <v>679</v>
      </c>
      <c r="B353" s="11">
        <v>66</v>
      </c>
      <c r="C353" s="10" t="s">
        <v>2111</v>
      </c>
      <c r="D353" s="11" t="s">
        <v>32</v>
      </c>
      <c r="E353" s="11" t="s">
        <v>11</v>
      </c>
      <c r="F353" s="10">
        <v>0.87441000000000002</v>
      </c>
      <c r="G353" s="10">
        <v>0.75129999999999997</v>
      </c>
      <c r="H353" s="10">
        <v>0.12311</v>
      </c>
      <c r="I353" s="10">
        <v>0.94599999999999995</v>
      </c>
      <c r="J353" s="10" t="s">
        <v>29</v>
      </c>
      <c r="K353" s="10">
        <v>0.87849999999999995</v>
      </c>
      <c r="L353" s="10" t="s">
        <v>4552</v>
      </c>
      <c r="M353" s="10" t="s">
        <v>4553</v>
      </c>
      <c r="N353" s="10" t="s">
        <v>4554</v>
      </c>
      <c r="O353" s="11" t="str">
        <f t="shared" si="5"/>
        <v>NO</v>
      </c>
      <c r="P353" s="10"/>
    </row>
    <row r="354" spans="1:16">
      <c r="A354" s="6" t="s">
        <v>2112</v>
      </c>
      <c r="B354" s="7">
        <v>6</v>
      </c>
      <c r="C354" s="6" t="s">
        <v>2113</v>
      </c>
      <c r="D354" s="7" t="s">
        <v>28</v>
      </c>
      <c r="E354" s="7" t="s">
        <v>11</v>
      </c>
      <c r="F354" s="6">
        <v>0.40183000000000002</v>
      </c>
      <c r="G354" s="6">
        <v>0.80303999999999998</v>
      </c>
      <c r="H354" s="6">
        <v>-0.40121000000000001</v>
      </c>
      <c r="I354" s="6">
        <v>0.96799999999999997</v>
      </c>
      <c r="J354" s="6" t="s">
        <v>33</v>
      </c>
      <c r="K354" s="6">
        <v>1.4623999999999999</v>
      </c>
      <c r="L354" s="6" t="s">
        <v>3990</v>
      </c>
      <c r="M354" s="6" t="s">
        <v>4555</v>
      </c>
      <c r="N354" s="6" t="s">
        <v>3990</v>
      </c>
      <c r="O354" s="7" t="str">
        <f t="shared" si="5"/>
        <v>NO</v>
      </c>
    </row>
    <row r="355" spans="1:16">
      <c r="A355" s="6" t="s">
        <v>1098</v>
      </c>
      <c r="B355" s="7">
        <v>9</v>
      </c>
      <c r="C355" s="6" t="s">
        <v>1099</v>
      </c>
      <c r="D355" s="7" t="s">
        <v>32</v>
      </c>
      <c r="E355" s="7" t="s">
        <v>8</v>
      </c>
      <c r="F355" s="6">
        <v>0.25081999999999999</v>
      </c>
      <c r="G355" s="6">
        <v>0.54364000000000001</v>
      </c>
      <c r="H355" s="6">
        <v>-0.29282000000000002</v>
      </c>
      <c r="I355" s="6">
        <v>1</v>
      </c>
      <c r="J355" s="6" t="s">
        <v>44</v>
      </c>
      <c r="K355" s="6">
        <v>2.0066999999999999</v>
      </c>
      <c r="L355" s="6" t="s">
        <v>4556</v>
      </c>
      <c r="M355" s="6" t="s">
        <v>4557</v>
      </c>
      <c r="N355" s="6" t="s">
        <v>4558</v>
      </c>
      <c r="O355" s="7" t="str">
        <f t="shared" si="5"/>
        <v>NO</v>
      </c>
    </row>
    <row r="356" spans="1:16">
      <c r="A356" s="10" t="s">
        <v>682</v>
      </c>
      <c r="B356" s="11">
        <v>19</v>
      </c>
      <c r="C356" s="10" t="s">
        <v>683</v>
      </c>
      <c r="D356" s="11" t="s">
        <v>28</v>
      </c>
      <c r="E356" s="11" t="s">
        <v>6</v>
      </c>
      <c r="F356" s="10">
        <v>0.15314</v>
      </c>
      <c r="G356" s="10">
        <v>0.27123999999999998</v>
      </c>
      <c r="H356" s="10">
        <v>-0.11809</v>
      </c>
      <c r="I356" s="10">
        <v>0.91100000000000003</v>
      </c>
      <c r="J356" s="10" t="s">
        <v>33</v>
      </c>
      <c r="K356" s="10">
        <v>1.5849</v>
      </c>
      <c r="L356" s="10" t="s">
        <v>4480</v>
      </c>
      <c r="M356" s="10" t="s">
        <v>4559</v>
      </c>
      <c r="N356" s="10" t="s">
        <v>4560</v>
      </c>
      <c r="O356" s="11" t="str">
        <f t="shared" si="5"/>
        <v>NO</v>
      </c>
      <c r="P356" s="10"/>
    </row>
    <row r="357" spans="1:16">
      <c r="A357" s="10" t="s">
        <v>682</v>
      </c>
      <c r="B357" s="11">
        <v>47</v>
      </c>
      <c r="C357" s="10" t="s">
        <v>2114</v>
      </c>
      <c r="D357" s="11" t="s">
        <v>28</v>
      </c>
      <c r="E357" s="11" t="s">
        <v>11</v>
      </c>
      <c r="F357" s="10">
        <v>6.7055000000000003E-2</v>
      </c>
      <c r="G357" s="10">
        <v>0.19968</v>
      </c>
      <c r="H357" s="10">
        <v>-0.13263</v>
      </c>
      <c r="I357" s="10">
        <v>0.97099999999999997</v>
      </c>
      <c r="J357" s="10" t="s">
        <v>33</v>
      </c>
      <c r="K357" s="10">
        <v>0.77939999999999998</v>
      </c>
      <c r="L357" s="10" t="s">
        <v>4480</v>
      </c>
      <c r="M357" s="10" t="s">
        <v>4559</v>
      </c>
      <c r="N357" s="10" t="s">
        <v>4560</v>
      </c>
      <c r="O357" s="11" t="str">
        <f t="shared" si="5"/>
        <v>NO</v>
      </c>
      <c r="P357" s="10"/>
    </row>
    <row r="358" spans="1:16">
      <c r="A358" s="12" t="s">
        <v>1125</v>
      </c>
      <c r="B358" s="13">
        <v>9</v>
      </c>
      <c r="C358" s="12" t="s">
        <v>1126</v>
      </c>
      <c r="D358" s="13" t="s">
        <v>28</v>
      </c>
      <c r="E358" s="13" t="s">
        <v>8</v>
      </c>
      <c r="F358" s="12">
        <v>0.79901999999999995</v>
      </c>
      <c r="G358" s="12">
        <v>0.95804999999999996</v>
      </c>
      <c r="H358" s="12">
        <v>-0.15903</v>
      </c>
      <c r="I358" s="12">
        <v>0.98799999999999999</v>
      </c>
      <c r="J358" s="12" t="s">
        <v>44</v>
      </c>
      <c r="K358" s="12">
        <v>2.1598000000000002</v>
      </c>
      <c r="L358" s="12" t="s">
        <v>4561</v>
      </c>
      <c r="M358" s="12" t="s">
        <v>4562</v>
      </c>
      <c r="N358" s="12" t="s">
        <v>4563</v>
      </c>
      <c r="O358" s="13" t="str">
        <f t="shared" si="5"/>
        <v>NO</v>
      </c>
      <c r="P358" s="12"/>
    </row>
    <row r="359" spans="1:16">
      <c r="A359" s="12" t="s">
        <v>1125</v>
      </c>
      <c r="B359" s="13">
        <v>12</v>
      </c>
      <c r="C359" s="12" t="s">
        <v>2115</v>
      </c>
      <c r="D359" s="13" t="s">
        <v>28</v>
      </c>
      <c r="E359" s="13" t="s">
        <v>11</v>
      </c>
      <c r="F359" s="12">
        <v>0.22031000000000001</v>
      </c>
      <c r="G359" s="12">
        <v>6.1663999999999997E-2</v>
      </c>
      <c r="H359" s="12">
        <v>0.15865000000000001</v>
      </c>
      <c r="I359" s="12">
        <v>0.98899999999999999</v>
      </c>
      <c r="J359" s="12" t="s">
        <v>44</v>
      </c>
      <c r="K359" s="12">
        <v>2.1619000000000002</v>
      </c>
      <c r="L359" s="12" t="s">
        <v>4561</v>
      </c>
      <c r="M359" s="12" t="s">
        <v>4562</v>
      </c>
      <c r="N359" s="12" t="s">
        <v>4563</v>
      </c>
      <c r="O359" s="13" t="str">
        <f t="shared" si="5"/>
        <v>NO</v>
      </c>
      <c r="P359" s="12"/>
    </row>
    <row r="360" spans="1:16">
      <c r="A360" s="6" t="s">
        <v>2116</v>
      </c>
      <c r="B360" s="7">
        <v>5</v>
      </c>
      <c r="C360" s="6" t="s">
        <v>2117</v>
      </c>
      <c r="D360" s="7" t="s">
        <v>32</v>
      </c>
      <c r="E360" s="7" t="s">
        <v>11</v>
      </c>
      <c r="F360" s="6">
        <v>0.32989000000000002</v>
      </c>
      <c r="G360" s="6">
        <v>0.19427</v>
      </c>
      <c r="H360" s="6">
        <v>0.13561999999999999</v>
      </c>
      <c r="I360" s="6">
        <v>0.96499999999999997</v>
      </c>
      <c r="J360" s="6" t="s">
        <v>44</v>
      </c>
      <c r="K360" s="6">
        <v>1.8886000000000001</v>
      </c>
      <c r="L360" s="6" t="s">
        <v>4564</v>
      </c>
      <c r="M360" s="6" t="s">
        <v>4565</v>
      </c>
      <c r="N360" s="6" t="s">
        <v>4566</v>
      </c>
      <c r="O360" s="7" t="str">
        <f t="shared" si="5"/>
        <v>NO</v>
      </c>
    </row>
    <row r="361" spans="1:16">
      <c r="A361" s="6" t="s">
        <v>2118</v>
      </c>
      <c r="B361" s="7">
        <v>26</v>
      </c>
      <c r="C361" s="6" t="s">
        <v>2119</v>
      </c>
      <c r="D361" s="7" t="s">
        <v>32</v>
      </c>
      <c r="E361" s="7" t="s">
        <v>11</v>
      </c>
      <c r="F361" s="6">
        <v>0.16886999999999999</v>
      </c>
      <c r="G361" s="6">
        <v>0.32667000000000002</v>
      </c>
      <c r="H361" s="6">
        <v>-0.15781000000000001</v>
      </c>
      <c r="I361" s="6">
        <v>0.92800000000000005</v>
      </c>
      <c r="J361" s="6" t="s">
        <v>29</v>
      </c>
      <c r="K361" s="6">
        <v>0.96560000000000001</v>
      </c>
      <c r="L361" s="6" t="s">
        <v>4567</v>
      </c>
      <c r="M361" s="6" t="s">
        <v>4568</v>
      </c>
      <c r="N361" s="6" t="s">
        <v>4569</v>
      </c>
      <c r="O361" s="7" t="str">
        <f t="shared" si="5"/>
        <v>NO</v>
      </c>
    </row>
    <row r="362" spans="1:16">
      <c r="A362" s="6" t="s">
        <v>2120</v>
      </c>
      <c r="B362" s="7">
        <v>34</v>
      </c>
      <c r="C362" s="6" t="s">
        <v>2121</v>
      </c>
      <c r="D362" s="7" t="s">
        <v>28</v>
      </c>
      <c r="E362" s="7" t="s">
        <v>11</v>
      </c>
      <c r="F362" s="6">
        <v>0.15870999999999999</v>
      </c>
      <c r="G362" s="6">
        <v>5.3476000000000003E-2</v>
      </c>
      <c r="H362" s="6">
        <v>0.10523</v>
      </c>
      <c r="I362" s="6">
        <v>0.95</v>
      </c>
      <c r="J362" s="6" t="s">
        <v>44</v>
      </c>
      <c r="K362" s="6">
        <v>0.86380000000000001</v>
      </c>
      <c r="L362" s="6" t="s">
        <v>4570</v>
      </c>
      <c r="M362" s="6" t="s">
        <v>4571</v>
      </c>
      <c r="N362" s="6" t="s">
        <v>4572</v>
      </c>
      <c r="O362" s="7" t="str">
        <f t="shared" si="5"/>
        <v>NO</v>
      </c>
    </row>
    <row r="363" spans="1:16">
      <c r="A363" s="6" t="s">
        <v>129</v>
      </c>
      <c r="B363" s="7">
        <v>16</v>
      </c>
      <c r="C363" s="6" t="s">
        <v>130</v>
      </c>
      <c r="D363" s="7" t="s">
        <v>32</v>
      </c>
      <c r="E363" s="7" t="s">
        <v>4</v>
      </c>
      <c r="F363" s="6">
        <v>0.29132999999999998</v>
      </c>
      <c r="G363" s="6">
        <v>0.47456999999999999</v>
      </c>
      <c r="H363" s="6">
        <v>-0.18323999999999999</v>
      </c>
      <c r="I363" s="6">
        <v>0.90400000000000003</v>
      </c>
      <c r="J363" s="6" t="s">
        <v>33</v>
      </c>
      <c r="K363" s="6">
        <v>1.4587000000000001</v>
      </c>
      <c r="L363" s="6" t="s">
        <v>3990</v>
      </c>
      <c r="M363" s="6" t="s">
        <v>4056</v>
      </c>
      <c r="N363" s="6" t="s">
        <v>4573</v>
      </c>
      <c r="O363" s="7" t="str">
        <f t="shared" si="5"/>
        <v>NO</v>
      </c>
    </row>
    <row r="364" spans="1:16">
      <c r="A364" s="6" t="s">
        <v>684</v>
      </c>
      <c r="B364" s="7">
        <v>14</v>
      </c>
      <c r="C364" s="6" t="s">
        <v>685</v>
      </c>
      <c r="D364" s="7" t="s">
        <v>32</v>
      </c>
      <c r="E364" s="7" t="s">
        <v>6</v>
      </c>
      <c r="F364" s="6">
        <v>0.83686000000000005</v>
      </c>
      <c r="G364" s="6">
        <v>0.96225000000000005</v>
      </c>
      <c r="H364" s="6">
        <v>-0.12540000000000001</v>
      </c>
      <c r="I364" s="6">
        <v>0.9</v>
      </c>
      <c r="J364" s="6" t="s">
        <v>33</v>
      </c>
      <c r="K364" s="6">
        <v>1.1887000000000001</v>
      </c>
      <c r="L364" s="6" t="s">
        <v>4574</v>
      </c>
      <c r="M364" s="6" t="s">
        <v>4575</v>
      </c>
      <c r="N364" s="6" t="s">
        <v>4576</v>
      </c>
      <c r="O364" s="7" t="str">
        <f t="shared" si="5"/>
        <v>NO</v>
      </c>
    </row>
    <row r="365" spans="1:16">
      <c r="A365" s="12" t="s">
        <v>1183</v>
      </c>
      <c r="B365" s="13">
        <v>7</v>
      </c>
      <c r="C365" s="12" t="s">
        <v>1184</v>
      </c>
      <c r="D365" s="13" t="s">
        <v>32</v>
      </c>
      <c r="E365" s="13" t="s">
        <v>8</v>
      </c>
      <c r="F365" s="12">
        <v>0.26195000000000002</v>
      </c>
      <c r="G365" s="12">
        <v>0.52869999999999995</v>
      </c>
      <c r="H365" s="12">
        <v>-0.26674999999999999</v>
      </c>
      <c r="I365" s="12">
        <v>1</v>
      </c>
      <c r="J365" s="12" t="s">
        <v>33</v>
      </c>
      <c r="K365" s="12">
        <v>1.5714999999999999</v>
      </c>
      <c r="L365" s="12" t="s">
        <v>3990</v>
      </c>
      <c r="M365" s="12" t="s">
        <v>4577</v>
      </c>
      <c r="N365" s="12" t="s">
        <v>3990</v>
      </c>
      <c r="O365" s="13" t="str">
        <f t="shared" si="5"/>
        <v>NO</v>
      </c>
      <c r="P365" s="12"/>
    </row>
    <row r="366" spans="1:16">
      <c r="A366" s="12" t="s">
        <v>1183</v>
      </c>
      <c r="B366" s="13">
        <v>6</v>
      </c>
      <c r="C366" s="12" t="s">
        <v>2122</v>
      </c>
      <c r="D366" s="13" t="s">
        <v>32</v>
      </c>
      <c r="E366" s="13" t="s">
        <v>11</v>
      </c>
      <c r="F366" s="12">
        <v>0.27178000000000002</v>
      </c>
      <c r="G366" s="12">
        <v>0.53354999999999997</v>
      </c>
      <c r="H366" s="12">
        <v>-0.26177</v>
      </c>
      <c r="I366" s="12">
        <v>0.999</v>
      </c>
      <c r="J366" s="12" t="s">
        <v>40</v>
      </c>
      <c r="K366" s="12">
        <v>2.1038999999999999</v>
      </c>
      <c r="L366" s="12" t="s">
        <v>3990</v>
      </c>
      <c r="M366" s="12" t="s">
        <v>4577</v>
      </c>
      <c r="N366" s="12" t="s">
        <v>3990</v>
      </c>
      <c r="O366" s="13" t="str">
        <f t="shared" si="5"/>
        <v>NO</v>
      </c>
      <c r="P366" s="12"/>
    </row>
    <row r="367" spans="1:16">
      <c r="A367" s="12" t="s">
        <v>1183</v>
      </c>
      <c r="B367" s="13">
        <v>10</v>
      </c>
      <c r="C367" s="12" t="s">
        <v>2123</v>
      </c>
      <c r="D367" s="13" t="s">
        <v>32</v>
      </c>
      <c r="E367" s="13" t="s">
        <v>11</v>
      </c>
      <c r="F367" s="12">
        <v>0.21152000000000001</v>
      </c>
      <c r="G367" s="12">
        <v>0.40111999999999998</v>
      </c>
      <c r="H367" s="12">
        <v>-0.18959999999999999</v>
      </c>
      <c r="I367" s="12">
        <v>0.998</v>
      </c>
      <c r="J367" s="12" t="s">
        <v>33</v>
      </c>
      <c r="K367" s="12">
        <v>1.5714999999999999</v>
      </c>
      <c r="L367" s="12" t="s">
        <v>3990</v>
      </c>
      <c r="M367" s="12" t="s">
        <v>4577</v>
      </c>
      <c r="N367" s="12" t="s">
        <v>3990</v>
      </c>
      <c r="O367" s="13" t="str">
        <f t="shared" si="5"/>
        <v>NO</v>
      </c>
      <c r="P367" s="12"/>
    </row>
    <row r="368" spans="1:16">
      <c r="A368" s="6" t="s">
        <v>1166</v>
      </c>
      <c r="B368" s="7">
        <v>12</v>
      </c>
      <c r="C368" s="6" t="s">
        <v>1167</v>
      </c>
      <c r="D368" s="7" t="s">
        <v>32</v>
      </c>
      <c r="E368" s="7" t="s">
        <v>8</v>
      </c>
      <c r="F368" s="6">
        <v>0.71758</v>
      </c>
      <c r="G368" s="6">
        <v>0.93317000000000005</v>
      </c>
      <c r="H368" s="6">
        <v>-0.21559</v>
      </c>
      <c r="I368" s="6">
        <v>0.90100000000000002</v>
      </c>
      <c r="J368" s="6" t="s">
        <v>33</v>
      </c>
      <c r="K368" s="6">
        <v>1.5165999999999999</v>
      </c>
      <c r="L368" s="6" t="s">
        <v>4027</v>
      </c>
      <c r="M368" s="6" t="s">
        <v>4578</v>
      </c>
      <c r="N368" s="6" t="s">
        <v>4029</v>
      </c>
      <c r="O368" s="7" t="str">
        <f t="shared" si="5"/>
        <v>NO</v>
      </c>
    </row>
    <row r="369" spans="1:16">
      <c r="A369" s="6" t="s">
        <v>131</v>
      </c>
      <c r="B369" s="7">
        <v>18</v>
      </c>
      <c r="C369" s="6" t="s">
        <v>132</v>
      </c>
      <c r="D369" s="7" t="s">
        <v>32</v>
      </c>
      <c r="E369" s="7" t="s">
        <v>4</v>
      </c>
      <c r="F369" s="6">
        <v>0.86529</v>
      </c>
      <c r="G369" s="6">
        <v>0.72440000000000004</v>
      </c>
      <c r="H369" s="6">
        <v>0.14088000000000001</v>
      </c>
      <c r="I369" s="6">
        <v>0.99099999999999999</v>
      </c>
      <c r="J369" s="6" t="s">
        <v>29</v>
      </c>
      <c r="K369" s="6">
        <v>0.86109999999999998</v>
      </c>
      <c r="L369" s="6" t="s">
        <v>4579</v>
      </c>
      <c r="M369" s="6" t="s">
        <v>4580</v>
      </c>
      <c r="N369" s="6" t="s">
        <v>4581</v>
      </c>
      <c r="O369" s="7" t="str">
        <f t="shared" si="5"/>
        <v>NO</v>
      </c>
    </row>
    <row r="370" spans="1:16">
      <c r="A370" s="12" t="s">
        <v>1176</v>
      </c>
      <c r="B370" s="13">
        <v>5</v>
      </c>
      <c r="C370" s="12" t="s">
        <v>1177</v>
      </c>
      <c r="D370" s="13" t="s">
        <v>28</v>
      </c>
      <c r="E370" s="13" t="s">
        <v>8</v>
      </c>
      <c r="F370" s="12">
        <v>0.83052000000000004</v>
      </c>
      <c r="G370" s="12">
        <v>0.97989000000000004</v>
      </c>
      <c r="H370" s="12">
        <v>-0.14937</v>
      </c>
      <c r="I370" s="12">
        <v>0.95499999999999996</v>
      </c>
      <c r="J370" s="12" t="s">
        <v>29</v>
      </c>
      <c r="K370" s="12">
        <v>0.79900000000000004</v>
      </c>
      <c r="L370" s="12" t="s">
        <v>4582</v>
      </c>
      <c r="M370" s="12" t="s">
        <v>4583</v>
      </c>
      <c r="N370" s="12" t="s">
        <v>4584</v>
      </c>
      <c r="O370" s="13" t="str">
        <f t="shared" si="5"/>
        <v>NO</v>
      </c>
      <c r="P370" s="12"/>
    </row>
    <row r="371" spans="1:16">
      <c r="A371" s="12" t="s">
        <v>1176</v>
      </c>
      <c r="B371" s="13">
        <v>7</v>
      </c>
      <c r="C371" s="12" t="s">
        <v>1178</v>
      </c>
      <c r="D371" s="13" t="s">
        <v>28</v>
      </c>
      <c r="E371" s="13" t="s">
        <v>8</v>
      </c>
      <c r="F371" s="12">
        <v>0.76212999999999997</v>
      </c>
      <c r="G371" s="12">
        <v>0.98012999999999995</v>
      </c>
      <c r="H371" s="12">
        <v>-0.218</v>
      </c>
      <c r="I371" s="12">
        <v>0.99099999999999999</v>
      </c>
      <c r="J371" s="12" t="s">
        <v>29</v>
      </c>
      <c r="K371" s="12">
        <v>0.79900000000000004</v>
      </c>
      <c r="L371" s="12" t="s">
        <v>4582</v>
      </c>
      <c r="M371" s="12" t="s">
        <v>4583</v>
      </c>
      <c r="N371" s="12" t="s">
        <v>4584</v>
      </c>
      <c r="O371" s="13" t="str">
        <f t="shared" si="5"/>
        <v>NO</v>
      </c>
      <c r="P371" s="12"/>
    </row>
    <row r="372" spans="1:16">
      <c r="A372" s="10" t="s">
        <v>686</v>
      </c>
      <c r="B372" s="11">
        <v>5</v>
      </c>
      <c r="C372" s="10" t="s">
        <v>687</v>
      </c>
      <c r="D372" s="11" t="s">
        <v>28</v>
      </c>
      <c r="E372" s="11" t="s">
        <v>6</v>
      </c>
      <c r="F372" s="10">
        <v>0.28466999999999998</v>
      </c>
      <c r="G372" s="10">
        <v>9.7273999999999999E-2</v>
      </c>
      <c r="H372" s="10">
        <v>0.18740000000000001</v>
      </c>
      <c r="I372" s="10">
        <v>1</v>
      </c>
      <c r="J372" s="10" t="s">
        <v>33</v>
      </c>
      <c r="K372" s="10">
        <v>1.1744000000000001</v>
      </c>
      <c r="L372" s="10" t="s">
        <v>4585</v>
      </c>
      <c r="M372" s="10" t="s">
        <v>4586</v>
      </c>
      <c r="N372" s="10" t="s">
        <v>4587</v>
      </c>
      <c r="O372" s="11" t="str">
        <f t="shared" si="5"/>
        <v>NO</v>
      </c>
      <c r="P372" s="10"/>
    </row>
    <row r="373" spans="1:16">
      <c r="A373" s="10" t="s">
        <v>686</v>
      </c>
      <c r="B373" s="11">
        <v>4</v>
      </c>
      <c r="C373" s="10" t="s">
        <v>688</v>
      </c>
      <c r="D373" s="11" t="s">
        <v>28</v>
      </c>
      <c r="E373" s="11" t="s">
        <v>6</v>
      </c>
      <c r="F373" s="10">
        <v>0.28987000000000002</v>
      </c>
      <c r="G373" s="10">
        <v>0.10434</v>
      </c>
      <c r="H373" s="10">
        <v>0.18554000000000001</v>
      </c>
      <c r="I373" s="10">
        <v>1</v>
      </c>
      <c r="J373" s="10" t="s">
        <v>33</v>
      </c>
      <c r="K373" s="10">
        <v>1.1744000000000001</v>
      </c>
      <c r="L373" s="10" t="s">
        <v>4585</v>
      </c>
      <c r="M373" s="10" t="s">
        <v>4586</v>
      </c>
      <c r="N373" s="10" t="s">
        <v>4587</v>
      </c>
      <c r="O373" s="11" t="str">
        <f t="shared" si="5"/>
        <v>NO</v>
      </c>
      <c r="P373" s="10"/>
    </row>
    <row r="374" spans="1:16">
      <c r="A374" s="6" t="s">
        <v>1160</v>
      </c>
      <c r="B374" s="7">
        <v>7</v>
      </c>
      <c r="C374" s="6" t="s">
        <v>1161</v>
      </c>
      <c r="D374" s="7" t="s">
        <v>32</v>
      </c>
      <c r="E374" s="7" t="s">
        <v>8</v>
      </c>
      <c r="F374" s="6">
        <v>0.58552999999999999</v>
      </c>
      <c r="G374" s="6">
        <v>0.9637</v>
      </c>
      <c r="H374" s="6">
        <v>-0.37816</v>
      </c>
      <c r="I374" s="6">
        <v>1</v>
      </c>
      <c r="J374" s="6" t="s">
        <v>44</v>
      </c>
      <c r="K374" s="6">
        <v>0.99970000000000003</v>
      </c>
      <c r="L374" s="6" t="s">
        <v>4588</v>
      </c>
      <c r="M374" s="6" t="s">
        <v>4589</v>
      </c>
      <c r="N374" s="6" t="s">
        <v>4590</v>
      </c>
      <c r="O374" s="7" t="str">
        <f t="shared" si="5"/>
        <v>NO</v>
      </c>
    </row>
    <row r="375" spans="1:16">
      <c r="A375" s="6" t="s">
        <v>689</v>
      </c>
      <c r="B375" s="7">
        <v>15</v>
      </c>
      <c r="C375" s="6" t="s">
        <v>690</v>
      </c>
      <c r="D375" s="7" t="s">
        <v>28</v>
      </c>
      <c r="E375" s="7" t="s">
        <v>6</v>
      </c>
      <c r="F375" s="6">
        <v>0.15894</v>
      </c>
      <c r="G375" s="6">
        <v>0.42642000000000002</v>
      </c>
      <c r="H375" s="6">
        <v>-0.26748</v>
      </c>
      <c r="I375" s="6">
        <v>0.96599999999999997</v>
      </c>
      <c r="J375" s="6" t="s">
        <v>33</v>
      </c>
      <c r="K375" s="6">
        <v>1.2863</v>
      </c>
      <c r="L375" s="6" t="s">
        <v>4493</v>
      </c>
      <c r="M375" s="6" t="s">
        <v>4591</v>
      </c>
      <c r="N375" s="6" t="s">
        <v>4592</v>
      </c>
      <c r="O375" s="7" t="str">
        <f t="shared" si="5"/>
        <v>NO</v>
      </c>
    </row>
    <row r="376" spans="1:16">
      <c r="A376" s="6" t="s">
        <v>2124</v>
      </c>
      <c r="B376" s="7">
        <v>3</v>
      </c>
      <c r="C376" s="6" t="s">
        <v>2125</v>
      </c>
      <c r="D376" s="7" t="s">
        <v>28</v>
      </c>
      <c r="E376" s="7" t="s">
        <v>11</v>
      </c>
      <c r="F376" s="6">
        <v>0.46575</v>
      </c>
      <c r="G376" s="6">
        <v>0.31291000000000002</v>
      </c>
      <c r="H376" s="6">
        <v>0.15284</v>
      </c>
      <c r="I376" s="6">
        <v>0.96</v>
      </c>
      <c r="J376" s="6" t="s">
        <v>29</v>
      </c>
      <c r="K376" s="6">
        <v>0.99509999999999998</v>
      </c>
      <c r="L376" s="6" t="s">
        <v>3990</v>
      </c>
      <c r="M376" s="6" t="s">
        <v>4593</v>
      </c>
      <c r="N376" s="6" t="s">
        <v>3990</v>
      </c>
      <c r="O376" s="7" t="str">
        <f t="shared" si="5"/>
        <v>NO</v>
      </c>
    </row>
    <row r="377" spans="1:16">
      <c r="A377" s="6" t="s">
        <v>2126</v>
      </c>
      <c r="B377" s="7">
        <v>5</v>
      </c>
      <c r="C377" s="6" t="s">
        <v>2127</v>
      </c>
      <c r="D377" s="7" t="s">
        <v>32</v>
      </c>
      <c r="E377" s="7" t="s">
        <v>11</v>
      </c>
      <c r="F377" s="6">
        <v>0.36782999999999999</v>
      </c>
      <c r="G377" s="6">
        <v>0.63515999999999995</v>
      </c>
      <c r="H377" s="6">
        <v>-0.26733000000000001</v>
      </c>
      <c r="I377" s="6">
        <v>0.99199999999999999</v>
      </c>
      <c r="J377" s="6" t="s">
        <v>33</v>
      </c>
      <c r="K377" s="6">
        <v>1.5548999999999999</v>
      </c>
      <c r="L377" s="6" t="s">
        <v>4594</v>
      </c>
      <c r="M377" s="6" t="s">
        <v>4595</v>
      </c>
      <c r="N377" s="6" t="s">
        <v>4596</v>
      </c>
      <c r="O377" s="7" t="str">
        <f t="shared" si="5"/>
        <v>NO</v>
      </c>
    </row>
    <row r="378" spans="1:16">
      <c r="A378" s="6" t="s">
        <v>133</v>
      </c>
      <c r="B378" s="7">
        <v>3</v>
      </c>
      <c r="C378" s="6" t="s">
        <v>134</v>
      </c>
      <c r="D378" s="7" t="s">
        <v>32</v>
      </c>
      <c r="E378" s="7" t="s">
        <v>4</v>
      </c>
      <c r="F378" s="6">
        <v>0.84111000000000002</v>
      </c>
      <c r="G378" s="6">
        <v>0.96431</v>
      </c>
      <c r="H378" s="6">
        <v>-0.1232</v>
      </c>
      <c r="I378" s="6">
        <v>0.92</v>
      </c>
      <c r="J378" s="6" t="s">
        <v>29</v>
      </c>
      <c r="K378" s="6">
        <v>0.82130000000000003</v>
      </c>
      <c r="L378" s="6" t="s">
        <v>3989</v>
      </c>
      <c r="M378" s="6" t="s">
        <v>3990</v>
      </c>
      <c r="N378" s="6" t="s">
        <v>3990</v>
      </c>
      <c r="O378" s="7" t="str">
        <f t="shared" si="5"/>
        <v>NO</v>
      </c>
    </row>
    <row r="379" spans="1:16">
      <c r="A379" s="6" t="s">
        <v>2128</v>
      </c>
      <c r="B379" s="7">
        <v>28</v>
      </c>
      <c r="C379" s="6" t="s">
        <v>2129</v>
      </c>
      <c r="D379" s="7" t="s">
        <v>32</v>
      </c>
      <c r="E379" s="7" t="s">
        <v>11</v>
      </c>
      <c r="F379" s="6">
        <v>5.1388000000000003E-2</v>
      </c>
      <c r="G379" s="6">
        <v>0.17385</v>
      </c>
      <c r="H379" s="6">
        <v>-0.12246</v>
      </c>
      <c r="I379" s="6">
        <v>0.93</v>
      </c>
      <c r="J379" s="6" t="s">
        <v>29</v>
      </c>
      <c r="K379" s="6">
        <v>0.81830000000000003</v>
      </c>
      <c r="L379" s="6" t="s">
        <v>4480</v>
      </c>
      <c r="M379" s="6" t="s">
        <v>4597</v>
      </c>
      <c r="N379" s="6" t="s">
        <v>4598</v>
      </c>
      <c r="O379" s="7" t="str">
        <f t="shared" si="5"/>
        <v>NO</v>
      </c>
    </row>
    <row r="380" spans="1:16">
      <c r="A380" s="10" t="s">
        <v>1129</v>
      </c>
      <c r="B380" s="11">
        <v>5</v>
      </c>
      <c r="C380" s="10" t="s">
        <v>1130</v>
      </c>
      <c r="D380" s="11" t="s">
        <v>32</v>
      </c>
      <c r="E380" s="11" t="s">
        <v>8</v>
      </c>
      <c r="F380" s="10">
        <v>0.63229000000000002</v>
      </c>
      <c r="G380" s="10">
        <v>0.95630000000000004</v>
      </c>
      <c r="H380" s="10">
        <v>-0.32400000000000001</v>
      </c>
      <c r="I380" s="10">
        <v>0.997</v>
      </c>
      <c r="J380" s="10" t="s">
        <v>33</v>
      </c>
      <c r="K380" s="10">
        <v>1.3646</v>
      </c>
      <c r="L380" s="10" t="s">
        <v>4073</v>
      </c>
      <c r="M380" s="10" t="s">
        <v>4073</v>
      </c>
      <c r="N380" s="10" t="s">
        <v>4274</v>
      </c>
      <c r="O380" s="11" t="str">
        <f t="shared" si="5"/>
        <v>NO</v>
      </c>
      <c r="P380" s="10"/>
    </row>
    <row r="381" spans="1:16">
      <c r="A381" s="10" t="s">
        <v>1129</v>
      </c>
      <c r="B381" s="11">
        <v>12</v>
      </c>
      <c r="C381" s="10" t="s">
        <v>2130</v>
      </c>
      <c r="D381" s="11" t="s">
        <v>32</v>
      </c>
      <c r="E381" s="11" t="s">
        <v>11</v>
      </c>
      <c r="F381" s="10">
        <v>0.24990000000000001</v>
      </c>
      <c r="G381" s="10">
        <v>9.7594E-2</v>
      </c>
      <c r="H381" s="10">
        <v>0.15229999999999999</v>
      </c>
      <c r="I381" s="10">
        <v>0.94499999999999995</v>
      </c>
      <c r="J381" s="10" t="s">
        <v>40</v>
      </c>
      <c r="K381" s="10">
        <v>2.819</v>
      </c>
      <c r="L381" s="10" t="s">
        <v>4073</v>
      </c>
      <c r="M381" s="10" t="s">
        <v>4073</v>
      </c>
      <c r="N381" s="10" t="s">
        <v>4274</v>
      </c>
      <c r="O381" s="11" t="str">
        <f t="shared" si="5"/>
        <v>NO</v>
      </c>
      <c r="P381" s="10"/>
    </row>
    <row r="382" spans="1:16">
      <c r="A382" s="6" t="s">
        <v>2131</v>
      </c>
      <c r="B382" s="7">
        <v>23</v>
      </c>
      <c r="C382" s="6" t="s">
        <v>2132</v>
      </c>
      <c r="D382" s="7" t="s">
        <v>28</v>
      </c>
      <c r="E382" s="7" t="s">
        <v>11</v>
      </c>
      <c r="F382" s="6">
        <v>0.75041000000000002</v>
      </c>
      <c r="G382" s="6">
        <v>0.59172999999999998</v>
      </c>
      <c r="H382" s="6">
        <v>0.15867000000000001</v>
      </c>
      <c r="I382" s="6">
        <v>0.999</v>
      </c>
      <c r="J382" s="6" t="s">
        <v>44</v>
      </c>
      <c r="K382" s="6">
        <v>1.3695999999999999</v>
      </c>
      <c r="L382" s="6" t="s">
        <v>4599</v>
      </c>
      <c r="M382" s="6" t="s">
        <v>4600</v>
      </c>
      <c r="N382" s="6" t="s">
        <v>4601</v>
      </c>
      <c r="O382" s="7" t="str">
        <f t="shared" si="5"/>
        <v>NO</v>
      </c>
    </row>
    <row r="383" spans="1:16">
      <c r="A383" s="6" t="s">
        <v>2133</v>
      </c>
      <c r="B383" s="7">
        <v>4</v>
      </c>
      <c r="C383" s="6" t="s">
        <v>2134</v>
      </c>
      <c r="D383" s="7" t="s">
        <v>32</v>
      </c>
      <c r="E383" s="7" t="s">
        <v>11</v>
      </c>
      <c r="F383" s="6">
        <v>0.20155000000000001</v>
      </c>
      <c r="G383" s="6">
        <v>0.32171</v>
      </c>
      <c r="H383" s="6">
        <v>-0.12016</v>
      </c>
      <c r="I383" s="6">
        <v>0.97699999999999998</v>
      </c>
      <c r="J383" s="6" t="s">
        <v>29</v>
      </c>
      <c r="K383" s="6">
        <v>0.91100000000000003</v>
      </c>
      <c r="L383" s="6" t="s">
        <v>4602</v>
      </c>
      <c r="M383" s="6" t="s">
        <v>4603</v>
      </c>
      <c r="N383" s="6" t="s">
        <v>4604</v>
      </c>
      <c r="O383" s="7" t="str">
        <f t="shared" si="5"/>
        <v>NO</v>
      </c>
    </row>
    <row r="384" spans="1:16">
      <c r="A384" s="6" t="s">
        <v>2135</v>
      </c>
      <c r="B384" s="7">
        <v>7</v>
      </c>
      <c r="C384" s="6" t="s">
        <v>2136</v>
      </c>
      <c r="D384" s="7" t="s">
        <v>28</v>
      </c>
      <c r="E384" s="7" t="s">
        <v>11</v>
      </c>
      <c r="F384" s="6">
        <v>0.33572000000000002</v>
      </c>
      <c r="G384" s="6">
        <v>0.11594</v>
      </c>
      <c r="H384" s="6">
        <v>0.21976999999999999</v>
      </c>
      <c r="I384" s="6">
        <v>0.96699999999999997</v>
      </c>
      <c r="J384" s="6" t="s">
        <v>29</v>
      </c>
      <c r="K384" s="6">
        <v>0.97399999999999998</v>
      </c>
      <c r="L384" s="6" t="s">
        <v>4605</v>
      </c>
      <c r="M384" s="6" t="s">
        <v>4606</v>
      </c>
      <c r="N384" s="6" t="s">
        <v>4607</v>
      </c>
      <c r="O384" s="7" t="str">
        <f t="shared" si="5"/>
        <v>NO</v>
      </c>
    </row>
    <row r="385" spans="1:16">
      <c r="A385" s="6" t="s">
        <v>1179</v>
      </c>
      <c r="B385" s="7">
        <v>7</v>
      </c>
      <c r="C385" s="6" t="s">
        <v>1180</v>
      </c>
      <c r="D385" s="7" t="s">
        <v>32</v>
      </c>
      <c r="E385" s="7" t="s">
        <v>8</v>
      </c>
      <c r="F385" s="6">
        <v>0.87578</v>
      </c>
      <c r="G385" s="6">
        <v>0.98468999999999995</v>
      </c>
      <c r="H385" s="6">
        <v>-0.10891000000000001</v>
      </c>
      <c r="I385" s="6">
        <v>1</v>
      </c>
      <c r="J385" s="6" t="s">
        <v>155</v>
      </c>
      <c r="K385" s="6">
        <v>1.7079</v>
      </c>
      <c r="L385" s="6" t="s">
        <v>4608</v>
      </c>
      <c r="M385" s="6" t="s">
        <v>4609</v>
      </c>
      <c r="N385" s="6" t="s">
        <v>4610</v>
      </c>
      <c r="O385" s="7" t="str">
        <f t="shared" si="5"/>
        <v>NO</v>
      </c>
    </row>
    <row r="386" spans="1:16">
      <c r="A386" s="10" t="s">
        <v>135</v>
      </c>
      <c r="B386" s="11">
        <v>22</v>
      </c>
      <c r="C386" s="10" t="s">
        <v>136</v>
      </c>
      <c r="D386" s="11" t="s">
        <v>28</v>
      </c>
      <c r="E386" s="11" t="s">
        <v>4</v>
      </c>
      <c r="F386" s="10">
        <v>0.38891999999999999</v>
      </c>
      <c r="G386" s="10">
        <v>0.24143999999999999</v>
      </c>
      <c r="H386" s="10">
        <v>0.14746999999999999</v>
      </c>
      <c r="I386" s="10">
        <v>0.98899999999999999</v>
      </c>
      <c r="J386" s="10" t="s">
        <v>44</v>
      </c>
      <c r="K386" s="10">
        <v>2.5528</v>
      </c>
      <c r="L386" s="10" t="s">
        <v>4611</v>
      </c>
      <c r="M386" s="10" t="s">
        <v>4612</v>
      </c>
      <c r="N386" s="10" t="s">
        <v>4613</v>
      </c>
      <c r="O386" s="11" t="str">
        <f t="shared" ref="O386:O449" si="6">IF(P386 = "", "NO", "YES")</f>
        <v>NO</v>
      </c>
      <c r="P386" s="10"/>
    </row>
    <row r="387" spans="1:16">
      <c r="A387" s="10" t="s">
        <v>135</v>
      </c>
      <c r="B387" s="11">
        <v>26</v>
      </c>
      <c r="C387" s="10" t="s">
        <v>691</v>
      </c>
      <c r="D387" s="11" t="s">
        <v>28</v>
      </c>
      <c r="E387" s="11" t="s">
        <v>6</v>
      </c>
      <c r="F387" s="10">
        <v>0.68411999999999995</v>
      </c>
      <c r="G387" s="10">
        <v>0.28084999999999999</v>
      </c>
      <c r="H387" s="10">
        <v>0.40327000000000002</v>
      </c>
      <c r="I387" s="10">
        <v>1</v>
      </c>
      <c r="J387" s="10" t="s">
        <v>33</v>
      </c>
      <c r="K387" s="10">
        <v>1.5210999999999999</v>
      </c>
      <c r="L387" s="10" t="s">
        <v>4611</v>
      </c>
      <c r="M387" s="10" t="s">
        <v>4612</v>
      </c>
      <c r="N387" s="10" t="s">
        <v>4613</v>
      </c>
      <c r="O387" s="11" t="str">
        <f t="shared" si="6"/>
        <v>NO</v>
      </c>
      <c r="P387" s="10"/>
    </row>
    <row r="388" spans="1:16">
      <c r="A388" s="10" t="s">
        <v>135</v>
      </c>
      <c r="B388" s="11">
        <v>25</v>
      </c>
      <c r="C388" s="10" t="s">
        <v>692</v>
      </c>
      <c r="D388" s="11" t="s">
        <v>28</v>
      </c>
      <c r="E388" s="11" t="s">
        <v>6</v>
      </c>
      <c r="F388" s="10">
        <v>0.70552000000000004</v>
      </c>
      <c r="G388" s="10">
        <v>0.2641</v>
      </c>
      <c r="H388" s="10">
        <v>0.44141000000000002</v>
      </c>
      <c r="I388" s="10">
        <v>1</v>
      </c>
      <c r="J388" s="10" t="s">
        <v>33</v>
      </c>
      <c r="K388" s="10">
        <v>1.5210999999999999</v>
      </c>
      <c r="L388" s="10" t="s">
        <v>4611</v>
      </c>
      <c r="M388" s="10" t="s">
        <v>4612</v>
      </c>
      <c r="N388" s="10" t="s">
        <v>4613</v>
      </c>
      <c r="O388" s="11" t="str">
        <f t="shared" si="6"/>
        <v>NO</v>
      </c>
      <c r="P388" s="10"/>
    </row>
    <row r="389" spans="1:16">
      <c r="A389" s="10" t="s">
        <v>135</v>
      </c>
      <c r="B389" s="11">
        <v>20</v>
      </c>
      <c r="C389" s="10" t="s">
        <v>1091</v>
      </c>
      <c r="D389" s="11" t="s">
        <v>28</v>
      </c>
      <c r="E389" s="11" t="s">
        <v>8</v>
      </c>
      <c r="F389" s="10">
        <v>0.74724999999999997</v>
      </c>
      <c r="G389" s="10">
        <v>0.89673000000000003</v>
      </c>
      <c r="H389" s="10">
        <v>-0.14948</v>
      </c>
      <c r="I389" s="10">
        <v>0.997</v>
      </c>
      <c r="J389" s="10" t="s">
        <v>44</v>
      </c>
      <c r="K389" s="10">
        <v>2.5528</v>
      </c>
      <c r="L389" s="10" t="s">
        <v>4611</v>
      </c>
      <c r="M389" s="10" t="s">
        <v>4612</v>
      </c>
      <c r="N389" s="10" t="s">
        <v>4613</v>
      </c>
      <c r="O389" s="11" t="str">
        <f t="shared" si="6"/>
        <v>NO</v>
      </c>
      <c r="P389" s="10"/>
    </row>
    <row r="390" spans="1:16">
      <c r="A390" s="10" t="s">
        <v>135</v>
      </c>
      <c r="B390" s="11">
        <v>37</v>
      </c>
      <c r="C390" s="10" t="s">
        <v>2137</v>
      </c>
      <c r="D390" s="11" t="s">
        <v>28</v>
      </c>
      <c r="E390" s="11" t="s">
        <v>11</v>
      </c>
      <c r="F390" s="10">
        <v>0.57765</v>
      </c>
      <c r="G390" s="10">
        <v>0.23629</v>
      </c>
      <c r="H390" s="10">
        <v>0.34136</v>
      </c>
      <c r="I390" s="10">
        <v>1</v>
      </c>
      <c r="J390" s="10" t="s">
        <v>319</v>
      </c>
      <c r="K390" s="10">
        <v>3.3700999999999999</v>
      </c>
      <c r="L390" s="10" t="s">
        <v>4611</v>
      </c>
      <c r="M390" s="10" t="s">
        <v>4612</v>
      </c>
      <c r="N390" s="10" t="s">
        <v>4613</v>
      </c>
      <c r="O390" s="11" t="str">
        <f t="shared" si="6"/>
        <v>NO</v>
      </c>
      <c r="P390" s="10"/>
    </row>
    <row r="391" spans="1:16">
      <c r="A391" s="10" t="s">
        <v>135</v>
      </c>
      <c r="B391" s="11">
        <v>30</v>
      </c>
      <c r="C391" s="10" t="s">
        <v>2138</v>
      </c>
      <c r="D391" s="11" t="s">
        <v>28</v>
      </c>
      <c r="E391" s="11" t="s">
        <v>11</v>
      </c>
      <c r="F391" s="10">
        <v>0.33245000000000002</v>
      </c>
      <c r="G391" s="10">
        <v>0.19567000000000001</v>
      </c>
      <c r="H391" s="10">
        <v>0.13678000000000001</v>
      </c>
      <c r="I391" s="10">
        <v>0.92600000000000005</v>
      </c>
      <c r="J391" s="10" t="s">
        <v>319</v>
      </c>
      <c r="K391" s="10">
        <v>3.3700999999999999</v>
      </c>
      <c r="L391" s="10" t="s">
        <v>4611</v>
      </c>
      <c r="M391" s="10" t="s">
        <v>4612</v>
      </c>
      <c r="N391" s="10" t="s">
        <v>4613</v>
      </c>
      <c r="O391" s="11" t="str">
        <f t="shared" si="6"/>
        <v>NO</v>
      </c>
      <c r="P391" s="10"/>
    </row>
    <row r="392" spans="1:16">
      <c r="A392" s="10" t="s">
        <v>135</v>
      </c>
      <c r="B392" s="11">
        <v>28</v>
      </c>
      <c r="C392" s="10" t="s">
        <v>2139</v>
      </c>
      <c r="D392" s="11" t="s">
        <v>28</v>
      </c>
      <c r="E392" s="11" t="s">
        <v>11</v>
      </c>
      <c r="F392" s="10">
        <v>0.32912999999999998</v>
      </c>
      <c r="G392" s="10">
        <v>0.15484999999999999</v>
      </c>
      <c r="H392" s="10">
        <v>0.17427999999999999</v>
      </c>
      <c r="I392" s="10">
        <v>0.999</v>
      </c>
      <c r="J392" s="10" t="s">
        <v>319</v>
      </c>
      <c r="K392" s="10">
        <v>3.3700999999999999</v>
      </c>
      <c r="L392" s="10" t="s">
        <v>4611</v>
      </c>
      <c r="M392" s="10" t="s">
        <v>4612</v>
      </c>
      <c r="N392" s="10" t="s">
        <v>4613</v>
      </c>
      <c r="O392" s="11" t="str">
        <f t="shared" si="6"/>
        <v>NO</v>
      </c>
      <c r="P392" s="10"/>
    </row>
    <row r="393" spans="1:16">
      <c r="A393" s="10" t="s">
        <v>135</v>
      </c>
      <c r="B393" s="11">
        <v>24</v>
      </c>
      <c r="C393" s="10" t="s">
        <v>2140</v>
      </c>
      <c r="D393" s="11" t="s">
        <v>28</v>
      </c>
      <c r="E393" s="11" t="s">
        <v>11</v>
      </c>
      <c r="F393" s="10">
        <v>0.57506999999999997</v>
      </c>
      <c r="G393" s="10">
        <v>0.38472000000000001</v>
      </c>
      <c r="H393" s="10">
        <v>0.19036</v>
      </c>
      <c r="I393" s="10">
        <v>0.995</v>
      </c>
      <c r="J393" s="10" t="s">
        <v>29</v>
      </c>
      <c r="K393" s="10">
        <v>0.99850000000000005</v>
      </c>
      <c r="L393" s="10" t="s">
        <v>4611</v>
      </c>
      <c r="M393" s="10" t="s">
        <v>4612</v>
      </c>
      <c r="N393" s="10" t="s">
        <v>4613</v>
      </c>
      <c r="O393" s="11" t="str">
        <f t="shared" si="6"/>
        <v>NO</v>
      </c>
      <c r="P393" s="10"/>
    </row>
    <row r="394" spans="1:16">
      <c r="A394" s="10" t="s">
        <v>135</v>
      </c>
      <c r="B394" s="11">
        <v>10</v>
      </c>
      <c r="C394" s="10" t="s">
        <v>2141</v>
      </c>
      <c r="D394" s="11" t="s">
        <v>28</v>
      </c>
      <c r="E394" s="11" t="s">
        <v>11</v>
      </c>
      <c r="F394" s="10">
        <v>0.25624999999999998</v>
      </c>
      <c r="G394" s="10">
        <v>7.2996000000000005E-2</v>
      </c>
      <c r="H394" s="10">
        <v>0.18325</v>
      </c>
      <c r="I394" s="10">
        <v>0.98299999999999998</v>
      </c>
      <c r="J394" s="10" t="s">
        <v>29</v>
      </c>
      <c r="K394" s="10">
        <v>0.86309999999999998</v>
      </c>
      <c r="L394" s="10" t="s">
        <v>4611</v>
      </c>
      <c r="M394" s="10" t="s">
        <v>4612</v>
      </c>
      <c r="N394" s="10" t="s">
        <v>4613</v>
      </c>
      <c r="O394" s="11" t="str">
        <f t="shared" si="6"/>
        <v>NO</v>
      </c>
      <c r="P394" s="10"/>
    </row>
    <row r="395" spans="1:16">
      <c r="A395" s="12" t="s">
        <v>137</v>
      </c>
      <c r="B395" s="13">
        <v>11</v>
      </c>
      <c r="C395" s="12" t="s">
        <v>138</v>
      </c>
      <c r="D395" s="13" t="s">
        <v>28</v>
      </c>
      <c r="E395" s="13" t="s">
        <v>4</v>
      </c>
      <c r="F395" s="12">
        <v>0.71121000000000001</v>
      </c>
      <c r="G395" s="12">
        <v>0.88837999999999995</v>
      </c>
      <c r="H395" s="12">
        <v>-0.17716000000000001</v>
      </c>
      <c r="I395" s="12">
        <v>0.998</v>
      </c>
      <c r="J395" s="12" t="s">
        <v>33</v>
      </c>
      <c r="K395" s="12">
        <v>1.1983999999999999</v>
      </c>
      <c r="L395" s="12" t="s">
        <v>4614</v>
      </c>
      <c r="M395" s="12" t="s">
        <v>4615</v>
      </c>
      <c r="N395" s="12" t="s">
        <v>4616</v>
      </c>
      <c r="O395" s="13" t="str">
        <f t="shared" si="6"/>
        <v>NO</v>
      </c>
      <c r="P395" s="12"/>
    </row>
    <row r="396" spans="1:16">
      <c r="A396" s="12" t="s">
        <v>137</v>
      </c>
      <c r="B396" s="13">
        <v>12</v>
      </c>
      <c r="C396" s="12" t="s">
        <v>1172</v>
      </c>
      <c r="D396" s="13" t="s">
        <v>28</v>
      </c>
      <c r="E396" s="13" t="s">
        <v>8</v>
      </c>
      <c r="F396" s="12">
        <v>0.74494000000000005</v>
      </c>
      <c r="G396" s="12">
        <v>0.91139999999999999</v>
      </c>
      <c r="H396" s="12">
        <v>-0.16647000000000001</v>
      </c>
      <c r="I396" s="12">
        <v>1</v>
      </c>
      <c r="J396" s="12" t="s">
        <v>33</v>
      </c>
      <c r="K396" s="12">
        <v>1.1983999999999999</v>
      </c>
      <c r="L396" s="12" t="s">
        <v>4614</v>
      </c>
      <c r="M396" s="12" t="s">
        <v>4615</v>
      </c>
      <c r="N396" s="12" t="s">
        <v>4616</v>
      </c>
      <c r="O396" s="13" t="str">
        <f t="shared" si="6"/>
        <v>NO</v>
      </c>
      <c r="P396" s="12"/>
    </row>
    <row r="397" spans="1:16">
      <c r="A397" s="6" t="s">
        <v>693</v>
      </c>
      <c r="B397" s="7">
        <v>28</v>
      </c>
      <c r="C397" s="6" t="s">
        <v>694</v>
      </c>
      <c r="D397" s="7" t="s">
        <v>32</v>
      </c>
      <c r="E397" s="7" t="s">
        <v>6</v>
      </c>
      <c r="F397" s="6">
        <v>0.35199999999999998</v>
      </c>
      <c r="G397" s="6">
        <v>0.17323</v>
      </c>
      <c r="H397" s="6">
        <v>0.17877000000000001</v>
      </c>
      <c r="I397" s="6">
        <v>0.94799999999999995</v>
      </c>
      <c r="J397" s="6" t="s">
        <v>33</v>
      </c>
      <c r="K397" s="6">
        <v>1.6906000000000001</v>
      </c>
      <c r="L397" s="6" t="s">
        <v>4617</v>
      </c>
      <c r="M397" s="6" t="s">
        <v>4618</v>
      </c>
      <c r="N397" s="6" t="s">
        <v>4619</v>
      </c>
      <c r="O397" s="7" t="str">
        <f t="shared" si="6"/>
        <v>NO</v>
      </c>
    </row>
    <row r="398" spans="1:16">
      <c r="A398" s="6" t="s">
        <v>2142</v>
      </c>
      <c r="B398" s="7">
        <v>8</v>
      </c>
      <c r="C398" s="6" t="s">
        <v>2143</v>
      </c>
      <c r="D398" s="7" t="s">
        <v>28</v>
      </c>
      <c r="E398" s="7" t="s">
        <v>11</v>
      </c>
      <c r="F398" s="6">
        <v>0.20485</v>
      </c>
      <c r="G398" s="6">
        <v>5.3661E-2</v>
      </c>
      <c r="H398" s="6">
        <v>0.15118999999999999</v>
      </c>
      <c r="I398" s="6">
        <v>0.996</v>
      </c>
      <c r="J398" s="6" t="s">
        <v>29</v>
      </c>
      <c r="K398" s="6">
        <v>0.74490000000000001</v>
      </c>
      <c r="L398" s="6" t="s">
        <v>4620</v>
      </c>
      <c r="M398" s="6" t="s">
        <v>4621</v>
      </c>
      <c r="N398" s="6" t="s">
        <v>4622</v>
      </c>
      <c r="O398" s="7" t="str">
        <f t="shared" si="6"/>
        <v>NO</v>
      </c>
    </row>
    <row r="399" spans="1:16">
      <c r="A399" s="6" t="s">
        <v>1082</v>
      </c>
      <c r="B399" s="7">
        <v>18</v>
      </c>
      <c r="C399" s="6" t="s">
        <v>1083</v>
      </c>
      <c r="D399" s="7" t="s">
        <v>28</v>
      </c>
      <c r="E399" s="7" t="s">
        <v>8</v>
      </c>
      <c r="F399" s="6">
        <v>0.63363000000000003</v>
      </c>
      <c r="G399" s="6">
        <v>0.96613000000000004</v>
      </c>
      <c r="H399" s="6">
        <v>-0.33250000000000002</v>
      </c>
      <c r="I399" s="6">
        <v>0.999</v>
      </c>
      <c r="J399" s="6" t="s">
        <v>33</v>
      </c>
      <c r="K399" s="6">
        <v>1.365</v>
      </c>
      <c r="L399" s="6" t="s">
        <v>4623</v>
      </c>
      <c r="M399" s="6" t="s">
        <v>4624</v>
      </c>
      <c r="N399" s="6" t="s">
        <v>4042</v>
      </c>
      <c r="O399" s="7" t="str">
        <f t="shared" si="6"/>
        <v>NO</v>
      </c>
    </row>
    <row r="400" spans="1:16">
      <c r="A400" s="6" t="s">
        <v>2144</v>
      </c>
      <c r="B400" s="7">
        <v>37</v>
      </c>
      <c r="C400" s="6" t="s">
        <v>2145</v>
      </c>
      <c r="D400" s="7" t="s">
        <v>32</v>
      </c>
      <c r="E400" s="7" t="s">
        <v>11</v>
      </c>
      <c r="F400" s="6">
        <v>0.17867</v>
      </c>
      <c r="G400" s="6">
        <v>7.2916999999999996E-2</v>
      </c>
      <c r="H400" s="6">
        <v>0.10576000000000001</v>
      </c>
      <c r="I400" s="6">
        <v>0.97899999999999998</v>
      </c>
      <c r="J400" s="6" t="s">
        <v>155</v>
      </c>
      <c r="K400" s="6">
        <v>2.4740000000000002</v>
      </c>
      <c r="L400" s="6" t="s">
        <v>4625</v>
      </c>
      <c r="M400" s="6" t="s">
        <v>4626</v>
      </c>
      <c r="N400" s="6" t="s">
        <v>4627</v>
      </c>
      <c r="O400" s="7" t="str">
        <f t="shared" si="6"/>
        <v>NO</v>
      </c>
    </row>
    <row r="401" spans="1:16">
      <c r="A401" s="6" t="s">
        <v>139</v>
      </c>
      <c r="B401" s="7">
        <v>5</v>
      </c>
      <c r="C401" s="6" t="s">
        <v>140</v>
      </c>
      <c r="D401" s="7" t="s">
        <v>32</v>
      </c>
      <c r="E401" s="7" t="s">
        <v>4</v>
      </c>
      <c r="F401" s="6">
        <v>0.71257999999999999</v>
      </c>
      <c r="G401" s="6">
        <v>0.90115999999999996</v>
      </c>
      <c r="H401" s="6">
        <v>-0.18858</v>
      </c>
      <c r="I401" s="6">
        <v>0.92100000000000004</v>
      </c>
      <c r="J401" s="6" t="s">
        <v>29</v>
      </c>
      <c r="K401" s="6">
        <v>0.93210000000000004</v>
      </c>
      <c r="L401" s="6" t="s">
        <v>4628</v>
      </c>
      <c r="M401" s="6" t="s">
        <v>4629</v>
      </c>
      <c r="N401" s="6" t="s">
        <v>4149</v>
      </c>
      <c r="O401" s="7" t="str">
        <f t="shared" si="6"/>
        <v>NO</v>
      </c>
    </row>
    <row r="402" spans="1:16">
      <c r="A402" s="12" t="s">
        <v>141</v>
      </c>
      <c r="B402" s="13">
        <v>21</v>
      </c>
      <c r="C402" s="12" t="s">
        <v>142</v>
      </c>
      <c r="D402" s="13" t="s">
        <v>32</v>
      </c>
      <c r="E402" s="13" t="s">
        <v>4</v>
      </c>
      <c r="F402" s="12">
        <v>0.78759000000000001</v>
      </c>
      <c r="G402" s="12">
        <v>0.90078000000000003</v>
      </c>
      <c r="H402" s="12">
        <v>-0.11319</v>
      </c>
      <c r="I402" s="12">
        <v>0.94499999999999995</v>
      </c>
      <c r="J402" s="12" t="s">
        <v>33</v>
      </c>
      <c r="K402" s="12">
        <v>0.80679999999999996</v>
      </c>
      <c r="L402" s="12" t="s">
        <v>4630</v>
      </c>
      <c r="M402" s="12" t="s">
        <v>4631</v>
      </c>
      <c r="N402" s="12" t="s">
        <v>4632</v>
      </c>
      <c r="O402" s="13" t="str">
        <f t="shared" si="6"/>
        <v>NO</v>
      </c>
      <c r="P402" s="12"/>
    </row>
    <row r="403" spans="1:16">
      <c r="A403" s="12" t="s">
        <v>141</v>
      </c>
      <c r="B403" s="13">
        <v>32</v>
      </c>
      <c r="C403" s="12" t="s">
        <v>1113</v>
      </c>
      <c r="D403" s="13" t="s">
        <v>32</v>
      </c>
      <c r="E403" s="13" t="s">
        <v>8</v>
      </c>
      <c r="F403" s="12">
        <v>0.32167000000000001</v>
      </c>
      <c r="G403" s="12">
        <v>0.1946</v>
      </c>
      <c r="H403" s="12">
        <v>0.12706000000000001</v>
      </c>
      <c r="I403" s="12">
        <v>0.91500000000000004</v>
      </c>
      <c r="J403" s="12" t="s">
        <v>44</v>
      </c>
      <c r="K403" s="12">
        <v>2.0954999999999999</v>
      </c>
      <c r="L403" s="12" t="s">
        <v>4630</v>
      </c>
      <c r="M403" s="12" t="s">
        <v>4631</v>
      </c>
      <c r="N403" s="12" t="s">
        <v>4632</v>
      </c>
      <c r="O403" s="13" t="str">
        <f t="shared" si="6"/>
        <v>NO</v>
      </c>
      <c r="P403" s="12"/>
    </row>
    <row r="404" spans="1:16">
      <c r="A404" s="12" t="s">
        <v>141</v>
      </c>
      <c r="B404" s="13">
        <v>39</v>
      </c>
      <c r="C404" s="12" t="s">
        <v>2146</v>
      </c>
      <c r="D404" s="13" t="s">
        <v>32</v>
      </c>
      <c r="E404" s="13" t="s">
        <v>11</v>
      </c>
      <c r="F404" s="12">
        <v>0.33748</v>
      </c>
      <c r="G404" s="12">
        <v>0.19847999999999999</v>
      </c>
      <c r="H404" s="12">
        <v>0.13900000000000001</v>
      </c>
      <c r="I404" s="12">
        <v>0.91</v>
      </c>
      <c r="J404" s="12" t="s">
        <v>44</v>
      </c>
      <c r="K404" s="12">
        <v>2.1657999999999999</v>
      </c>
      <c r="L404" s="12" t="s">
        <v>4630</v>
      </c>
      <c r="M404" s="12" t="s">
        <v>4631</v>
      </c>
      <c r="N404" s="12" t="s">
        <v>4632</v>
      </c>
      <c r="O404" s="13" t="str">
        <f t="shared" si="6"/>
        <v>NO</v>
      </c>
      <c r="P404" s="12"/>
    </row>
    <row r="405" spans="1:16">
      <c r="A405" s="10" t="s">
        <v>143</v>
      </c>
      <c r="B405" s="11">
        <v>10</v>
      </c>
      <c r="C405" s="10" t="s">
        <v>144</v>
      </c>
      <c r="D405" s="11" t="s">
        <v>32</v>
      </c>
      <c r="E405" s="11" t="s">
        <v>4</v>
      </c>
      <c r="F405" s="10">
        <v>0.20169000000000001</v>
      </c>
      <c r="G405" s="10">
        <v>0.39343</v>
      </c>
      <c r="H405" s="10">
        <v>-0.19175</v>
      </c>
      <c r="I405" s="10">
        <v>0.98799999999999999</v>
      </c>
      <c r="J405" s="10" t="s">
        <v>44</v>
      </c>
      <c r="K405" s="10">
        <v>2.0569999999999999</v>
      </c>
      <c r="L405" s="10" t="s">
        <v>4633</v>
      </c>
      <c r="M405" s="10" t="s">
        <v>4634</v>
      </c>
      <c r="N405" s="10" t="s">
        <v>4029</v>
      </c>
      <c r="O405" s="11" t="str">
        <f t="shared" si="6"/>
        <v>NO</v>
      </c>
      <c r="P405" s="10"/>
    </row>
    <row r="406" spans="1:16">
      <c r="A406" s="10" t="s">
        <v>143</v>
      </c>
      <c r="B406" s="11">
        <v>12</v>
      </c>
      <c r="C406" s="10" t="s">
        <v>1173</v>
      </c>
      <c r="D406" s="11" t="s">
        <v>32</v>
      </c>
      <c r="E406" s="11" t="s">
        <v>8</v>
      </c>
      <c r="F406" s="10">
        <v>0.38519999999999999</v>
      </c>
      <c r="G406" s="10">
        <v>0.55308999999999997</v>
      </c>
      <c r="H406" s="10">
        <v>-0.16789000000000001</v>
      </c>
      <c r="I406" s="10">
        <v>0.99399999999999999</v>
      </c>
      <c r="J406" s="10" t="s">
        <v>44</v>
      </c>
      <c r="K406" s="10">
        <v>2.0569999999999999</v>
      </c>
      <c r="L406" s="10" t="s">
        <v>4633</v>
      </c>
      <c r="M406" s="10" t="s">
        <v>4634</v>
      </c>
      <c r="N406" s="10" t="s">
        <v>4029</v>
      </c>
      <c r="O406" s="11" t="str">
        <f t="shared" si="6"/>
        <v>NO</v>
      </c>
      <c r="P406" s="10"/>
    </row>
    <row r="407" spans="1:16">
      <c r="A407" s="10" t="s">
        <v>143</v>
      </c>
      <c r="B407" s="11">
        <v>11</v>
      </c>
      <c r="C407" s="10" t="s">
        <v>2147</v>
      </c>
      <c r="D407" s="11" t="s">
        <v>32</v>
      </c>
      <c r="E407" s="11" t="s">
        <v>11</v>
      </c>
      <c r="F407" s="10">
        <v>0.19553000000000001</v>
      </c>
      <c r="G407" s="10">
        <v>0.38466</v>
      </c>
      <c r="H407" s="10">
        <v>-0.18912999999999999</v>
      </c>
      <c r="I407" s="10">
        <v>0.998</v>
      </c>
      <c r="J407" s="10" t="s">
        <v>44</v>
      </c>
      <c r="K407" s="10">
        <v>2.0623999999999998</v>
      </c>
      <c r="L407" s="10" t="s">
        <v>4633</v>
      </c>
      <c r="M407" s="10" t="s">
        <v>4634</v>
      </c>
      <c r="N407" s="10" t="s">
        <v>4029</v>
      </c>
      <c r="O407" s="11" t="str">
        <f t="shared" si="6"/>
        <v>NO</v>
      </c>
      <c r="P407" s="10"/>
    </row>
    <row r="408" spans="1:16">
      <c r="A408" s="10" t="s">
        <v>143</v>
      </c>
      <c r="B408" s="11">
        <v>15</v>
      </c>
      <c r="C408" s="10" t="s">
        <v>2148</v>
      </c>
      <c r="D408" s="11" t="s">
        <v>32</v>
      </c>
      <c r="E408" s="11" t="s">
        <v>11</v>
      </c>
      <c r="F408" s="10">
        <v>0.25839000000000001</v>
      </c>
      <c r="G408" s="10">
        <v>0.44042999999999999</v>
      </c>
      <c r="H408" s="10">
        <v>-0.18204000000000001</v>
      </c>
      <c r="I408" s="10">
        <v>1</v>
      </c>
      <c r="J408" s="10" t="s">
        <v>44</v>
      </c>
      <c r="K408" s="10">
        <v>2.0623999999999998</v>
      </c>
      <c r="L408" s="10" t="s">
        <v>4633</v>
      </c>
      <c r="M408" s="10" t="s">
        <v>4634</v>
      </c>
      <c r="N408" s="10" t="s">
        <v>4029</v>
      </c>
      <c r="O408" s="11" t="str">
        <f t="shared" si="6"/>
        <v>NO</v>
      </c>
      <c r="P408" s="10"/>
    </row>
    <row r="409" spans="1:16">
      <c r="A409" s="6" t="s">
        <v>145</v>
      </c>
      <c r="B409" s="7">
        <v>7</v>
      </c>
      <c r="C409" s="6" t="s">
        <v>146</v>
      </c>
      <c r="D409" s="7" t="s">
        <v>32</v>
      </c>
      <c r="E409" s="7" t="s">
        <v>4</v>
      </c>
      <c r="F409" s="6">
        <v>0.49895</v>
      </c>
      <c r="G409" s="6">
        <v>0.70679000000000003</v>
      </c>
      <c r="H409" s="6">
        <v>-0.20784</v>
      </c>
      <c r="I409" s="6">
        <v>0.998</v>
      </c>
      <c r="J409" s="6" t="s">
        <v>33</v>
      </c>
      <c r="K409" s="6">
        <v>1.5622</v>
      </c>
      <c r="L409" s="6" t="s">
        <v>4635</v>
      </c>
      <c r="M409" s="6" t="s">
        <v>4636</v>
      </c>
      <c r="N409" s="6" t="s">
        <v>4637</v>
      </c>
      <c r="O409" s="7" t="str">
        <f t="shared" si="6"/>
        <v>NO</v>
      </c>
    </row>
    <row r="410" spans="1:16">
      <c r="A410" s="6" t="s">
        <v>147</v>
      </c>
      <c r="B410" s="7">
        <v>11</v>
      </c>
      <c r="C410" s="6" t="s">
        <v>148</v>
      </c>
      <c r="D410" s="7" t="s">
        <v>32</v>
      </c>
      <c r="E410" s="7" t="s">
        <v>4</v>
      </c>
      <c r="F410" s="6">
        <v>0.62451000000000001</v>
      </c>
      <c r="G410" s="6">
        <v>0.45249</v>
      </c>
      <c r="H410" s="6">
        <v>0.17201</v>
      </c>
      <c r="I410" s="6">
        <v>0.91400000000000003</v>
      </c>
      <c r="J410" s="6" t="s">
        <v>29</v>
      </c>
      <c r="K410" s="6">
        <v>0.99750000000000005</v>
      </c>
      <c r="L410" s="6" t="s">
        <v>4638</v>
      </c>
      <c r="M410" s="6" t="s">
        <v>4639</v>
      </c>
      <c r="N410" s="6" t="s">
        <v>4640</v>
      </c>
      <c r="O410" s="7" t="str">
        <f t="shared" si="6"/>
        <v>NO</v>
      </c>
    </row>
    <row r="411" spans="1:16">
      <c r="A411" s="6" t="s">
        <v>2149</v>
      </c>
      <c r="B411" s="7">
        <v>16</v>
      </c>
      <c r="C411" s="6" t="s">
        <v>2150</v>
      </c>
      <c r="D411" s="7" t="s">
        <v>28</v>
      </c>
      <c r="E411" s="7" t="s">
        <v>11</v>
      </c>
      <c r="F411" s="6">
        <v>0.18645999999999999</v>
      </c>
      <c r="G411" s="6">
        <v>4.9935E-2</v>
      </c>
      <c r="H411" s="6">
        <v>0.13652</v>
      </c>
      <c r="I411" s="6">
        <v>1</v>
      </c>
      <c r="J411" s="6" t="s">
        <v>29</v>
      </c>
      <c r="K411" s="6">
        <v>0.74870000000000003</v>
      </c>
      <c r="L411" s="6" t="s">
        <v>4641</v>
      </c>
      <c r="M411" s="6" t="s">
        <v>4642</v>
      </c>
      <c r="N411" s="6" t="s">
        <v>4643</v>
      </c>
      <c r="O411" s="7" t="str">
        <f t="shared" si="6"/>
        <v>NO</v>
      </c>
    </row>
    <row r="412" spans="1:16">
      <c r="A412" s="6" t="s">
        <v>2151</v>
      </c>
      <c r="B412" s="7">
        <v>9</v>
      </c>
      <c r="C412" s="6" t="s">
        <v>2152</v>
      </c>
      <c r="D412" s="7" t="s">
        <v>28</v>
      </c>
      <c r="E412" s="7" t="s">
        <v>11</v>
      </c>
      <c r="F412" s="6">
        <v>0.76193999999999995</v>
      </c>
      <c r="G412" s="6">
        <v>0.50831999999999999</v>
      </c>
      <c r="H412" s="6">
        <v>0.25362000000000001</v>
      </c>
      <c r="I412" s="6">
        <v>0.999</v>
      </c>
      <c r="J412" s="6" t="s">
        <v>44</v>
      </c>
      <c r="K412" s="6">
        <v>1.5286</v>
      </c>
      <c r="L412" s="6" t="s">
        <v>4644</v>
      </c>
      <c r="M412" s="6" t="s">
        <v>4645</v>
      </c>
      <c r="N412" s="6" t="s">
        <v>4093</v>
      </c>
      <c r="O412" s="7" t="str">
        <f t="shared" si="6"/>
        <v>NO</v>
      </c>
    </row>
    <row r="413" spans="1:16">
      <c r="A413" s="6" t="s">
        <v>2153</v>
      </c>
      <c r="B413" s="7">
        <v>41</v>
      </c>
      <c r="C413" s="6" t="s">
        <v>2154</v>
      </c>
      <c r="D413" s="7" t="s">
        <v>28</v>
      </c>
      <c r="E413" s="7" t="s">
        <v>11</v>
      </c>
      <c r="F413" s="6">
        <v>0.78885000000000005</v>
      </c>
      <c r="G413" s="6">
        <v>0.91842999999999997</v>
      </c>
      <c r="H413" s="6">
        <v>-0.12958</v>
      </c>
      <c r="I413" s="6">
        <v>0.97399999999999998</v>
      </c>
      <c r="J413" s="6" t="s">
        <v>29</v>
      </c>
      <c r="K413" s="6">
        <v>0.7742</v>
      </c>
      <c r="L413" s="6" t="s">
        <v>4347</v>
      </c>
      <c r="M413" s="6" t="s">
        <v>4646</v>
      </c>
      <c r="N413" s="6" t="s">
        <v>4349</v>
      </c>
      <c r="O413" s="7" t="str">
        <f t="shared" si="6"/>
        <v>NO</v>
      </c>
    </row>
    <row r="414" spans="1:16">
      <c r="A414" s="6" t="s">
        <v>2155</v>
      </c>
      <c r="B414" s="7">
        <v>41</v>
      </c>
      <c r="C414" s="6" t="s">
        <v>2156</v>
      </c>
      <c r="D414" s="7" t="s">
        <v>28</v>
      </c>
      <c r="E414" s="7" t="s">
        <v>11</v>
      </c>
      <c r="F414" s="6">
        <v>0.19134999999999999</v>
      </c>
      <c r="G414" s="6">
        <v>6.2869999999999995E-2</v>
      </c>
      <c r="H414" s="6">
        <v>0.12848000000000001</v>
      </c>
      <c r="I414" s="6">
        <v>0.95399999999999996</v>
      </c>
      <c r="J414" s="6" t="s">
        <v>44</v>
      </c>
      <c r="K414" s="6">
        <v>1.8053999999999999</v>
      </c>
      <c r="L414" s="6" t="s">
        <v>4647</v>
      </c>
      <c r="M414" s="6" t="s">
        <v>4648</v>
      </c>
      <c r="N414" s="6" t="s">
        <v>4649</v>
      </c>
      <c r="O414" s="7" t="str">
        <f t="shared" si="6"/>
        <v>NO</v>
      </c>
    </row>
    <row r="415" spans="1:16">
      <c r="A415" s="6" t="s">
        <v>2157</v>
      </c>
      <c r="B415" s="7">
        <v>23</v>
      </c>
      <c r="C415" s="6" t="s">
        <v>2158</v>
      </c>
      <c r="D415" s="7" t="s">
        <v>32</v>
      </c>
      <c r="E415" s="7" t="s">
        <v>11</v>
      </c>
      <c r="F415" s="6">
        <v>0.10803</v>
      </c>
      <c r="G415" s="6">
        <v>0.23496</v>
      </c>
      <c r="H415" s="6">
        <v>-0.12692999999999999</v>
      </c>
      <c r="I415" s="6">
        <v>0.96</v>
      </c>
      <c r="J415" s="6" t="s">
        <v>29</v>
      </c>
      <c r="K415" s="6">
        <v>0.81399999999999995</v>
      </c>
      <c r="L415" s="6" t="s">
        <v>4650</v>
      </c>
      <c r="M415" s="6" t="s">
        <v>4651</v>
      </c>
      <c r="N415" s="6" t="s">
        <v>4652</v>
      </c>
      <c r="O415" s="7" t="str">
        <f t="shared" si="6"/>
        <v>NO</v>
      </c>
    </row>
    <row r="416" spans="1:16">
      <c r="A416" s="6" t="s">
        <v>149</v>
      </c>
      <c r="B416" s="7">
        <v>3</v>
      </c>
      <c r="C416" s="6" t="s">
        <v>150</v>
      </c>
      <c r="D416" s="7" t="s">
        <v>28</v>
      </c>
      <c r="E416" s="7" t="s">
        <v>4</v>
      </c>
      <c r="F416" s="6">
        <v>0.95852000000000004</v>
      </c>
      <c r="G416" s="6">
        <v>0.80513999999999997</v>
      </c>
      <c r="H416" s="6">
        <v>0.15337999999999999</v>
      </c>
      <c r="I416" s="6">
        <v>0.95199999999999996</v>
      </c>
      <c r="J416" s="6" t="s">
        <v>29</v>
      </c>
      <c r="K416" s="6">
        <v>0.78710000000000002</v>
      </c>
      <c r="L416" s="6" t="s">
        <v>4046</v>
      </c>
      <c r="M416" s="6" t="s">
        <v>4653</v>
      </c>
      <c r="N416" s="6" t="s">
        <v>4654</v>
      </c>
      <c r="O416" s="7" t="str">
        <f t="shared" si="6"/>
        <v>NO</v>
      </c>
    </row>
    <row r="417" spans="1:16">
      <c r="A417" s="6" t="s">
        <v>151</v>
      </c>
      <c r="B417" s="7">
        <v>8</v>
      </c>
      <c r="C417" s="6" t="s">
        <v>152</v>
      </c>
      <c r="D417" s="7" t="s">
        <v>28</v>
      </c>
      <c r="E417" s="7" t="s">
        <v>4</v>
      </c>
      <c r="F417" s="6">
        <v>0.90551000000000004</v>
      </c>
      <c r="G417" s="6">
        <v>0.79844000000000004</v>
      </c>
      <c r="H417" s="6">
        <v>0.10707</v>
      </c>
      <c r="I417" s="6">
        <v>0.95899999999999996</v>
      </c>
      <c r="J417" s="6" t="s">
        <v>29</v>
      </c>
      <c r="K417" s="6">
        <v>0.79600000000000004</v>
      </c>
      <c r="L417" s="6" t="s">
        <v>4655</v>
      </c>
      <c r="M417" s="6" t="s">
        <v>4656</v>
      </c>
      <c r="N417" s="6" t="s">
        <v>4657</v>
      </c>
      <c r="O417" s="7" t="str">
        <f t="shared" si="6"/>
        <v>NO</v>
      </c>
    </row>
    <row r="418" spans="1:16">
      <c r="A418" s="6" t="s">
        <v>2159</v>
      </c>
      <c r="B418" s="7">
        <v>10</v>
      </c>
      <c r="C418" s="6" t="s">
        <v>2160</v>
      </c>
      <c r="D418" s="7" t="s">
        <v>28</v>
      </c>
      <c r="E418" s="7" t="s">
        <v>11</v>
      </c>
      <c r="F418" s="6">
        <v>0.13203999999999999</v>
      </c>
      <c r="G418" s="6">
        <v>1.6781000000000001E-2</v>
      </c>
      <c r="H418" s="6">
        <v>0.11526</v>
      </c>
      <c r="I418" s="6">
        <v>0.99399999999999999</v>
      </c>
      <c r="J418" s="6" t="s">
        <v>29</v>
      </c>
      <c r="K418" s="6">
        <v>0.66469999999999996</v>
      </c>
      <c r="L418" s="6" t="s">
        <v>4040</v>
      </c>
      <c r="M418" s="6" t="s">
        <v>4658</v>
      </c>
      <c r="N418" s="6" t="s">
        <v>4659</v>
      </c>
      <c r="O418" s="7" t="str">
        <f t="shared" si="6"/>
        <v>NO</v>
      </c>
    </row>
    <row r="419" spans="1:16">
      <c r="A419" s="6" t="s">
        <v>695</v>
      </c>
      <c r="B419" s="7">
        <v>6</v>
      </c>
      <c r="C419" s="6" t="s">
        <v>696</v>
      </c>
      <c r="D419" s="7" t="s">
        <v>28</v>
      </c>
      <c r="E419" s="7" t="s">
        <v>6</v>
      </c>
      <c r="F419" s="6">
        <v>0.61982999999999999</v>
      </c>
      <c r="G419" s="6">
        <v>0.86390999999999996</v>
      </c>
      <c r="H419" s="6">
        <v>-0.24407999999999999</v>
      </c>
      <c r="I419" s="6">
        <v>0.92700000000000005</v>
      </c>
      <c r="J419" s="6" t="s">
        <v>33</v>
      </c>
      <c r="K419" s="6">
        <v>1.3815999999999999</v>
      </c>
      <c r="L419" s="6" t="s">
        <v>4660</v>
      </c>
      <c r="M419" s="6" t="s">
        <v>4661</v>
      </c>
      <c r="N419" s="6" t="s">
        <v>4662</v>
      </c>
      <c r="O419" s="7" t="str">
        <f t="shared" si="6"/>
        <v>NO</v>
      </c>
    </row>
    <row r="420" spans="1:16">
      <c r="A420" s="6" t="s">
        <v>2161</v>
      </c>
      <c r="B420" s="7">
        <v>6</v>
      </c>
      <c r="C420" s="6" t="s">
        <v>2162</v>
      </c>
      <c r="D420" s="7" t="s">
        <v>28</v>
      </c>
      <c r="E420" s="7" t="s">
        <v>11</v>
      </c>
      <c r="F420" s="6">
        <v>0.50673000000000001</v>
      </c>
      <c r="G420" s="6">
        <v>0.40133999999999997</v>
      </c>
      <c r="H420" s="6">
        <v>0.10539</v>
      </c>
      <c r="I420" s="6">
        <v>0.91</v>
      </c>
      <c r="J420" s="6" t="s">
        <v>29</v>
      </c>
      <c r="K420" s="6">
        <v>1</v>
      </c>
      <c r="L420" s="6" t="s">
        <v>4663</v>
      </c>
      <c r="M420" s="6" t="s">
        <v>4664</v>
      </c>
      <c r="N420" s="6" t="s">
        <v>4665</v>
      </c>
      <c r="O420" s="7" t="str">
        <f t="shared" si="6"/>
        <v>NO</v>
      </c>
    </row>
    <row r="421" spans="1:16">
      <c r="A421" s="6" t="s">
        <v>2163</v>
      </c>
      <c r="B421" s="7">
        <v>11</v>
      </c>
      <c r="C421" s="6" t="s">
        <v>2164</v>
      </c>
      <c r="D421" s="7" t="s">
        <v>28</v>
      </c>
      <c r="E421" s="7" t="s">
        <v>11</v>
      </c>
      <c r="F421" s="6">
        <v>0.21829000000000001</v>
      </c>
      <c r="G421" s="6">
        <v>0.11694</v>
      </c>
      <c r="H421" s="6">
        <v>0.10135</v>
      </c>
      <c r="I421" s="6">
        <v>0.998</v>
      </c>
      <c r="J421" s="6" t="s">
        <v>40</v>
      </c>
      <c r="K421" s="6">
        <v>2.0219</v>
      </c>
      <c r="L421" s="6" t="s">
        <v>4666</v>
      </c>
      <c r="M421" s="6" t="s">
        <v>4667</v>
      </c>
      <c r="N421" s="6" t="s">
        <v>4668</v>
      </c>
      <c r="O421" s="7" t="str">
        <f t="shared" si="6"/>
        <v>NO</v>
      </c>
    </row>
    <row r="422" spans="1:16">
      <c r="A422" s="6" t="s">
        <v>697</v>
      </c>
      <c r="B422" s="7">
        <v>4</v>
      </c>
      <c r="C422" s="6" t="s">
        <v>698</v>
      </c>
      <c r="D422" s="7" t="s">
        <v>28</v>
      </c>
      <c r="E422" s="7" t="s">
        <v>6</v>
      </c>
      <c r="F422" s="6">
        <v>0.50417000000000001</v>
      </c>
      <c r="G422" s="6">
        <v>0.67427000000000004</v>
      </c>
      <c r="H422" s="6">
        <v>-0.1701</v>
      </c>
      <c r="I422" s="6">
        <v>0.94</v>
      </c>
      <c r="J422" s="6" t="s">
        <v>33</v>
      </c>
      <c r="K422" s="6">
        <v>1.0291999999999999</v>
      </c>
      <c r="L422" s="6" t="s">
        <v>4669</v>
      </c>
      <c r="M422" s="6" t="s">
        <v>4670</v>
      </c>
      <c r="N422" s="6" t="s">
        <v>4671</v>
      </c>
      <c r="O422" s="7" t="str">
        <f t="shared" si="6"/>
        <v>NO</v>
      </c>
    </row>
    <row r="423" spans="1:16">
      <c r="A423" s="6" t="s">
        <v>2165</v>
      </c>
      <c r="B423" s="7">
        <v>9</v>
      </c>
      <c r="C423" s="6" t="s">
        <v>2166</v>
      </c>
      <c r="D423" s="7" t="s">
        <v>28</v>
      </c>
      <c r="E423" s="7" t="s">
        <v>11</v>
      </c>
      <c r="F423" s="6">
        <v>0.11191</v>
      </c>
      <c r="G423" s="6">
        <v>0.33157999999999999</v>
      </c>
      <c r="H423" s="6">
        <v>-0.21967</v>
      </c>
      <c r="I423" s="6">
        <v>0.98199999999999998</v>
      </c>
      <c r="J423" s="6" t="s">
        <v>33</v>
      </c>
      <c r="K423" s="6">
        <v>1.5682</v>
      </c>
      <c r="L423" s="6" t="s">
        <v>3989</v>
      </c>
      <c r="M423" s="6" t="s">
        <v>3990</v>
      </c>
      <c r="N423" s="6" t="s">
        <v>3990</v>
      </c>
      <c r="O423" s="7" t="str">
        <f t="shared" si="6"/>
        <v>NO</v>
      </c>
    </row>
    <row r="424" spans="1:16">
      <c r="A424" s="6" t="s">
        <v>2167</v>
      </c>
      <c r="B424" s="7">
        <v>28</v>
      </c>
      <c r="C424" s="6" t="s">
        <v>2168</v>
      </c>
      <c r="D424" s="7" t="s">
        <v>32</v>
      </c>
      <c r="E424" s="7" t="s">
        <v>11</v>
      </c>
      <c r="F424" s="6">
        <v>0.70057000000000003</v>
      </c>
      <c r="G424" s="6">
        <v>0.55088999999999999</v>
      </c>
      <c r="H424" s="6">
        <v>0.14968000000000001</v>
      </c>
      <c r="I424" s="6">
        <v>0.95499999999999996</v>
      </c>
      <c r="J424" s="6" t="s">
        <v>608</v>
      </c>
      <c r="K424" s="6">
        <v>3.242</v>
      </c>
      <c r="L424" s="6" t="s">
        <v>4672</v>
      </c>
      <c r="M424" s="6" t="s">
        <v>4673</v>
      </c>
      <c r="N424" s="6" t="s">
        <v>4190</v>
      </c>
      <c r="O424" s="7" t="str">
        <f t="shared" si="6"/>
        <v>NO</v>
      </c>
    </row>
    <row r="425" spans="1:16">
      <c r="A425" s="10" t="s">
        <v>1606</v>
      </c>
      <c r="B425" s="11">
        <v>10</v>
      </c>
      <c r="C425" s="10" t="s">
        <v>1607</v>
      </c>
      <c r="D425" s="11" t="s">
        <v>32</v>
      </c>
      <c r="E425" s="11" t="s">
        <v>1584</v>
      </c>
      <c r="F425" s="10">
        <v>0.92476999999999998</v>
      </c>
      <c r="G425" s="10">
        <v>0.74872000000000005</v>
      </c>
      <c r="H425" s="10">
        <v>0.17605000000000001</v>
      </c>
      <c r="I425" s="10">
        <v>0.997</v>
      </c>
      <c r="J425" s="10" t="s">
        <v>29</v>
      </c>
      <c r="K425" s="10">
        <v>0.8488</v>
      </c>
      <c r="L425" s="10" t="s">
        <v>4674</v>
      </c>
      <c r="M425" s="10" t="s">
        <v>4675</v>
      </c>
      <c r="N425" s="10" t="s">
        <v>4190</v>
      </c>
      <c r="O425" s="11" t="str">
        <f t="shared" si="6"/>
        <v>NO</v>
      </c>
      <c r="P425" s="10"/>
    </row>
    <row r="426" spans="1:16">
      <c r="A426" s="10" t="s">
        <v>1606</v>
      </c>
      <c r="B426" s="11">
        <v>10</v>
      </c>
      <c r="C426" s="10" t="s">
        <v>1607</v>
      </c>
      <c r="D426" s="11" t="s">
        <v>32</v>
      </c>
      <c r="E426" s="11" t="s">
        <v>11</v>
      </c>
      <c r="F426" s="10">
        <v>0.92476999999999998</v>
      </c>
      <c r="G426" s="10">
        <v>0.74872000000000005</v>
      </c>
      <c r="H426" s="10">
        <v>0.17605000000000001</v>
      </c>
      <c r="I426" s="10">
        <v>0.997</v>
      </c>
      <c r="J426" s="10" t="s">
        <v>29</v>
      </c>
      <c r="K426" s="10">
        <v>0.8488</v>
      </c>
      <c r="L426" s="10" t="s">
        <v>4674</v>
      </c>
      <c r="M426" s="10" t="s">
        <v>4675</v>
      </c>
      <c r="N426" s="10" t="s">
        <v>4190</v>
      </c>
      <c r="O426" s="11" t="str">
        <f t="shared" si="6"/>
        <v>NO</v>
      </c>
      <c r="P426" s="10"/>
    </row>
    <row r="427" spans="1:16">
      <c r="A427" s="10" t="s">
        <v>1606</v>
      </c>
      <c r="B427" s="11">
        <v>12</v>
      </c>
      <c r="C427" s="10" t="s">
        <v>2169</v>
      </c>
      <c r="D427" s="11" t="s">
        <v>32</v>
      </c>
      <c r="E427" s="11" t="s">
        <v>11</v>
      </c>
      <c r="F427" s="10">
        <v>0.83526999999999996</v>
      </c>
      <c r="G427" s="10">
        <v>0.61407</v>
      </c>
      <c r="H427" s="10">
        <v>0.22119</v>
      </c>
      <c r="I427" s="10">
        <v>1</v>
      </c>
      <c r="J427" s="10" t="s">
        <v>29</v>
      </c>
      <c r="K427" s="10">
        <v>0.97509999999999997</v>
      </c>
      <c r="L427" s="10" t="s">
        <v>4674</v>
      </c>
      <c r="M427" s="10" t="s">
        <v>4675</v>
      </c>
      <c r="N427" s="10" t="s">
        <v>4190</v>
      </c>
      <c r="O427" s="11" t="str">
        <f t="shared" si="6"/>
        <v>NO</v>
      </c>
      <c r="P427" s="10"/>
    </row>
    <row r="428" spans="1:16">
      <c r="A428" s="6" t="s">
        <v>2170</v>
      </c>
      <c r="B428" s="7">
        <v>9</v>
      </c>
      <c r="C428" s="6" t="s">
        <v>2171</v>
      </c>
      <c r="D428" s="7" t="s">
        <v>32</v>
      </c>
      <c r="E428" s="7" t="s">
        <v>11</v>
      </c>
      <c r="F428" s="6">
        <v>0.79618</v>
      </c>
      <c r="G428" s="6">
        <v>0.50824000000000003</v>
      </c>
      <c r="H428" s="6">
        <v>0.28793999999999997</v>
      </c>
      <c r="I428" s="6">
        <v>1</v>
      </c>
      <c r="J428" s="6" t="s">
        <v>29</v>
      </c>
      <c r="K428" s="6">
        <v>0.99990000000000001</v>
      </c>
      <c r="L428" s="6" t="s">
        <v>4674</v>
      </c>
      <c r="M428" s="6" t="s">
        <v>4676</v>
      </c>
      <c r="N428" s="6" t="s">
        <v>3990</v>
      </c>
      <c r="O428" s="7" t="str">
        <f t="shared" si="6"/>
        <v>NO</v>
      </c>
    </row>
    <row r="429" spans="1:16">
      <c r="A429" s="6" t="s">
        <v>699</v>
      </c>
      <c r="B429" s="7">
        <v>20</v>
      </c>
      <c r="C429" s="6" t="s">
        <v>700</v>
      </c>
      <c r="D429" s="7" t="s">
        <v>32</v>
      </c>
      <c r="E429" s="7" t="s">
        <v>6</v>
      </c>
      <c r="F429" s="6">
        <v>0.55654000000000003</v>
      </c>
      <c r="G429" s="6">
        <v>0.68676000000000004</v>
      </c>
      <c r="H429" s="6">
        <v>-0.13022</v>
      </c>
      <c r="I429" s="6">
        <v>0.98699999999999999</v>
      </c>
      <c r="J429" s="6" t="s">
        <v>44</v>
      </c>
      <c r="K429" s="6">
        <v>1.7930999999999999</v>
      </c>
      <c r="L429" s="6" t="s">
        <v>4677</v>
      </c>
      <c r="M429" s="6" t="s">
        <v>4678</v>
      </c>
      <c r="N429" s="6" t="s">
        <v>4679</v>
      </c>
      <c r="O429" s="7" t="str">
        <f t="shared" si="6"/>
        <v>NO</v>
      </c>
    </row>
    <row r="430" spans="1:16">
      <c r="A430" s="6" t="s">
        <v>2172</v>
      </c>
      <c r="B430" s="7">
        <v>17</v>
      </c>
      <c r="C430" s="6" t="s">
        <v>2173</v>
      </c>
      <c r="D430" s="7" t="s">
        <v>28</v>
      </c>
      <c r="E430" s="7" t="s">
        <v>11</v>
      </c>
      <c r="F430" s="6">
        <v>0.17308999999999999</v>
      </c>
      <c r="G430" s="6">
        <v>2.7106999999999999E-2</v>
      </c>
      <c r="H430" s="6">
        <v>0.14598</v>
      </c>
      <c r="I430" s="6">
        <v>0.996</v>
      </c>
      <c r="J430" s="6" t="s">
        <v>29</v>
      </c>
      <c r="K430" s="6">
        <v>0.73740000000000006</v>
      </c>
      <c r="L430" s="6" t="s">
        <v>4680</v>
      </c>
      <c r="M430" s="6" t="s">
        <v>4681</v>
      </c>
      <c r="N430" s="6" t="s">
        <v>4682</v>
      </c>
      <c r="O430" s="7" t="str">
        <f t="shared" si="6"/>
        <v>NO</v>
      </c>
    </row>
    <row r="431" spans="1:16">
      <c r="A431" s="10" t="s">
        <v>1095</v>
      </c>
      <c r="B431" s="11">
        <v>8</v>
      </c>
      <c r="C431" s="10" t="s">
        <v>1096</v>
      </c>
      <c r="D431" s="11" t="s">
        <v>28</v>
      </c>
      <c r="E431" s="11" t="s">
        <v>8</v>
      </c>
      <c r="F431" s="10">
        <v>0.33400999999999997</v>
      </c>
      <c r="G431" s="10">
        <v>0.76268000000000002</v>
      </c>
      <c r="H431" s="10">
        <v>-0.42867</v>
      </c>
      <c r="I431" s="10">
        <v>1</v>
      </c>
      <c r="J431" s="10" t="s">
        <v>40</v>
      </c>
      <c r="K431" s="10">
        <v>1.8878999999999999</v>
      </c>
      <c r="L431" s="10" t="s">
        <v>4683</v>
      </c>
      <c r="M431" s="10" t="s">
        <v>4684</v>
      </c>
      <c r="N431" s="10" t="s">
        <v>4685</v>
      </c>
      <c r="O431" s="11" t="str">
        <f t="shared" si="6"/>
        <v>NO</v>
      </c>
      <c r="P431" s="10"/>
    </row>
    <row r="432" spans="1:16">
      <c r="A432" s="10" t="s">
        <v>1095</v>
      </c>
      <c r="B432" s="11">
        <v>10</v>
      </c>
      <c r="C432" s="10" t="s">
        <v>1097</v>
      </c>
      <c r="D432" s="11" t="s">
        <v>28</v>
      </c>
      <c r="E432" s="11" t="s">
        <v>8</v>
      </c>
      <c r="F432" s="10">
        <v>0.34440999999999999</v>
      </c>
      <c r="G432" s="10">
        <v>0.76195999999999997</v>
      </c>
      <c r="H432" s="10">
        <v>-0.41754999999999998</v>
      </c>
      <c r="I432" s="10">
        <v>1</v>
      </c>
      <c r="J432" s="10" t="s">
        <v>40</v>
      </c>
      <c r="K432" s="10">
        <v>1.8878999999999999</v>
      </c>
      <c r="L432" s="10" t="s">
        <v>4683</v>
      </c>
      <c r="M432" s="10" t="s">
        <v>4684</v>
      </c>
      <c r="N432" s="10" t="s">
        <v>4685</v>
      </c>
      <c r="O432" s="11" t="str">
        <f t="shared" si="6"/>
        <v>NO</v>
      </c>
      <c r="P432" s="10"/>
    </row>
    <row r="433" spans="1:16">
      <c r="A433" s="10" t="s">
        <v>1095</v>
      </c>
      <c r="B433" s="11">
        <v>12</v>
      </c>
      <c r="C433" s="10" t="s">
        <v>2174</v>
      </c>
      <c r="D433" s="11" t="s">
        <v>28</v>
      </c>
      <c r="E433" s="11" t="s">
        <v>11</v>
      </c>
      <c r="F433" s="10">
        <v>0.33811999999999998</v>
      </c>
      <c r="G433" s="10">
        <v>0.74412</v>
      </c>
      <c r="H433" s="10">
        <v>-0.40600000000000003</v>
      </c>
      <c r="I433" s="10">
        <v>1</v>
      </c>
      <c r="J433" s="10" t="s">
        <v>40</v>
      </c>
      <c r="K433" s="10">
        <v>1.8918999999999999</v>
      </c>
      <c r="L433" s="10" t="s">
        <v>4683</v>
      </c>
      <c r="M433" s="10" t="s">
        <v>4684</v>
      </c>
      <c r="N433" s="10" t="s">
        <v>4685</v>
      </c>
      <c r="O433" s="11" t="str">
        <f t="shared" si="6"/>
        <v>NO</v>
      </c>
      <c r="P433" s="10"/>
    </row>
    <row r="434" spans="1:16">
      <c r="A434" s="10" t="s">
        <v>1095</v>
      </c>
      <c r="B434" s="11">
        <v>10</v>
      </c>
      <c r="C434" s="10" t="s">
        <v>2175</v>
      </c>
      <c r="D434" s="11" t="s">
        <v>28</v>
      </c>
      <c r="E434" s="11" t="s">
        <v>11</v>
      </c>
      <c r="F434" s="10">
        <v>0.32339000000000001</v>
      </c>
      <c r="G434" s="10">
        <v>0.72401000000000004</v>
      </c>
      <c r="H434" s="10">
        <v>-0.40062999999999999</v>
      </c>
      <c r="I434" s="10">
        <v>1</v>
      </c>
      <c r="J434" s="10" t="s">
        <v>40</v>
      </c>
      <c r="K434" s="10">
        <v>1.8918999999999999</v>
      </c>
      <c r="L434" s="10" t="s">
        <v>4683</v>
      </c>
      <c r="M434" s="10" t="s">
        <v>4684</v>
      </c>
      <c r="N434" s="10" t="s">
        <v>4685</v>
      </c>
      <c r="O434" s="11" t="str">
        <f t="shared" si="6"/>
        <v>NO</v>
      </c>
      <c r="P434" s="10"/>
    </row>
    <row r="435" spans="1:16">
      <c r="A435" s="6" t="s">
        <v>2176</v>
      </c>
      <c r="B435" s="7">
        <v>25</v>
      </c>
      <c r="C435" s="6" t="s">
        <v>2177</v>
      </c>
      <c r="D435" s="7" t="s">
        <v>28</v>
      </c>
      <c r="E435" s="7" t="s">
        <v>11</v>
      </c>
      <c r="F435" s="6">
        <v>0.58521000000000001</v>
      </c>
      <c r="G435" s="6">
        <v>0.35241</v>
      </c>
      <c r="H435" s="6">
        <v>0.23280000000000001</v>
      </c>
      <c r="I435" s="6">
        <v>0.999</v>
      </c>
      <c r="J435" s="6" t="s">
        <v>29</v>
      </c>
      <c r="K435" s="6">
        <v>0.99739999999999995</v>
      </c>
      <c r="L435" s="6" t="s">
        <v>4686</v>
      </c>
      <c r="M435" s="6" t="s">
        <v>4687</v>
      </c>
      <c r="N435" s="6" t="s">
        <v>3990</v>
      </c>
      <c r="O435" s="7" t="str">
        <f t="shared" si="6"/>
        <v>NO</v>
      </c>
    </row>
    <row r="436" spans="1:16">
      <c r="A436" s="10" t="s">
        <v>2178</v>
      </c>
      <c r="B436" s="11">
        <v>33</v>
      </c>
      <c r="C436" s="10" t="s">
        <v>2179</v>
      </c>
      <c r="D436" s="11" t="s">
        <v>28</v>
      </c>
      <c r="E436" s="11" t="s">
        <v>11</v>
      </c>
      <c r="F436" s="10">
        <v>0.4521</v>
      </c>
      <c r="G436" s="10">
        <v>0.84555000000000002</v>
      </c>
      <c r="H436" s="10">
        <v>-0.39345000000000002</v>
      </c>
      <c r="I436" s="10">
        <v>0.999</v>
      </c>
      <c r="J436" s="10" t="s">
        <v>44</v>
      </c>
      <c r="K436" s="10">
        <v>2.1252</v>
      </c>
      <c r="L436" s="10" t="s">
        <v>4688</v>
      </c>
      <c r="M436" s="10" t="s">
        <v>4689</v>
      </c>
      <c r="N436" s="10" t="s">
        <v>4690</v>
      </c>
      <c r="O436" s="11" t="str">
        <f t="shared" si="6"/>
        <v>NO</v>
      </c>
      <c r="P436" s="10"/>
    </row>
    <row r="437" spans="1:16">
      <c r="A437" s="10" t="s">
        <v>2178</v>
      </c>
      <c r="B437" s="11">
        <v>30</v>
      </c>
      <c r="C437" s="10" t="s">
        <v>2180</v>
      </c>
      <c r="D437" s="11" t="s">
        <v>28</v>
      </c>
      <c r="E437" s="11" t="s">
        <v>11</v>
      </c>
      <c r="F437" s="10">
        <v>0.31380999999999998</v>
      </c>
      <c r="G437" s="10">
        <v>5.0134999999999999E-2</v>
      </c>
      <c r="H437" s="10">
        <v>0.26368000000000003</v>
      </c>
      <c r="I437" s="10">
        <v>0.999</v>
      </c>
      <c r="J437" s="10" t="s">
        <v>44</v>
      </c>
      <c r="K437" s="10">
        <v>2.1252</v>
      </c>
      <c r="L437" s="10" t="s">
        <v>4688</v>
      </c>
      <c r="M437" s="10" t="s">
        <v>4689</v>
      </c>
      <c r="N437" s="10" t="s">
        <v>4690</v>
      </c>
      <c r="O437" s="11" t="str">
        <f t="shared" si="6"/>
        <v>NO</v>
      </c>
      <c r="P437" s="10"/>
    </row>
    <row r="438" spans="1:16">
      <c r="A438" s="10" t="s">
        <v>2178</v>
      </c>
      <c r="B438" s="11">
        <v>12</v>
      </c>
      <c r="C438" s="10" t="s">
        <v>2181</v>
      </c>
      <c r="D438" s="11" t="s">
        <v>28</v>
      </c>
      <c r="E438" s="11" t="s">
        <v>11</v>
      </c>
      <c r="F438" s="10">
        <v>0.48082999999999998</v>
      </c>
      <c r="G438" s="10">
        <v>0.2366</v>
      </c>
      <c r="H438" s="10">
        <v>0.24423</v>
      </c>
      <c r="I438" s="10">
        <v>0.91700000000000004</v>
      </c>
      <c r="J438" s="10" t="s">
        <v>33</v>
      </c>
      <c r="K438" s="10">
        <v>1.5123</v>
      </c>
      <c r="L438" s="10" t="s">
        <v>4688</v>
      </c>
      <c r="M438" s="10" t="s">
        <v>4689</v>
      </c>
      <c r="N438" s="10" t="s">
        <v>4690</v>
      </c>
      <c r="O438" s="11" t="str">
        <f t="shared" si="6"/>
        <v>NO</v>
      </c>
      <c r="P438" s="10"/>
    </row>
    <row r="439" spans="1:16">
      <c r="A439" s="6" t="s">
        <v>2182</v>
      </c>
      <c r="B439" s="7">
        <v>7</v>
      </c>
      <c r="C439" s="6" t="s">
        <v>2183</v>
      </c>
      <c r="D439" s="7" t="s">
        <v>32</v>
      </c>
      <c r="E439" s="7" t="s">
        <v>11</v>
      </c>
      <c r="F439" s="6">
        <v>0.4667</v>
      </c>
      <c r="G439" s="6">
        <v>0.29607</v>
      </c>
      <c r="H439" s="6">
        <v>0.17063</v>
      </c>
      <c r="I439" s="6">
        <v>0.91200000000000003</v>
      </c>
      <c r="J439" s="6" t="s">
        <v>33</v>
      </c>
      <c r="K439" s="6">
        <v>1.4507000000000001</v>
      </c>
      <c r="L439" s="6" t="s">
        <v>3990</v>
      </c>
      <c r="M439" s="6" t="s">
        <v>4691</v>
      </c>
      <c r="N439" s="6" t="s">
        <v>3990</v>
      </c>
      <c r="O439" s="7" t="str">
        <f t="shared" si="6"/>
        <v>NO</v>
      </c>
    </row>
    <row r="440" spans="1:16">
      <c r="A440" s="10" t="s">
        <v>1608</v>
      </c>
      <c r="B440" s="11">
        <v>14</v>
      </c>
      <c r="C440" s="10" t="s">
        <v>1609</v>
      </c>
      <c r="D440" s="11" t="s">
        <v>28</v>
      </c>
      <c r="E440" s="11" t="s">
        <v>1584</v>
      </c>
      <c r="F440" s="10">
        <v>0.82465999999999995</v>
      </c>
      <c r="G440" s="10">
        <v>0.54998999999999998</v>
      </c>
      <c r="H440" s="10">
        <v>0.27467000000000003</v>
      </c>
      <c r="I440" s="10">
        <v>0.93799999999999994</v>
      </c>
      <c r="J440" s="10" t="s">
        <v>29</v>
      </c>
      <c r="K440" s="10">
        <v>0.96409999999999996</v>
      </c>
      <c r="L440" s="10" t="s">
        <v>4692</v>
      </c>
      <c r="M440" s="10" t="s">
        <v>4693</v>
      </c>
      <c r="N440" s="10" t="s">
        <v>4694</v>
      </c>
      <c r="O440" s="11" t="str">
        <f t="shared" si="6"/>
        <v>NO</v>
      </c>
      <c r="P440" s="10"/>
    </row>
    <row r="441" spans="1:16">
      <c r="A441" s="10" t="s">
        <v>1608</v>
      </c>
      <c r="B441" s="11">
        <v>14</v>
      </c>
      <c r="C441" s="10" t="s">
        <v>1609</v>
      </c>
      <c r="D441" s="11" t="s">
        <v>28</v>
      </c>
      <c r="E441" s="11" t="s">
        <v>11</v>
      </c>
      <c r="F441" s="10">
        <v>0.82465999999999995</v>
      </c>
      <c r="G441" s="10">
        <v>0.54998999999999998</v>
      </c>
      <c r="H441" s="10">
        <v>0.27467000000000003</v>
      </c>
      <c r="I441" s="10">
        <v>0.93799999999999994</v>
      </c>
      <c r="J441" s="10" t="s">
        <v>29</v>
      </c>
      <c r="K441" s="10">
        <v>0.96409999999999996</v>
      </c>
      <c r="L441" s="10" t="s">
        <v>4692</v>
      </c>
      <c r="M441" s="10" t="s">
        <v>4693</v>
      </c>
      <c r="N441" s="10" t="s">
        <v>4694</v>
      </c>
      <c r="O441" s="11" t="str">
        <f t="shared" si="6"/>
        <v>NO</v>
      </c>
      <c r="P441" s="10"/>
    </row>
    <row r="442" spans="1:16">
      <c r="A442" s="6" t="s">
        <v>2184</v>
      </c>
      <c r="B442" s="7">
        <v>5</v>
      </c>
      <c r="C442" s="6" t="s">
        <v>2185</v>
      </c>
      <c r="D442" s="7" t="s">
        <v>28</v>
      </c>
      <c r="E442" s="7" t="s">
        <v>11</v>
      </c>
      <c r="F442" s="6">
        <v>9.2830999999999997E-2</v>
      </c>
      <c r="G442" s="6">
        <v>0.20662</v>
      </c>
      <c r="H442" s="6">
        <v>-0.11379</v>
      </c>
      <c r="I442" s="6">
        <v>0.90800000000000003</v>
      </c>
      <c r="J442" s="6" t="s">
        <v>33</v>
      </c>
      <c r="K442" s="6">
        <v>1.2128000000000001</v>
      </c>
      <c r="L442" s="6" t="s">
        <v>4695</v>
      </c>
      <c r="M442" s="6" t="s">
        <v>4696</v>
      </c>
      <c r="N442" s="6" t="s">
        <v>4697</v>
      </c>
      <c r="O442" s="7" t="str">
        <f t="shared" si="6"/>
        <v>NO</v>
      </c>
    </row>
    <row r="443" spans="1:16">
      <c r="A443" s="6" t="s">
        <v>2186</v>
      </c>
      <c r="B443" s="7">
        <v>10</v>
      </c>
      <c r="C443" s="6" t="s">
        <v>2187</v>
      </c>
      <c r="D443" s="7" t="s">
        <v>28</v>
      </c>
      <c r="E443" s="7" t="s">
        <v>11</v>
      </c>
      <c r="F443" s="6">
        <v>6.7803000000000002E-2</v>
      </c>
      <c r="G443" s="6">
        <v>0.23050999999999999</v>
      </c>
      <c r="H443" s="6">
        <v>-0.16270999999999999</v>
      </c>
      <c r="I443" s="6">
        <v>0.95699999999999996</v>
      </c>
      <c r="J443" s="6" t="s">
        <v>29</v>
      </c>
      <c r="K443" s="6">
        <v>0.89349999999999996</v>
      </c>
      <c r="L443" s="6" t="s">
        <v>4698</v>
      </c>
      <c r="M443" s="6" t="s">
        <v>4699</v>
      </c>
      <c r="N443" s="6" t="s">
        <v>4700</v>
      </c>
      <c r="O443" s="7" t="str">
        <f t="shared" si="6"/>
        <v>NO</v>
      </c>
    </row>
    <row r="444" spans="1:16">
      <c r="A444" s="10" t="s">
        <v>153</v>
      </c>
      <c r="B444" s="11">
        <v>12</v>
      </c>
      <c r="C444" s="10" t="s">
        <v>154</v>
      </c>
      <c r="D444" s="11" t="s">
        <v>32</v>
      </c>
      <c r="E444" s="11" t="s">
        <v>4</v>
      </c>
      <c r="F444" s="10">
        <v>0.34211999999999998</v>
      </c>
      <c r="G444" s="10">
        <v>0.46061999999999997</v>
      </c>
      <c r="H444" s="10">
        <v>-0.11849999999999999</v>
      </c>
      <c r="I444" s="10">
        <v>0.97399999999999998</v>
      </c>
      <c r="J444" s="10" t="s">
        <v>155</v>
      </c>
      <c r="K444" s="10">
        <v>3.282</v>
      </c>
      <c r="L444" s="10" t="s">
        <v>4701</v>
      </c>
      <c r="M444" s="10" t="s">
        <v>4702</v>
      </c>
      <c r="N444" s="10" t="s">
        <v>4703</v>
      </c>
      <c r="O444" s="11" t="str">
        <f t="shared" si="6"/>
        <v>NO</v>
      </c>
      <c r="P444" s="10"/>
    </row>
    <row r="445" spans="1:16">
      <c r="A445" s="10" t="s">
        <v>153</v>
      </c>
      <c r="B445" s="11">
        <v>12</v>
      </c>
      <c r="C445" s="10" t="s">
        <v>2188</v>
      </c>
      <c r="D445" s="11" t="s">
        <v>32</v>
      </c>
      <c r="E445" s="11" t="s">
        <v>11</v>
      </c>
      <c r="F445" s="10">
        <v>0.35682999999999998</v>
      </c>
      <c r="G445" s="10">
        <v>0.46040999999999999</v>
      </c>
      <c r="H445" s="10">
        <v>-0.10358000000000001</v>
      </c>
      <c r="I445" s="10">
        <v>0.92800000000000005</v>
      </c>
      <c r="J445" s="10" t="s">
        <v>155</v>
      </c>
      <c r="K445" s="10">
        <v>3.2488000000000001</v>
      </c>
      <c r="L445" s="10" t="s">
        <v>4701</v>
      </c>
      <c r="M445" s="10" t="s">
        <v>4702</v>
      </c>
      <c r="N445" s="10" t="s">
        <v>4703</v>
      </c>
      <c r="O445" s="11" t="str">
        <f t="shared" si="6"/>
        <v>NO</v>
      </c>
      <c r="P445" s="10"/>
    </row>
    <row r="446" spans="1:16">
      <c r="A446" s="10" t="s">
        <v>153</v>
      </c>
      <c r="B446" s="11">
        <v>14</v>
      </c>
      <c r="C446" s="10" t="s">
        <v>2189</v>
      </c>
      <c r="D446" s="11" t="s">
        <v>32</v>
      </c>
      <c r="E446" s="11" t="s">
        <v>11</v>
      </c>
      <c r="F446" s="10">
        <v>0.30720999999999998</v>
      </c>
      <c r="G446" s="10">
        <v>0.45727000000000001</v>
      </c>
      <c r="H446" s="10">
        <v>-0.15004999999999999</v>
      </c>
      <c r="I446" s="10">
        <v>0.995</v>
      </c>
      <c r="J446" s="10" t="s">
        <v>155</v>
      </c>
      <c r="K446" s="10">
        <v>3.2488000000000001</v>
      </c>
      <c r="L446" s="10" t="s">
        <v>4701</v>
      </c>
      <c r="M446" s="10" t="s">
        <v>4702</v>
      </c>
      <c r="N446" s="10" t="s">
        <v>4703</v>
      </c>
      <c r="O446" s="11" t="str">
        <f t="shared" si="6"/>
        <v>NO</v>
      </c>
      <c r="P446" s="10"/>
    </row>
    <row r="447" spans="1:16">
      <c r="A447" s="6" t="s">
        <v>701</v>
      </c>
      <c r="B447" s="7">
        <v>2</v>
      </c>
      <c r="C447" s="6" t="s">
        <v>702</v>
      </c>
      <c r="D447" s="7" t="s">
        <v>32</v>
      </c>
      <c r="E447" s="7" t="s">
        <v>6</v>
      </c>
      <c r="F447" s="6">
        <v>0.48612</v>
      </c>
      <c r="G447" s="6">
        <v>0.16406999999999999</v>
      </c>
      <c r="H447" s="6">
        <v>0.32205</v>
      </c>
      <c r="I447" s="6">
        <v>0.999</v>
      </c>
      <c r="J447" s="6" t="s">
        <v>33</v>
      </c>
      <c r="K447" s="6">
        <v>1.3139000000000001</v>
      </c>
      <c r="L447" s="6" t="s">
        <v>4704</v>
      </c>
      <c r="M447" s="6" t="s">
        <v>4705</v>
      </c>
      <c r="N447" s="6" t="s">
        <v>4706</v>
      </c>
      <c r="O447" s="7" t="str">
        <f t="shared" si="6"/>
        <v>NO</v>
      </c>
    </row>
    <row r="448" spans="1:16">
      <c r="A448" s="10" t="s">
        <v>1131</v>
      </c>
      <c r="B448" s="11">
        <v>7</v>
      </c>
      <c r="C448" s="10" t="s">
        <v>1132</v>
      </c>
      <c r="D448" s="11" t="s">
        <v>32</v>
      </c>
      <c r="E448" s="11" t="s">
        <v>8</v>
      </c>
      <c r="F448" s="10">
        <v>0.11722</v>
      </c>
      <c r="G448" s="10">
        <v>0.24485999999999999</v>
      </c>
      <c r="H448" s="10">
        <v>-0.12764</v>
      </c>
      <c r="I448" s="10">
        <v>0.98699999999999999</v>
      </c>
      <c r="J448" s="10" t="s">
        <v>40</v>
      </c>
      <c r="K448" s="10">
        <v>2.1373000000000002</v>
      </c>
      <c r="L448" s="10" t="s">
        <v>4707</v>
      </c>
      <c r="M448" s="10" t="s">
        <v>4708</v>
      </c>
      <c r="N448" s="10" t="s">
        <v>4709</v>
      </c>
      <c r="O448" s="11" t="str">
        <f t="shared" si="6"/>
        <v>NO</v>
      </c>
      <c r="P448" s="10"/>
    </row>
    <row r="449" spans="1:16">
      <c r="A449" s="10" t="s">
        <v>1131</v>
      </c>
      <c r="B449" s="11">
        <v>10</v>
      </c>
      <c r="C449" s="10" t="s">
        <v>1133</v>
      </c>
      <c r="D449" s="11" t="s">
        <v>32</v>
      </c>
      <c r="E449" s="11" t="s">
        <v>8</v>
      </c>
      <c r="F449" s="10">
        <v>0.84247000000000005</v>
      </c>
      <c r="G449" s="10">
        <v>0.97087999999999997</v>
      </c>
      <c r="H449" s="10">
        <v>-0.12841</v>
      </c>
      <c r="I449" s="10">
        <v>1</v>
      </c>
      <c r="J449" s="10" t="s">
        <v>40</v>
      </c>
      <c r="K449" s="10">
        <v>2.1373000000000002</v>
      </c>
      <c r="L449" s="10" t="s">
        <v>4707</v>
      </c>
      <c r="M449" s="10" t="s">
        <v>4708</v>
      </c>
      <c r="N449" s="10" t="s">
        <v>4709</v>
      </c>
      <c r="O449" s="11" t="str">
        <f t="shared" si="6"/>
        <v>NO</v>
      </c>
      <c r="P449" s="10"/>
    </row>
    <row r="450" spans="1:16">
      <c r="A450" s="10" t="s">
        <v>1131</v>
      </c>
      <c r="B450" s="11">
        <v>13</v>
      </c>
      <c r="C450" s="10" t="s">
        <v>2190</v>
      </c>
      <c r="D450" s="11" t="s">
        <v>32</v>
      </c>
      <c r="E450" s="11" t="s">
        <v>11</v>
      </c>
      <c r="F450" s="10">
        <v>0.14752000000000001</v>
      </c>
      <c r="G450" s="10">
        <v>4.3948000000000001E-2</v>
      </c>
      <c r="H450" s="10">
        <v>0.10357</v>
      </c>
      <c r="I450" s="10">
        <v>1</v>
      </c>
      <c r="J450" s="10" t="s">
        <v>29</v>
      </c>
      <c r="K450" s="10">
        <v>0.63790000000000002</v>
      </c>
      <c r="L450" s="10" t="s">
        <v>4707</v>
      </c>
      <c r="M450" s="10" t="s">
        <v>4708</v>
      </c>
      <c r="N450" s="10" t="s">
        <v>4709</v>
      </c>
      <c r="O450" s="11" t="str">
        <f t="shared" ref="O450:O513" si="7">IF(P450 = "", "NO", "YES")</f>
        <v>NO</v>
      </c>
      <c r="P450" s="10"/>
    </row>
    <row r="451" spans="1:16">
      <c r="A451" s="6" t="s">
        <v>2191</v>
      </c>
      <c r="B451" s="7">
        <v>18</v>
      </c>
      <c r="C451" s="6" t="s">
        <v>2192</v>
      </c>
      <c r="D451" s="7" t="s">
        <v>32</v>
      </c>
      <c r="E451" s="7" t="s">
        <v>11</v>
      </c>
      <c r="F451" s="6">
        <v>0.93176000000000003</v>
      </c>
      <c r="G451" s="6">
        <v>0.82255</v>
      </c>
      <c r="H451" s="6">
        <v>0.10921</v>
      </c>
      <c r="I451" s="6">
        <v>0.97799999999999998</v>
      </c>
      <c r="J451" s="6" t="s">
        <v>33</v>
      </c>
      <c r="K451" s="6">
        <v>0.75409999999999999</v>
      </c>
      <c r="L451" s="6" t="s">
        <v>4672</v>
      </c>
      <c r="M451" s="6" t="s">
        <v>4710</v>
      </c>
      <c r="N451" s="6" t="s">
        <v>4711</v>
      </c>
      <c r="O451" s="7" t="str">
        <f t="shared" si="7"/>
        <v>NO</v>
      </c>
    </row>
    <row r="452" spans="1:16">
      <c r="A452" s="6" t="s">
        <v>2193</v>
      </c>
      <c r="B452" s="7">
        <v>23</v>
      </c>
      <c r="C452" s="6" t="s">
        <v>2194</v>
      </c>
      <c r="D452" s="7" t="s">
        <v>28</v>
      </c>
      <c r="E452" s="7" t="s">
        <v>11</v>
      </c>
      <c r="F452" s="6">
        <v>0.64946000000000004</v>
      </c>
      <c r="G452" s="6">
        <v>0.33038000000000001</v>
      </c>
      <c r="H452" s="6">
        <v>0.31907999999999997</v>
      </c>
      <c r="I452" s="6">
        <v>0.97699999999999998</v>
      </c>
      <c r="J452" s="6" t="s">
        <v>29</v>
      </c>
      <c r="K452" s="6">
        <v>0.97099999999999997</v>
      </c>
      <c r="L452" s="6" t="s">
        <v>4191</v>
      </c>
      <c r="M452" s="6" t="s">
        <v>4712</v>
      </c>
      <c r="N452" s="6" t="s">
        <v>4713</v>
      </c>
      <c r="O452" s="7" t="str">
        <f t="shared" si="7"/>
        <v>NO</v>
      </c>
    </row>
    <row r="453" spans="1:16">
      <c r="A453" s="10" t="s">
        <v>1122</v>
      </c>
      <c r="B453" s="11">
        <v>8</v>
      </c>
      <c r="C453" s="10" t="s">
        <v>1123</v>
      </c>
      <c r="D453" s="11" t="s">
        <v>32</v>
      </c>
      <c r="E453" s="11" t="s">
        <v>8</v>
      </c>
      <c r="F453" s="10">
        <v>0.43589</v>
      </c>
      <c r="G453" s="10">
        <v>0.74558000000000002</v>
      </c>
      <c r="H453" s="10">
        <v>-0.30969999999999998</v>
      </c>
      <c r="I453" s="10">
        <v>0.999</v>
      </c>
      <c r="J453" s="10" t="s">
        <v>44</v>
      </c>
      <c r="K453" s="10">
        <v>2.3039999999999998</v>
      </c>
      <c r="L453" s="10" t="s">
        <v>4714</v>
      </c>
      <c r="M453" s="10" t="s">
        <v>4715</v>
      </c>
      <c r="N453" s="10" t="s">
        <v>4716</v>
      </c>
      <c r="O453" s="11" t="str">
        <f t="shared" si="7"/>
        <v>NO</v>
      </c>
      <c r="P453" s="10"/>
    </row>
    <row r="454" spans="1:16">
      <c r="A454" s="10" t="s">
        <v>1122</v>
      </c>
      <c r="B454" s="11">
        <v>8</v>
      </c>
      <c r="C454" s="10" t="s">
        <v>2195</v>
      </c>
      <c r="D454" s="11" t="s">
        <v>32</v>
      </c>
      <c r="E454" s="11" t="s">
        <v>11</v>
      </c>
      <c r="F454" s="10">
        <v>0.13295000000000001</v>
      </c>
      <c r="G454" s="10">
        <v>0.40135999999999999</v>
      </c>
      <c r="H454" s="10">
        <v>-0.26840999999999998</v>
      </c>
      <c r="I454" s="10">
        <v>0.996</v>
      </c>
      <c r="J454" s="10" t="s">
        <v>44</v>
      </c>
      <c r="K454" s="10">
        <v>2.3039999999999998</v>
      </c>
      <c r="L454" s="10" t="s">
        <v>4714</v>
      </c>
      <c r="M454" s="10" t="s">
        <v>4715</v>
      </c>
      <c r="N454" s="10" t="s">
        <v>4716</v>
      </c>
      <c r="O454" s="11" t="str">
        <f t="shared" si="7"/>
        <v>NO</v>
      </c>
      <c r="P454" s="10"/>
    </row>
    <row r="455" spans="1:16">
      <c r="A455" s="10" t="s">
        <v>1122</v>
      </c>
      <c r="B455" s="11">
        <v>10</v>
      </c>
      <c r="C455" s="10" t="s">
        <v>2196</v>
      </c>
      <c r="D455" s="11" t="s">
        <v>32</v>
      </c>
      <c r="E455" s="11" t="s">
        <v>11</v>
      </c>
      <c r="F455" s="10">
        <v>0.12784999999999999</v>
      </c>
      <c r="G455" s="10">
        <v>0.29923</v>
      </c>
      <c r="H455" s="10">
        <v>-0.17138</v>
      </c>
      <c r="I455" s="10">
        <v>0.97599999999999998</v>
      </c>
      <c r="J455" s="10" t="s">
        <v>44</v>
      </c>
      <c r="K455" s="10">
        <v>2.3039999999999998</v>
      </c>
      <c r="L455" s="10" t="s">
        <v>4714</v>
      </c>
      <c r="M455" s="10" t="s">
        <v>4715</v>
      </c>
      <c r="N455" s="10" t="s">
        <v>4716</v>
      </c>
      <c r="O455" s="11" t="str">
        <f t="shared" si="7"/>
        <v>NO</v>
      </c>
      <c r="P455" s="10"/>
    </row>
    <row r="456" spans="1:16">
      <c r="A456" s="6" t="s">
        <v>2197</v>
      </c>
      <c r="B456" s="7">
        <v>11</v>
      </c>
      <c r="C456" s="6" t="s">
        <v>2198</v>
      </c>
      <c r="D456" s="7" t="s">
        <v>28</v>
      </c>
      <c r="E456" s="7" t="s">
        <v>11</v>
      </c>
      <c r="F456" s="6">
        <v>0.83213000000000004</v>
      </c>
      <c r="G456" s="6">
        <v>0.48625000000000002</v>
      </c>
      <c r="H456" s="6">
        <v>0.34588000000000002</v>
      </c>
      <c r="I456" s="6">
        <v>0.97599999999999998</v>
      </c>
      <c r="J456" s="6" t="s">
        <v>29</v>
      </c>
      <c r="K456" s="6">
        <v>0.98199999999999998</v>
      </c>
      <c r="L456" s="6" t="s">
        <v>4717</v>
      </c>
      <c r="M456" s="6" t="s">
        <v>4718</v>
      </c>
      <c r="N456" s="6" t="s">
        <v>4719</v>
      </c>
      <c r="O456" s="7" t="str">
        <f t="shared" si="7"/>
        <v>NO</v>
      </c>
    </row>
    <row r="457" spans="1:16">
      <c r="A457" s="10" t="s">
        <v>703</v>
      </c>
      <c r="B457" s="11">
        <v>22</v>
      </c>
      <c r="C457" s="10" t="s">
        <v>704</v>
      </c>
      <c r="D457" s="11" t="s">
        <v>32</v>
      </c>
      <c r="E457" s="11" t="s">
        <v>6</v>
      </c>
      <c r="F457" s="10">
        <v>0.66725999999999996</v>
      </c>
      <c r="G457" s="10">
        <v>0.87122999999999995</v>
      </c>
      <c r="H457" s="10">
        <v>-0.20397999999999999</v>
      </c>
      <c r="I457" s="10">
        <v>0.999</v>
      </c>
      <c r="J457" s="10" t="s">
        <v>33</v>
      </c>
      <c r="K457" s="10">
        <v>1.5583</v>
      </c>
      <c r="L457" s="10" t="s">
        <v>4720</v>
      </c>
      <c r="M457" s="10" t="s">
        <v>4721</v>
      </c>
      <c r="N457" s="10" t="s">
        <v>4722</v>
      </c>
      <c r="O457" s="11" t="str">
        <f t="shared" si="7"/>
        <v>NO</v>
      </c>
      <c r="P457" s="10"/>
    </row>
    <row r="458" spans="1:16">
      <c r="A458" s="10" t="s">
        <v>703</v>
      </c>
      <c r="B458" s="11">
        <v>13</v>
      </c>
      <c r="C458" s="10" t="s">
        <v>1147</v>
      </c>
      <c r="D458" s="11" t="s">
        <v>32</v>
      </c>
      <c r="E458" s="11" t="s">
        <v>8</v>
      </c>
      <c r="F458" s="10">
        <v>0.4909</v>
      </c>
      <c r="G458" s="10">
        <v>0.30421999999999999</v>
      </c>
      <c r="H458" s="10">
        <v>0.18668999999999999</v>
      </c>
      <c r="I458" s="10">
        <v>0.96599999999999997</v>
      </c>
      <c r="J458" s="10" t="s">
        <v>40</v>
      </c>
      <c r="K458" s="10">
        <v>2.4512</v>
      </c>
      <c r="L458" s="10" t="s">
        <v>4720</v>
      </c>
      <c r="M458" s="10" t="s">
        <v>4721</v>
      </c>
      <c r="N458" s="10" t="s">
        <v>4722</v>
      </c>
      <c r="O458" s="11" t="str">
        <f t="shared" si="7"/>
        <v>NO</v>
      </c>
      <c r="P458" s="10"/>
    </row>
    <row r="459" spans="1:16">
      <c r="A459" s="10" t="s">
        <v>703</v>
      </c>
      <c r="B459" s="11">
        <v>14</v>
      </c>
      <c r="C459" s="10" t="s">
        <v>2199</v>
      </c>
      <c r="D459" s="11" t="s">
        <v>32</v>
      </c>
      <c r="E459" s="11" t="s">
        <v>11</v>
      </c>
      <c r="F459" s="10">
        <v>0.40294999999999997</v>
      </c>
      <c r="G459" s="10">
        <v>0.25406000000000001</v>
      </c>
      <c r="H459" s="10">
        <v>0.14888999999999999</v>
      </c>
      <c r="I459" s="10">
        <v>0.93600000000000005</v>
      </c>
      <c r="J459" s="10" t="s">
        <v>40</v>
      </c>
      <c r="K459" s="10">
        <v>2.4388999999999998</v>
      </c>
      <c r="L459" s="10" t="s">
        <v>4720</v>
      </c>
      <c r="M459" s="10" t="s">
        <v>4721</v>
      </c>
      <c r="N459" s="10" t="s">
        <v>4722</v>
      </c>
      <c r="O459" s="11" t="str">
        <f t="shared" si="7"/>
        <v>NO</v>
      </c>
      <c r="P459" s="10"/>
    </row>
    <row r="460" spans="1:16">
      <c r="A460" s="10" t="s">
        <v>703</v>
      </c>
      <c r="B460" s="11">
        <v>16</v>
      </c>
      <c r="C460" s="10" t="s">
        <v>2200</v>
      </c>
      <c r="D460" s="11" t="s">
        <v>32</v>
      </c>
      <c r="E460" s="11" t="s">
        <v>11</v>
      </c>
      <c r="F460" s="10">
        <v>8.8260000000000005E-2</v>
      </c>
      <c r="G460" s="10">
        <v>0.20100000000000001</v>
      </c>
      <c r="H460" s="10">
        <v>-0.11274000000000001</v>
      </c>
      <c r="I460" s="10">
        <v>0.94199999999999995</v>
      </c>
      <c r="J460" s="10" t="s">
        <v>33</v>
      </c>
      <c r="K460" s="10">
        <v>0.92959999999999998</v>
      </c>
      <c r="L460" s="10" t="s">
        <v>4720</v>
      </c>
      <c r="M460" s="10" t="s">
        <v>4721</v>
      </c>
      <c r="N460" s="10" t="s">
        <v>4722</v>
      </c>
      <c r="O460" s="11" t="str">
        <f t="shared" si="7"/>
        <v>NO</v>
      </c>
      <c r="P460" s="10"/>
    </row>
    <row r="461" spans="1:16">
      <c r="A461" s="6" t="s">
        <v>705</v>
      </c>
      <c r="B461" s="7">
        <v>11</v>
      </c>
      <c r="C461" s="6" t="s">
        <v>706</v>
      </c>
      <c r="D461" s="7" t="s">
        <v>32</v>
      </c>
      <c r="E461" s="7" t="s">
        <v>6</v>
      </c>
      <c r="F461" s="6">
        <v>0.65888999999999998</v>
      </c>
      <c r="G461" s="6">
        <v>0.93491000000000002</v>
      </c>
      <c r="H461" s="6">
        <v>-0.27601999999999999</v>
      </c>
      <c r="I461" s="6">
        <v>0.93799999999999994</v>
      </c>
      <c r="J461" s="6" t="s">
        <v>33</v>
      </c>
      <c r="K461" s="6">
        <v>1.5587</v>
      </c>
      <c r="L461" s="6" t="s">
        <v>4723</v>
      </c>
      <c r="M461" s="6" t="s">
        <v>4724</v>
      </c>
      <c r="N461" s="6" t="s">
        <v>4722</v>
      </c>
      <c r="O461" s="7" t="str">
        <f t="shared" si="7"/>
        <v>NO</v>
      </c>
    </row>
    <row r="462" spans="1:16">
      <c r="A462" s="6" t="s">
        <v>2201</v>
      </c>
      <c r="B462" s="7">
        <v>5</v>
      </c>
      <c r="C462" s="6" t="s">
        <v>2202</v>
      </c>
      <c r="D462" s="7" t="s">
        <v>32</v>
      </c>
      <c r="E462" s="7" t="s">
        <v>11</v>
      </c>
      <c r="F462" s="6">
        <v>0.32929999999999998</v>
      </c>
      <c r="G462" s="6">
        <v>0.17058000000000001</v>
      </c>
      <c r="H462" s="6">
        <v>0.15872</v>
      </c>
      <c r="I462" s="6">
        <v>0.97299999999999998</v>
      </c>
      <c r="J462" s="6" t="s">
        <v>40</v>
      </c>
      <c r="K462" s="6">
        <v>2.1556000000000002</v>
      </c>
      <c r="L462" s="6" t="s">
        <v>4725</v>
      </c>
      <c r="M462" s="6" t="s">
        <v>4726</v>
      </c>
      <c r="N462" s="6" t="s">
        <v>4722</v>
      </c>
      <c r="O462" s="7" t="str">
        <f t="shared" si="7"/>
        <v>NO</v>
      </c>
    </row>
    <row r="463" spans="1:16">
      <c r="A463" s="10" t="s">
        <v>2203</v>
      </c>
      <c r="B463" s="11">
        <v>35</v>
      </c>
      <c r="C463" s="10" t="s">
        <v>2204</v>
      </c>
      <c r="D463" s="11" t="s">
        <v>28</v>
      </c>
      <c r="E463" s="11" t="s">
        <v>11</v>
      </c>
      <c r="F463" s="10">
        <v>0.27181</v>
      </c>
      <c r="G463" s="10">
        <v>0.58775999999999995</v>
      </c>
      <c r="H463" s="10">
        <v>-0.31595000000000001</v>
      </c>
      <c r="I463" s="10">
        <v>0.98899999999999999</v>
      </c>
      <c r="J463" s="10" t="s">
        <v>44</v>
      </c>
      <c r="K463" s="10">
        <v>1.8980999999999999</v>
      </c>
      <c r="L463" s="10" t="s">
        <v>4727</v>
      </c>
      <c r="M463" s="10" t="s">
        <v>4728</v>
      </c>
      <c r="N463" s="10" t="s">
        <v>4729</v>
      </c>
      <c r="O463" s="11" t="str">
        <f t="shared" si="7"/>
        <v>NO</v>
      </c>
      <c r="P463" s="10"/>
    </row>
    <row r="464" spans="1:16">
      <c r="A464" s="10" t="s">
        <v>2203</v>
      </c>
      <c r="B464" s="11">
        <v>15</v>
      </c>
      <c r="C464" s="10" t="s">
        <v>2205</v>
      </c>
      <c r="D464" s="11" t="s">
        <v>28</v>
      </c>
      <c r="E464" s="11" t="s">
        <v>11</v>
      </c>
      <c r="F464" s="10">
        <v>0.24357000000000001</v>
      </c>
      <c r="G464" s="10">
        <v>5.6229000000000001E-2</v>
      </c>
      <c r="H464" s="10">
        <v>0.18734000000000001</v>
      </c>
      <c r="I464" s="10">
        <v>0.97099999999999997</v>
      </c>
      <c r="J464" s="10" t="s">
        <v>29</v>
      </c>
      <c r="K464" s="10">
        <v>0.91830000000000001</v>
      </c>
      <c r="L464" s="10" t="s">
        <v>4727</v>
      </c>
      <c r="M464" s="10" t="s">
        <v>4728</v>
      </c>
      <c r="N464" s="10" t="s">
        <v>4729</v>
      </c>
      <c r="O464" s="11" t="str">
        <f t="shared" si="7"/>
        <v>NO</v>
      </c>
      <c r="P464" s="10"/>
    </row>
    <row r="465" spans="1:16">
      <c r="A465" s="12" t="s">
        <v>1610</v>
      </c>
      <c r="B465" s="13">
        <v>17</v>
      </c>
      <c r="C465" s="12" t="s">
        <v>1611</v>
      </c>
      <c r="D465" s="13" t="s">
        <v>28</v>
      </c>
      <c r="E465" s="13" t="s">
        <v>1584</v>
      </c>
      <c r="F465" s="12">
        <v>0.80817000000000005</v>
      </c>
      <c r="G465" s="12">
        <v>0.91391999999999995</v>
      </c>
      <c r="H465" s="12">
        <v>-0.10575</v>
      </c>
      <c r="I465" s="12">
        <v>0.91800000000000004</v>
      </c>
      <c r="J465" s="12" t="s">
        <v>40</v>
      </c>
      <c r="K465" s="12">
        <v>1.4895</v>
      </c>
      <c r="L465" s="12" t="s">
        <v>4730</v>
      </c>
      <c r="M465" s="12" t="s">
        <v>4731</v>
      </c>
      <c r="N465" s="12" t="s">
        <v>4732</v>
      </c>
      <c r="O465" s="13" t="str">
        <f t="shared" si="7"/>
        <v>NO</v>
      </c>
      <c r="P465" s="12"/>
    </row>
    <row r="466" spans="1:16">
      <c r="A466" s="12" t="s">
        <v>1610</v>
      </c>
      <c r="B466" s="13">
        <v>17</v>
      </c>
      <c r="C466" s="12" t="s">
        <v>1611</v>
      </c>
      <c r="D466" s="13" t="s">
        <v>28</v>
      </c>
      <c r="E466" s="13" t="s">
        <v>11</v>
      </c>
      <c r="F466" s="12">
        <v>0.80817000000000005</v>
      </c>
      <c r="G466" s="12">
        <v>0.91391999999999995</v>
      </c>
      <c r="H466" s="12">
        <v>-0.10575</v>
      </c>
      <c r="I466" s="12">
        <v>0.91800000000000004</v>
      </c>
      <c r="J466" s="12" t="s">
        <v>40</v>
      </c>
      <c r="K466" s="12">
        <v>1.4895</v>
      </c>
      <c r="L466" s="12" t="s">
        <v>4730</v>
      </c>
      <c r="M466" s="12" t="s">
        <v>4731</v>
      </c>
      <c r="N466" s="12" t="s">
        <v>4732</v>
      </c>
      <c r="O466" s="13" t="str">
        <f t="shared" si="7"/>
        <v>NO</v>
      </c>
      <c r="P466" s="12"/>
    </row>
    <row r="467" spans="1:16">
      <c r="A467" s="12" t="s">
        <v>1610</v>
      </c>
      <c r="B467" s="13">
        <v>15</v>
      </c>
      <c r="C467" s="12" t="s">
        <v>2206</v>
      </c>
      <c r="D467" s="13" t="s">
        <v>28</v>
      </c>
      <c r="E467" s="13" t="s">
        <v>11</v>
      </c>
      <c r="F467" s="12">
        <v>0.45790999999999998</v>
      </c>
      <c r="G467" s="12">
        <v>0.35460999999999998</v>
      </c>
      <c r="H467" s="12">
        <v>0.1033</v>
      </c>
      <c r="I467" s="12">
        <v>0.93100000000000005</v>
      </c>
      <c r="J467" s="12" t="s">
        <v>44</v>
      </c>
      <c r="K467" s="12">
        <v>1.4361999999999999</v>
      </c>
      <c r="L467" s="12" t="s">
        <v>4730</v>
      </c>
      <c r="M467" s="12" t="s">
        <v>4731</v>
      </c>
      <c r="N467" s="12" t="s">
        <v>4732</v>
      </c>
      <c r="O467" s="13" t="str">
        <f t="shared" si="7"/>
        <v>NO</v>
      </c>
      <c r="P467" s="12"/>
    </row>
    <row r="468" spans="1:16">
      <c r="A468" s="10" t="s">
        <v>707</v>
      </c>
      <c r="B468" s="11">
        <v>8</v>
      </c>
      <c r="C468" s="10" t="s">
        <v>708</v>
      </c>
      <c r="D468" s="11" t="s">
        <v>28</v>
      </c>
      <c r="E468" s="11" t="s">
        <v>6</v>
      </c>
      <c r="F468" s="10">
        <v>0.57135999999999998</v>
      </c>
      <c r="G468" s="10">
        <v>0.72975000000000001</v>
      </c>
      <c r="H468" s="10">
        <v>-0.15839</v>
      </c>
      <c r="I468" s="10">
        <v>0.96499999999999997</v>
      </c>
      <c r="J468" s="10" t="s">
        <v>29</v>
      </c>
      <c r="K468" s="10">
        <v>0.99909999999999999</v>
      </c>
      <c r="L468" s="10" t="s">
        <v>4733</v>
      </c>
      <c r="M468" s="10" t="s">
        <v>4734</v>
      </c>
      <c r="N468" s="10" t="s">
        <v>4735</v>
      </c>
      <c r="O468" s="11" t="str">
        <f t="shared" si="7"/>
        <v>NO</v>
      </c>
      <c r="P468" s="10"/>
    </row>
    <row r="469" spans="1:16">
      <c r="A469" s="10" t="s">
        <v>707</v>
      </c>
      <c r="B469" s="11">
        <v>18</v>
      </c>
      <c r="C469" s="10" t="s">
        <v>2207</v>
      </c>
      <c r="D469" s="11" t="s">
        <v>28</v>
      </c>
      <c r="E469" s="11" t="s">
        <v>11</v>
      </c>
      <c r="F469" s="10">
        <v>0.21790999999999999</v>
      </c>
      <c r="G469" s="10">
        <v>7.6325000000000004E-2</v>
      </c>
      <c r="H469" s="10">
        <v>0.14158999999999999</v>
      </c>
      <c r="I469" s="10">
        <v>1</v>
      </c>
      <c r="J469" s="10" t="s">
        <v>29</v>
      </c>
      <c r="K469" s="10">
        <v>0.79139999999999999</v>
      </c>
      <c r="L469" s="10" t="s">
        <v>4733</v>
      </c>
      <c r="M469" s="10" t="s">
        <v>4734</v>
      </c>
      <c r="N469" s="10" t="s">
        <v>4735</v>
      </c>
      <c r="O469" s="11" t="str">
        <f t="shared" si="7"/>
        <v>NO</v>
      </c>
      <c r="P469" s="10"/>
    </row>
    <row r="470" spans="1:16">
      <c r="A470" s="6" t="s">
        <v>1086</v>
      </c>
      <c r="B470" s="7">
        <v>6</v>
      </c>
      <c r="C470" s="6" t="s">
        <v>1087</v>
      </c>
      <c r="D470" s="7" t="s">
        <v>32</v>
      </c>
      <c r="E470" s="7" t="s">
        <v>8</v>
      </c>
      <c r="F470" s="6">
        <v>0.85853000000000002</v>
      </c>
      <c r="G470" s="6">
        <v>0.99048000000000003</v>
      </c>
      <c r="H470" s="6">
        <v>-0.13195000000000001</v>
      </c>
      <c r="I470" s="6">
        <v>1</v>
      </c>
      <c r="J470" s="6" t="s">
        <v>44</v>
      </c>
      <c r="K470" s="6">
        <v>2.0228000000000002</v>
      </c>
      <c r="L470" s="6" t="s">
        <v>3990</v>
      </c>
      <c r="M470" s="6" t="s">
        <v>4736</v>
      </c>
      <c r="N470" s="6" t="s">
        <v>4737</v>
      </c>
      <c r="O470" s="7" t="str">
        <f t="shared" si="7"/>
        <v>NO</v>
      </c>
    </row>
    <row r="471" spans="1:16">
      <c r="A471" s="6" t="s">
        <v>156</v>
      </c>
      <c r="B471" s="7">
        <v>6</v>
      </c>
      <c r="C471" s="6" t="s">
        <v>157</v>
      </c>
      <c r="D471" s="7" t="s">
        <v>32</v>
      </c>
      <c r="E471" s="7" t="s">
        <v>4</v>
      </c>
      <c r="F471" s="6">
        <v>0.59865999999999997</v>
      </c>
      <c r="G471" s="6">
        <v>0.45450000000000002</v>
      </c>
      <c r="H471" s="6">
        <v>0.14415</v>
      </c>
      <c r="I471" s="6">
        <v>0.995</v>
      </c>
      <c r="J471" s="6" t="s">
        <v>33</v>
      </c>
      <c r="K471" s="6">
        <v>1.0458000000000001</v>
      </c>
      <c r="L471" s="6" t="s">
        <v>4185</v>
      </c>
      <c r="M471" s="6" t="s">
        <v>4738</v>
      </c>
      <c r="N471" s="6" t="s">
        <v>4187</v>
      </c>
      <c r="O471" s="7" t="str">
        <f t="shared" si="7"/>
        <v>NO</v>
      </c>
    </row>
    <row r="472" spans="1:16">
      <c r="A472" s="10" t="s">
        <v>1170</v>
      </c>
      <c r="B472" s="11">
        <v>7</v>
      </c>
      <c r="C472" s="10" t="s">
        <v>1171</v>
      </c>
      <c r="D472" s="11" t="s">
        <v>32</v>
      </c>
      <c r="E472" s="11" t="s">
        <v>8</v>
      </c>
      <c r="F472" s="10">
        <v>0.44479999999999997</v>
      </c>
      <c r="G472" s="10">
        <v>9.8545999999999995E-2</v>
      </c>
      <c r="H472" s="10">
        <v>0.34626000000000001</v>
      </c>
      <c r="I472" s="10">
        <v>0.98399999999999999</v>
      </c>
      <c r="J472" s="10" t="s">
        <v>29</v>
      </c>
      <c r="K472" s="10">
        <v>0.99880000000000002</v>
      </c>
      <c r="L472" s="10" t="s">
        <v>4739</v>
      </c>
      <c r="M472" s="10" t="s">
        <v>4740</v>
      </c>
      <c r="N472" s="10" t="s">
        <v>4741</v>
      </c>
      <c r="O472" s="11" t="str">
        <f t="shared" si="7"/>
        <v>NO</v>
      </c>
      <c r="P472" s="10"/>
    </row>
    <row r="473" spans="1:16">
      <c r="A473" s="10" t="s">
        <v>1170</v>
      </c>
      <c r="B473" s="11">
        <v>10</v>
      </c>
      <c r="C473" s="10" t="s">
        <v>2208</v>
      </c>
      <c r="D473" s="11" t="s">
        <v>32</v>
      </c>
      <c r="E473" s="11" t="s">
        <v>11</v>
      </c>
      <c r="F473" s="10">
        <v>0.44523000000000001</v>
      </c>
      <c r="G473" s="10">
        <v>0.13267000000000001</v>
      </c>
      <c r="H473" s="10">
        <v>0.31256</v>
      </c>
      <c r="I473" s="10">
        <v>0.995</v>
      </c>
      <c r="J473" s="10" t="s">
        <v>29</v>
      </c>
      <c r="K473" s="10">
        <v>0.99880000000000002</v>
      </c>
      <c r="L473" s="10" t="s">
        <v>4739</v>
      </c>
      <c r="M473" s="10" t="s">
        <v>4740</v>
      </c>
      <c r="N473" s="10" t="s">
        <v>4741</v>
      </c>
      <c r="O473" s="11" t="str">
        <f t="shared" si="7"/>
        <v>NO</v>
      </c>
      <c r="P473" s="10"/>
    </row>
    <row r="474" spans="1:16">
      <c r="A474" s="6" t="s">
        <v>158</v>
      </c>
      <c r="B474" s="7">
        <v>7</v>
      </c>
      <c r="C474" s="6" t="s">
        <v>159</v>
      </c>
      <c r="D474" s="7" t="s">
        <v>28</v>
      </c>
      <c r="E474" s="7" t="s">
        <v>4</v>
      </c>
      <c r="F474" s="6">
        <v>0.91830000000000001</v>
      </c>
      <c r="G474" s="6">
        <v>0.72624999999999995</v>
      </c>
      <c r="H474" s="6">
        <v>0.19203999999999999</v>
      </c>
      <c r="I474" s="6">
        <v>0.91700000000000004</v>
      </c>
      <c r="J474" s="6" t="s">
        <v>29</v>
      </c>
      <c r="K474" s="6">
        <v>0.95440000000000003</v>
      </c>
      <c r="L474" s="6" t="s">
        <v>3990</v>
      </c>
      <c r="M474" s="6" t="s">
        <v>4742</v>
      </c>
      <c r="N474" s="6" t="s">
        <v>3990</v>
      </c>
      <c r="O474" s="7" t="str">
        <f t="shared" si="7"/>
        <v>NO</v>
      </c>
    </row>
    <row r="475" spans="1:16">
      <c r="A475" s="10" t="s">
        <v>160</v>
      </c>
      <c r="B475" s="11">
        <v>4</v>
      </c>
      <c r="C475" s="10" t="s">
        <v>161</v>
      </c>
      <c r="D475" s="11" t="s">
        <v>32</v>
      </c>
      <c r="E475" s="11" t="s">
        <v>4</v>
      </c>
      <c r="F475" s="10">
        <v>0.46536</v>
      </c>
      <c r="G475" s="10">
        <v>0.76134999999999997</v>
      </c>
      <c r="H475" s="10">
        <v>-0.29598000000000002</v>
      </c>
      <c r="I475" s="10">
        <v>0.99199999999999999</v>
      </c>
      <c r="J475" s="10" t="s">
        <v>33</v>
      </c>
      <c r="K475" s="10">
        <v>1.913</v>
      </c>
      <c r="L475" s="10" t="s">
        <v>4743</v>
      </c>
      <c r="M475" s="10" t="s">
        <v>4744</v>
      </c>
      <c r="N475" s="10" t="s">
        <v>4745</v>
      </c>
      <c r="O475" s="11" t="str">
        <f t="shared" si="7"/>
        <v>NO</v>
      </c>
      <c r="P475" s="10"/>
    </row>
    <row r="476" spans="1:16">
      <c r="A476" s="10" t="s">
        <v>160</v>
      </c>
      <c r="B476" s="11">
        <v>5</v>
      </c>
      <c r="C476" s="10" t="s">
        <v>162</v>
      </c>
      <c r="D476" s="11" t="s">
        <v>32</v>
      </c>
      <c r="E476" s="11" t="s">
        <v>4</v>
      </c>
      <c r="F476" s="10">
        <v>0.59624999999999995</v>
      </c>
      <c r="G476" s="10">
        <v>0.80622000000000005</v>
      </c>
      <c r="H476" s="10">
        <v>-0.20998</v>
      </c>
      <c r="I476" s="10">
        <v>0.95</v>
      </c>
      <c r="J476" s="10" t="s">
        <v>33</v>
      </c>
      <c r="K476" s="10">
        <v>1.913</v>
      </c>
      <c r="L476" s="10" t="s">
        <v>4743</v>
      </c>
      <c r="M476" s="10" t="s">
        <v>4744</v>
      </c>
      <c r="N476" s="10" t="s">
        <v>4745</v>
      </c>
      <c r="O476" s="11" t="str">
        <f t="shared" si="7"/>
        <v>NO</v>
      </c>
      <c r="P476" s="10"/>
    </row>
    <row r="477" spans="1:16">
      <c r="A477" s="10" t="s">
        <v>160</v>
      </c>
      <c r="B477" s="11">
        <v>6</v>
      </c>
      <c r="C477" s="10" t="s">
        <v>1124</v>
      </c>
      <c r="D477" s="11" t="s">
        <v>32</v>
      </c>
      <c r="E477" s="11" t="s">
        <v>8</v>
      </c>
      <c r="F477" s="10">
        <v>0.77605999999999997</v>
      </c>
      <c r="G477" s="10">
        <v>0.93220000000000003</v>
      </c>
      <c r="H477" s="10">
        <v>-0.15614</v>
      </c>
      <c r="I477" s="10">
        <v>0.93700000000000006</v>
      </c>
      <c r="J477" s="10" t="s">
        <v>33</v>
      </c>
      <c r="K477" s="10">
        <v>1.913</v>
      </c>
      <c r="L477" s="10" t="s">
        <v>4743</v>
      </c>
      <c r="M477" s="10" t="s">
        <v>4744</v>
      </c>
      <c r="N477" s="10" t="s">
        <v>4745</v>
      </c>
      <c r="O477" s="11" t="str">
        <f t="shared" si="7"/>
        <v>NO</v>
      </c>
      <c r="P477" s="10"/>
    </row>
    <row r="478" spans="1:16">
      <c r="A478" s="6" t="s">
        <v>2209</v>
      </c>
      <c r="B478" s="7">
        <v>2</v>
      </c>
      <c r="C478" s="6" t="s">
        <v>2210</v>
      </c>
      <c r="D478" s="7" t="s">
        <v>28</v>
      </c>
      <c r="E478" s="7" t="s">
        <v>11</v>
      </c>
      <c r="F478" s="6">
        <v>0.40827000000000002</v>
      </c>
      <c r="G478" s="6">
        <v>0.22967000000000001</v>
      </c>
      <c r="H478" s="6">
        <v>0.17860000000000001</v>
      </c>
      <c r="I478" s="6">
        <v>0.94699999999999995</v>
      </c>
      <c r="J478" s="6" t="s">
        <v>33</v>
      </c>
      <c r="K478" s="6">
        <v>1.5222</v>
      </c>
      <c r="L478" s="6" t="s">
        <v>4746</v>
      </c>
      <c r="M478" s="6" t="s">
        <v>4747</v>
      </c>
      <c r="N478" s="6" t="s">
        <v>4748</v>
      </c>
      <c r="O478" s="7" t="str">
        <f t="shared" si="7"/>
        <v>NO</v>
      </c>
    </row>
    <row r="479" spans="1:16">
      <c r="A479" s="10" t="s">
        <v>1612</v>
      </c>
      <c r="B479" s="11">
        <v>8</v>
      </c>
      <c r="C479" s="10" t="s">
        <v>1613</v>
      </c>
      <c r="D479" s="11" t="s">
        <v>28</v>
      </c>
      <c r="E479" s="11" t="s">
        <v>1584</v>
      </c>
      <c r="F479" s="10">
        <v>0.87089000000000005</v>
      </c>
      <c r="G479" s="10">
        <v>0.65108999999999995</v>
      </c>
      <c r="H479" s="10">
        <v>0.2198</v>
      </c>
      <c r="I479" s="10">
        <v>0.92800000000000005</v>
      </c>
      <c r="J479" s="10" t="s">
        <v>29</v>
      </c>
      <c r="K479" s="10">
        <v>0.96850000000000003</v>
      </c>
      <c r="L479" s="10" t="s">
        <v>4040</v>
      </c>
      <c r="M479" s="10" t="s">
        <v>4749</v>
      </c>
      <c r="N479" s="10" t="s">
        <v>4750</v>
      </c>
      <c r="O479" s="11" t="str">
        <f t="shared" si="7"/>
        <v>NO</v>
      </c>
      <c r="P479" s="10"/>
    </row>
    <row r="480" spans="1:16">
      <c r="A480" s="10" t="s">
        <v>1612</v>
      </c>
      <c r="B480" s="11">
        <v>8</v>
      </c>
      <c r="C480" s="10" t="s">
        <v>1613</v>
      </c>
      <c r="D480" s="11" t="s">
        <v>28</v>
      </c>
      <c r="E480" s="11" t="s">
        <v>11</v>
      </c>
      <c r="F480" s="10">
        <v>0.87089000000000005</v>
      </c>
      <c r="G480" s="10">
        <v>0.65108999999999995</v>
      </c>
      <c r="H480" s="10">
        <v>0.2198</v>
      </c>
      <c r="I480" s="10">
        <v>0.92800000000000005</v>
      </c>
      <c r="J480" s="10" t="s">
        <v>29</v>
      </c>
      <c r="K480" s="10">
        <v>0.96850000000000003</v>
      </c>
      <c r="L480" s="10" t="s">
        <v>4040</v>
      </c>
      <c r="M480" s="10" t="s">
        <v>4749</v>
      </c>
      <c r="N480" s="10" t="s">
        <v>4750</v>
      </c>
      <c r="O480" s="11" t="str">
        <f t="shared" si="7"/>
        <v>NO</v>
      </c>
      <c r="P480" s="10"/>
    </row>
    <row r="481" spans="1:16">
      <c r="A481" s="6" t="s">
        <v>709</v>
      </c>
      <c r="B481" s="7">
        <v>6</v>
      </c>
      <c r="C481" s="6" t="s">
        <v>710</v>
      </c>
      <c r="D481" s="7" t="s">
        <v>32</v>
      </c>
      <c r="E481" s="7" t="s">
        <v>6</v>
      </c>
      <c r="F481" s="6">
        <v>0.30206</v>
      </c>
      <c r="G481" s="6">
        <v>0.13605</v>
      </c>
      <c r="H481" s="6">
        <v>0.16600000000000001</v>
      </c>
      <c r="I481" s="6">
        <v>0.996</v>
      </c>
      <c r="J481" s="6" t="s">
        <v>44</v>
      </c>
      <c r="K481" s="6">
        <v>1.8279000000000001</v>
      </c>
      <c r="L481" s="6" t="s">
        <v>3990</v>
      </c>
      <c r="M481" s="6" t="s">
        <v>4751</v>
      </c>
      <c r="N481" s="6" t="s">
        <v>3990</v>
      </c>
      <c r="O481" s="7" t="str">
        <f t="shared" si="7"/>
        <v>NO</v>
      </c>
    </row>
    <row r="482" spans="1:16">
      <c r="A482" s="10" t="s">
        <v>163</v>
      </c>
      <c r="B482" s="11">
        <v>45</v>
      </c>
      <c r="C482" s="10" t="s">
        <v>164</v>
      </c>
      <c r="D482" s="11" t="s">
        <v>28</v>
      </c>
      <c r="E482" s="11" t="s">
        <v>4</v>
      </c>
      <c r="F482" s="10">
        <v>0.93962999999999997</v>
      </c>
      <c r="G482" s="10">
        <v>0.77290999999999999</v>
      </c>
      <c r="H482" s="10">
        <v>0.16672999999999999</v>
      </c>
      <c r="I482" s="10">
        <v>0.93799999999999994</v>
      </c>
      <c r="J482" s="10" t="s">
        <v>29</v>
      </c>
      <c r="K482" s="10">
        <v>0.87670000000000003</v>
      </c>
      <c r="L482" s="10" t="s">
        <v>4752</v>
      </c>
      <c r="M482" s="10" t="s">
        <v>4753</v>
      </c>
      <c r="N482" s="10" t="s">
        <v>4754</v>
      </c>
      <c r="O482" s="11" t="str">
        <f t="shared" si="7"/>
        <v>NO</v>
      </c>
      <c r="P482" s="10"/>
    </row>
    <row r="483" spans="1:16">
      <c r="A483" s="10" t="s">
        <v>163</v>
      </c>
      <c r="B483" s="11">
        <v>29</v>
      </c>
      <c r="C483" s="10" t="s">
        <v>165</v>
      </c>
      <c r="D483" s="11" t="s">
        <v>28</v>
      </c>
      <c r="E483" s="11" t="s">
        <v>4</v>
      </c>
      <c r="F483" s="10">
        <v>0.94296999999999997</v>
      </c>
      <c r="G483" s="10">
        <v>0.81933</v>
      </c>
      <c r="H483" s="10">
        <v>0.12364</v>
      </c>
      <c r="I483" s="10">
        <v>0.92300000000000004</v>
      </c>
      <c r="J483" s="10" t="s">
        <v>29</v>
      </c>
      <c r="K483" s="10">
        <v>0.74680000000000002</v>
      </c>
      <c r="L483" s="10" t="s">
        <v>4752</v>
      </c>
      <c r="M483" s="10" t="s">
        <v>4753</v>
      </c>
      <c r="N483" s="10" t="s">
        <v>4754</v>
      </c>
      <c r="O483" s="11" t="str">
        <f t="shared" si="7"/>
        <v>NO</v>
      </c>
      <c r="P483" s="10"/>
    </row>
    <row r="484" spans="1:16">
      <c r="A484" s="10" t="s">
        <v>163</v>
      </c>
      <c r="B484" s="11">
        <v>92</v>
      </c>
      <c r="C484" s="10" t="s">
        <v>2211</v>
      </c>
      <c r="D484" s="11" t="s">
        <v>28</v>
      </c>
      <c r="E484" s="11" t="s">
        <v>11</v>
      </c>
      <c r="F484" s="10">
        <v>0.26205000000000001</v>
      </c>
      <c r="G484" s="10">
        <v>9.4267000000000004E-2</v>
      </c>
      <c r="H484" s="10">
        <v>0.16778999999999999</v>
      </c>
      <c r="I484" s="10">
        <v>0.96</v>
      </c>
      <c r="J484" s="10" t="s">
        <v>29</v>
      </c>
      <c r="K484" s="10">
        <v>0.91830000000000001</v>
      </c>
      <c r="L484" s="10" t="s">
        <v>4752</v>
      </c>
      <c r="M484" s="10" t="s">
        <v>4753</v>
      </c>
      <c r="N484" s="10" t="s">
        <v>4754</v>
      </c>
      <c r="O484" s="11" t="str">
        <f t="shared" si="7"/>
        <v>NO</v>
      </c>
      <c r="P484" s="10"/>
    </row>
    <row r="485" spans="1:16">
      <c r="A485" s="6" t="s">
        <v>711</v>
      </c>
      <c r="B485" s="7">
        <v>4</v>
      </c>
      <c r="C485" s="6" t="s">
        <v>712</v>
      </c>
      <c r="D485" s="7" t="s">
        <v>28</v>
      </c>
      <c r="E485" s="7" t="s">
        <v>6</v>
      </c>
      <c r="F485" s="6">
        <v>0.44466</v>
      </c>
      <c r="G485" s="6">
        <v>0.30809999999999998</v>
      </c>
      <c r="H485" s="6">
        <v>0.13655999999999999</v>
      </c>
      <c r="I485" s="6">
        <v>0.98399999999999999</v>
      </c>
      <c r="J485" s="6" t="s">
        <v>33</v>
      </c>
      <c r="K485" s="6">
        <v>1.4241999999999999</v>
      </c>
      <c r="L485" s="6" t="s">
        <v>4755</v>
      </c>
      <c r="M485" s="6" t="s">
        <v>4756</v>
      </c>
      <c r="N485" s="6" t="s">
        <v>3990</v>
      </c>
      <c r="O485" s="7" t="str">
        <f t="shared" si="7"/>
        <v>NO</v>
      </c>
    </row>
    <row r="486" spans="1:16">
      <c r="A486" s="10" t="s">
        <v>2212</v>
      </c>
      <c r="B486" s="11">
        <v>25</v>
      </c>
      <c r="C486" s="10" t="s">
        <v>2213</v>
      </c>
      <c r="D486" s="11" t="s">
        <v>28</v>
      </c>
      <c r="E486" s="11" t="s">
        <v>11</v>
      </c>
      <c r="F486" s="10">
        <v>0.27022000000000002</v>
      </c>
      <c r="G486" s="10">
        <v>0.44146000000000002</v>
      </c>
      <c r="H486" s="10">
        <v>-0.17124</v>
      </c>
      <c r="I486" s="10">
        <v>0.98</v>
      </c>
      <c r="J486" s="10" t="s">
        <v>33</v>
      </c>
      <c r="K486" s="10">
        <v>1.7890999999999999</v>
      </c>
      <c r="L486" s="10" t="s">
        <v>4625</v>
      </c>
      <c r="M486" s="10" t="s">
        <v>4757</v>
      </c>
      <c r="N486" s="10" t="s">
        <v>4627</v>
      </c>
      <c r="O486" s="11" t="str">
        <f t="shared" si="7"/>
        <v>NO</v>
      </c>
      <c r="P486" s="10"/>
    </row>
    <row r="487" spans="1:16">
      <c r="A487" s="10" t="s">
        <v>2212</v>
      </c>
      <c r="B487" s="11">
        <v>7</v>
      </c>
      <c r="C487" s="10" t="s">
        <v>2214</v>
      </c>
      <c r="D487" s="11" t="s">
        <v>28</v>
      </c>
      <c r="E487" s="11" t="s">
        <v>11</v>
      </c>
      <c r="F487" s="10">
        <v>0.27706999999999998</v>
      </c>
      <c r="G487" s="10">
        <v>0.12950999999999999</v>
      </c>
      <c r="H487" s="10">
        <v>0.14756</v>
      </c>
      <c r="I487" s="10">
        <v>0.97899999999999998</v>
      </c>
      <c r="J487" s="10" t="s">
        <v>29</v>
      </c>
      <c r="K487" s="10">
        <v>0.92190000000000005</v>
      </c>
      <c r="L487" s="10" t="s">
        <v>4625</v>
      </c>
      <c r="M487" s="10" t="s">
        <v>4757</v>
      </c>
      <c r="N487" s="10" t="s">
        <v>4627</v>
      </c>
      <c r="O487" s="11" t="str">
        <f t="shared" si="7"/>
        <v>NO</v>
      </c>
      <c r="P487" s="10"/>
    </row>
    <row r="488" spans="1:16">
      <c r="A488" s="6" t="s">
        <v>2215</v>
      </c>
      <c r="B488" s="7">
        <v>14</v>
      </c>
      <c r="C488" s="6" t="s">
        <v>2216</v>
      </c>
      <c r="D488" s="7" t="s">
        <v>28</v>
      </c>
      <c r="E488" s="7" t="s">
        <v>11</v>
      </c>
      <c r="F488" s="6">
        <v>0.37875999999999999</v>
      </c>
      <c r="G488" s="6">
        <v>9.6919000000000005E-2</v>
      </c>
      <c r="H488" s="6">
        <v>0.28183999999999998</v>
      </c>
      <c r="I488" s="6">
        <v>0.93600000000000005</v>
      </c>
      <c r="J488" s="6" t="s">
        <v>29</v>
      </c>
      <c r="K488" s="6">
        <v>0.9456</v>
      </c>
      <c r="L488" s="6" t="s">
        <v>3990</v>
      </c>
      <c r="M488" s="6" t="s">
        <v>4758</v>
      </c>
      <c r="N488" s="6" t="s">
        <v>4759</v>
      </c>
      <c r="O488" s="7" t="str">
        <f t="shared" si="7"/>
        <v>NO</v>
      </c>
    </row>
    <row r="489" spans="1:16">
      <c r="A489" s="6" t="s">
        <v>2217</v>
      </c>
      <c r="B489" s="7">
        <v>7</v>
      </c>
      <c r="C489" s="6" t="s">
        <v>2218</v>
      </c>
      <c r="D489" s="7" t="s">
        <v>28</v>
      </c>
      <c r="E489" s="7" t="s">
        <v>11</v>
      </c>
      <c r="F489" s="6">
        <v>0.16316</v>
      </c>
      <c r="G489" s="6">
        <v>0.39022000000000001</v>
      </c>
      <c r="H489" s="6">
        <v>-0.22706000000000001</v>
      </c>
      <c r="I489" s="6">
        <v>0.90100000000000002</v>
      </c>
      <c r="J489" s="6" t="s">
        <v>33</v>
      </c>
      <c r="K489" s="6">
        <v>1.2171000000000001</v>
      </c>
      <c r="L489" s="6" t="s">
        <v>4760</v>
      </c>
      <c r="M489" s="6" t="s">
        <v>4761</v>
      </c>
      <c r="N489" s="6" t="s">
        <v>4762</v>
      </c>
      <c r="O489" s="7" t="str">
        <f t="shared" si="7"/>
        <v>NO</v>
      </c>
    </row>
    <row r="490" spans="1:16">
      <c r="A490" s="10" t="s">
        <v>1092</v>
      </c>
      <c r="B490" s="11">
        <v>8</v>
      </c>
      <c r="C490" s="10" t="s">
        <v>1093</v>
      </c>
      <c r="D490" s="11" t="s">
        <v>32</v>
      </c>
      <c r="E490" s="11" t="s">
        <v>8</v>
      </c>
      <c r="F490" s="10">
        <v>0.58940000000000003</v>
      </c>
      <c r="G490" s="10">
        <v>0.29405999999999999</v>
      </c>
      <c r="H490" s="10">
        <v>0.29533999999999999</v>
      </c>
      <c r="I490" s="10">
        <v>1</v>
      </c>
      <c r="J490" s="10" t="s">
        <v>44</v>
      </c>
      <c r="K490" s="10">
        <v>1.6704000000000001</v>
      </c>
      <c r="L490" s="10" t="s">
        <v>4763</v>
      </c>
      <c r="M490" s="10" t="s">
        <v>4764</v>
      </c>
      <c r="N490" s="10" t="s">
        <v>4765</v>
      </c>
      <c r="O490" s="11" t="str">
        <f t="shared" si="7"/>
        <v>NO</v>
      </c>
      <c r="P490" s="10"/>
    </row>
    <row r="491" spans="1:16">
      <c r="A491" s="10" t="s">
        <v>1092</v>
      </c>
      <c r="B491" s="11">
        <v>10</v>
      </c>
      <c r="C491" s="10" t="s">
        <v>1094</v>
      </c>
      <c r="D491" s="11" t="s">
        <v>32</v>
      </c>
      <c r="E491" s="11" t="s">
        <v>8</v>
      </c>
      <c r="F491" s="10">
        <v>0.18128</v>
      </c>
      <c r="G491" s="10">
        <v>3.9903000000000001E-2</v>
      </c>
      <c r="H491" s="10">
        <v>0.14137</v>
      </c>
      <c r="I491" s="10">
        <v>0.92500000000000004</v>
      </c>
      <c r="J491" s="10" t="s">
        <v>44</v>
      </c>
      <c r="K491" s="10">
        <v>1.5576000000000001</v>
      </c>
      <c r="L491" s="10" t="s">
        <v>4763</v>
      </c>
      <c r="M491" s="10" t="s">
        <v>4764</v>
      </c>
      <c r="N491" s="10" t="s">
        <v>4765</v>
      </c>
      <c r="O491" s="11" t="str">
        <f t="shared" si="7"/>
        <v>NO</v>
      </c>
      <c r="P491" s="10"/>
    </row>
    <row r="492" spans="1:16">
      <c r="A492" s="12" t="s">
        <v>1068</v>
      </c>
      <c r="B492" s="13">
        <v>15</v>
      </c>
      <c r="C492" s="12" t="s">
        <v>1069</v>
      </c>
      <c r="D492" s="13" t="s">
        <v>32</v>
      </c>
      <c r="E492" s="13" t="s">
        <v>8</v>
      </c>
      <c r="F492" s="12">
        <v>0.32090999999999997</v>
      </c>
      <c r="G492" s="12">
        <v>0.17793999999999999</v>
      </c>
      <c r="H492" s="12">
        <v>0.14298</v>
      </c>
      <c r="I492" s="12">
        <v>1</v>
      </c>
      <c r="J492" s="12" t="s">
        <v>44</v>
      </c>
      <c r="K492" s="12">
        <v>1.4258</v>
      </c>
      <c r="L492" s="12" t="s">
        <v>4766</v>
      </c>
      <c r="M492" s="12" t="s">
        <v>4767</v>
      </c>
      <c r="N492" s="12" t="s">
        <v>4768</v>
      </c>
      <c r="O492" s="13" t="str">
        <f t="shared" si="7"/>
        <v>NO</v>
      </c>
      <c r="P492" s="12"/>
    </row>
    <row r="493" spans="1:16">
      <c r="A493" s="12" t="s">
        <v>1068</v>
      </c>
      <c r="B493" s="13">
        <v>7</v>
      </c>
      <c r="C493" s="12" t="s">
        <v>2219</v>
      </c>
      <c r="D493" s="13" t="s">
        <v>32</v>
      </c>
      <c r="E493" s="13" t="s">
        <v>11</v>
      </c>
      <c r="F493" s="12">
        <v>0.26471</v>
      </c>
      <c r="G493" s="12">
        <v>0.12235</v>
      </c>
      <c r="H493" s="12">
        <v>0.14235999999999999</v>
      </c>
      <c r="I493" s="12">
        <v>0.99299999999999999</v>
      </c>
      <c r="J493" s="12" t="s">
        <v>44</v>
      </c>
      <c r="K493" s="12">
        <v>1.2871999999999999</v>
      </c>
      <c r="L493" s="12" t="s">
        <v>4766</v>
      </c>
      <c r="M493" s="12" t="s">
        <v>4767</v>
      </c>
      <c r="N493" s="12" t="s">
        <v>4768</v>
      </c>
      <c r="O493" s="13" t="str">
        <f t="shared" si="7"/>
        <v>NO</v>
      </c>
      <c r="P493" s="12"/>
    </row>
    <row r="494" spans="1:16">
      <c r="A494" s="12" t="s">
        <v>1068</v>
      </c>
      <c r="B494" s="13">
        <v>18</v>
      </c>
      <c r="C494" s="12" t="s">
        <v>2220</v>
      </c>
      <c r="D494" s="13" t="s">
        <v>32</v>
      </c>
      <c r="E494" s="13" t="s">
        <v>11</v>
      </c>
      <c r="F494" s="12">
        <v>0.29364000000000001</v>
      </c>
      <c r="G494" s="12">
        <v>0.16023999999999999</v>
      </c>
      <c r="H494" s="12">
        <v>0.13339999999999999</v>
      </c>
      <c r="I494" s="12">
        <v>1</v>
      </c>
      <c r="J494" s="12" t="s">
        <v>44</v>
      </c>
      <c r="K494" s="12">
        <v>1.4303999999999999</v>
      </c>
      <c r="L494" s="12" t="s">
        <v>4766</v>
      </c>
      <c r="M494" s="12" t="s">
        <v>4767</v>
      </c>
      <c r="N494" s="12" t="s">
        <v>4768</v>
      </c>
      <c r="O494" s="13" t="str">
        <f t="shared" si="7"/>
        <v>NO</v>
      </c>
      <c r="P494" s="12"/>
    </row>
    <row r="495" spans="1:16">
      <c r="A495" s="10" t="s">
        <v>166</v>
      </c>
      <c r="B495" s="11">
        <v>15</v>
      </c>
      <c r="C495" s="10" t="s">
        <v>167</v>
      </c>
      <c r="D495" s="11" t="s">
        <v>32</v>
      </c>
      <c r="E495" s="11" t="s">
        <v>4</v>
      </c>
      <c r="F495" s="10">
        <v>0.64849000000000001</v>
      </c>
      <c r="G495" s="10">
        <v>0.37802999999999998</v>
      </c>
      <c r="H495" s="10">
        <v>0.27045999999999998</v>
      </c>
      <c r="I495" s="10">
        <v>0.95499999999999996</v>
      </c>
      <c r="J495" s="10" t="s">
        <v>168</v>
      </c>
      <c r="K495" s="10">
        <v>3.8586</v>
      </c>
      <c r="L495" s="10" t="s">
        <v>4769</v>
      </c>
      <c r="M495" s="10" t="s">
        <v>4770</v>
      </c>
      <c r="N495" s="10" t="s">
        <v>4771</v>
      </c>
      <c r="O495" s="11" t="str">
        <f t="shared" si="7"/>
        <v>NO</v>
      </c>
      <c r="P495" s="10"/>
    </row>
    <row r="496" spans="1:16">
      <c r="A496" s="10" t="s">
        <v>166</v>
      </c>
      <c r="B496" s="11">
        <v>12</v>
      </c>
      <c r="C496" s="10" t="s">
        <v>2221</v>
      </c>
      <c r="D496" s="11" t="s">
        <v>32</v>
      </c>
      <c r="E496" s="11" t="s">
        <v>11</v>
      </c>
      <c r="F496" s="10">
        <v>0.25757000000000002</v>
      </c>
      <c r="G496" s="10">
        <v>3.058E-2</v>
      </c>
      <c r="H496" s="10">
        <v>0.22699</v>
      </c>
      <c r="I496" s="10">
        <v>0.995</v>
      </c>
      <c r="J496" s="10" t="s">
        <v>29</v>
      </c>
      <c r="K496" s="10">
        <v>0.89049999999999996</v>
      </c>
      <c r="L496" s="10" t="s">
        <v>4769</v>
      </c>
      <c r="M496" s="10" t="s">
        <v>4770</v>
      </c>
      <c r="N496" s="10" t="s">
        <v>4771</v>
      </c>
      <c r="O496" s="11" t="str">
        <f t="shared" si="7"/>
        <v>NO</v>
      </c>
      <c r="P496" s="10"/>
    </row>
    <row r="497" spans="1:16">
      <c r="A497" s="6" t="s">
        <v>713</v>
      </c>
      <c r="B497" s="7">
        <v>7</v>
      </c>
      <c r="C497" s="6" t="s">
        <v>714</v>
      </c>
      <c r="D497" s="7" t="s">
        <v>32</v>
      </c>
      <c r="E497" s="7" t="s">
        <v>6</v>
      </c>
      <c r="F497" s="6">
        <v>0.69218000000000002</v>
      </c>
      <c r="G497" s="6">
        <v>0.84784999999999999</v>
      </c>
      <c r="H497" s="6">
        <v>-0.15567</v>
      </c>
      <c r="I497" s="6">
        <v>0.98599999999999999</v>
      </c>
      <c r="J497" s="6" t="s">
        <v>29</v>
      </c>
      <c r="K497" s="6">
        <v>0.93969999999999998</v>
      </c>
      <c r="L497" s="6" t="s">
        <v>4772</v>
      </c>
      <c r="M497" s="6" t="s">
        <v>4773</v>
      </c>
      <c r="N497" s="6" t="s">
        <v>4774</v>
      </c>
      <c r="O497" s="7" t="str">
        <f t="shared" si="7"/>
        <v>NO</v>
      </c>
    </row>
    <row r="498" spans="1:16">
      <c r="A498" s="6" t="s">
        <v>2222</v>
      </c>
      <c r="B498" s="7">
        <v>7</v>
      </c>
      <c r="C498" s="6" t="s">
        <v>2223</v>
      </c>
      <c r="D498" s="7" t="s">
        <v>32</v>
      </c>
      <c r="E498" s="7" t="s">
        <v>11</v>
      </c>
      <c r="F498" s="6">
        <v>0.19366</v>
      </c>
      <c r="G498" s="6">
        <v>0.40666999999999998</v>
      </c>
      <c r="H498" s="6">
        <v>-0.21301</v>
      </c>
      <c r="I498" s="6">
        <v>0.94099999999999995</v>
      </c>
      <c r="J498" s="6" t="s">
        <v>29</v>
      </c>
      <c r="K498" s="6">
        <v>0.99629999999999996</v>
      </c>
      <c r="L498" s="6" t="s">
        <v>4775</v>
      </c>
      <c r="M498" s="6" t="s">
        <v>4776</v>
      </c>
      <c r="N498" s="6" t="s">
        <v>4777</v>
      </c>
      <c r="O498" s="7" t="str">
        <f t="shared" si="7"/>
        <v>NO</v>
      </c>
    </row>
    <row r="499" spans="1:16">
      <c r="A499" s="6" t="s">
        <v>169</v>
      </c>
      <c r="B499" s="7">
        <v>4</v>
      </c>
      <c r="C499" s="6" t="s">
        <v>170</v>
      </c>
      <c r="D499" s="7" t="s">
        <v>32</v>
      </c>
      <c r="E499" s="7" t="s">
        <v>4</v>
      </c>
      <c r="F499" s="6">
        <v>0.95584000000000002</v>
      </c>
      <c r="G499" s="6">
        <v>0.84809000000000001</v>
      </c>
      <c r="H499" s="6">
        <v>0.10775</v>
      </c>
      <c r="I499" s="6">
        <v>0.92</v>
      </c>
      <c r="J499" s="6" t="s">
        <v>29</v>
      </c>
      <c r="K499" s="6">
        <v>0.63949999999999996</v>
      </c>
      <c r="L499" s="6" t="s">
        <v>4778</v>
      </c>
      <c r="M499" s="6" t="s">
        <v>4779</v>
      </c>
      <c r="N499" s="6" t="s">
        <v>4780</v>
      </c>
      <c r="O499" s="7" t="str">
        <f t="shared" si="7"/>
        <v>NO</v>
      </c>
    </row>
    <row r="500" spans="1:16">
      <c r="A500" s="10" t="s">
        <v>1614</v>
      </c>
      <c r="B500" s="11">
        <v>33</v>
      </c>
      <c r="C500" s="10" t="s">
        <v>1615</v>
      </c>
      <c r="D500" s="11" t="s">
        <v>28</v>
      </c>
      <c r="E500" s="11" t="s">
        <v>1584</v>
      </c>
      <c r="F500" s="10">
        <v>0.23028000000000001</v>
      </c>
      <c r="G500" s="10">
        <v>0.45132</v>
      </c>
      <c r="H500" s="10">
        <v>-0.22103999999999999</v>
      </c>
      <c r="I500" s="10">
        <v>0.997</v>
      </c>
      <c r="J500" s="10" t="s">
        <v>33</v>
      </c>
      <c r="K500" s="10">
        <v>1.0185999999999999</v>
      </c>
      <c r="L500" s="10" t="s">
        <v>4781</v>
      </c>
      <c r="M500" s="10" t="s">
        <v>4782</v>
      </c>
      <c r="N500" s="10" t="s">
        <v>4783</v>
      </c>
      <c r="O500" s="11" t="str">
        <f t="shared" si="7"/>
        <v>NO</v>
      </c>
      <c r="P500" s="10"/>
    </row>
    <row r="501" spans="1:16">
      <c r="A501" s="10" t="s">
        <v>1614</v>
      </c>
      <c r="B501" s="11">
        <v>33</v>
      </c>
      <c r="C501" s="10" t="s">
        <v>1615</v>
      </c>
      <c r="D501" s="11" t="s">
        <v>28</v>
      </c>
      <c r="E501" s="11" t="s">
        <v>11</v>
      </c>
      <c r="F501" s="10">
        <v>0.23028000000000001</v>
      </c>
      <c r="G501" s="10">
        <v>0.45132</v>
      </c>
      <c r="H501" s="10">
        <v>-0.22103999999999999</v>
      </c>
      <c r="I501" s="10">
        <v>0.997</v>
      </c>
      <c r="J501" s="10" t="s">
        <v>33</v>
      </c>
      <c r="K501" s="10">
        <v>1.0185999999999999</v>
      </c>
      <c r="L501" s="10" t="s">
        <v>4781</v>
      </c>
      <c r="M501" s="10" t="s">
        <v>4782</v>
      </c>
      <c r="N501" s="10" t="s">
        <v>4783</v>
      </c>
      <c r="O501" s="11" t="str">
        <f t="shared" si="7"/>
        <v>NO</v>
      </c>
      <c r="P501" s="10"/>
    </row>
    <row r="502" spans="1:16">
      <c r="A502" s="10" t="s">
        <v>1614</v>
      </c>
      <c r="B502" s="11">
        <v>16</v>
      </c>
      <c r="C502" s="10" t="s">
        <v>2224</v>
      </c>
      <c r="D502" s="11" t="s">
        <v>28</v>
      </c>
      <c r="E502" s="11" t="s">
        <v>11</v>
      </c>
      <c r="F502" s="10">
        <v>0.36021999999999998</v>
      </c>
      <c r="G502" s="10">
        <v>9.1991000000000003E-2</v>
      </c>
      <c r="H502" s="10">
        <v>0.26823000000000002</v>
      </c>
      <c r="I502" s="10">
        <v>0.97099999999999997</v>
      </c>
      <c r="J502" s="10" t="s">
        <v>44</v>
      </c>
      <c r="K502" s="10">
        <v>1.4776</v>
      </c>
      <c r="L502" s="10" t="s">
        <v>4781</v>
      </c>
      <c r="M502" s="10" t="s">
        <v>4782</v>
      </c>
      <c r="N502" s="10" t="s">
        <v>4783</v>
      </c>
      <c r="O502" s="11" t="str">
        <f t="shared" si="7"/>
        <v>NO</v>
      </c>
      <c r="P502" s="10"/>
    </row>
    <row r="503" spans="1:16">
      <c r="A503" s="6" t="s">
        <v>171</v>
      </c>
      <c r="B503" s="7">
        <v>3</v>
      </c>
      <c r="C503" s="6" t="s">
        <v>172</v>
      </c>
      <c r="D503" s="7" t="s">
        <v>32</v>
      </c>
      <c r="E503" s="7" t="s">
        <v>4</v>
      </c>
      <c r="F503" s="6">
        <v>0.70859000000000005</v>
      </c>
      <c r="G503" s="6">
        <v>0.87634999999999996</v>
      </c>
      <c r="H503" s="6">
        <v>-0.16775999999999999</v>
      </c>
      <c r="I503" s="6">
        <v>0.94199999999999995</v>
      </c>
      <c r="J503" s="6" t="s">
        <v>29</v>
      </c>
      <c r="K503" s="6">
        <v>0.96360000000000001</v>
      </c>
      <c r="L503" s="6" t="s">
        <v>4266</v>
      </c>
      <c r="M503" s="6" t="s">
        <v>4784</v>
      </c>
      <c r="N503" s="6" t="s">
        <v>4785</v>
      </c>
      <c r="O503" s="7" t="str">
        <f t="shared" si="7"/>
        <v>NO</v>
      </c>
    </row>
    <row r="504" spans="1:16">
      <c r="A504" s="10" t="s">
        <v>173</v>
      </c>
      <c r="B504" s="11">
        <v>7</v>
      </c>
      <c r="C504" s="10" t="s">
        <v>174</v>
      </c>
      <c r="D504" s="11" t="s">
        <v>28</v>
      </c>
      <c r="E504" s="11" t="s">
        <v>4</v>
      </c>
      <c r="F504" s="10">
        <v>0.79337999999999997</v>
      </c>
      <c r="G504" s="10">
        <v>0.59487000000000001</v>
      </c>
      <c r="H504" s="10">
        <v>0.19850999999999999</v>
      </c>
      <c r="I504" s="10">
        <v>0.997</v>
      </c>
      <c r="J504" s="10" t="s">
        <v>33</v>
      </c>
      <c r="K504" s="10">
        <v>1.5564</v>
      </c>
      <c r="L504" s="10" t="s">
        <v>4786</v>
      </c>
      <c r="M504" s="10" t="s">
        <v>4787</v>
      </c>
      <c r="N504" s="10" t="s">
        <v>3990</v>
      </c>
      <c r="O504" s="11" t="str">
        <f t="shared" si="7"/>
        <v>NO</v>
      </c>
      <c r="P504" s="10"/>
    </row>
    <row r="505" spans="1:16">
      <c r="A505" s="10" t="s">
        <v>173</v>
      </c>
      <c r="B505" s="11">
        <v>6</v>
      </c>
      <c r="C505" s="10" t="s">
        <v>2225</v>
      </c>
      <c r="D505" s="11" t="s">
        <v>28</v>
      </c>
      <c r="E505" s="11" t="s">
        <v>11</v>
      </c>
      <c r="F505" s="10">
        <v>0.48792000000000002</v>
      </c>
      <c r="G505" s="10">
        <v>0.28058</v>
      </c>
      <c r="H505" s="10">
        <v>0.20734</v>
      </c>
      <c r="I505" s="10">
        <v>0.997</v>
      </c>
      <c r="J505" s="10" t="s">
        <v>33</v>
      </c>
      <c r="K505" s="10">
        <v>1.5548999999999999</v>
      </c>
      <c r="L505" s="10" t="s">
        <v>4786</v>
      </c>
      <c r="M505" s="10" t="s">
        <v>4787</v>
      </c>
      <c r="N505" s="10" t="s">
        <v>3990</v>
      </c>
      <c r="O505" s="11" t="str">
        <f t="shared" si="7"/>
        <v>NO</v>
      </c>
      <c r="P505" s="10"/>
    </row>
    <row r="506" spans="1:16">
      <c r="A506" s="6" t="s">
        <v>1066</v>
      </c>
      <c r="B506" s="7">
        <v>14</v>
      </c>
      <c r="C506" s="6" t="s">
        <v>1067</v>
      </c>
      <c r="D506" s="7" t="s">
        <v>32</v>
      </c>
      <c r="E506" s="7" t="s">
        <v>8</v>
      </c>
      <c r="F506" s="6">
        <v>0.82232000000000005</v>
      </c>
      <c r="G506" s="6">
        <v>0.95542000000000005</v>
      </c>
      <c r="H506" s="6">
        <v>-0.1331</v>
      </c>
      <c r="I506" s="6">
        <v>0.96</v>
      </c>
      <c r="J506" s="6" t="s">
        <v>44</v>
      </c>
      <c r="K506" s="6">
        <v>1.5544</v>
      </c>
      <c r="L506" s="6" t="s">
        <v>3990</v>
      </c>
      <c r="M506" s="6" t="s">
        <v>4788</v>
      </c>
      <c r="N506" s="6" t="s">
        <v>3990</v>
      </c>
      <c r="O506" s="7" t="str">
        <f t="shared" si="7"/>
        <v>NO</v>
      </c>
    </row>
    <row r="507" spans="1:16">
      <c r="A507" s="10" t="s">
        <v>175</v>
      </c>
      <c r="B507" s="11">
        <v>12</v>
      </c>
      <c r="C507" s="10" t="s">
        <v>176</v>
      </c>
      <c r="D507" s="11" t="s">
        <v>32</v>
      </c>
      <c r="E507" s="11" t="s">
        <v>4</v>
      </c>
      <c r="F507" s="10">
        <v>0.83038999999999996</v>
      </c>
      <c r="G507" s="10">
        <v>0.95767000000000002</v>
      </c>
      <c r="H507" s="10">
        <v>-0.12728</v>
      </c>
      <c r="I507" s="10">
        <v>0.97399999999999998</v>
      </c>
      <c r="J507" s="10" t="s">
        <v>33</v>
      </c>
      <c r="K507" s="10">
        <v>1.4857</v>
      </c>
      <c r="L507" s="10" t="s">
        <v>4789</v>
      </c>
      <c r="M507" s="10" t="s">
        <v>4790</v>
      </c>
      <c r="N507" s="10" t="s">
        <v>3990</v>
      </c>
      <c r="O507" s="11" t="str">
        <f t="shared" si="7"/>
        <v>NO</v>
      </c>
      <c r="P507" s="10"/>
    </row>
    <row r="508" spans="1:16">
      <c r="A508" s="10" t="s">
        <v>175</v>
      </c>
      <c r="B508" s="11">
        <v>19</v>
      </c>
      <c r="C508" s="10" t="s">
        <v>177</v>
      </c>
      <c r="D508" s="11" t="s">
        <v>32</v>
      </c>
      <c r="E508" s="11" t="s">
        <v>4</v>
      </c>
      <c r="F508" s="10">
        <v>0.45566000000000001</v>
      </c>
      <c r="G508" s="10">
        <v>0.58686000000000005</v>
      </c>
      <c r="H508" s="10">
        <v>-0.13120000000000001</v>
      </c>
      <c r="I508" s="10">
        <v>0.93100000000000005</v>
      </c>
      <c r="J508" s="10" t="s">
        <v>33</v>
      </c>
      <c r="K508" s="10">
        <v>1.2928999999999999</v>
      </c>
      <c r="L508" s="10" t="s">
        <v>4789</v>
      </c>
      <c r="M508" s="10" t="s">
        <v>4790</v>
      </c>
      <c r="N508" s="10" t="s">
        <v>3990</v>
      </c>
      <c r="O508" s="11" t="str">
        <f t="shared" si="7"/>
        <v>NO</v>
      </c>
      <c r="P508" s="10"/>
    </row>
    <row r="509" spans="1:16">
      <c r="A509" s="10" t="s">
        <v>175</v>
      </c>
      <c r="B509" s="11">
        <v>12</v>
      </c>
      <c r="C509" s="10" t="s">
        <v>2226</v>
      </c>
      <c r="D509" s="11" t="s">
        <v>32</v>
      </c>
      <c r="E509" s="11" t="s">
        <v>11</v>
      </c>
      <c r="F509" s="10">
        <v>0.68488000000000004</v>
      </c>
      <c r="G509" s="10">
        <v>0.90785000000000005</v>
      </c>
      <c r="H509" s="10">
        <v>-0.22298000000000001</v>
      </c>
      <c r="I509" s="10">
        <v>0.97799999999999998</v>
      </c>
      <c r="J509" s="10" t="s">
        <v>33</v>
      </c>
      <c r="K509" s="10">
        <v>1.4836</v>
      </c>
      <c r="L509" s="10" t="s">
        <v>4789</v>
      </c>
      <c r="M509" s="10" t="s">
        <v>4790</v>
      </c>
      <c r="N509" s="10" t="s">
        <v>3990</v>
      </c>
      <c r="O509" s="11" t="str">
        <f t="shared" si="7"/>
        <v>NO</v>
      </c>
      <c r="P509" s="10"/>
    </row>
    <row r="510" spans="1:16">
      <c r="A510" s="6" t="s">
        <v>2227</v>
      </c>
      <c r="B510" s="7">
        <v>8</v>
      </c>
      <c r="C510" s="6" t="s">
        <v>2228</v>
      </c>
      <c r="D510" s="7" t="s">
        <v>28</v>
      </c>
      <c r="E510" s="7" t="s">
        <v>11</v>
      </c>
      <c r="F510" s="6">
        <v>0.11658</v>
      </c>
      <c r="G510" s="6">
        <v>0.23568</v>
      </c>
      <c r="H510" s="6">
        <v>-0.1191</v>
      </c>
      <c r="I510" s="6">
        <v>0.91900000000000004</v>
      </c>
      <c r="J510" s="6" t="s">
        <v>29</v>
      </c>
      <c r="K510" s="6">
        <v>0.86419999999999997</v>
      </c>
      <c r="L510" s="6" t="s">
        <v>4791</v>
      </c>
      <c r="M510" s="6" t="s">
        <v>4792</v>
      </c>
      <c r="N510" s="6" t="s">
        <v>4793</v>
      </c>
      <c r="O510" s="7" t="str">
        <f t="shared" si="7"/>
        <v>NO</v>
      </c>
    </row>
    <row r="511" spans="1:16">
      <c r="A511" s="6" t="s">
        <v>178</v>
      </c>
      <c r="B511" s="7">
        <v>4</v>
      </c>
      <c r="C511" s="6" t="s">
        <v>179</v>
      </c>
      <c r="D511" s="7" t="s">
        <v>28</v>
      </c>
      <c r="E511" s="7" t="s">
        <v>4</v>
      </c>
      <c r="F511" s="6">
        <v>0.79190000000000005</v>
      </c>
      <c r="G511" s="6">
        <v>0.92347999999999997</v>
      </c>
      <c r="H511" s="6">
        <v>-0.13158</v>
      </c>
      <c r="I511" s="6">
        <v>0.98099999999999998</v>
      </c>
      <c r="J511" s="6" t="s">
        <v>29</v>
      </c>
      <c r="K511" s="6">
        <v>0.78710000000000002</v>
      </c>
      <c r="L511" s="6" t="s">
        <v>4794</v>
      </c>
      <c r="M511" s="6" t="s">
        <v>4795</v>
      </c>
      <c r="N511" s="6" t="s">
        <v>3990</v>
      </c>
      <c r="O511" s="7" t="str">
        <f t="shared" si="7"/>
        <v>NO</v>
      </c>
    </row>
    <row r="512" spans="1:16">
      <c r="A512" s="10" t="s">
        <v>715</v>
      </c>
      <c r="B512" s="11">
        <v>7</v>
      </c>
      <c r="C512" s="10" t="s">
        <v>716</v>
      </c>
      <c r="D512" s="11" t="s">
        <v>32</v>
      </c>
      <c r="E512" s="11" t="s">
        <v>6</v>
      </c>
      <c r="F512" s="10">
        <v>0.54578000000000004</v>
      </c>
      <c r="G512" s="10">
        <v>0.67027999999999999</v>
      </c>
      <c r="H512" s="10">
        <v>-0.1245</v>
      </c>
      <c r="I512" s="10">
        <v>0.95499999999999996</v>
      </c>
      <c r="J512" s="10" t="s">
        <v>29</v>
      </c>
      <c r="K512" s="10">
        <v>1</v>
      </c>
      <c r="L512" s="10" t="s">
        <v>4796</v>
      </c>
      <c r="M512" s="10" t="s">
        <v>4797</v>
      </c>
      <c r="N512" s="10" t="s">
        <v>4798</v>
      </c>
      <c r="O512" s="11" t="str">
        <f t="shared" si="7"/>
        <v>NO</v>
      </c>
      <c r="P512" s="10"/>
    </row>
    <row r="513" spans="1:16">
      <c r="A513" s="10" t="s">
        <v>715</v>
      </c>
      <c r="B513" s="11">
        <v>11</v>
      </c>
      <c r="C513" s="10" t="s">
        <v>717</v>
      </c>
      <c r="D513" s="11" t="s">
        <v>32</v>
      </c>
      <c r="E513" s="11" t="s">
        <v>6</v>
      </c>
      <c r="F513" s="10">
        <v>0.43486000000000002</v>
      </c>
      <c r="G513" s="10">
        <v>0.29191</v>
      </c>
      <c r="H513" s="10">
        <v>0.14294999999999999</v>
      </c>
      <c r="I513" s="10">
        <v>0.97</v>
      </c>
      <c r="J513" s="10" t="s">
        <v>33</v>
      </c>
      <c r="K513" s="10">
        <v>1.3599000000000001</v>
      </c>
      <c r="L513" s="10" t="s">
        <v>4796</v>
      </c>
      <c r="M513" s="10" t="s">
        <v>4797</v>
      </c>
      <c r="N513" s="10" t="s">
        <v>4798</v>
      </c>
      <c r="O513" s="11" t="str">
        <f t="shared" si="7"/>
        <v>NO</v>
      </c>
      <c r="P513" s="10"/>
    </row>
    <row r="514" spans="1:16">
      <c r="A514" s="10" t="s">
        <v>715</v>
      </c>
      <c r="B514" s="11">
        <v>12</v>
      </c>
      <c r="C514" s="10" t="s">
        <v>718</v>
      </c>
      <c r="D514" s="11" t="s">
        <v>32</v>
      </c>
      <c r="E514" s="11" t="s">
        <v>6</v>
      </c>
      <c r="F514" s="10">
        <v>0.37442999999999999</v>
      </c>
      <c r="G514" s="10">
        <v>0.25401000000000001</v>
      </c>
      <c r="H514" s="10">
        <v>0.12042</v>
      </c>
      <c r="I514" s="10">
        <v>0.98199999999999998</v>
      </c>
      <c r="J514" s="10" t="s">
        <v>33</v>
      </c>
      <c r="K514" s="10">
        <v>1.3599000000000001</v>
      </c>
      <c r="L514" s="10" t="s">
        <v>4796</v>
      </c>
      <c r="M514" s="10" t="s">
        <v>4797</v>
      </c>
      <c r="N514" s="10" t="s">
        <v>4798</v>
      </c>
      <c r="O514" s="11" t="str">
        <f t="shared" ref="O514:O577" si="8">IF(P514 = "", "NO", "YES")</f>
        <v>NO</v>
      </c>
      <c r="P514" s="10"/>
    </row>
    <row r="515" spans="1:16">
      <c r="A515" s="12" t="s">
        <v>719</v>
      </c>
      <c r="B515" s="13">
        <v>9</v>
      </c>
      <c r="C515" s="12" t="s">
        <v>720</v>
      </c>
      <c r="D515" s="13" t="s">
        <v>28</v>
      </c>
      <c r="E515" s="13" t="s">
        <v>6</v>
      </c>
      <c r="F515" s="12">
        <v>0.80286999999999997</v>
      </c>
      <c r="G515" s="12">
        <v>0.90619000000000005</v>
      </c>
      <c r="H515" s="12">
        <v>-0.10332</v>
      </c>
      <c r="I515" s="12">
        <v>0.95199999999999996</v>
      </c>
      <c r="J515" s="12" t="s">
        <v>29</v>
      </c>
      <c r="K515" s="12">
        <v>0.75239999999999996</v>
      </c>
      <c r="L515" s="12" t="s">
        <v>4799</v>
      </c>
      <c r="M515" s="12" t="s">
        <v>4800</v>
      </c>
      <c r="N515" s="12" t="s">
        <v>4801</v>
      </c>
      <c r="O515" s="13" t="str">
        <f t="shared" si="8"/>
        <v>NO</v>
      </c>
      <c r="P515" s="12"/>
    </row>
    <row r="516" spans="1:16">
      <c r="A516" s="12" t="s">
        <v>719</v>
      </c>
      <c r="B516" s="13">
        <v>3</v>
      </c>
      <c r="C516" s="12" t="s">
        <v>1143</v>
      </c>
      <c r="D516" s="13" t="s">
        <v>28</v>
      </c>
      <c r="E516" s="13" t="s">
        <v>8</v>
      </c>
      <c r="F516" s="12">
        <v>0.72533999999999998</v>
      </c>
      <c r="G516" s="12">
        <v>0.87810999999999995</v>
      </c>
      <c r="H516" s="12">
        <v>-0.15276999999999999</v>
      </c>
      <c r="I516" s="12">
        <v>0.96099999999999997</v>
      </c>
      <c r="J516" s="12" t="s">
        <v>33</v>
      </c>
      <c r="K516" s="12">
        <v>1.0436000000000001</v>
      </c>
      <c r="L516" s="12" t="s">
        <v>4799</v>
      </c>
      <c r="M516" s="12" t="s">
        <v>4800</v>
      </c>
      <c r="N516" s="12" t="s">
        <v>4801</v>
      </c>
      <c r="O516" s="13" t="str">
        <f t="shared" si="8"/>
        <v>NO</v>
      </c>
      <c r="P516" s="12"/>
    </row>
    <row r="517" spans="1:16">
      <c r="A517" s="12" t="s">
        <v>719</v>
      </c>
      <c r="B517" s="13">
        <v>24</v>
      </c>
      <c r="C517" s="12" t="s">
        <v>2229</v>
      </c>
      <c r="D517" s="13" t="s">
        <v>28</v>
      </c>
      <c r="E517" s="13" t="s">
        <v>11</v>
      </c>
      <c r="F517" s="12">
        <v>0.2261</v>
      </c>
      <c r="G517" s="12">
        <v>5.9202999999999999E-2</v>
      </c>
      <c r="H517" s="12">
        <v>0.16689999999999999</v>
      </c>
      <c r="I517" s="12">
        <v>0.99299999999999999</v>
      </c>
      <c r="J517" s="12" t="s">
        <v>29</v>
      </c>
      <c r="K517" s="12">
        <v>0.81830000000000003</v>
      </c>
      <c r="L517" s="12" t="s">
        <v>4799</v>
      </c>
      <c r="M517" s="12" t="s">
        <v>4800</v>
      </c>
      <c r="N517" s="12" t="s">
        <v>4801</v>
      </c>
      <c r="O517" s="13" t="str">
        <f t="shared" si="8"/>
        <v>NO</v>
      </c>
      <c r="P517" s="12"/>
    </row>
    <row r="518" spans="1:16">
      <c r="A518" s="12" t="s">
        <v>719</v>
      </c>
      <c r="B518" s="13">
        <v>22</v>
      </c>
      <c r="C518" s="12" t="s">
        <v>2230</v>
      </c>
      <c r="D518" s="13" t="s">
        <v>28</v>
      </c>
      <c r="E518" s="13" t="s">
        <v>11</v>
      </c>
      <c r="F518" s="12">
        <v>0.313</v>
      </c>
      <c r="G518" s="12">
        <v>0.15906999999999999</v>
      </c>
      <c r="H518" s="12">
        <v>0.15393999999999999</v>
      </c>
      <c r="I518" s="12">
        <v>0.92700000000000005</v>
      </c>
      <c r="J518" s="12" t="s">
        <v>44</v>
      </c>
      <c r="K518" s="12">
        <v>1.9473</v>
      </c>
      <c r="L518" s="12" t="s">
        <v>4799</v>
      </c>
      <c r="M518" s="12" t="s">
        <v>4800</v>
      </c>
      <c r="N518" s="12" t="s">
        <v>4801</v>
      </c>
      <c r="O518" s="13" t="str">
        <f t="shared" si="8"/>
        <v>NO</v>
      </c>
      <c r="P518" s="12"/>
    </row>
    <row r="519" spans="1:16">
      <c r="A519" s="10" t="s">
        <v>2231</v>
      </c>
      <c r="B519" s="11">
        <v>14</v>
      </c>
      <c r="C519" s="10" t="s">
        <v>2232</v>
      </c>
      <c r="D519" s="11" t="s">
        <v>28</v>
      </c>
      <c r="E519" s="11" t="s">
        <v>11</v>
      </c>
      <c r="F519" s="10">
        <v>0.20982000000000001</v>
      </c>
      <c r="G519" s="10">
        <v>5.3552000000000002E-2</v>
      </c>
      <c r="H519" s="10">
        <v>0.15626999999999999</v>
      </c>
      <c r="I519" s="10">
        <v>1</v>
      </c>
      <c r="J519" s="10" t="s">
        <v>44</v>
      </c>
      <c r="K519" s="10">
        <v>1.5447</v>
      </c>
      <c r="L519" s="10" t="s">
        <v>4802</v>
      </c>
      <c r="M519" s="10" t="s">
        <v>4803</v>
      </c>
      <c r="N519" s="10" t="s">
        <v>4804</v>
      </c>
      <c r="O519" s="11" t="str">
        <f t="shared" si="8"/>
        <v>NO</v>
      </c>
      <c r="P519" s="10"/>
    </row>
    <row r="520" spans="1:16">
      <c r="A520" s="10" t="s">
        <v>2231</v>
      </c>
      <c r="B520" s="11">
        <v>12</v>
      </c>
      <c r="C520" s="10" t="s">
        <v>2233</v>
      </c>
      <c r="D520" s="11" t="s">
        <v>28</v>
      </c>
      <c r="E520" s="11" t="s">
        <v>11</v>
      </c>
      <c r="F520" s="10">
        <v>0.13750999999999999</v>
      </c>
      <c r="G520" s="10">
        <v>2.9503999999999999E-2</v>
      </c>
      <c r="H520" s="10">
        <v>0.10800999999999999</v>
      </c>
      <c r="I520" s="10">
        <v>1</v>
      </c>
      <c r="J520" s="10" t="s">
        <v>44</v>
      </c>
      <c r="K520" s="10">
        <v>1.5447</v>
      </c>
      <c r="L520" s="10" t="s">
        <v>4802</v>
      </c>
      <c r="M520" s="10" t="s">
        <v>4803</v>
      </c>
      <c r="N520" s="10" t="s">
        <v>4804</v>
      </c>
      <c r="O520" s="11" t="str">
        <f t="shared" si="8"/>
        <v>NO</v>
      </c>
      <c r="P520" s="10"/>
    </row>
    <row r="521" spans="1:16">
      <c r="A521" s="10" t="s">
        <v>2231</v>
      </c>
      <c r="B521" s="11">
        <v>8</v>
      </c>
      <c r="C521" s="10" t="s">
        <v>2234</v>
      </c>
      <c r="D521" s="11" t="s">
        <v>28</v>
      </c>
      <c r="E521" s="11" t="s">
        <v>11</v>
      </c>
      <c r="F521" s="10">
        <v>0.15876999999999999</v>
      </c>
      <c r="G521" s="10">
        <v>2.5855E-2</v>
      </c>
      <c r="H521" s="10">
        <v>0.13292000000000001</v>
      </c>
      <c r="I521" s="10">
        <v>1</v>
      </c>
      <c r="J521" s="10" t="s">
        <v>33</v>
      </c>
      <c r="K521" s="10">
        <v>1.486</v>
      </c>
      <c r="L521" s="10" t="s">
        <v>4802</v>
      </c>
      <c r="M521" s="10" t="s">
        <v>4803</v>
      </c>
      <c r="N521" s="10" t="s">
        <v>4804</v>
      </c>
      <c r="O521" s="11" t="str">
        <f t="shared" si="8"/>
        <v>NO</v>
      </c>
      <c r="P521" s="10"/>
    </row>
    <row r="522" spans="1:16">
      <c r="A522" s="10" t="s">
        <v>2231</v>
      </c>
      <c r="B522" s="11">
        <v>5</v>
      </c>
      <c r="C522" s="10" t="s">
        <v>2235</v>
      </c>
      <c r="D522" s="11" t="s">
        <v>28</v>
      </c>
      <c r="E522" s="11" t="s">
        <v>11</v>
      </c>
      <c r="F522" s="10">
        <v>0.23680999999999999</v>
      </c>
      <c r="G522" s="10">
        <v>3.4391999999999999E-2</v>
      </c>
      <c r="H522" s="10">
        <v>0.20241000000000001</v>
      </c>
      <c r="I522" s="10">
        <v>1</v>
      </c>
      <c r="J522" s="10" t="s">
        <v>33</v>
      </c>
      <c r="K522" s="10">
        <v>1.5485</v>
      </c>
      <c r="L522" s="10" t="s">
        <v>4802</v>
      </c>
      <c r="M522" s="10" t="s">
        <v>4803</v>
      </c>
      <c r="N522" s="10" t="s">
        <v>4804</v>
      </c>
      <c r="O522" s="11" t="str">
        <f t="shared" si="8"/>
        <v>NO</v>
      </c>
      <c r="P522" s="10"/>
    </row>
    <row r="523" spans="1:16">
      <c r="A523" s="6" t="s">
        <v>2236</v>
      </c>
      <c r="B523" s="7">
        <v>9</v>
      </c>
      <c r="C523" s="6" t="s">
        <v>2237</v>
      </c>
      <c r="D523" s="7" t="s">
        <v>32</v>
      </c>
      <c r="E523" s="7" t="s">
        <v>11</v>
      </c>
      <c r="F523" s="6">
        <v>0.28577000000000002</v>
      </c>
      <c r="G523" s="6">
        <v>0.10068000000000001</v>
      </c>
      <c r="H523" s="6">
        <v>0.18509999999999999</v>
      </c>
      <c r="I523" s="6">
        <v>0.94899999999999995</v>
      </c>
      <c r="J523" s="6" t="s">
        <v>29</v>
      </c>
      <c r="K523" s="6">
        <v>0.95799999999999996</v>
      </c>
      <c r="L523" s="6" t="s">
        <v>4805</v>
      </c>
      <c r="M523" s="6" t="s">
        <v>4806</v>
      </c>
      <c r="N523" s="6" t="s">
        <v>4140</v>
      </c>
      <c r="O523" s="7" t="str">
        <f t="shared" si="8"/>
        <v>NO</v>
      </c>
    </row>
    <row r="524" spans="1:16">
      <c r="A524" s="6" t="s">
        <v>2238</v>
      </c>
      <c r="B524" s="7">
        <v>19</v>
      </c>
      <c r="C524" s="6" t="s">
        <v>2239</v>
      </c>
      <c r="D524" s="7" t="s">
        <v>28</v>
      </c>
      <c r="E524" s="7" t="s">
        <v>11</v>
      </c>
      <c r="F524" s="6">
        <v>0.43596000000000001</v>
      </c>
      <c r="G524" s="6">
        <v>0.84325000000000006</v>
      </c>
      <c r="H524" s="6">
        <v>-0.40728999999999999</v>
      </c>
      <c r="I524" s="6">
        <v>0.95899999999999996</v>
      </c>
      <c r="J524" s="6" t="s">
        <v>29</v>
      </c>
      <c r="K524" s="6">
        <v>0.9456</v>
      </c>
      <c r="L524" s="6" t="s">
        <v>4040</v>
      </c>
      <c r="M524" s="6" t="s">
        <v>4807</v>
      </c>
      <c r="N524" s="6" t="s">
        <v>4808</v>
      </c>
      <c r="O524" s="7" t="str">
        <f t="shared" si="8"/>
        <v>NO</v>
      </c>
    </row>
    <row r="525" spans="1:16">
      <c r="A525" s="6" t="s">
        <v>2240</v>
      </c>
      <c r="B525" s="7">
        <v>4</v>
      </c>
      <c r="C525" s="6" t="s">
        <v>2241</v>
      </c>
      <c r="D525" s="7" t="s">
        <v>28</v>
      </c>
      <c r="E525" s="7" t="s">
        <v>11</v>
      </c>
      <c r="F525" s="6">
        <v>0.73202999999999996</v>
      </c>
      <c r="G525" s="6">
        <v>0.88488</v>
      </c>
      <c r="H525" s="6">
        <v>-0.15284</v>
      </c>
      <c r="I525" s="6">
        <v>0.97599999999999998</v>
      </c>
      <c r="J525" s="6" t="s">
        <v>33</v>
      </c>
      <c r="K525" s="6">
        <v>1.1726000000000001</v>
      </c>
      <c r="L525" s="6" t="s">
        <v>4809</v>
      </c>
      <c r="M525" s="6" t="s">
        <v>4810</v>
      </c>
      <c r="N525" s="6" t="s">
        <v>4809</v>
      </c>
      <c r="O525" s="7" t="str">
        <f t="shared" si="8"/>
        <v>NO</v>
      </c>
    </row>
    <row r="526" spans="1:16">
      <c r="A526" s="6" t="s">
        <v>2242</v>
      </c>
      <c r="B526" s="7">
        <v>15</v>
      </c>
      <c r="C526" s="6" t="s">
        <v>2243</v>
      </c>
      <c r="D526" s="7" t="s">
        <v>32</v>
      </c>
      <c r="E526" s="7" t="s">
        <v>11</v>
      </c>
      <c r="F526" s="6">
        <v>0.17116999999999999</v>
      </c>
      <c r="G526" s="6">
        <v>3.8344999999999997E-2</v>
      </c>
      <c r="H526" s="6">
        <v>0.13281999999999999</v>
      </c>
      <c r="I526" s="6">
        <v>0.97799999999999998</v>
      </c>
      <c r="J526" s="6" t="s">
        <v>29</v>
      </c>
      <c r="K526" s="6">
        <v>0.66539999999999999</v>
      </c>
      <c r="L526" s="6" t="s">
        <v>4811</v>
      </c>
      <c r="M526" s="6" t="s">
        <v>4812</v>
      </c>
      <c r="N526" s="6" t="s">
        <v>4813</v>
      </c>
      <c r="O526" s="7" t="str">
        <f t="shared" si="8"/>
        <v>NO</v>
      </c>
    </row>
    <row r="527" spans="1:16">
      <c r="A527" s="6" t="s">
        <v>2244</v>
      </c>
      <c r="B527" s="7">
        <v>13</v>
      </c>
      <c r="C527" s="6" t="s">
        <v>2245</v>
      </c>
      <c r="D527" s="7" t="s">
        <v>28</v>
      </c>
      <c r="E527" s="7" t="s">
        <v>11</v>
      </c>
      <c r="F527" s="6">
        <v>0.27528999999999998</v>
      </c>
      <c r="G527" s="6">
        <v>5.8828999999999999E-2</v>
      </c>
      <c r="H527" s="6">
        <v>0.21646000000000001</v>
      </c>
      <c r="I527" s="6">
        <v>0.93899999999999995</v>
      </c>
      <c r="J527" s="6" t="s">
        <v>29</v>
      </c>
      <c r="K527" s="6">
        <v>0.72189999999999999</v>
      </c>
      <c r="L527" s="6" t="s">
        <v>4814</v>
      </c>
      <c r="M527" s="6" t="s">
        <v>4815</v>
      </c>
      <c r="N527" s="6" t="s">
        <v>4816</v>
      </c>
      <c r="O527" s="7" t="str">
        <f t="shared" si="8"/>
        <v>NO</v>
      </c>
    </row>
    <row r="528" spans="1:16">
      <c r="A528" s="6" t="s">
        <v>2246</v>
      </c>
      <c r="B528" s="7">
        <v>16</v>
      </c>
      <c r="C528" s="6" t="s">
        <v>2247</v>
      </c>
      <c r="D528" s="7" t="s">
        <v>32</v>
      </c>
      <c r="E528" s="7" t="s">
        <v>11</v>
      </c>
      <c r="F528" s="6">
        <v>0.15014</v>
      </c>
      <c r="G528" s="6">
        <v>5.0016999999999999E-2</v>
      </c>
      <c r="H528" s="6">
        <v>0.10013</v>
      </c>
      <c r="I528" s="6">
        <v>0.97599999999999998</v>
      </c>
      <c r="J528" s="6" t="s">
        <v>29</v>
      </c>
      <c r="K528" s="6">
        <v>0.75239999999999996</v>
      </c>
      <c r="L528" s="6" t="s">
        <v>3990</v>
      </c>
      <c r="M528" s="6" t="s">
        <v>4817</v>
      </c>
      <c r="N528" s="6" t="s">
        <v>3990</v>
      </c>
      <c r="O528" s="7" t="str">
        <f t="shared" si="8"/>
        <v>NO</v>
      </c>
    </row>
    <row r="529" spans="1:16">
      <c r="A529" s="6" t="s">
        <v>2248</v>
      </c>
      <c r="B529" s="7">
        <v>8</v>
      </c>
      <c r="C529" s="6" t="s">
        <v>2249</v>
      </c>
      <c r="D529" s="7" t="s">
        <v>28</v>
      </c>
      <c r="E529" s="7" t="s">
        <v>11</v>
      </c>
      <c r="F529" s="6">
        <v>0.24354000000000001</v>
      </c>
      <c r="G529" s="6">
        <v>0.37379000000000001</v>
      </c>
      <c r="H529" s="6">
        <v>-0.13025</v>
      </c>
      <c r="I529" s="6">
        <v>0.98599999999999999</v>
      </c>
      <c r="J529" s="6" t="s">
        <v>44</v>
      </c>
      <c r="K529" s="6">
        <v>1.5822000000000001</v>
      </c>
      <c r="L529" s="6" t="s">
        <v>4027</v>
      </c>
      <c r="M529" s="6" t="s">
        <v>4818</v>
      </c>
      <c r="N529" s="6" t="s">
        <v>4029</v>
      </c>
      <c r="O529" s="7" t="str">
        <f t="shared" si="8"/>
        <v>NO</v>
      </c>
    </row>
    <row r="530" spans="1:16">
      <c r="A530" s="10" t="s">
        <v>1052</v>
      </c>
      <c r="B530" s="11">
        <v>5</v>
      </c>
      <c r="C530" s="10" t="s">
        <v>1053</v>
      </c>
      <c r="D530" s="11" t="s">
        <v>32</v>
      </c>
      <c r="E530" s="11" t="s">
        <v>8</v>
      </c>
      <c r="F530" s="10">
        <v>0.50277000000000005</v>
      </c>
      <c r="G530" s="10">
        <v>0.96472000000000002</v>
      </c>
      <c r="H530" s="10">
        <v>-0.46195000000000003</v>
      </c>
      <c r="I530" s="10">
        <v>0.999</v>
      </c>
      <c r="J530" s="10" t="s">
        <v>29</v>
      </c>
      <c r="K530" s="10">
        <v>0.98340000000000005</v>
      </c>
      <c r="L530" s="10" t="s">
        <v>4819</v>
      </c>
      <c r="M530" s="10" t="s">
        <v>4820</v>
      </c>
      <c r="N530" s="10" t="s">
        <v>4821</v>
      </c>
      <c r="O530" s="11" t="str">
        <f t="shared" si="8"/>
        <v>NO</v>
      </c>
      <c r="P530" s="10"/>
    </row>
    <row r="531" spans="1:16">
      <c r="A531" s="10" t="s">
        <v>1052</v>
      </c>
      <c r="B531" s="11">
        <v>5</v>
      </c>
      <c r="C531" s="10" t="s">
        <v>2250</v>
      </c>
      <c r="D531" s="11" t="s">
        <v>32</v>
      </c>
      <c r="E531" s="11" t="s">
        <v>11</v>
      </c>
      <c r="F531" s="10">
        <v>0.14208000000000001</v>
      </c>
      <c r="G531" s="10">
        <v>3.9030000000000002E-2</v>
      </c>
      <c r="H531" s="10">
        <v>0.10305</v>
      </c>
      <c r="I531" s="10">
        <v>0.93200000000000005</v>
      </c>
      <c r="J531" s="10" t="s">
        <v>40</v>
      </c>
      <c r="K531" s="10">
        <v>2.4009</v>
      </c>
      <c r="L531" s="10" t="s">
        <v>4819</v>
      </c>
      <c r="M531" s="10" t="s">
        <v>4820</v>
      </c>
      <c r="N531" s="10" t="s">
        <v>4821</v>
      </c>
      <c r="O531" s="11" t="str">
        <f t="shared" si="8"/>
        <v>NO</v>
      </c>
      <c r="P531" s="10"/>
    </row>
    <row r="532" spans="1:16">
      <c r="A532" s="10" t="s">
        <v>1052</v>
      </c>
      <c r="B532" s="11">
        <v>7</v>
      </c>
      <c r="C532" s="10" t="s">
        <v>2251</v>
      </c>
      <c r="D532" s="11" t="s">
        <v>32</v>
      </c>
      <c r="E532" s="11" t="s">
        <v>11</v>
      </c>
      <c r="F532" s="10">
        <v>0.21435999999999999</v>
      </c>
      <c r="G532" s="10">
        <v>8.6351999999999998E-2</v>
      </c>
      <c r="H532" s="10">
        <v>0.12801000000000001</v>
      </c>
      <c r="I532" s="10">
        <v>0.90900000000000003</v>
      </c>
      <c r="J532" s="10" t="s">
        <v>40</v>
      </c>
      <c r="K532" s="10">
        <v>2.4009</v>
      </c>
      <c r="L532" s="10" t="s">
        <v>4819</v>
      </c>
      <c r="M532" s="10" t="s">
        <v>4820</v>
      </c>
      <c r="N532" s="10" t="s">
        <v>4821</v>
      </c>
      <c r="O532" s="11" t="str">
        <f t="shared" si="8"/>
        <v>NO</v>
      </c>
      <c r="P532" s="10"/>
    </row>
    <row r="533" spans="1:16">
      <c r="A533" s="10" t="s">
        <v>1052</v>
      </c>
      <c r="B533" s="11">
        <v>9</v>
      </c>
      <c r="C533" s="10" t="s">
        <v>2252</v>
      </c>
      <c r="D533" s="11" t="s">
        <v>32</v>
      </c>
      <c r="E533" s="11" t="s">
        <v>11</v>
      </c>
      <c r="F533" s="10">
        <v>0.22066</v>
      </c>
      <c r="G533" s="10">
        <v>7.2613999999999998E-2</v>
      </c>
      <c r="H533" s="10">
        <v>0.14804</v>
      </c>
      <c r="I533" s="10">
        <v>0.94399999999999995</v>
      </c>
      <c r="J533" s="10" t="s">
        <v>40</v>
      </c>
      <c r="K533" s="10">
        <v>2.4009</v>
      </c>
      <c r="L533" s="10" t="s">
        <v>4819</v>
      </c>
      <c r="M533" s="10" t="s">
        <v>4820</v>
      </c>
      <c r="N533" s="10" t="s">
        <v>4821</v>
      </c>
      <c r="O533" s="11" t="str">
        <f t="shared" si="8"/>
        <v>NO</v>
      </c>
      <c r="P533" s="10"/>
    </row>
    <row r="534" spans="1:16">
      <c r="A534" s="6" t="s">
        <v>2253</v>
      </c>
      <c r="B534" s="7">
        <v>4</v>
      </c>
      <c r="C534" s="6" t="s">
        <v>2254</v>
      </c>
      <c r="D534" s="7" t="s">
        <v>28</v>
      </c>
      <c r="E534" s="7" t="s">
        <v>11</v>
      </c>
      <c r="F534" s="6">
        <v>0.81994999999999996</v>
      </c>
      <c r="G534" s="6">
        <v>0.67305000000000004</v>
      </c>
      <c r="H534" s="6">
        <v>0.14688999999999999</v>
      </c>
      <c r="I534" s="6">
        <v>0.93400000000000005</v>
      </c>
      <c r="J534" s="6" t="s">
        <v>29</v>
      </c>
      <c r="K534" s="6">
        <v>0.92869999999999997</v>
      </c>
      <c r="L534" s="6" t="s">
        <v>3990</v>
      </c>
      <c r="M534" s="6" t="s">
        <v>4822</v>
      </c>
      <c r="N534" s="6" t="s">
        <v>4823</v>
      </c>
      <c r="O534" s="7" t="str">
        <f t="shared" si="8"/>
        <v>NO</v>
      </c>
    </row>
    <row r="535" spans="1:16">
      <c r="A535" s="10" t="s">
        <v>1616</v>
      </c>
      <c r="B535" s="11">
        <v>3</v>
      </c>
      <c r="C535" s="10" t="s">
        <v>1617</v>
      </c>
      <c r="D535" s="11" t="s">
        <v>32</v>
      </c>
      <c r="E535" s="11" t="s">
        <v>1584</v>
      </c>
      <c r="F535" s="10">
        <v>0.94759000000000004</v>
      </c>
      <c r="G535" s="10">
        <v>0.63639999999999997</v>
      </c>
      <c r="H535" s="10">
        <v>0.31119999999999998</v>
      </c>
      <c r="I535" s="10">
        <v>0.98599999999999999</v>
      </c>
      <c r="J535" s="10" t="s">
        <v>29</v>
      </c>
      <c r="K535" s="10">
        <v>0.99960000000000004</v>
      </c>
      <c r="L535" s="10" t="s">
        <v>3990</v>
      </c>
      <c r="M535" s="10" t="s">
        <v>4056</v>
      </c>
      <c r="N535" s="10" t="s">
        <v>4824</v>
      </c>
      <c r="O535" s="11" t="str">
        <f t="shared" si="8"/>
        <v>NO</v>
      </c>
      <c r="P535" s="10"/>
    </row>
    <row r="536" spans="1:16">
      <c r="A536" s="10" t="s">
        <v>1616</v>
      </c>
      <c r="B536" s="11">
        <v>3</v>
      </c>
      <c r="C536" s="10" t="s">
        <v>1617</v>
      </c>
      <c r="D536" s="11" t="s">
        <v>32</v>
      </c>
      <c r="E536" s="11" t="s">
        <v>11</v>
      </c>
      <c r="F536" s="10">
        <v>0.94759000000000004</v>
      </c>
      <c r="G536" s="10">
        <v>0.63639999999999997</v>
      </c>
      <c r="H536" s="10">
        <v>0.31119999999999998</v>
      </c>
      <c r="I536" s="10">
        <v>0.98599999999999999</v>
      </c>
      <c r="J536" s="10" t="s">
        <v>29</v>
      </c>
      <c r="K536" s="10">
        <v>0.99960000000000004</v>
      </c>
      <c r="L536" s="10" t="s">
        <v>3990</v>
      </c>
      <c r="M536" s="10" t="s">
        <v>4056</v>
      </c>
      <c r="N536" s="10" t="s">
        <v>4824</v>
      </c>
      <c r="O536" s="11" t="str">
        <f t="shared" si="8"/>
        <v>NO</v>
      </c>
      <c r="P536" s="10"/>
    </row>
    <row r="537" spans="1:16">
      <c r="A537" s="10" t="s">
        <v>1616</v>
      </c>
      <c r="B537" s="11">
        <v>9</v>
      </c>
      <c r="C537" s="10" t="s">
        <v>2255</v>
      </c>
      <c r="D537" s="11" t="s">
        <v>32</v>
      </c>
      <c r="E537" s="11" t="s">
        <v>11</v>
      </c>
      <c r="F537" s="10">
        <v>0.25905</v>
      </c>
      <c r="G537" s="10">
        <v>8.5806999999999994E-2</v>
      </c>
      <c r="H537" s="10">
        <v>0.17324000000000001</v>
      </c>
      <c r="I537" s="10">
        <v>0.997</v>
      </c>
      <c r="J537" s="10" t="s">
        <v>29</v>
      </c>
      <c r="K537" s="10">
        <v>0.85740000000000005</v>
      </c>
      <c r="L537" s="10" t="s">
        <v>3990</v>
      </c>
      <c r="M537" s="10" t="s">
        <v>4056</v>
      </c>
      <c r="N537" s="10" t="s">
        <v>4824</v>
      </c>
      <c r="O537" s="11" t="str">
        <f t="shared" si="8"/>
        <v>NO</v>
      </c>
      <c r="P537" s="10"/>
    </row>
    <row r="538" spans="1:16">
      <c r="A538" s="6" t="s">
        <v>2256</v>
      </c>
      <c r="B538" s="7">
        <v>4</v>
      </c>
      <c r="C538" s="6" t="s">
        <v>2257</v>
      </c>
      <c r="D538" s="7" t="s">
        <v>28</v>
      </c>
      <c r="E538" s="7" t="s">
        <v>11</v>
      </c>
      <c r="F538" s="6">
        <v>0.81796000000000002</v>
      </c>
      <c r="G538" s="6">
        <v>0.68666000000000005</v>
      </c>
      <c r="H538" s="6">
        <v>0.1313</v>
      </c>
      <c r="I538" s="6">
        <v>0.90300000000000002</v>
      </c>
      <c r="J538" s="6" t="s">
        <v>29</v>
      </c>
      <c r="K538" s="6">
        <v>0.93059999999999998</v>
      </c>
      <c r="L538" s="6" t="s">
        <v>4825</v>
      </c>
      <c r="M538" s="6" t="s">
        <v>4826</v>
      </c>
      <c r="N538" s="6" t="s">
        <v>4827</v>
      </c>
      <c r="O538" s="7" t="str">
        <f t="shared" si="8"/>
        <v>NO</v>
      </c>
    </row>
    <row r="539" spans="1:16">
      <c r="A539" s="10" t="s">
        <v>721</v>
      </c>
      <c r="B539" s="11">
        <v>20</v>
      </c>
      <c r="C539" s="10" t="s">
        <v>722</v>
      </c>
      <c r="D539" s="11" t="s">
        <v>32</v>
      </c>
      <c r="E539" s="11" t="s">
        <v>6</v>
      </c>
      <c r="F539" s="10">
        <v>0.77903999999999995</v>
      </c>
      <c r="G539" s="10">
        <v>0.92959000000000003</v>
      </c>
      <c r="H539" s="10">
        <v>-0.15054000000000001</v>
      </c>
      <c r="I539" s="10">
        <v>0.94899999999999995</v>
      </c>
      <c r="J539" s="10" t="s">
        <v>29</v>
      </c>
      <c r="K539" s="10">
        <v>0.84530000000000005</v>
      </c>
      <c r="L539" s="10" t="s">
        <v>4828</v>
      </c>
      <c r="M539" s="10" t="s">
        <v>4829</v>
      </c>
      <c r="N539" s="10" t="s">
        <v>4830</v>
      </c>
      <c r="O539" s="11" t="str">
        <f t="shared" si="8"/>
        <v>NO</v>
      </c>
      <c r="P539" s="10"/>
    </row>
    <row r="540" spans="1:16">
      <c r="A540" s="10" t="s">
        <v>721</v>
      </c>
      <c r="B540" s="11">
        <v>32</v>
      </c>
      <c r="C540" s="10" t="s">
        <v>2258</v>
      </c>
      <c r="D540" s="11" t="s">
        <v>32</v>
      </c>
      <c r="E540" s="11" t="s">
        <v>11</v>
      </c>
      <c r="F540" s="10">
        <v>0.29835</v>
      </c>
      <c r="G540" s="10">
        <v>0.16839000000000001</v>
      </c>
      <c r="H540" s="10">
        <v>0.12995999999999999</v>
      </c>
      <c r="I540" s="10">
        <v>0.91</v>
      </c>
      <c r="J540" s="10" t="s">
        <v>29</v>
      </c>
      <c r="K540" s="10">
        <v>0.89710000000000001</v>
      </c>
      <c r="L540" s="10" t="s">
        <v>4828</v>
      </c>
      <c r="M540" s="10" t="s">
        <v>4829</v>
      </c>
      <c r="N540" s="10" t="s">
        <v>4830</v>
      </c>
      <c r="O540" s="11" t="str">
        <f t="shared" si="8"/>
        <v>NO</v>
      </c>
      <c r="P540" s="10"/>
    </row>
    <row r="541" spans="1:16">
      <c r="A541" s="6" t="s">
        <v>2259</v>
      </c>
      <c r="B541" s="7">
        <v>30</v>
      </c>
      <c r="C541" s="6" t="s">
        <v>2260</v>
      </c>
      <c r="D541" s="7" t="s">
        <v>28</v>
      </c>
      <c r="E541" s="7" t="s">
        <v>11</v>
      </c>
      <c r="F541" s="6">
        <v>0.23524</v>
      </c>
      <c r="G541" s="6">
        <v>0.11090999999999999</v>
      </c>
      <c r="H541" s="6">
        <v>0.12433</v>
      </c>
      <c r="I541" s="6">
        <v>0.995</v>
      </c>
      <c r="J541" s="6" t="s">
        <v>33</v>
      </c>
      <c r="K541" s="6">
        <v>1.2998000000000001</v>
      </c>
      <c r="L541" s="6" t="s">
        <v>4831</v>
      </c>
      <c r="M541" s="6" t="s">
        <v>4832</v>
      </c>
      <c r="N541" s="6" t="s">
        <v>4833</v>
      </c>
      <c r="O541" s="7" t="str">
        <f t="shared" si="8"/>
        <v>NO</v>
      </c>
    </row>
    <row r="542" spans="1:16">
      <c r="A542" s="6" t="s">
        <v>2261</v>
      </c>
      <c r="B542" s="7">
        <v>5</v>
      </c>
      <c r="C542" s="6" t="s">
        <v>2262</v>
      </c>
      <c r="D542" s="7" t="s">
        <v>28</v>
      </c>
      <c r="E542" s="7" t="s">
        <v>11</v>
      </c>
      <c r="F542" s="6">
        <v>0.96755000000000002</v>
      </c>
      <c r="G542" s="6">
        <v>0.84616000000000002</v>
      </c>
      <c r="H542" s="6">
        <v>0.12139</v>
      </c>
      <c r="I542" s="6">
        <v>0.91400000000000003</v>
      </c>
      <c r="J542" s="6" t="s">
        <v>29</v>
      </c>
      <c r="K542" s="6">
        <v>0.74239999999999995</v>
      </c>
      <c r="L542" s="6" t="s">
        <v>4834</v>
      </c>
      <c r="M542" s="6" t="s">
        <v>4835</v>
      </c>
      <c r="N542" s="6" t="s">
        <v>4836</v>
      </c>
      <c r="O542" s="7" t="str">
        <f t="shared" si="8"/>
        <v>NO</v>
      </c>
    </row>
    <row r="543" spans="1:16">
      <c r="A543" s="6" t="s">
        <v>2263</v>
      </c>
      <c r="B543" s="7">
        <v>19</v>
      </c>
      <c r="C543" s="6" t="s">
        <v>2264</v>
      </c>
      <c r="D543" s="7" t="s">
        <v>28</v>
      </c>
      <c r="E543" s="7" t="s">
        <v>11</v>
      </c>
      <c r="F543" s="6">
        <v>0.55800000000000005</v>
      </c>
      <c r="G543" s="6">
        <v>0.15861</v>
      </c>
      <c r="H543" s="6">
        <v>0.39939000000000002</v>
      </c>
      <c r="I543" s="6">
        <v>0.999</v>
      </c>
      <c r="J543" s="6" t="s">
        <v>29</v>
      </c>
      <c r="K543" s="6">
        <v>1</v>
      </c>
      <c r="L543" s="6" t="s">
        <v>4165</v>
      </c>
      <c r="M543" s="6" t="s">
        <v>4837</v>
      </c>
      <c r="N543" s="6" t="s">
        <v>4441</v>
      </c>
      <c r="O543" s="7" t="str">
        <f t="shared" si="8"/>
        <v>NO</v>
      </c>
    </row>
    <row r="544" spans="1:16">
      <c r="A544" s="6" t="s">
        <v>180</v>
      </c>
      <c r="B544" s="7">
        <v>8</v>
      </c>
      <c r="C544" s="6" t="s">
        <v>181</v>
      </c>
      <c r="D544" s="7" t="s">
        <v>28</v>
      </c>
      <c r="E544" s="7" t="s">
        <v>4</v>
      </c>
      <c r="F544" s="6">
        <v>0.30802000000000002</v>
      </c>
      <c r="G544" s="6">
        <v>0.44399</v>
      </c>
      <c r="H544" s="6">
        <v>-0.13597000000000001</v>
      </c>
      <c r="I544" s="6">
        <v>0.96</v>
      </c>
      <c r="J544" s="6" t="s">
        <v>29</v>
      </c>
      <c r="K544" s="6">
        <v>0.99309999999999998</v>
      </c>
      <c r="L544" s="6" t="s">
        <v>4838</v>
      </c>
      <c r="M544" s="6" t="s">
        <v>4839</v>
      </c>
      <c r="N544" s="6" t="s">
        <v>4840</v>
      </c>
      <c r="O544" s="7" t="str">
        <f t="shared" si="8"/>
        <v>NO</v>
      </c>
    </row>
    <row r="545" spans="1:16">
      <c r="A545" s="6" t="s">
        <v>2265</v>
      </c>
      <c r="B545" s="7">
        <v>9</v>
      </c>
      <c r="C545" s="6" t="s">
        <v>2266</v>
      </c>
      <c r="D545" s="7" t="s">
        <v>28</v>
      </c>
      <c r="E545" s="7" t="s">
        <v>11</v>
      </c>
      <c r="F545" s="6">
        <v>0.11421000000000001</v>
      </c>
      <c r="G545" s="6">
        <v>0.22234999999999999</v>
      </c>
      <c r="H545" s="6">
        <v>-0.10815</v>
      </c>
      <c r="I545" s="6">
        <v>0.92500000000000004</v>
      </c>
      <c r="J545" s="6" t="s">
        <v>44</v>
      </c>
      <c r="K545" s="6">
        <v>1.5820000000000001</v>
      </c>
      <c r="L545" s="6" t="s">
        <v>4841</v>
      </c>
      <c r="M545" s="6" t="s">
        <v>4842</v>
      </c>
      <c r="N545" s="6" t="s">
        <v>4843</v>
      </c>
      <c r="O545" s="7" t="str">
        <f t="shared" si="8"/>
        <v>NO</v>
      </c>
    </row>
    <row r="546" spans="1:16">
      <c r="A546" s="6" t="s">
        <v>723</v>
      </c>
      <c r="B546" s="7">
        <v>7</v>
      </c>
      <c r="C546" s="6" t="s">
        <v>724</v>
      </c>
      <c r="D546" s="7" t="s">
        <v>28</v>
      </c>
      <c r="E546" s="7" t="s">
        <v>6</v>
      </c>
      <c r="F546" s="6">
        <v>0.27616000000000002</v>
      </c>
      <c r="G546" s="6">
        <v>0.13536000000000001</v>
      </c>
      <c r="H546" s="6">
        <v>0.14080000000000001</v>
      </c>
      <c r="I546" s="6">
        <v>0.94299999999999995</v>
      </c>
      <c r="J546" s="6" t="s">
        <v>33</v>
      </c>
      <c r="K546" s="6">
        <v>1.1432</v>
      </c>
      <c r="L546" s="6" t="s">
        <v>4331</v>
      </c>
      <c r="M546" s="6" t="s">
        <v>4844</v>
      </c>
      <c r="N546" s="6" t="s">
        <v>4845</v>
      </c>
      <c r="O546" s="7" t="str">
        <f t="shared" si="8"/>
        <v>NO</v>
      </c>
    </row>
    <row r="547" spans="1:16">
      <c r="A547" s="6" t="s">
        <v>2267</v>
      </c>
      <c r="B547" s="7">
        <v>18</v>
      </c>
      <c r="C547" s="6" t="s">
        <v>2268</v>
      </c>
      <c r="D547" s="7" t="s">
        <v>28</v>
      </c>
      <c r="E547" s="7" t="s">
        <v>11</v>
      </c>
      <c r="F547" s="6">
        <v>0.21951000000000001</v>
      </c>
      <c r="G547" s="6">
        <v>6.2660999999999994E-2</v>
      </c>
      <c r="H547" s="6">
        <v>0.15684999999999999</v>
      </c>
      <c r="I547" s="6">
        <v>0.96699999999999997</v>
      </c>
      <c r="J547" s="6" t="s">
        <v>29</v>
      </c>
      <c r="K547" s="6">
        <v>0.82809999999999995</v>
      </c>
      <c r="L547" s="6" t="s">
        <v>4846</v>
      </c>
      <c r="M547" s="6" t="s">
        <v>4847</v>
      </c>
      <c r="N547" s="6" t="s">
        <v>4848</v>
      </c>
      <c r="O547" s="7" t="str">
        <f t="shared" si="8"/>
        <v>NO</v>
      </c>
    </row>
    <row r="548" spans="1:16">
      <c r="A548" s="6" t="s">
        <v>2269</v>
      </c>
      <c r="B548" s="7">
        <v>17</v>
      </c>
      <c r="C548" s="6" t="s">
        <v>2270</v>
      </c>
      <c r="D548" s="7" t="s">
        <v>32</v>
      </c>
      <c r="E548" s="7" t="s">
        <v>11</v>
      </c>
      <c r="F548" s="6">
        <v>0.72692999999999997</v>
      </c>
      <c r="G548" s="6">
        <v>0.85038000000000002</v>
      </c>
      <c r="H548" s="6">
        <v>-0.12345</v>
      </c>
      <c r="I548" s="6">
        <v>0.97699999999999998</v>
      </c>
      <c r="J548" s="6" t="s">
        <v>33</v>
      </c>
      <c r="K548" s="6">
        <v>0.99529999999999996</v>
      </c>
      <c r="L548" s="6" t="s">
        <v>4849</v>
      </c>
      <c r="M548" s="6" t="s">
        <v>4850</v>
      </c>
      <c r="N548" s="6" t="s">
        <v>4851</v>
      </c>
      <c r="O548" s="7" t="str">
        <f t="shared" si="8"/>
        <v>NO</v>
      </c>
    </row>
    <row r="549" spans="1:16">
      <c r="A549" s="6" t="s">
        <v>182</v>
      </c>
      <c r="B549" s="7">
        <v>5</v>
      </c>
      <c r="C549" s="6" t="s">
        <v>183</v>
      </c>
      <c r="D549" s="7" t="s">
        <v>32</v>
      </c>
      <c r="E549" s="7" t="s">
        <v>4</v>
      </c>
      <c r="F549" s="6">
        <v>0.83521000000000001</v>
      </c>
      <c r="G549" s="6">
        <v>0.93869999999999998</v>
      </c>
      <c r="H549" s="6">
        <v>-0.10349</v>
      </c>
      <c r="I549" s="6">
        <v>0.90900000000000003</v>
      </c>
      <c r="J549" s="6" t="s">
        <v>33</v>
      </c>
      <c r="K549" s="6">
        <v>0.9405</v>
      </c>
      <c r="L549" s="6" t="s">
        <v>4210</v>
      </c>
      <c r="M549" s="6" t="s">
        <v>4852</v>
      </c>
      <c r="N549" s="6" t="s">
        <v>4853</v>
      </c>
      <c r="O549" s="7" t="str">
        <f t="shared" si="8"/>
        <v>NO</v>
      </c>
    </row>
    <row r="550" spans="1:16">
      <c r="A550" s="6" t="s">
        <v>725</v>
      </c>
      <c r="B550" s="7">
        <v>5</v>
      </c>
      <c r="C550" s="6" t="s">
        <v>726</v>
      </c>
      <c r="D550" s="7" t="s">
        <v>28</v>
      </c>
      <c r="E550" s="7" t="s">
        <v>6</v>
      </c>
      <c r="F550" s="6">
        <v>0.55598999999999998</v>
      </c>
      <c r="G550" s="6">
        <v>0.33171</v>
      </c>
      <c r="H550" s="6">
        <v>0.22427</v>
      </c>
      <c r="I550" s="6">
        <v>0.91600000000000004</v>
      </c>
      <c r="J550" s="6" t="s">
        <v>29</v>
      </c>
      <c r="K550" s="6">
        <v>0.98919999999999997</v>
      </c>
      <c r="L550" s="6" t="s">
        <v>4854</v>
      </c>
      <c r="M550" s="6" t="s">
        <v>4855</v>
      </c>
      <c r="N550" s="6" t="s">
        <v>4856</v>
      </c>
      <c r="O550" s="7" t="str">
        <f t="shared" si="8"/>
        <v>NO</v>
      </c>
    </row>
    <row r="551" spans="1:16">
      <c r="A551" s="6" t="s">
        <v>727</v>
      </c>
      <c r="B551" s="7">
        <v>12</v>
      </c>
      <c r="C551" s="6" t="s">
        <v>728</v>
      </c>
      <c r="D551" s="7" t="s">
        <v>32</v>
      </c>
      <c r="E551" s="7" t="s">
        <v>6</v>
      </c>
      <c r="F551" s="6">
        <v>9.2258999999999994E-2</v>
      </c>
      <c r="G551" s="6">
        <v>0.19386999999999999</v>
      </c>
      <c r="H551" s="6">
        <v>-0.10161000000000001</v>
      </c>
      <c r="I551" s="6">
        <v>0.997</v>
      </c>
      <c r="J551" s="6" t="s">
        <v>155</v>
      </c>
      <c r="K551" s="6">
        <v>2.4864000000000002</v>
      </c>
      <c r="L551" s="6" t="s">
        <v>4857</v>
      </c>
      <c r="M551" s="6" t="s">
        <v>4858</v>
      </c>
      <c r="N551" s="6" t="s">
        <v>4859</v>
      </c>
      <c r="O551" s="7" t="str">
        <f t="shared" si="8"/>
        <v>NO</v>
      </c>
    </row>
    <row r="552" spans="1:16">
      <c r="A552" s="6" t="s">
        <v>184</v>
      </c>
      <c r="B552" s="7">
        <v>21</v>
      </c>
      <c r="C552" s="6" t="s">
        <v>185</v>
      </c>
      <c r="D552" s="7" t="s">
        <v>32</v>
      </c>
      <c r="E552" s="7" t="s">
        <v>4</v>
      </c>
      <c r="F552" s="6">
        <v>0.75517000000000001</v>
      </c>
      <c r="G552" s="6">
        <v>0.86902000000000001</v>
      </c>
      <c r="H552" s="6">
        <v>-0.11385000000000001</v>
      </c>
      <c r="I552" s="6">
        <v>0.93100000000000005</v>
      </c>
      <c r="J552" s="6" t="s">
        <v>33</v>
      </c>
      <c r="K552" s="6">
        <v>1.2968999999999999</v>
      </c>
      <c r="L552" s="6" t="s">
        <v>4775</v>
      </c>
      <c r="M552" s="6" t="s">
        <v>4860</v>
      </c>
      <c r="N552" s="6" t="s">
        <v>4861</v>
      </c>
      <c r="O552" s="7" t="str">
        <f t="shared" si="8"/>
        <v>NO</v>
      </c>
    </row>
    <row r="553" spans="1:16">
      <c r="A553" s="6" t="s">
        <v>2271</v>
      </c>
      <c r="B553" s="7">
        <v>6</v>
      </c>
      <c r="C553" s="6" t="s">
        <v>2272</v>
      </c>
      <c r="D553" s="7" t="s">
        <v>32</v>
      </c>
      <c r="E553" s="7" t="s">
        <v>11</v>
      </c>
      <c r="F553" s="6">
        <v>0.15520999999999999</v>
      </c>
      <c r="G553" s="6">
        <v>4.5494E-2</v>
      </c>
      <c r="H553" s="6">
        <v>0.10972</v>
      </c>
      <c r="I553" s="6">
        <v>0.93</v>
      </c>
      <c r="J553" s="6" t="s">
        <v>29</v>
      </c>
      <c r="K553" s="6">
        <v>0.66320000000000001</v>
      </c>
      <c r="L553" s="6" t="s">
        <v>4046</v>
      </c>
      <c r="M553" s="6" t="s">
        <v>4862</v>
      </c>
      <c r="N553" s="6" t="s">
        <v>4863</v>
      </c>
      <c r="O553" s="7" t="str">
        <f t="shared" si="8"/>
        <v>NO</v>
      </c>
    </row>
    <row r="554" spans="1:16">
      <c r="A554" s="6" t="s">
        <v>2273</v>
      </c>
      <c r="B554" s="7">
        <v>11</v>
      </c>
      <c r="C554" s="6" t="s">
        <v>2274</v>
      </c>
      <c r="D554" s="7" t="s">
        <v>28</v>
      </c>
      <c r="E554" s="7" t="s">
        <v>11</v>
      </c>
      <c r="F554" s="6">
        <v>0.53003</v>
      </c>
      <c r="G554" s="6">
        <v>0.32605000000000001</v>
      </c>
      <c r="H554" s="6">
        <v>0.20397999999999999</v>
      </c>
      <c r="I554" s="6">
        <v>0.98</v>
      </c>
      <c r="J554" s="6" t="s">
        <v>33</v>
      </c>
      <c r="K554" s="6">
        <v>1.0526</v>
      </c>
      <c r="L554" s="6" t="s">
        <v>4027</v>
      </c>
      <c r="M554" s="6" t="s">
        <v>4864</v>
      </c>
      <c r="N554" s="6" t="s">
        <v>4098</v>
      </c>
      <c r="O554" s="7" t="str">
        <f t="shared" si="8"/>
        <v>NO</v>
      </c>
    </row>
    <row r="555" spans="1:16">
      <c r="A555" s="6" t="s">
        <v>186</v>
      </c>
      <c r="B555" s="7">
        <v>3</v>
      </c>
      <c r="C555" s="6" t="s">
        <v>187</v>
      </c>
      <c r="D555" s="7" t="s">
        <v>28</v>
      </c>
      <c r="E555" s="7" t="s">
        <v>4</v>
      </c>
      <c r="F555" s="6">
        <v>0.33017000000000002</v>
      </c>
      <c r="G555" s="6">
        <v>0.21578</v>
      </c>
      <c r="H555" s="6">
        <v>0.11439000000000001</v>
      </c>
      <c r="I555" s="6">
        <v>0.97599999999999998</v>
      </c>
      <c r="J555" s="6" t="s">
        <v>29</v>
      </c>
      <c r="K555" s="6">
        <v>0.93149999999999999</v>
      </c>
      <c r="L555" s="6" t="s">
        <v>4865</v>
      </c>
      <c r="M555" s="6" t="s">
        <v>4866</v>
      </c>
      <c r="N555" s="6" t="s">
        <v>4867</v>
      </c>
      <c r="O555" s="7" t="str">
        <f t="shared" si="8"/>
        <v>NO</v>
      </c>
    </row>
    <row r="556" spans="1:16">
      <c r="A556" s="6" t="s">
        <v>2275</v>
      </c>
      <c r="B556" s="7">
        <v>19</v>
      </c>
      <c r="C556" s="6" t="s">
        <v>2276</v>
      </c>
      <c r="D556" s="7" t="s">
        <v>32</v>
      </c>
      <c r="E556" s="7" t="s">
        <v>11</v>
      </c>
      <c r="F556" s="6">
        <v>0.12385</v>
      </c>
      <c r="G556" s="6">
        <v>0.25651000000000002</v>
      </c>
      <c r="H556" s="6">
        <v>-0.13264999999999999</v>
      </c>
      <c r="I556" s="6">
        <v>0.93</v>
      </c>
      <c r="J556" s="6" t="s">
        <v>33</v>
      </c>
      <c r="K556" s="6">
        <v>0.89459999999999995</v>
      </c>
      <c r="L556" s="6" t="s">
        <v>4868</v>
      </c>
      <c r="M556" s="6" t="s">
        <v>4869</v>
      </c>
      <c r="N556" s="6" t="s">
        <v>4870</v>
      </c>
      <c r="O556" s="7" t="str">
        <f t="shared" si="8"/>
        <v>NO</v>
      </c>
    </row>
    <row r="557" spans="1:16">
      <c r="A557" s="10" t="s">
        <v>1618</v>
      </c>
      <c r="B557" s="11">
        <v>35</v>
      </c>
      <c r="C557" s="10" t="s">
        <v>1619</v>
      </c>
      <c r="D557" s="11" t="s">
        <v>32</v>
      </c>
      <c r="E557" s="11" t="s">
        <v>1584</v>
      </c>
      <c r="F557" s="10">
        <v>0.20784</v>
      </c>
      <c r="G557" s="10">
        <v>4.7176999999999997E-2</v>
      </c>
      <c r="H557" s="10">
        <v>0.16066</v>
      </c>
      <c r="I557" s="10">
        <v>0.95599999999999996</v>
      </c>
      <c r="J557" s="10" t="s">
        <v>33</v>
      </c>
      <c r="K557" s="10">
        <v>0.84489999999999998</v>
      </c>
      <c r="L557" s="10" t="s">
        <v>4871</v>
      </c>
      <c r="M557" s="10" t="s">
        <v>4872</v>
      </c>
      <c r="N557" s="10" t="s">
        <v>4873</v>
      </c>
      <c r="O557" s="11" t="str">
        <f t="shared" si="8"/>
        <v>NO</v>
      </c>
      <c r="P557" s="10"/>
    </row>
    <row r="558" spans="1:16">
      <c r="A558" s="10" t="s">
        <v>1618</v>
      </c>
      <c r="B558" s="11">
        <v>35</v>
      </c>
      <c r="C558" s="10" t="s">
        <v>1619</v>
      </c>
      <c r="D558" s="11" t="s">
        <v>32</v>
      </c>
      <c r="E558" s="11" t="s">
        <v>11</v>
      </c>
      <c r="F558" s="10">
        <v>0.20784</v>
      </c>
      <c r="G558" s="10">
        <v>4.7176999999999997E-2</v>
      </c>
      <c r="H558" s="10">
        <v>0.16066</v>
      </c>
      <c r="I558" s="10">
        <v>0.95599999999999996</v>
      </c>
      <c r="J558" s="10" t="s">
        <v>33</v>
      </c>
      <c r="K558" s="10">
        <v>0.84489999999999998</v>
      </c>
      <c r="L558" s="10" t="s">
        <v>4871</v>
      </c>
      <c r="M558" s="10" t="s">
        <v>4872</v>
      </c>
      <c r="N558" s="10" t="s">
        <v>4873</v>
      </c>
      <c r="O558" s="11" t="str">
        <f t="shared" si="8"/>
        <v>NO</v>
      </c>
      <c r="P558" s="10"/>
    </row>
    <row r="559" spans="1:16">
      <c r="A559" s="6" t="s">
        <v>2277</v>
      </c>
      <c r="B559" s="7">
        <v>17</v>
      </c>
      <c r="C559" s="6" t="s">
        <v>2278</v>
      </c>
      <c r="D559" s="7" t="s">
        <v>28</v>
      </c>
      <c r="E559" s="7" t="s">
        <v>11</v>
      </c>
      <c r="F559" s="6">
        <v>0.11326</v>
      </c>
      <c r="G559" s="6">
        <v>0.24709</v>
      </c>
      <c r="H559" s="6">
        <v>-0.13381999999999999</v>
      </c>
      <c r="I559" s="6">
        <v>0.997</v>
      </c>
      <c r="J559" s="6" t="s">
        <v>29</v>
      </c>
      <c r="K559" s="6">
        <v>0.82569999999999999</v>
      </c>
      <c r="L559" s="6" t="s">
        <v>4874</v>
      </c>
      <c r="M559" s="6" t="s">
        <v>4875</v>
      </c>
      <c r="N559" s="6" t="s">
        <v>4876</v>
      </c>
      <c r="O559" s="7" t="str">
        <f t="shared" si="8"/>
        <v>NO</v>
      </c>
    </row>
    <row r="560" spans="1:16">
      <c r="A560" s="6" t="s">
        <v>1137</v>
      </c>
      <c r="B560" s="7">
        <v>16</v>
      </c>
      <c r="C560" s="6" t="s">
        <v>1138</v>
      </c>
      <c r="D560" s="7" t="s">
        <v>32</v>
      </c>
      <c r="E560" s="7" t="s">
        <v>8</v>
      </c>
      <c r="F560" s="6">
        <v>0.19438</v>
      </c>
      <c r="G560" s="6">
        <v>0.34347</v>
      </c>
      <c r="H560" s="6">
        <v>-0.14907999999999999</v>
      </c>
      <c r="I560" s="6">
        <v>1</v>
      </c>
      <c r="J560" s="6" t="s">
        <v>40</v>
      </c>
      <c r="K560" s="6">
        <v>2.0707</v>
      </c>
      <c r="L560" s="6" t="s">
        <v>4324</v>
      </c>
      <c r="M560" s="6" t="s">
        <v>4877</v>
      </c>
      <c r="N560" s="6" t="s">
        <v>4507</v>
      </c>
      <c r="O560" s="7" t="str">
        <f t="shared" si="8"/>
        <v>NO</v>
      </c>
    </row>
    <row r="561" spans="1:16">
      <c r="A561" s="6" t="s">
        <v>2279</v>
      </c>
      <c r="B561" s="7">
        <v>5</v>
      </c>
      <c r="C561" s="6" t="s">
        <v>2280</v>
      </c>
      <c r="D561" s="7" t="s">
        <v>32</v>
      </c>
      <c r="E561" s="7" t="s">
        <v>11</v>
      </c>
      <c r="F561" s="6">
        <v>0.28162999999999999</v>
      </c>
      <c r="G561" s="6">
        <v>0.39972000000000002</v>
      </c>
      <c r="H561" s="6">
        <v>-0.11809</v>
      </c>
      <c r="I561" s="6">
        <v>0.91900000000000004</v>
      </c>
      <c r="J561" s="6" t="s">
        <v>29</v>
      </c>
      <c r="K561" s="6">
        <v>0.98860000000000003</v>
      </c>
      <c r="L561" s="6" t="s">
        <v>4150</v>
      </c>
      <c r="M561" s="6" t="s">
        <v>4878</v>
      </c>
      <c r="N561" s="6" t="s">
        <v>4152</v>
      </c>
      <c r="O561" s="7" t="str">
        <f t="shared" si="8"/>
        <v>NO</v>
      </c>
    </row>
    <row r="562" spans="1:16">
      <c r="A562" s="6" t="s">
        <v>2281</v>
      </c>
      <c r="B562" s="7">
        <v>11</v>
      </c>
      <c r="C562" s="6" t="s">
        <v>2282</v>
      </c>
      <c r="D562" s="7" t="s">
        <v>32</v>
      </c>
      <c r="E562" s="7" t="s">
        <v>11</v>
      </c>
      <c r="F562" s="6">
        <v>0.33714</v>
      </c>
      <c r="G562" s="6">
        <v>0.11258</v>
      </c>
      <c r="H562" s="6">
        <v>0.22456000000000001</v>
      </c>
      <c r="I562" s="6">
        <v>1</v>
      </c>
      <c r="J562" s="6" t="s">
        <v>29</v>
      </c>
      <c r="K562" s="6">
        <v>0.9526</v>
      </c>
      <c r="L562" s="6" t="s">
        <v>4073</v>
      </c>
      <c r="M562" s="6" t="s">
        <v>4879</v>
      </c>
      <c r="N562" s="6" t="s">
        <v>4880</v>
      </c>
      <c r="O562" s="7" t="str">
        <f t="shared" si="8"/>
        <v>NO</v>
      </c>
    </row>
    <row r="563" spans="1:16">
      <c r="A563" s="6" t="s">
        <v>729</v>
      </c>
      <c r="B563" s="7">
        <v>6</v>
      </c>
      <c r="C563" s="6" t="s">
        <v>730</v>
      </c>
      <c r="D563" s="7" t="s">
        <v>28</v>
      </c>
      <c r="E563" s="7" t="s">
        <v>6</v>
      </c>
      <c r="F563" s="6">
        <v>0.59596000000000005</v>
      </c>
      <c r="G563" s="6">
        <v>0.32023000000000001</v>
      </c>
      <c r="H563" s="6">
        <v>0.27573999999999999</v>
      </c>
      <c r="I563" s="6">
        <v>0.97499999999999998</v>
      </c>
      <c r="J563" s="6" t="s">
        <v>33</v>
      </c>
      <c r="K563" s="6">
        <v>1.5588</v>
      </c>
      <c r="L563" s="6" t="s">
        <v>3990</v>
      </c>
      <c r="M563" s="6" t="s">
        <v>4056</v>
      </c>
      <c r="N563" s="6" t="s">
        <v>3990</v>
      </c>
      <c r="O563" s="7" t="str">
        <f t="shared" si="8"/>
        <v>NO</v>
      </c>
    </row>
    <row r="564" spans="1:16">
      <c r="A564" s="6" t="s">
        <v>1078</v>
      </c>
      <c r="B564" s="7">
        <v>7</v>
      </c>
      <c r="C564" s="6" t="s">
        <v>1079</v>
      </c>
      <c r="D564" s="7" t="s">
        <v>28</v>
      </c>
      <c r="E564" s="7" t="s">
        <v>8</v>
      </c>
      <c r="F564" s="6">
        <v>0.86499999999999999</v>
      </c>
      <c r="G564" s="6">
        <v>0.98346999999999996</v>
      </c>
      <c r="H564" s="6">
        <v>-0.11847000000000001</v>
      </c>
      <c r="I564" s="6">
        <v>0.93400000000000005</v>
      </c>
      <c r="J564" s="6" t="s">
        <v>29</v>
      </c>
      <c r="K564" s="6">
        <v>0.75829999999999997</v>
      </c>
      <c r="L564" s="6" t="s">
        <v>4881</v>
      </c>
      <c r="M564" s="6" t="s">
        <v>4882</v>
      </c>
      <c r="N564" s="6" t="s">
        <v>4883</v>
      </c>
      <c r="O564" s="7" t="str">
        <f t="shared" si="8"/>
        <v>NO</v>
      </c>
    </row>
    <row r="565" spans="1:16">
      <c r="A565" s="6" t="s">
        <v>2283</v>
      </c>
      <c r="B565" s="7">
        <v>18</v>
      </c>
      <c r="C565" s="6" t="s">
        <v>2284</v>
      </c>
      <c r="D565" s="7" t="s">
        <v>28</v>
      </c>
      <c r="E565" s="7" t="s">
        <v>11</v>
      </c>
      <c r="F565" s="6">
        <v>0.78047</v>
      </c>
      <c r="G565" s="6">
        <v>0.65042999999999995</v>
      </c>
      <c r="H565" s="6">
        <v>0.13003999999999999</v>
      </c>
      <c r="I565" s="6">
        <v>0.98899999999999999</v>
      </c>
      <c r="J565" s="6" t="s">
        <v>29</v>
      </c>
      <c r="K565" s="6">
        <v>0.96519999999999995</v>
      </c>
      <c r="L565" s="6" t="s">
        <v>3990</v>
      </c>
      <c r="M565" s="6" t="s">
        <v>4884</v>
      </c>
      <c r="N565" s="6" t="s">
        <v>4885</v>
      </c>
      <c r="O565" s="7" t="str">
        <f t="shared" si="8"/>
        <v>NO</v>
      </c>
    </row>
    <row r="566" spans="1:16">
      <c r="A566" s="6" t="s">
        <v>2285</v>
      </c>
      <c r="B566" s="7">
        <v>6</v>
      </c>
      <c r="C566" s="6" t="s">
        <v>2286</v>
      </c>
      <c r="D566" s="7" t="s">
        <v>32</v>
      </c>
      <c r="E566" s="7" t="s">
        <v>11</v>
      </c>
      <c r="F566" s="6">
        <v>0.24157999999999999</v>
      </c>
      <c r="G566" s="6">
        <v>9.1060000000000002E-2</v>
      </c>
      <c r="H566" s="6">
        <v>0.15051999999999999</v>
      </c>
      <c r="I566" s="6">
        <v>0.99399999999999999</v>
      </c>
      <c r="J566" s="6" t="s">
        <v>33</v>
      </c>
      <c r="K566" s="6">
        <v>0.96789999999999998</v>
      </c>
      <c r="L566" s="6" t="s">
        <v>4886</v>
      </c>
      <c r="M566" s="6" t="s">
        <v>4887</v>
      </c>
      <c r="N566" s="6" t="s">
        <v>4880</v>
      </c>
      <c r="O566" s="7" t="str">
        <f t="shared" si="8"/>
        <v>NO</v>
      </c>
    </row>
    <row r="567" spans="1:16">
      <c r="A567" s="10" t="s">
        <v>188</v>
      </c>
      <c r="B567" s="11">
        <v>44</v>
      </c>
      <c r="C567" s="10" t="s">
        <v>189</v>
      </c>
      <c r="D567" s="11" t="s">
        <v>28</v>
      </c>
      <c r="E567" s="11" t="s">
        <v>4</v>
      </c>
      <c r="F567" s="10">
        <v>0.82855999999999996</v>
      </c>
      <c r="G567" s="10">
        <v>0.65591999999999995</v>
      </c>
      <c r="H567" s="10">
        <v>0.17265</v>
      </c>
      <c r="I567" s="10">
        <v>1</v>
      </c>
      <c r="J567" s="10" t="s">
        <v>190</v>
      </c>
      <c r="K567" s="10">
        <v>4.0707000000000004</v>
      </c>
      <c r="L567" s="10" t="s">
        <v>3990</v>
      </c>
      <c r="M567" s="10" t="s">
        <v>4888</v>
      </c>
      <c r="N567" s="10" t="s">
        <v>3990</v>
      </c>
      <c r="O567" s="11" t="str">
        <f t="shared" si="8"/>
        <v>NO</v>
      </c>
      <c r="P567" s="10"/>
    </row>
    <row r="568" spans="1:16">
      <c r="A568" s="10" t="s">
        <v>188</v>
      </c>
      <c r="B568" s="11">
        <v>29</v>
      </c>
      <c r="C568" s="10" t="s">
        <v>731</v>
      </c>
      <c r="D568" s="11" t="s">
        <v>28</v>
      </c>
      <c r="E568" s="11" t="s">
        <v>6</v>
      </c>
      <c r="F568" s="10">
        <v>0.72184999999999999</v>
      </c>
      <c r="G568" s="10">
        <v>0.92666000000000004</v>
      </c>
      <c r="H568" s="10">
        <v>-0.20480999999999999</v>
      </c>
      <c r="I568" s="10">
        <v>1</v>
      </c>
      <c r="J568" s="10" t="s">
        <v>732</v>
      </c>
      <c r="K568" s="10">
        <v>4.0547000000000004</v>
      </c>
      <c r="L568" s="10" t="s">
        <v>3990</v>
      </c>
      <c r="M568" s="10" t="s">
        <v>4888</v>
      </c>
      <c r="N568" s="10" t="s">
        <v>3990</v>
      </c>
      <c r="O568" s="11" t="str">
        <f t="shared" si="8"/>
        <v>NO</v>
      </c>
      <c r="P568" s="10"/>
    </row>
    <row r="569" spans="1:16">
      <c r="A569" s="10" t="s">
        <v>188</v>
      </c>
      <c r="B569" s="11">
        <v>46</v>
      </c>
      <c r="C569" s="10" t="s">
        <v>2287</v>
      </c>
      <c r="D569" s="11" t="s">
        <v>28</v>
      </c>
      <c r="E569" s="11" t="s">
        <v>11</v>
      </c>
      <c r="F569" s="10">
        <v>0.84043999999999996</v>
      </c>
      <c r="G569" s="10">
        <v>0.69977</v>
      </c>
      <c r="H569" s="10">
        <v>0.14066999999999999</v>
      </c>
      <c r="I569" s="10">
        <v>1</v>
      </c>
      <c r="J569" s="10" t="s">
        <v>190</v>
      </c>
      <c r="K569" s="10">
        <v>4.0648</v>
      </c>
      <c r="L569" s="10" t="s">
        <v>3990</v>
      </c>
      <c r="M569" s="10" t="s">
        <v>4888</v>
      </c>
      <c r="N569" s="10" t="s">
        <v>3990</v>
      </c>
      <c r="O569" s="11" t="str">
        <f t="shared" si="8"/>
        <v>NO</v>
      </c>
      <c r="P569" s="10"/>
    </row>
    <row r="570" spans="1:16">
      <c r="A570" s="10" t="s">
        <v>188</v>
      </c>
      <c r="B570" s="11">
        <v>43</v>
      </c>
      <c r="C570" s="10" t="s">
        <v>2288</v>
      </c>
      <c r="D570" s="11" t="s">
        <v>28</v>
      </c>
      <c r="E570" s="11" t="s">
        <v>11</v>
      </c>
      <c r="F570" s="10">
        <v>0.73116999999999999</v>
      </c>
      <c r="G570" s="10">
        <v>0.56735999999999998</v>
      </c>
      <c r="H570" s="10">
        <v>0.16381000000000001</v>
      </c>
      <c r="I570" s="10">
        <v>1</v>
      </c>
      <c r="J570" s="10" t="s">
        <v>732</v>
      </c>
      <c r="K570" s="10">
        <v>4.0419999999999998</v>
      </c>
      <c r="L570" s="10" t="s">
        <v>3990</v>
      </c>
      <c r="M570" s="10" t="s">
        <v>4888</v>
      </c>
      <c r="N570" s="10" t="s">
        <v>3990</v>
      </c>
      <c r="O570" s="11" t="str">
        <f t="shared" si="8"/>
        <v>NO</v>
      </c>
      <c r="P570" s="10"/>
    </row>
    <row r="571" spans="1:16">
      <c r="A571" s="10" t="s">
        <v>188</v>
      </c>
      <c r="B571" s="11">
        <v>30</v>
      </c>
      <c r="C571" s="10" t="s">
        <v>2289</v>
      </c>
      <c r="D571" s="11" t="s">
        <v>28</v>
      </c>
      <c r="E571" s="11" t="s">
        <v>11</v>
      </c>
      <c r="F571" s="10">
        <v>0.68101999999999996</v>
      </c>
      <c r="G571" s="10">
        <v>0.91500999999999999</v>
      </c>
      <c r="H571" s="10">
        <v>-0.23399</v>
      </c>
      <c r="I571" s="10">
        <v>1</v>
      </c>
      <c r="J571" s="10" t="s">
        <v>732</v>
      </c>
      <c r="K571" s="10">
        <v>4.0648</v>
      </c>
      <c r="L571" s="10" t="s">
        <v>3990</v>
      </c>
      <c r="M571" s="10" t="s">
        <v>4888</v>
      </c>
      <c r="N571" s="10" t="s">
        <v>3990</v>
      </c>
      <c r="O571" s="11" t="str">
        <f t="shared" si="8"/>
        <v>NO</v>
      </c>
      <c r="P571" s="10"/>
    </row>
    <row r="572" spans="1:16">
      <c r="A572" s="6" t="s">
        <v>2290</v>
      </c>
      <c r="B572" s="7">
        <v>8</v>
      </c>
      <c r="C572" s="6" t="s">
        <v>2291</v>
      </c>
      <c r="D572" s="7" t="s">
        <v>32</v>
      </c>
      <c r="E572" s="7" t="s">
        <v>11</v>
      </c>
      <c r="F572" s="6">
        <v>0.33872999999999998</v>
      </c>
      <c r="G572" s="6">
        <v>0.20150000000000001</v>
      </c>
      <c r="H572" s="6">
        <v>0.13722999999999999</v>
      </c>
      <c r="I572" s="6">
        <v>0.98499999999999999</v>
      </c>
      <c r="J572" s="6" t="s">
        <v>44</v>
      </c>
      <c r="K572" s="6">
        <v>2.1634000000000002</v>
      </c>
      <c r="L572" s="6" t="s">
        <v>4889</v>
      </c>
      <c r="M572" s="6" t="s">
        <v>4890</v>
      </c>
      <c r="N572" s="6" t="s">
        <v>4640</v>
      </c>
      <c r="O572" s="7" t="str">
        <f t="shared" si="8"/>
        <v>NO</v>
      </c>
    </row>
    <row r="573" spans="1:16">
      <c r="A573" s="6" t="s">
        <v>191</v>
      </c>
      <c r="B573" s="7">
        <v>18</v>
      </c>
      <c r="C573" s="6" t="s">
        <v>192</v>
      </c>
      <c r="D573" s="7" t="s">
        <v>32</v>
      </c>
      <c r="E573" s="7" t="s">
        <v>4</v>
      </c>
      <c r="F573" s="6">
        <v>0.84180999999999995</v>
      </c>
      <c r="G573" s="6">
        <v>0.68637999999999999</v>
      </c>
      <c r="H573" s="6">
        <v>0.15543000000000001</v>
      </c>
      <c r="I573" s="6">
        <v>0.995</v>
      </c>
      <c r="J573" s="6" t="s">
        <v>33</v>
      </c>
      <c r="K573" s="6">
        <v>1.9148000000000001</v>
      </c>
      <c r="L573" s="6" t="s">
        <v>4891</v>
      </c>
      <c r="M573" s="6" t="s">
        <v>4892</v>
      </c>
      <c r="N573" s="6" t="s">
        <v>4893</v>
      </c>
      <c r="O573" s="7" t="str">
        <f t="shared" si="8"/>
        <v>NO</v>
      </c>
    </row>
    <row r="574" spans="1:16">
      <c r="A574" s="6" t="s">
        <v>2292</v>
      </c>
      <c r="B574" s="7">
        <v>24</v>
      </c>
      <c r="C574" s="6" t="s">
        <v>2293</v>
      </c>
      <c r="D574" s="7" t="s">
        <v>28</v>
      </c>
      <c r="E574" s="7" t="s">
        <v>11</v>
      </c>
      <c r="F574" s="6">
        <v>0.19908000000000001</v>
      </c>
      <c r="G574" s="6">
        <v>0.5595</v>
      </c>
      <c r="H574" s="6">
        <v>-0.36042000000000002</v>
      </c>
      <c r="I574" s="6">
        <v>0.998</v>
      </c>
      <c r="J574" s="6" t="s">
        <v>29</v>
      </c>
      <c r="K574" s="6">
        <v>0.99809999999999999</v>
      </c>
      <c r="L574" s="6" t="s">
        <v>4894</v>
      </c>
      <c r="M574" s="6" t="s">
        <v>4895</v>
      </c>
      <c r="N574" s="6" t="s">
        <v>4896</v>
      </c>
      <c r="O574" s="7" t="str">
        <f t="shared" si="8"/>
        <v>NO</v>
      </c>
    </row>
    <row r="575" spans="1:16">
      <c r="A575" s="6" t="s">
        <v>2294</v>
      </c>
      <c r="B575" s="7">
        <v>9</v>
      </c>
      <c r="C575" s="6" t="s">
        <v>2295</v>
      </c>
      <c r="D575" s="7" t="s">
        <v>28</v>
      </c>
      <c r="E575" s="7" t="s">
        <v>11</v>
      </c>
      <c r="F575" s="6">
        <v>0.14604</v>
      </c>
      <c r="G575" s="6">
        <v>3.7796999999999997E-2</v>
      </c>
      <c r="H575" s="6">
        <v>0.10824</v>
      </c>
      <c r="I575" s="6">
        <v>0.96099999999999997</v>
      </c>
      <c r="J575" s="6" t="s">
        <v>44</v>
      </c>
      <c r="K575" s="6">
        <v>1.2739</v>
      </c>
      <c r="L575" s="6" t="s">
        <v>4257</v>
      </c>
      <c r="M575" s="6" t="s">
        <v>4897</v>
      </c>
      <c r="N575" s="6" t="s">
        <v>4898</v>
      </c>
      <c r="O575" s="7" t="str">
        <f t="shared" si="8"/>
        <v>NO</v>
      </c>
    </row>
    <row r="576" spans="1:16">
      <c r="A576" s="6" t="s">
        <v>2296</v>
      </c>
      <c r="B576" s="7">
        <v>7</v>
      </c>
      <c r="C576" s="6" t="s">
        <v>2297</v>
      </c>
      <c r="D576" s="7" t="s">
        <v>28</v>
      </c>
      <c r="E576" s="7" t="s">
        <v>11</v>
      </c>
      <c r="F576" s="6">
        <v>0.49320000000000003</v>
      </c>
      <c r="G576" s="6">
        <v>0.15176000000000001</v>
      </c>
      <c r="H576" s="6">
        <v>0.34144000000000002</v>
      </c>
      <c r="I576" s="6">
        <v>0.998</v>
      </c>
      <c r="J576" s="6" t="s">
        <v>29</v>
      </c>
      <c r="K576" s="6">
        <v>0.99990000000000001</v>
      </c>
      <c r="L576" s="6" t="s">
        <v>4899</v>
      </c>
      <c r="M576" s="6" t="s">
        <v>4900</v>
      </c>
      <c r="N576" s="6" t="s">
        <v>4613</v>
      </c>
      <c r="O576" s="7" t="str">
        <f t="shared" si="8"/>
        <v>NO</v>
      </c>
    </row>
    <row r="577" spans="1:16">
      <c r="A577" s="6" t="s">
        <v>2298</v>
      </c>
      <c r="B577" s="7">
        <v>10</v>
      </c>
      <c r="C577" s="6" t="s">
        <v>2299</v>
      </c>
      <c r="D577" s="7" t="s">
        <v>28</v>
      </c>
      <c r="E577" s="7" t="s">
        <v>11</v>
      </c>
      <c r="F577" s="6">
        <v>0.10324</v>
      </c>
      <c r="G577" s="6">
        <v>0.41826999999999998</v>
      </c>
      <c r="H577" s="6">
        <v>-0.31502999999999998</v>
      </c>
      <c r="I577" s="6">
        <v>0.97499999999999998</v>
      </c>
      <c r="J577" s="6" t="s">
        <v>33</v>
      </c>
      <c r="K577" s="6">
        <v>1.9285000000000001</v>
      </c>
      <c r="L577" s="6" t="s">
        <v>4040</v>
      </c>
      <c r="M577" s="6" t="s">
        <v>4901</v>
      </c>
      <c r="N577" s="6" t="s">
        <v>4902</v>
      </c>
      <c r="O577" s="7" t="str">
        <f t="shared" si="8"/>
        <v>NO</v>
      </c>
    </row>
    <row r="578" spans="1:16">
      <c r="A578" s="10" t="s">
        <v>1050</v>
      </c>
      <c r="B578" s="11">
        <v>10</v>
      </c>
      <c r="C578" s="10" t="s">
        <v>1051</v>
      </c>
      <c r="D578" s="11" t="s">
        <v>28</v>
      </c>
      <c r="E578" s="11" t="s">
        <v>8</v>
      </c>
      <c r="F578" s="10">
        <v>0.82499999999999996</v>
      </c>
      <c r="G578" s="10">
        <v>0.97097</v>
      </c>
      <c r="H578" s="10">
        <v>-0.14596999999999999</v>
      </c>
      <c r="I578" s="10">
        <v>1</v>
      </c>
      <c r="J578" s="10" t="s">
        <v>44</v>
      </c>
      <c r="K578" s="10">
        <v>1.8828</v>
      </c>
      <c r="L578" s="10" t="s">
        <v>4903</v>
      </c>
      <c r="M578" s="10" t="s">
        <v>4904</v>
      </c>
      <c r="N578" s="10" t="s">
        <v>4519</v>
      </c>
      <c r="O578" s="11" t="str">
        <f t="shared" ref="O578:O641" si="9">IF(P578 = "", "NO", "YES")</f>
        <v>NO</v>
      </c>
      <c r="P578" s="10"/>
    </row>
    <row r="579" spans="1:16">
      <c r="A579" s="10" t="s">
        <v>1050</v>
      </c>
      <c r="B579" s="11">
        <v>18</v>
      </c>
      <c r="C579" s="10" t="s">
        <v>2300</v>
      </c>
      <c r="D579" s="11" t="s">
        <v>28</v>
      </c>
      <c r="E579" s="11" t="s">
        <v>11</v>
      </c>
      <c r="F579" s="10">
        <v>0.32634999999999997</v>
      </c>
      <c r="G579" s="10">
        <v>0.49686000000000002</v>
      </c>
      <c r="H579" s="10">
        <v>-0.17050999999999999</v>
      </c>
      <c r="I579" s="10">
        <v>0.998</v>
      </c>
      <c r="J579" s="10" t="s">
        <v>168</v>
      </c>
      <c r="K579" s="10">
        <v>3.2709999999999999</v>
      </c>
      <c r="L579" s="10" t="s">
        <v>4903</v>
      </c>
      <c r="M579" s="10" t="s">
        <v>4904</v>
      </c>
      <c r="N579" s="10" t="s">
        <v>4519</v>
      </c>
      <c r="O579" s="11" t="str">
        <f t="shared" si="9"/>
        <v>NO</v>
      </c>
      <c r="P579" s="10"/>
    </row>
    <row r="580" spans="1:16">
      <c r="A580" s="12" t="s">
        <v>1620</v>
      </c>
      <c r="B580" s="13">
        <v>11</v>
      </c>
      <c r="C580" s="12" t="s">
        <v>1621</v>
      </c>
      <c r="D580" s="13" t="s">
        <v>32</v>
      </c>
      <c r="E580" s="13" t="s">
        <v>1584</v>
      </c>
      <c r="F580" s="12">
        <v>0.53422999999999998</v>
      </c>
      <c r="G580" s="12">
        <v>0.79086999999999996</v>
      </c>
      <c r="H580" s="12">
        <v>-0.25663000000000002</v>
      </c>
      <c r="I580" s="12">
        <v>0.93700000000000006</v>
      </c>
      <c r="J580" s="12" t="s">
        <v>29</v>
      </c>
      <c r="K580" s="12">
        <v>0.99109999999999998</v>
      </c>
      <c r="L580" s="12" t="s">
        <v>4625</v>
      </c>
      <c r="M580" s="12" t="s">
        <v>4905</v>
      </c>
      <c r="N580" s="12" t="s">
        <v>4906</v>
      </c>
      <c r="O580" s="13" t="str">
        <f t="shared" si="9"/>
        <v>NO</v>
      </c>
      <c r="P580" s="12"/>
    </row>
    <row r="581" spans="1:16">
      <c r="A581" s="12" t="s">
        <v>1620</v>
      </c>
      <c r="B581" s="13">
        <v>11</v>
      </c>
      <c r="C581" s="12" t="s">
        <v>1621</v>
      </c>
      <c r="D581" s="13" t="s">
        <v>32</v>
      </c>
      <c r="E581" s="13" t="s">
        <v>11</v>
      </c>
      <c r="F581" s="12">
        <v>0.53422999999999998</v>
      </c>
      <c r="G581" s="12">
        <v>0.79086999999999996</v>
      </c>
      <c r="H581" s="12">
        <v>-0.25663000000000002</v>
      </c>
      <c r="I581" s="12">
        <v>0.93700000000000006</v>
      </c>
      <c r="J581" s="12" t="s">
        <v>29</v>
      </c>
      <c r="K581" s="12">
        <v>0.99109999999999998</v>
      </c>
      <c r="L581" s="12" t="s">
        <v>4625</v>
      </c>
      <c r="M581" s="12" t="s">
        <v>4905</v>
      </c>
      <c r="N581" s="12" t="s">
        <v>4906</v>
      </c>
      <c r="O581" s="13" t="str">
        <f t="shared" si="9"/>
        <v>NO</v>
      </c>
      <c r="P581" s="12"/>
    </row>
    <row r="582" spans="1:16">
      <c r="A582" s="10" t="s">
        <v>1622</v>
      </c>
      <c r="B582" s="11">
        <v>10</v>
      </c>
      <c r="C582" s="10" t="s">
        <v>1623</v>
      </c>
      <c r="D582" s="11" t="s">
        <v>28</v>
      </c>
      <c r="E582" s="11" t="s">
        <v>1584</v>
      </c>
      <c r="F582" s="10">
        <v>0.34921999999999997</v>
      </c>
      <c r="G582" s="10">
        <v>0.19273999999999999</v>
      </c>
      <c r="H582" s="10">
        <v>0.15648000000000001</v>
      </c>
      <c r="I582" s="10">
        <v>1</v>
      </c>
      <c r="J582" s="10" t="s">
        <v>168</v>
      </c>
      <c r="K582" s="10">
        <v>3.8010999999999999</v>
      </c>
      <c r="L582" s="10" t="s">
        <v>4907</v>
      </c>
      <c r="M582" s="10" t="s">
        <v>4908</v>
      </c>
      <c r="N582" s="10" t="s">
        <v>4909</v>
      </c>
      <c r="O582" s="11" t="str">
        <f t="shared" si="9"/>
        <v>NO</v>
      </c>
      <c r="P582" s="10"/>
    </row>
    <row r="583" spans="1:16">
      <c r="A583" s="10" t="s">
        <v>1622</v>
      </c>
      <c r="B583" s="11">
        <v>10</v>
      </c>
      <c r="C583" s="10" t="s">
        <v>1623</v>
      </c>
      <c r="D583" s="11" t="s">
        <v>28</v>
      </c>
      <c r="E583" s="11" t="s">
        <v>11</v>
      </c>
      <c r="F583" s="10">
        <v>0.34921999999999997</v>
      </c>
      <c r="G583" s="10">
        <v>0.19273999999999999</v>
      </c>
      <c r="H583" s="10">
        <v>0.15648000000000001</v>
      </c>
      <c r="I583" s="10">
        <v>1</v>
      </c>
      <c r="J583" s="10" t="s">
        <v>168</v>
      </c>
      <c r="K583" s="10">
        <v>3.8010999999999999</v>
      </c>
      <c r="L583" s="10" t="s">
        <v>4907</v>
      </c>
      <c r="M583" s="10" t="s">
        <v>4908</v>
      </c>
      <c r="N583" s="10" t="s">
        <v>4909</v>
      </c>
      <c r="O583" s="11" t="str">
        <f t="shared" si="9"/>
        <v>NO</v>
      </c>
      <c r="P583" s="10"/>
    </row>
    <row r="584" spans="1:16">
      <c r="A584" s="10" t="s">
        <v>1622</v>
      </c>
      <c r="B584" s="11">
        <v>7</v>
      </c>
      <c r="C584" s="10" t="s">
        <v>2301</v>
      </c>
      <c r="D584" s="11" t="s">
        <v>28</v>
      </c>
      <c r="E584" s="11" t="s">
        <v>11</v>
      </c>
      <c r="F584" s="10">
        <v>0.20127999999999999</v>
      </c>
      <c r="G584" s="10">
        <v>7.6896000000000006E-2</v>
      </c>
      <c r="H584" s="10">
        <v>0.12438</v>
      </c>
      <c r="I584" s="10">
        <v>0.996</v>
      </c>
      <c r="J584" s="10" t="s">
        <v>168</v>
      </c>
      <c r="K584" s="10">
        <v>3.8010999999999999</v>
      </c>
      <c r="L584" s="10" t="s">
        <v>4907</v>
      </c>
      <c r="M584" s="10" t="s">
        <v>4908</v>
      </c>
      <c r="N584" s="10" t="s">
        <v>4909</v>
      </c>
      <c r="O584" s="11" t="str">
        <f t="shared" si="9"/>
        <v>NO</v>
      </c>
      <c r="P584" s="10"/>
    </row>
    <row r="585" spans="1:16">
      <c r="A585" s="10" t="s">
        <v>1622</v>
      </c>
      <c r="B585" s="11">
        <v>5</v>
      </c>
      <c r="C585" s="10" t="s">
        <v>2302</v>
      </c>
      <c r="D585" s="11" t="s">
        <v>28</v>
      </c>
      <c r="E585" s="11" t="s">
        <v>11</v>
      </c>
      <c r="F585" s="10">
        <v>0.24757000000000001</v>
      </c>
      <c r="G585" s="10">
        <v>0.11502999999999999</v>
      </c>
      <c r="H585" s="10">
        <v>0.13253999999999999</v>
      </c>
      <c r="I585" s="10">
        <v>0.998</v>
      </c>
      <c r="J585" s="10" t="s">
        <v>168</v>
      </c>
      <c r="K585" s="10">
        <v>3.8010999999999999</v>
      </c>
      <c r="L585" s="10" t="s">
        <v>4907</v>
      </c>
      <c r="M585" s="10" t="s">
        <v>4908</v>
      </c>
      <c r="N585" s="10" t="s">
        <v>4909</v>
      </c>
      <c r="O585" s="11" t="str">
        <f t="shared" si="9"/>
        <v>NO</v>
      </c>
      <c r="P585" s="10"/>
    </row>
    <row r="586" spans="1:16">
      <c r="A586" s="10" t="s">
        <v>1622</v>
      </c>
      <c r="B586" s="11">
        <v>3</v>
      </c>
      <c r="C586" s="10" t="s">
        <v>2303</v>
      </c>
      <c r="D586" s="11" t="s">
        <v>28</v>
      </c>
      <c r="E586" s="11" t="s">
        <v>11</v>
      </c>
      <c r="F586" s="10">
        <v>0.34453</v>
      </c>
      <c r="G586" s="10">
        <v>0.10181</v>
      </c>
      <c r="H586" s="10">
        <v>0.24271999999999999</v>
      </c>
      <c r="I586" s="10">
        <v>1</v>
      </c>
      <c r="J586" s="10" t="s">
        <v>168</v>
      </c>
      <c r="K586" s="10">
        <v>3.8010999999999999</v>
      </c>
      <c r="L586" s="10" t="s">
        <v>4907</v>
      </c>
      <c r="M586" s="10" t="s">
        <v>4908</v>
      </c>
      <c r="N586" s="10" t="s">
        <v>4909</v>
      </c>
      <c r="O586" s="11" t="str">
        <f t="shared" si="9"/>
        <v>NO</v>
      </c>
      <c r="P586" s="10"/>
    </row>
    <row r="587" spans="1:16">
      <c r="A587" s="6" t="s">
        <v>2304</v>
      </c>
      <c r="B587" s="7">
        <v>54</v>
      </c>
      <c r="C587" s="6" t="s">
        <v>2305</v>
      </c>
      <c r="D587" s="7" t="s">
        <v>28</v>
      </c>
      <c r="E587" s="7" t="s">
        <v>11</v>
      </c>
      <c r="F587" s="6">
        <v>0.34344999999999998</v>
      </c>
      <c r="G587" s="6">
        <v>0.48975000000000002</v>
      </c>
      <c r="H587" s="6">
        <v>-0.14631</v>
      </c>
      <c r="I587" s="6">
        <v>0.998</v>
      </c>
      <c r="J587" s="6" t="s">
        <v>29</v>
      </c>
      <c r="K587" s="6">
        <v>1</v>
      </c>
      <c r="L587" s="6" t="s">
        <v>4910</v>
      </c>
      <c r="M587" s="6" t="s">
        <v>4911</v>
      </c>
      <c r="N587" s="6" t="s">
        <v>4912</v>
      </c>
      <c r="O587" s="7" t="str">
        <f t="shared" si="9"/>
        <v>NO</v>
      </c>
    </row>
    <row r="588" spans="1:16">
      <c r="A588" s="6" t="s">
        <v>733</v>
      </c>
      <c r="B588" s="7">
        <v>3</v>
      </c>
      <c r="C588" s="6" t="s">
        <v>734</v>
      </c>
      <c r="D588" s="7" t="s">
        <v>32</v>
      </c>
      <c r="E588" s="7" t="s">
        <v>6</v>
      </c>
      <c r="F588" s="6">
        <v>0.81984999999999997</v>
      </c>
      <c r="G588" s="6">
        <v>0.94469000000000003</v>
      </c>
      <c r="H588" s="6">
        <v>-0.12484000000000001</v>
      </c>
      <c r="I588" s="6">
        <v>0.95599999999999996</v>
      </c>
      <c r="J588" s="6" t="s">
        <v>33</v>
      </c>
      <c r="K588" s="6">
        <v>0.99460000000000004</v>
      </c>
      <c r="L588" s="6" t="s">
        <v>4799</v>
      </c>
      <c r="M588" s="6" t="s">
        <v>4913</v>
      </c>
      <c r="N588" s="6" t="s">
        <v>4914</v>
      </c>
      <c r="O588" s="7" t="str">
        <f t="shared" si="9"/>
        <v>NO</v>
      </c>
    </row>
    <row r="589" spans="1:16">
      <c r="A589" s="6" t="s">
        <v>2306</v>
      </c>
      <c r="B589" s="7">
        <v>9</v>
      </c>
      <c r="C589" s="6" t="s">
        <v>2307</v>
      </c>
      <c r="D589" s="7" t="s">
        <v>28</v>
      </c>
      <c r="E589" s="7" t="s">
        <v>11</v>
      </c>
      <c r="F589" s="6">
        <v>0.88737999999999995</v>
      </c>
      <c r="G589" s="6">
        <v>0.49456</v>
      </c>
      <c r="H589" s="6">
        <v>0.39283000000000001</v>
      </c>
      <c r="I589" s="6">
        <v>1</v>
      </c>
      <c r="J589" s="6" t="s">
        <v>29</v>
      </c>
      <c r="K589" s="6">
        <v>0.98029999999999995</v>
      </c>
      <c r="L589" s="6" t="s">
        <v>4915</v>
      </c>
      <c r="M589" s="6" t="s">
        <v>4916</v>
      </c>
      <c r="N589" s="6" t="s">
        <v>4917</v>
      </c>
      <c r="O589" s="7" t="str">
        <f t="shared" si="9"/>
        <v>NO</v>
      </c>
    </row>
    <row r="590" spans="1:16">
      <c r="A590" s="6" t="s">
        <v>1150</v>
      </c>
      <c r="B590" s="7">
        <v>19</v>
      </c>
      <c r="C590" s="6" t="s">
        <v>1151</v>
      </c>
      <c r="D590" s="7" t="s">
        <v>32</v>
      </c>
      <c r="E590" s="7" t="s">
        <v>8</v>
      </c>
      <c r="F590" s="6">
        <v>0.64005000000000001</v>
      </c>
      <c r="G590" s="6">
        <v>0.85541</v>
      </c>
      <c r="H590" s="6">
        <v>-0.21535000000000001</v>
      </c>
      <c r="I590" s="6">
        <v>1</v>
      </c>
      <c r="J590" s="6" t="s">
        <v>33</v>
      </c>
      <c r="K590" s="6">
        <v>1.4007000000000001</v>
      </c>
      <c r="L590" s="6" t="s">
        <v>4918</v>
      </c>
      <c r="M590" s="6" t="s">
        <v>4919</v>
      </c>
      <c r="N590" s="6" t="s">
        <v>4920</v>
      </c>
      <c r="O590" s="7" t="str">
        <f t="shared" si="9"/>
        <v>NO</v>
      </c>
    </row>
    <row r="591" spans="1:16">
      <c r="A591" s="6" t="s">
        <v>2308</v>
      </c>
      <c r="B591" s="7">
        <v>7</v>
      </c>
      <c r="C591" s="6" t="s">
        <v>2309</v>
      </c>
      <c r="D591" s="7" t="s">
        <v>32</v>
      </c>
      <c r="E591" s="7" t="s">
        <v>11</v>
      </c>
      <c r="F591" s="6">
        <v>0.60136000000000001</v>
      </c>
      <c r="G591" s="6">
        <v>0.29898999999999998</v>
      </c>
      <c r="H591" s="6">
        <v>0.30237999999999998</v>
      </c>
      <c r="I591" s="6">
        <v>0.997</v>
      </c>
      <c r="J591" s="6" t="s">
        <v>33</v>
      </c>
      <c r="K591" s="6">
        <v>1.2767999999999999</v>
      </c>
      <c r="L591" s="6" t="s">
        <v>4921</v>
      </c>
      <c r="M591" s="6" t="s">
        <v>4922</v>
      </c>
      <c r="N591" s="6" t="s">
        <v>4923</v>
      </c>
      <c r="O591" s="7" t="str">
        <f t="shared" si="9"/>
        <v>NO</v>
      </c>
    </row>
    <row r="592" spans="1:16">
      <c r="A592" s="10" t="s">
        <v>1624</v>
      </c>
      <c r="B592" s="11">
        <v>4</v>
      </c>
      <c r="C592" s="10" t="s">
        <v>1625</v>
      </c>
      <c r="D592" s="11" t="s">
        <v>32</v>
      </c>
      <c r="E592" s="11" t="s">
        <v>1584</v>
      </c>
      <c r="F592" s="10">
        <v>0.9274</v>
      </c>
      <c r="G592" s="10">
        <v>0.58892999999999995</v>
      </c>
      <c r="H592" s="10">
        <v>0.33848</v>
      </c>
      <c r="I592" s="10">
        <v>0.97699999999999998</v>
      </c>
      <c r="J592" s="10" t="s">
        <v>29</v>
      </c>
      <c r="K592" s="10">
        <v>1</v>
      </c>
      <c r="L592" s="10" t="s">
        <v>4046</v>
      </c>
      <c r="M592" s="10" t="s">
        <v>4924</v>
      </c>
      <c r="N592" s="10" t="s">
        <v>4187</v>
      </c>
      <c r="O592" s="11" t="str">
        <f t="shared" si="9"/>
        <v>NO</v>
      </c>
      <c r="P592" s="10"/>
    </row>
    <row r="593" spans="1:16">
      <c r="A593" s="10" t="s">
        <v>1624</v>
      </c>
      <c r="B593" s="11">
        <v>4</v>
      </c>
      <c r="C593" s="10" t="s">
        <v>1625</v>
      </c>
      <c r="D593" s="11" t="s">
        <v>32</v>
      </c>
      <c r="E593" s="11" t="s">
        <v>11</v>
      </c>
      <c r="F593" s="10">
        <v>0.9274</v>
      </c>
      <c r="G593" s="10">
        <v>0.58892999999999995</v>
      </c>
      <c r="H593" s="10">
        <v>0.33848</v>
      </c>
      <c r="I593" s="10">
        <v>0.97699999999999998</v>
      </c>
      <c r="J593" s="10" t="s">
        <v>29</v>
      </c>
      <c r="K593" s="10">
        <v>1</v>
      </c>
      <c r="L593" s="10" t="s">
        <v>4046</v>
      </c>
      <c r="M593" s="10" t="s">
        <v>4924</v>
      </c>
      <c r="N593" s="10" t="s">
        <v>4187</v>
      </c>
      <c r="O593" s="11" t="str">
        <f t="shared" si="9"/>
        <v>NO</v>
      </c>
      <c r="P593" s="10"/>
    </row>
    <row r="594" spans="1:16">
      <c r="A594" s="6" t="s">
        <v>735</v>
      </c>
      <c r="B594" s="7">
        <v>5</v>
      </c>
      <c r="C594" s="6" t="s">
        <v>736</v>
      </c>
      <c r="D594" s="7" t="s">
        <v>32</v>
      </c>
      <c r="E594" s="7" t="s">
        <v>6</v>
      </c>
      <c r="F594" s="6">
        <v>0.82043999999999995</v>
      </c>
      <c r="G594" s="6">
        <v>0.68059000000000003</v>
      </c>
      <c r="H594" s="6">
        <v>0.13985</v>
      </c>
      <c r="I594" s="6">
        <v>0.95799999999999996</v>
      </c>
      <c r="J594" s="6" t="s">
        <v>44</v>
      </c>
      <c r="K594" s="6">
        <v>2.0771000000000002</v>
      </c>
      <c r="L594" s="6" t="s">
        <v>4925</v>
      </c>
      <c r="M594" s="6" t="s">
        <v>4926</v>
      </c>
      <c r="N594" s="6" t="s">
        <v>4927</v>
      </c>
      <c r="O594" s="7" t="str">
        <f t="shared" si="9"/>
        <v>NO</v>
      </c>
    </row>
    <row r="595" spans="1:16">
      <c r="A595" s="10" t="s">
        <v>1626</v>
      </c>
      <c r="B595" s="11">
        <v>13</v>
      </c>
      <c r="C595" s="10" t="s">
        <v>1627</v>
      </c>
      <c r="D595" s="11" t="s">
        <v>32</v>
      </c>
      <c r="E595" s="11" t="s">
        <v>1584</v>
      </c>
      <c r="F595" s="10">
        <v>0.86190999999999995</v>
      </c>
      <c r="G595" s="10">
        <v>0.71379999999999999</v>
      </c>
      <c r="H595" s="10">
        <v>0.14810999999999999</v>
      </c>
      <c r="I595" s="10">
        <v>0.90800000000000003</v>
      </c>
      <c r="J595" s="10" t="s">
        <v>29</v>
      </c>
      <c r="K595" s="10">
        <v>0.97099999999999997</v>
      </c>
      <c r="L595" s="10" t="s">
        <v>4928</v>
      </c>
      <c r="M595" s="10" t="s">
        <v>4929</v>
      </c>
      <c r="N595" s="10" t="s">
        <v>4930</v>
      </c>
      <c r="O595" s="11" t="str">
        <f t="shared" si="9"/>
        <v>NO</v>
      </c>
      <c r="P595" s="10"/>
    </row>
    <row r="596" spans="1:16">
      <c r="A596" s="10" t="s">
        <v>1626</v>
      </c>
      <c r="B596" s="11">
        <v>13</v>
      </c>
      <c r="C596" s="10" t="s">
        <v>1627</v>
      </c>
      <c r="D596" s="11" t="s">
        <v>32</v>
      </c>
      <c r="E596" s="11" t="s">
        <v>11</v>
      </c>
      <c r="F596" s="10">
        <v>0.86190999999999995</v>
      </c>
      <c r="G596" s="10">
        <v>0.71379999999999999</v>
      </c>
      <c r="H596" s="10">
        <v>0.14810999999999999</v>
      </c>
      <c r="I596" s="10">
        <v>0.90800000000000003</v>
      </c>
      <c r="J596" s="10" t="s">
        <v>29</v>
      </c>
      <c r="K596" s="10">
        <v>0.97099999999999997</v>
      </c>
      <c r="L596" s="10" t="s">
        <v>4928</v>
      </c>
      <c r="M596" s="10" t="s">
        <v>4929</v>
      </c>
      <c r="N596" s="10" t="s">
        <v>4930</v>
      </c>
      <c r="O596" s="11" t="str">
        <f t="shared" si="9"/>
        <v>NO</v>
      </c>
      <c r="P596" s="10"/>
    </row>
    <row r="597" spans="1:16">
      <c r="A597" s="6" t="s">
        <v>737</v>
      </c>
      <c r="B597" s="7">
        <v>4</v>
      </c>
      <c r="C597" s="6" t="s">
        <v>738</v>
      </c>
      <c r="D597" s="7" t="s">
        <v>32</v>
      </c>
      <c r="E597" s="7" t="s">
        <v>6</v>
      </c>
      <c r="F597" s="6">
        <v>0.93274000000000001</v>
      </c>
      <c r="G597" s="6">
        <v>0.77117000000000002</v>
      </c>
      <c r="H597" s="6">
        <v>0.16156999999999999</v>
      </c>
      <c r="I597" s="6">
        <v>0.90700000000000003</v>
      </c>
      <c r="J597" s="6" t="s">
        <v>33</v>
      </c>
      <c r="K597" s="6">
        <v>1.4558</v>
      </c>
      <c r="L597" s="6" t="s">
        <v>4931</v>
      </c>
      <c r="M597" s="6" t="s">
        <v>4932</v>
      </c>
      <c r="N597" s="6" t="s">
        <v>4320</v>
      </c>
      <c r="O597" s="7" t="str">
        <f t="shared" si="9"/>
        <v>NO</v>
      </c>
    </row>
    <row r="598" spans="1:16">
      <c r="A598" s="6" t="s">
        <v>2310</v>
      </c>
      <c r="B598" s="7">
        <v>13</v>
      </c>
      <c r="C598" s="6" t="s">
        <v>2311</v>
      </c>
      <c r="D598" s="7" t="s">
        <v>28</v>
      </c>
      <c r="E598" s="7" t="s">
        <v>11</v>
      </c>
      <c r="F598" s="6">
        <v>0.30891000000000002</v>
      </c>
      <c r="G598" s="6">
        <v>0.14529</v>
      </c>
      <c r="H598" s="6">
        <v>0.16361999999999999</v>
      </c>
      <c r="I598" s="6">
        <v>0.95599999999999996</v>
      </c>
      <c r="J598" s="6" t="s">
        <v>33</v>
      </c>
      <c r="K598" s="6">
        <v>1.6887000000000001</v>
      </c>
      <c r="L598" s="6" t="s">
        <v>4933</v>
      </c>
      <c r="M598" s="6" t="s">
        <v>4934</v>
      </c>
      <c r="N598" s="6" t="s">
        <v>4935</v>
      </c>
      <c r="O598" s="7" t="str">
        <f t="shared" si="9"/>
        <v>NO</v>
      </c>
    </row>
    <row r="599" spans="1:16">
      <c r="A599" s="6" t="s">
        <v>193</v>
      </c>
      <c r="B599" s="7">
        <v>10</v>
      </c>
      <c r="C599" s="6" t="s">
        <v>194</v>
      </c>
      <c r="D599" s="7" t="s">
        <v>28</v>
      </c>
      <c r="E599" s="7" t="s">
        <v>4</v>
      </c>
      <c r="F599" s="6">
        <v>0.62241999999999997</v>
      </c>
      <c r="G599" s="6">
        <v>0.503</v>
      </c>
      <c r="H599" s="6">
        <v>0.11942</v>
      </c>
      <c r="I599" s="6">
        <v>0.91100000000000003</v>
      </c>
      <c r="J599" s="6" t="s">
        <v>33</v>
      </c>
      <c r="K599" s="6">
        <v>1.5422</v>
      </c>
      <c r="L599" s="6" t="s">
        <v>4936</v>
      </c>
      <c r="M599" s="6" t="s">
        <v>4937</v>
      </c>
      <c r="N599" s="6" t="s">
        <v>4873</v>
      </c>
      <c r="O599" s="7" t="str">
        <f t="shared" si="9"/>
        <v>NO</v>
      </c>
    </row>
    <row r="600" spans="1:16">
      <c r="A600" s="10" t="s">
        <v>2312</v>
      </c>
      <c r="B600" s="11">
        <v>9</v>
      </c>
      <c r="C600" s="10" t="s">
        <v>2313</v>
      </c>
      <c r="D600" s="11" t="s">
        <v>32</v>
      </c>
      <c r="E600" s="11" t="s">
        <v>11</v>
      </c>
      <c r="F600" s="10">
        <v>0.19323000000000001</v>
      </c>
      <c r="G600" s="10">
        <v>7.0887000000000006E-2</v>
      </c>
      <c r="H600" s="10">
        <v>0.12235</v>
      </c>
      <c r="I600" s="10">
        <v>1</v>
      </c>
      <c r="J600" s="10" t="s">
        <v>29</v>
      </c>
      <c r="K600" s="10">
        <v>0.73060000000000003</v>
      </c>
      <c r="L600" s="10" t="s">
        <v>4486</v>
      </c>
      <c r="M600" s="10" t="s">
        <v>4938</v>
      </c>
      <c r="N600" s="10" t="s">
        <v>4939</v>
      </c>
      <c r="O600" s="11" t="str">
        <f t="shared" si="9"/>
        <v>NO</v>
      </c>
      <c r="P600" s="10"/>
    </row>
    <row r="601" spans="1:16">
      <c r="A601" s="10" t="s">
        <v>2312</v>
      </c>
      <c r="B601" s="11">
        <v>11</v>
      </c>
      <c r="C601" s="10" t="s">
        <v>2314</v>
      </c>
      <c r="D601" s="11" t="s">
        <v>32</v>
      </c>
      <c r="E601" s="11" t="s">
        <v>11</v>
      </c>
      <c r="F601" s="10">
        <v>0.21465999999999999</v>
      </c>
      <c r="G601" s="10">
        <v>5.5286000000000002E-2</v>
      </c>
      <c r="H601" s="10">
        <v>0.15937000000000001</v>
      </c>
      <c r="I601" s="10">
        <v>1</v>
      </c>
      <c r="J601" s="10" t="s">
        <v>29</v>
      </c>
      <c r="K601" s="10">
        <v>0.79749999999999999</v>
      </c>
      <c r="L601" s="10" t="s">
        <v>4486</v>
      </c>
      <c r="M601" s="10" t="s">
        <v>4938</v>
      </c>
      <c r="N601" s="10" t="s">
        <v>4939</v>
      </c>
      <c r="O601" s="11" t="str">
        <f t="shared" si="9"/>
        <v>NO</v>
      </c>
      <c r="P601" s="10"/>
    </row>
    <row r="602" spans="1:16">
      <c r="A602" s="12" t="s">
        <v>1628</v>
      </c>
      <c r="B602" s="13">
        <v>4</v>
      </c>
      <c r="C602" s="12" t="s">
        <v>1629</v>
      </c>
      <c r="D602" s="13" t="s">
        <v>28</v>
      </c>
      <c r="E602" s="13" t="s">
        <v>1584</v>
      </c>
      <c r="F602" s="12">
        <v>0.94440000000000002</v>
      </c>
      <c r="G602" s="12">
        <v>0.80557999999999996</v>
      </c>
      <c r="H602" s="12">
        <v>0.13882</v>
      </c>
      <c r="I602" s="12">
        <v>0.97299999999999998</v>
      </c>
      <c r="J602" s="12" t="s">
        <v>29</v>
      </c>
      <c r="K602" s="12">
        <v>0.83989999999999998</v>
      </c>
      <c r="L602" s="12" t="s">
        <v>4185</v>
      </c>
      <c r="M602" s="12" t="s">
        <v>4940</v>
      </c>
      <c r="N602" s="12" t="s">
        <v>4187</v>
      </c>
      <c r="O602" s="13" t="str">
        <f t="shared" si="9"/>
        <v>NO</v>
      </c>
      <c r="P602" s="12"/>
    </row>
    <row r="603" spans="1:16">
      <c r="A603" s="12" t="s">
        <v>1628</v>
      </c>
      <c r="B603" s="13">
        <v>4</v>
      </c>
      <c r="C603" s="12" t="s">
        <v>1629</v>
      </c>
      <c r="D603" s="13" t="s">
        <v>28</v>
      </c>
      <c r="E603" s="13" t="s">
        <v>11</v>
      </c>
      <c r="F603" s="12">
        <v>0.94440000000000002</v>
      </c>
      <c r="G603" s="12">
        <v>0.80557999999999996</v>
      </c>
      <c r="H603" s="12">
        <v>0.13882</v>
      </c>
      <c r="I603" s="12">
        <v>0.97299999999999998</v>
      </c>
      <c r="J603" s="12" t="s">
        <v>29</v>
      </c>
      <c r="K603" s="12">
        <v>0.83989999999999998</v>
      </c>
      <c r="L603" s="12" t="s">
        <v>4185</v>
      </c>
      <c r="M603" s="12" t="s">
        <v>4940</v>
      </c>
      <c r="N603" s="12" t="s">
        <v>4187</v>
      </c>
      <c r="O603" s="13" t="str">
        <f t="shared" si="9"/>
        <v>NO</v>
      </c>
      <c r="P603" s="12"/>
    </row>
    <row r="604" spans="1:16">
      <c r="A604" s="6" t="s">
        <v>2315</v>
      </c>
      <c r="B604" s="7">
        <v>13</v>
      </c>
      <c r="C604" s="6" t="s">
        <v>2316</v>
      </c>
      <c r="D604" s="7" t="s">
        <v>32</v>
      </c>
      <c r="E604" s="7" t="s">
        <v>11</v>
      </c>
      <c r="F604" s="6">
        <v>0.19785</v>
      </c>
      <c r="G604" s="6">
        <v>6.4450999999999994E-2</v>
      </c>
      <c r="H604" s="6">
        <v>0.13339999999999999</v>
      </c>
      <c r="I604" s="6">
        <v>0.97699999999999998</v>
      </c>
      <c r="J604" s="6" t="s">
        <v>29</v>
      </c>
      <c r="K604" s="6">
        <v>0.79800000000000004</v>
      </c>
      <c r="L604" s="6" t="s">
        <v>4040</v>
      </c>
      <c r="M604" s="6" t="s">
        <v>4941</v>
      </c>
      <c r="N604" s="6" t="s">
        <v>4942</v>
      </c>
      <c r="O604" s="7" t="str">
        <f t="shared" si="9"/>
        <v>NO</v>
      </c>
    </row>
    <row r="605" spans="1:16">
      <c r="A605" s="12" t="s">
        <v>195</v>
      </c>
      <c r="B605" s="13">
        <v>7</v>
      </c>
      <c r="C605" s="12" t="s">
        <v>196</v>
      </c>
      <c r="D605" s="13" t="s">
        <v>32</v>
      </c>
      <c r="E605" s="13" t="s">
        <v>4</v>
      </c>
      <c r="F605" s="12">
        <v>0.59689999999999999</v>
      </c>
      <c r="G605" s="12">
        <v>0.77795999999999998</v>
      </c>
      <c r="H605" s="12">
        <v>-0.18106</v>
      </c>
      <c r="I605" s="12">
        <v>0.996</v>
      </c>
      <c r="J605" s="12" t="s">
        <v>33</v>
      </c>
      <c r="K605" s="12">
        <v>1.8476999999999999</v>
      </c>
      <c r="L605" s="12" t="s">
        <v>4943</v>
      </c>
      <c r="M605" s="12" t="s">
        <v>4944</v>
      </c>
      <c r="N605" s="12" t="s">
        <v>4945</v>
      </c>
      <c r="O605" s="13" t="str">
        <f t="shared" si="9"/>
        <v>NO</v>
      </c>
      <c r="P605" s="12"/>
    </row>
    <row r="606" spans="1:16">
      <c r="A606" s="12" t="s">
        <v>195</v>
      </c>
      <c r="B606" s="13">
        <v>8</v>
      </c>
      <c r="C606" s="12" t="s">
        <v>197</v>
      </c>
      <c r="D606" s="13" t="s">
        <v>32</v>
      </c>
      <c r="E606" s="13" t="s">
        <v>4</v>
      </c>
      <c r="F606" s="12">
        <v>0.66783999999999999</v>
      </c>
      <c r="G606" s="12">
        <v>0.79098000000000002</v>
      </c>
      <c r="H606" s="12">
        <v>-0.12314</v>
      </c>
      <c r="I606" s="12">
        <v>0.97</v>
      </c>
      <c r="J606" s="12" t="s">
        <v>33</v>
      </c>
      <c r="K606" s="12">
        <v>1.8476999999999999</v>
      </c>
      <c r="L606" s="12" t="s">
        <v>4943</v>
      </c>
      <c r="M606" s="12" t="s">
        <v>4944</v>
      </c>
      <c r="N606" s="12" t="s">
        <v>4945</v>
      </c>
      <c r="O606" s="13" t="str">
        <f t="shared" si="9"/>
        <v>NO</v>
      </c>
      <c r="P606" s="12"/>
    </row>
    <row r="607" spans="1:16">
      <c r="A607" s="6" t="s">
        <v>198</v>
      </c>
      <c r="B607" s="7">
        <v>17</v>
      </c>
      <c r="C607" s="6" t="s">
        <v>199</v>
      </c>
      <c r="D607" s="7" t="s">
        <v>32</v>
      </c>
      <c r="E607" s="7" t="s">
        <v>4</v>
      </c>
      <c r="F607" s="6">
        <v>0.2843</v>
      </c>
      <c r="G607" s="6">
        <v>0.13678999999999999</v>
      </c>
      <c r="H607" s="6">
        <v>0.14751</v>
      </c>
      <c r="I607" s="6">
        <v>0.92100000000000004</v>
      </c>
      <c r="J607" s="6" t="s">
        <v>29</v>
      </c>
      <c r="K607" s="6">
        <v>0.91830000000000001</v>
      </c>
      <c r="L607" s="6" t="s">
        <v>4946</v>
      </c>
      <c r="M607" s="6" t="s">
        <v>4947</v>
      </c>
      <c r="N607" s="6" t="s">
        <v>4824</v>
      </c>
      <c r="O607" s="7" t="str">
        <f t="shared" si="9"/>
        <v>NO</v>
      </c>
    </row>
    <row r="608" spans="1:16">
      <c r="A608" s="6" t="s">
        <v>2317</v>
      </c>
      <c r="B608" s="7">
        <v>5</v>
      </c>
      <c r="C608" s="6" t="s">
        <v>2318</v>
      </c>
      <c r="D608" s="7" t="s">
        <v>28</v>
      </c>
      <c r="E608" s="7" t="s">
        <v>11</v>
      </c>
      <c r="F608" s="6">
        <v>0.51158000000000003</v>
      </c>
      <c r="G608" s="6">
        <v>0.2034</v>
      </c>
      <c r="H608" s="6">
        <v>0.30818000000000001</v>
      </c>
      <c r="I608" s="6">
        <v>0.98</v>
      </c>
      <c r="J608" s="6" t="s">
        <v>33</v>
      </c>
      <c r="K608" s="6">
        <v>1.4262999999999999</v>
      </c>
      <c r="L608" s="6" t="s">
        <v>4948</v>
      </c>
      <c r="M608" s="6" t="s">
        <v>4949</v>
      </c>
      <c r="N608" s="6" t="s">
        <v>4950</v>
      </c>
      <c r="O608" s="7" t="str">
        <f t="shared" si="9"/>
        <v>NO</v>
      </c>
    </row>
    <row r="609" spans="1:16">
      <c r="A609" s="6" t="s">
        <v>739</v>
      </c>
      <c r="B609" s="7">
        <v>11</v>
      </c>
      <c r="C609" s="6" t="s">
        <v>740</v>
      </c>
      <c r="D609" s="7" t="s">
        <v>32</v>
      </c>
      <c r="E609" s="7" t="s">
        <v>6</v>
      </c>
      <c r="F609" s="6">
        <v>0.79347000000000001</v>
      </c>
      <c r="G609" s="6">
        <v>0.89354999999999996</v>
      </c>
      <c r="H609" s="6">
        <v>-0.10008</v>
      </c>
      <c r="I609" s="6">
        <v>1</v>
      </c>
      <c r="J609" s="6" t="s">
        <v>33</v>
      </c>
      <c r="K609" s="6">
        <v>1.3735999999999999</v>
      </c>
      <c r="L609" s="6" t="s">
        <v>3990</v>
      </c>
      <c r="M609" s="6" t="s">
        <v>4056</v>
      </c>
      <c r="N609" s="6" t="s">
        <v>3990</v>
      </c>
      <c r="O609" s="7" t="str">
        <f t="shared" si="9"/>
        <v>NO</v>
      </c>
    </row>
    <row r="610" spans="1:16">
      <c r="A610" s="12" t="s">
        <v>741</v>
      </c>
      <c r="B610" s="13">
        <v>5</v>
      </c>
      <c r="C610" s="12" t="s">
        <v>742</v>
      </c>
      <c r="D610" s="13" t="s">
        <v>32</v>
      </c>
      <c r="E610" s="13" t="s">
        <v>6</v>
      </c>
      <c r="F610" s="12">
        <v>0.99412</v>
      </c>
      <c r="G610" s="12">
        <v>0.84977999999999998</v>
      </c>
      <c r="H610" s="12">
        <v>0.14434</v>
      </c>
      <c r="I610" s="12">
        <v>1</v>
      </c>
      <c r="J610" s="12" t="s">
        <v>44</v>
      </c>
      <c r="K610" s="12">
        <v>1.343</v>
      </c>
      <c r="L610" s="12" t="s">
        <v>4951</v>
      </c>
      <c r="M610" s="12" t="s">
        <v>4952</v>
      </c>
      <c r="N610" s="12" t="s">
        <v>4953</v>
      </c>
      <c r="O610" s="13" t="str">
        <f t="shared" si="9"/>
        <v>NO</v>
      </c>
      <c r="P610" s="12"/>
    </row>
    <row r="611" spans="1:16">
      <c r="A611" s="12" t="s">
        <v>741</v>
      </c>
      <c r="B611" s="13">
        <v>7</v>
      </c>
      <c r="C611" s="12" t="s">
        <v>1228</v>
      </c>
      <c r="D611" s="13" t="s">
        <v>32</v>
      </c>
      <c r="E611" s="13" t="s">
        <v>8</v>
      </c>
      <c r="F611" s="12">
        <v>0.12239999999999999</v>
      </c>
      <c r="G611" s="12">
        <v>0.24818999999999999</v>
      </c>
      <c r="H611" s="12">
        <v>-0.12579000000000001</v>
      </c>
      <c r="I611" s="12">
        <v>0.96599999999999997</v>
      </c>
      <c r="J611" s="12" t="s">
        <v>44</v>
      </c>
      <c r="K611" s="12">
        <v>1.343</v>
      </c>
      <c r="L611" s="12" t="s">
        <v>4951</v>
      </c>
      <c r="M611" s="12" t="s">
        <v>4952</v>
      </c>
      <c r="N611" s="12" t="s">
        <v>4953</v>
      </c>
      <c r="O611" s="13" t="str">
        <f t="shared" si="9"/>
        <v>NO</v>
      </c>
      <c r="P611" s="12"/>
    </row>
    <row r="612" spans="1:16">
      <c r="A612" s="10" t="s">
        <v>743</v>
      </c>
      <c r="B612" s="11">
        <v>11</v>
      </c>
      <c r="C612" s="10" t="s">
        <v>744</v>
      </c>
      <c r="D612" s="11" t="s">
        <v>28</v>
      </c>
      <c r="E612" s="11" t="s">
        <v>6</v>
      </c>
      <c r="F612" s="10">
        <v>0.58943000000000001</v>
      </c>
      <c r="G612" s="10">
        <v>0.82020000000000004</v>
      </c>
      <c r="H612" s="10">
        <v>-0.23077</v>
      </c>
      <c r="I612" s="10">
        <v>1</v>
      </c>
      <c r="J612" s="10" t="s">
        <v>33</v>
      </c>
      <c r="K612" s="10">
        <v>1.3774</v>
      </c>
      <c r="L612" s="10" t="s">
        <v>4954</v>
      </c>
      <c r="M612" s="10" t="s">
        <v>4955</v>
      </c>
      <c r="N612" s="10" t="s">
        <v>4956</v>
      </c>
      <c r="O612" s="11" t="str">
        <f t="shared" si="9"/>
        <v>NO</v>
      </c>
      <c r="P612" s="10"/>
    </row>
    <row r="613" spans="1:16">
      <c r="A613" s="10" t="s">
        <v>743</v>
      </c>
      <c r="B613" s="11">
        <v>20</v>
      </c>
      <c r="C613" s="10" t="s">
        <v>2319</v>
      </c>
      <c r="D613" s="11" t="s">
        <v>28</v>
      </c>
      <c r="E613" s="11" t="s">
        <v>11</v>
      </c>
      <c r="F613" s="10">
        <v>0.40416000000000002</v>
      </c>
      <c r="G613" s="10">
        <v>0.56842999999999999</v>
      </c>
      <c r="H613" s="10">
        <v>-0.16428000000000001</v>
      </c>
      <c r="I613" s="10">
        <v>1</v>
      </c>
      <c r="J613" s="10" t="s">
        <v>29</v>
      </c>
      <c r="K613" s="10">
        <v>0.98740000000000006</v>
      </c>
      <c r="L613" s="10" t="s">
        <v>4954</v>
      </c>
      <c r="M613" s="10" t="s">
        <v>4955</v>
      </c>
      <c r="N613" s="10" t="s">
        <v>4956</v>
      </c>
      <c r="O613" s="11" t="str">
        <f t="shared" si="9"/>
        <v>NO</v>
      </c>
      <c r="P613" s="10"/>
    </row>
    <row r="614" spans="1:16">
      <c r="A614" s="10" t="s">
        <v>743</v>
      </c>
      <c r="B614" s="11">
        <v>14</v>
      </c>
      <c r="C614" s="10" t="s">
        <v>2320</v>
      </c>
      <c r="D614" s="11" t="s">
        <v>28</v>
      </c>
      <c r="E614" s="11" t="s">
        <v>11</v>
      </c>
      <c r="F614" s="10">
        <v>4.0486000000000001E-2</v>
      </c>
      <c r="G614" s="10">
        <v>0.21587999999999999</v>
      </c>
      <c r="H614" s="10">
        <v>-0.1754</v>
      </c>
      <c r="I614" s="10">
        <v>1</v>
      </c>
      <c r="J614" s="10" t="s">
        <v>33</v>
      </c>
      <c r="K614" s="10">
        <v>1.3776999999999999</v>
      </c>
      <c r="L614" s="10" t="s">
        <v>4954</v>
      </c>
      <c r="M614" s="10" t="s">
        <v>4955</v>
      </c>
      <c r="N614" s="10" t="s">
        <v>4956</v>
      </c>
      <c r="O614" s="11" t="str">
        <f t="shared" si="9"/>
        <v>NO</v>
      </c>
      <c r="P614" s="10"/>
    </row>
    <row r="615" spans="1:16">
      <c r="A615" s="6" t="s">
        <v>200</v>
      </c>
      <c r="B615" s="7">
        <v>5</v>
      </c>
      <c r="C615" s="6" t="s">
        <v>201</v>
      </c>
      <c r="D615" s="7" t="s">
        <v>28</v>
      </c>
      <c r="E615" s="7" t="s">
        <v>4</v>
      </c>
      <c r="F615" s="6">
        <v>0.28756999999999999</v>
      </c>
      <c r="G615" s="6">
        <v>0.18065000000000001</v>
      </c>
      <c r="H615" s="6">
        <v>0.10693</v>
      </c>
      <c r="I615" s="6">
        <v>0.96799999999999997</v>
      </c>
      <c r="J615" s="6" t="s">
        <v>29</v>
      </c>
      <c r="K615" s="6">
        <v>0.92730000000000001</v>
      </c>
      <c r="L615" s="6" t="s">
        <v>4957</v>
      </c>
      <c r="M615" s="6" t="s">
        <v>4958</v>
      </c>
      <c r="N615" s="6" t="s">
        <v>4959</v>
      </c>
      <c r="O615" s="7" t="str">
        <f t="shared" si="9"/>
        <v>NO</v>
      </c>
    </row>
    <row r="616" spans="1:16">
      <c r="A616" s="6" t="s">
        <v>2321</v>
      </c>
      <c r="B616" s="7">
        <v>19</v>
      </c>
      <c r="C616" s="6" t="s">
        <v>2322</v>
      </c>
      <c r="D616" s="7" t="s">
        <v>32</v>
      </c>
      <c r="E616" s="7" t="s">
        <v>11</v>
      </c>
      <c r="F616" s="6">
        <v>0.66146000000000005</v>
      </c>
      <c r="G616" s="6">
        <v>0.80891999999999997</v>
      </c>
      <c r="H616" s="6">
        <v>-0.14745</v>
      </c>
      <c r="I616" s="6">
        <v>1</v>
      </c>
      <c r="J616" s="6" t="s">
        <v>29</v>
      </c>
      <c r="K616" s="6">
        <v>0.92579999999999996</v>
      </c>
      <c r="L616" s="6" t="s">
        <v>4960</v>
      </c>
      <c r="M616" s="6" t="s">
        <v>4961</v>
      </c>
      <c r="N616" s="6" t="s">
        <v>4962</v>
      </c>
      <c r="O616" s="7" t="str">
        <f t="shared" si="9"/>
        <v>NO</v>
      </c>
    </row>
    <row r="617" spans="1:16">
      <c r="A617" s="6" t="s">
        <v>2323</v>
      </c>
      <c r="B617" s="7">
        <v>6</v>
      </c>
      <c r="C617" s="6" t="s">
        <v>2324</v>
      </c>
      <c r="D617" s="7" t="s">
        <v>28</v>
      </c>
      <c r="E617" s="7" t="s">
        <v>11</v>
      </c>
      <c r="F617" s="6">
        <v>0.53547999999999996</v>
      </c>
      <c r="G617" s="6">
        <v>0.40745999999999999</v>
      </c>
      <c r="H617" s="6">
        <v>0.12801999999999999</v>
      </c>
      <c r="I617" s="6">
        <v>0.98599999999999999</v>
      </c>
      <c r="J617" s="6" t="s">
        <v>33</v>
      </c>
      <c r="K617" s="6">
        <v>1.1316999999999999</v>
      </c>
      <c r="L617" s="6" t="s">
        <v>4963</v>
      </c>
      <c r="M617" s="6" t="s">
        <v>4964</v>
      </c>
      <c r="N617" s="6" t="s">
        <v>4965</v>
      </c>
      <c r="O617" s="7" t="str">
        <f t="shared" si="9"/>
        <v>NO</v>
      </c>
    </row>
    <row r="618" spans="1:16">
      <c r="A618" s="10" t="s">
        <v>745</v>
      </c>
      <c r="B618" s="11">
        <v>5</v>
      </c>
      <c r="C618" s="10" t="s">
        <v>746</v>
      </c>
      <c r="D618" s="11" t="s">
        <v>28</v>
      </c>
      <c r="E618" s="11" t="s">
        <v>6</v>
      </c>
      <c r="F618" s="10">
        <v>0.38178000000000001</v>
      </c>
      <c r="G618" s="10">
        <v>0.22464000000000001</v>
      </c>
      <c r="H618" s="10">
        <v>0.15714</v>
      </c>
      <c r="I618" s="10">
        <v>0.94899999999999995</v>
      </c>
      <c r="J618" s="10" t="s">
        <v>33</v>
      </c>
      <c r="K618" s="10">
        <v>1.7281</v>
      </c>
      <c r="L618" s="10" t="s">
        <v>4966</v>
      </c>
      <c r="M618" s="10" t="s">
        <v>4967</v>
      </c>
      <c r="N618" s="10" t="s">
        <v>4968</v>
      </c>
      <c r="O618" s="11" t="str">
        <f t="shared" si="9"/>
        <v>NO</v>
      </c>
      <c r="P618" s="10"/>
    </row>
    <row r="619" spans="1:16">
      <c r="A619" s="10" t="s">
        <v>745</v>
      </c>
      <c r="B619" s="11">
        <v>6</v>
      </c>
      <c r="C619" s="10" t="s">
        <v>2325</v>
      </c>
      <c r="D619" s="11" t="s">
        <v>28</v>
      </c>
      <c r="E619" s="11" t="s">
        <v>11</v>
      </c>
      <c r="F619" s="10">
        <v>0.35694999999999999</v>
      </c>
      <c r="G619" s="10">
        <v>0.20272000000000001</v>
      </c>
      <c r="H619" s="10">
        <v>0.15423000000000001</v>
      </c>
      <c r="I619" s="10">
        <v>0.95099999999999996</v>
      </c>
      <c r="J619" s="10" t="s">
        <v>33</v>
      </c>
      <c r="K619" s="10">
        <v>1.7255</v>
      </c>
      <c r="L619" s="10" t="s">
        <v>4966</v>
      </c>
      <c r="M619" s="10" t="s">
        <v>4967</v>
      </c>
      <c r="N619" s="10" t="s">
        <v>4968</v>
      </c>
      <c r="O619" s="11" t="str">
        <f t="shared" si="9"/>
        <v>NO</v>
      </c>
      <c r="P619" s="10"/>
    </row>
    <row r="620" spans="1:16">
      <c r="A620" s="6" t="s">
        <v>747</v>
      </c>
      <c r="B620" s="7">
        <v>3</v>
      </c>
      <c r="C620" s="6" t="s">
        <v>748</v>
      </c>
      <c r="D620" s="7" t="s">
        <v>28</v>
      </c>
      <c r="E620" s="7" t="s">
        <v>6</v>
      </c>
      <c r="F620" s="6">
        <v>0.36693999999999999</v>
      </c>
      <c r="G620" s="6">
        <v>0.14374000000000001</v>
      </c>
      <c r="H620" s="6">
        <v>0.22320000000000001</v>
      </c>
      <c r="I620" s="6">
        <v>0.92400000000000004</v>
      </c>
      <c r="J620" s="6" t="s">
        <v>33</v>
      </c>
      <c r="K620" s="6">
        <v>1.8139000000000001</v>
      </c>
      <c r="L620" s="6" t="s">
        <v>3990</v>
      </c>
      <c r="M620" s="6" t="s">
        <v>4056</v>
      </c>
      <c r="N620" s="6" t="s">
        <v>4969</v>
      </c>
      <c r="O620" s="7" t="str">
        <f t="shared" si="9"/>
        <v>NO</v>
      </c>
    </row>
    <row r="621" spans="1:16">
      <c r="A621" s="10" t="s">
        <v>1630</v>
      </c>
      <c r="B621" s="11">
        <v>9</v>
      </c>
      <c r="C621" s="10" t="s">
        <v>1631</v>
      </c>
      <c r="D621" s="11" t="s">
        <v>32</v>
      </c>
      <c r="E621" s="11" t="s">
        <v>1584</v>
      </c>
      <c r="F621" s="10">
        <v>0.76988999999999996</v>
      </c>
      <c r="G621" s="10">
        <v>0.47344000000000003</v>
      </c>
      <c r="H621" s="10">
        <v>0.29644999999999999</v>
      </c>
      <c r="I621" s="10">
        <v>0.99399999999999999</v>
      </c>
      <c r="J621" s="10" t="s">
        <v>29</v>
      </c>
      <c r="K621" s="10">
        <v>1</v>
      </c>
      <c r="L621" s="10" t="s">
        <v>4970</v>
      </c>
      <c r="M621" s="10" t="s">
        <v>4971</v>
      </c>
      <c r="N621" s="10" t="s">
        <v>4972</v>
      </c>
      <c r="O621" s="11" t="str">
        <f t="shared" si="9"/>
        <v>NO</v>
      </c>
      <c r="P621" s="10"/>
    </row>
    <row r="622" spans="1:16">
      <c r="A622" s="10" t="s">
        <v>1630</v>
      </c>
      <c r="B622" s="11">
        <v>9</v>
      </c>
      <c r="C622" s="10" t="s">
        <v>1631</v>
      </c>
      <c r="D622" s="11" t="s">
        <v>32</v>
      </c>
      <c r="E622" s="11" t="s">
        <v>11</v>
      </c>
      <c r="F622" s="10">
        <v>0.76988999999999996</v>
      </c>
      <c r="G622" s="10">
        <v>0.47344000000000003</v>
      </c>
      <c r="H622" s="10">
        <v>0.29644999999999999</v>
      </c>
      <c r="I622" s="10">
        <v>0.99399999999999999</v>
      </c>
      <c r="J622" s="10" t="s">
        <v>29</v>
      </c>
      <c r="K622" s="10">
        <v>1</v>
      </c>
      <c r="L622" s="10" t="s">
        <v>4970</v>
      </c>
      <c r="M622" s="10" t="s">
        <v>4971</v>
      </c>
      <c r="N622" s="10" t="s">
        <v>4972</v>
      </c>
      <c r="O622" s="11" t="str">
        <f t="shared" si="9"/>
        <v>NO</v>
      </c>
      <c r="P622" s="10"/>
    </row>
    <row r="623" spans="1:16">
      <c r="A623" s="12" t="s">
        <v>202</v>
      </c>
      <c r="B623" s="13">
        <v>6</v>
      </c>
      <c r="C623" s="12" t="s">
        <v>203</v>
      </c>
      <c r="D623" s="13" t="s">
        <v>28</v>
      </c>
      <c r="E623" s="13" t="s">
        <v>4</v>
      </c>
      <c r="F623" s="12">
        <v>0.36425000000000002</v>
      </c>
      <c r="G623" s="12">
        <v>0.55003999999999997</v>
      </c>
      <c r="H623" s="12">
        <v>-0.18578</v>
      </c>
      <c r="I623" s="12">
        <v>0.97899999999999998</v>
      </c>
      <c r="J623" s="12" t="s">
        <v>33</v>
      </c>
      <c r="K623" s="12">
        <v>1.3637999999999999</v>
      </c>
      <c r="L623" s="12" t="s">
        <v>4973</v>
      </c>
      <c r="M623" s="12" t="s">
        <v>4974</v>
      </c>
      <c r="N623" s="12" t="s">
        <v>4975</v>
      </c>
      <c r="O623" s="13" t="str">
        <f t="shared" si="9"/>
        <v>NO</v>
      </c>
      <c r="P623" s="12"/>
    </row>
    <row r="624" spans="1:16">
      <c r="A624" s="12" t="s">
        <v>202</v>
      </c>
      <c r="B624" s="13">
        <v>23</v>
      </c>
      <c r="C624" s="12" t="s">
        <v>2326</v>
      </c>
      <c r="D624" s="13" t="s">
        <v>28</v>
      </c>
      <c r="E624" s="13" t="s">
        <v>11</v>
      </c>
      <c r="F624" s="12">
        <v>0.84140000000000004</v>
      </c>
      <c r="G624" s="12">
        <v>0.45330999999999999</v>
      </c>
      <c r="H624" s="12">
        <v>0.3881</v>
      </c>
      <c r="I624" s="12">
        <v>1</v>
      </c>
      <c r="J624" s="12" t="s">
        <v>33</v>
      </c>
      <c r="K624" s="12">
        <v>1.0860000000000001</v>
      </c>
      <c r="L624" s="12" t="s">
        <v>4973</v>
      </c>
      <c r="M624" s="12" t="s">
        <v>4974</v>
      </c>
      <c r="N624" s="12" t="s">
        <v>4975</v>
      </c>
      <c r="O624" s="13" t="str">
        <f t="shared" si="9"/>
        <v>NO</v>
      </c>
      <c r="P624" s="12"/>
    </row>
    <row r="625" spans="1:16">
      <c r="A625" s="12" t="s">
        <v>202</v>
      </c>
      <c r="B625" s="13">
        <v>6</v>
      </c>
      <c r="C625" s="12" t="s">
        <v>2327</v>
      </c>
      <c r="D625" s="13" t="s">
        <v>28</v>
      </c>
      <c r="E625" s="13" t="s">
        <v>11</v>
      </c>
      <c r="F625" s="12">
        <v>0.28689999999999999</v>
      </c>
      <c r="G625" s="12">
        <v>0.46266000000000002</v>
      </c>
      <c r="H625" s="12">
        <v>-0.17576</v>
      </c>
      <c r="I625" s="12">
        <v>0.99399999999999999</v>
      </c>
      <c r="J625" s="12" t="s">
        <v>33</v>
      </c>
      <c r="K625" s="12">
        <v>1.3663000000000001</v>
      </c>
      <c r="L625" s="12" t="s">
        <v>4973</v>
      </c>
      <c r="M625" s="12" t="s">
        <v>4974</v>
      </c>
      <c r="N625" s="12" t="s">
        <v>4975</v>
      </c>
      <c r="O625" s="13" t="str">
        <f t="shared" si="9"/>
        <v>NO</v>
      </c>
      <c r="P625" s="12"/>
    </row>
    <row r="626" spans="1:16">
      <c r="A626" s="10" t="s">
        <v>204</v>
      </c>
      <c r="B626" s="11">
        <v>19</v>
      </c>
      <c r="C626" s="10" t="s">
        <v>205</v>
      </c>
      <c r="D626" s="11" t="s">
        <v>28</v>
      </c>
      <c r="E626" s="11" t="s">
        <v>4</v>
      </c>
      <c r="F626" s="10">
        <v>0.83065</v>
      </c>
      <c r="G626" s="10">
        <v>0.94645000000000001</v>
      </c>
      <c r="H626" s="10">
        <v>-0.1158</v>
      </c>
      <c r="I626" s="10">
        <v>0.93799999999999994</v>
      </c>
      <c r="J626" s="10" t="s">
        <v>33</v>
      </c>
      <c r="K626" s="10">
        <v>1.3075000000000001</v>
      </c>
      <c r="L626" s="10" t="s">
        <v>7496</v>
      </c>
      <c r="M626" s="10"/>
      <c r="N626" s="10"/>
      <c r="O626" s="11" t="str">
        <f t="shared" si="9"/>
        <v>NO</v>
      </c>
      <c r="P626" s="10"/>
    </row>
    <row r="627" spans="1:16">
      <c r="A627" s="10" t="s">
        <v>204</v>
      </c>
      <c r="B627" s="11">
        <v>3</v>
      </c>
      <c r="C627" s="10" t="s">
        <v>1261</v>
      </c>
      <c r="D627" s="11" t="s">
        <v>28</v>
      </c>
      <c r="E627" s="11" t="s">
        <v>8</v>
      </c>
      <c r="F627" s="10">
        <v>0.48414000000000001</v>
      </c>
      <c r="G627" s="10">
        <v>0.65041000000000004</v>
      </c>
      <c r="H627" s="10">
        <v>-0.16627</v>
      </c>
      <c r="I627" s="10">
        <v>0.95</v>
      </c>
      <c r="J627" s="10" t="s">
        <v>40</v>
      </c>
      <c r="K627" s="10">
        <v>2.6269999999999998</v>
      </c>
      <c r="L627" s="10" t="s">
        <v>7496</v>
      </c>
      <c r="M627" s="10"/>
      <c r="N627" s="10"/>
      <c r="O627" s="11" t="str">
        <f t="shared" si="9"/>
        <v>NO</v>
      </c>
      <c r="P627" s="10"/>
    </row>
    <row r="628" spans="1:16">
      <c r="A628" s="10" t="s">
        <v>204</v>
      </c>
      <c r="B628" s="11">
        <v>5</v>
      </c>
      <c r="C628" s="10" t="s">
        <v>1632</v>
      </c>
      <c r="D628" s="11" t="s">
        <v>28</v>
      </c>
      <c r="E628" s="11" t="s">
        <v>1584</v>
      </c>
      <c r="F628" s="10">
        <v>0.46483999999999998</v>
      </c>
      <c r="G628" s="10">
        <v>0.63297000000000003</v>
      </c>
      <c r="H628" s="10">
        <v>-0.16813</v>
      </c>
      <c r="I628" s="10">
        <v>0.96799999999999997</v>
      </c>
      <c r="J628" s="10" t="s">
        <v>155</v>
      </c>
      <c r="K628" s="10">
        <v>3.1951999999999998</v>
      </c>
      <c r="L628" s="10" t="s">
        <v>7496</v>
      </c>
      <c r="M628" s="10"/>
      <c r="N628" s="10"/>
      <c r="O628" s="11" t="str">
        <f t="shared" si="9"/>
        <v>NO</v>
      </c>
      <c r="P628" s="10"/>
    </row>
    <row r="629" spans="1:16">
      <c r="A629" s="10" t="s">
        <v>204</v>
      </c>
      <c r="B629" s="11">
        <v>5</v>
      </c>
      <c r="C629" s="10" t="s">
        <v>1632</v>
      </c>
      <c r="D629" s="11" t="s">
        <v>28</v>
      </c>
      <c r="E629" s="11" t="s">
        <v>11</v>
      </c>
      <c r="F629" s="10">
        <v>0.46483999999999998</v>
      </c>
      <c r="G629" s="10">
        <v>0.63297000000000003</v>
      </c>
      <c r="H629" s="10">
        <v>-0.16813</v>
      </c>
      <c r="I629" s="10">
        <v>0.96799999999999997</v>
      </c>
      <c r="J629" s="10" t="s">
        <v>155</v>
      </c>
      <c r="K629" s="10">
        <v>3.1951999999999998</v>
      </c>
      <c r="L629" s="10" t="s">
        <v>7496</v>
      </c>
      <c r="M629" s="10"/>
      <c r="N629" s="10"/>
      <c r="O629" s="11" t="str">
        <f t="shared" si="9"/>
        <v>NO</v>
      </c>
      <c r="P629" s="10"/>
    </row>
    <row r="630" spans="1:16">
      <c r="A630" s="6" t="s">
        <v>206</v>
      </c>
      <c r="B630" s="7">
        <v>11</v>
      </c>
      <c r="C630" s="6" t="s">
        <v>207</v>
      </c>
      <c r="D630" s="7" t="s">
        <v>32</v>
      </c>
      <c r="E630" s="7" t="s">
        <v>4</v>
      </c>
      <c r="F630" s="6">
        <v>0.79207000000000005</v>
      </c>
      <c r="G630" s="6">
        <v>0.89778000000000002</v>
      </c>
      <c r="H630" s="6">
        <v>-0.10571</v>
      </c>
      <c r="I630" s="6">
        <v>0.93700000000000006</v>
      </c>
      <c r="J630" s="6" t="s">
        <v>33</v>
      </c>
      <c r="K630" s="6">
        <v>1.3665</v>
      </c>
      <c r="L630" s="6" t="s">
        <v>4976</v>
      </c>
      <c r="M630" s="6" t="s">
        <v>4977</v>
      </c>
      <c r="N630" s="6" t="s">
        <v>4390</v>
      </c>
      <c r="O630" s="7" t="str">
        <f t="shared" si="9"/>
        <v>NO</v>
      </c>
    </row>
    <row r="631" spans="1:16">
      <c r="A631" s="6" t="s">
        <v>1233</v>
      </c>
      <c r="B631" s="7">
        <v>22</v>
      </c>
      <c r="C631" s="6" t="s">
        <v>1234</v>
      </c>
      <c r="D631" s="7" t="s">
        <v>28</v>
      </c>
      <c r="E631" s="7" t="s">
        <v>8</v>
      </c>
      <c r="F631" s="6">
        <v>0.87158000000000002</v>
      </c>
      <c r="G631" s="6">
        <v>0.97216999999999998</v>
      </c>
      <c r="H631" s="6">
        <v>-0.10059999999999999</v>
      </c>
      <c r="I631" s="6">
        <v>0.99</v>
      </c>
      <c r="J631" s="6" t="s">
        <v>33</v>
      </c>
      <c r="K631" s="6">
        <v>1.411</v>
      </c>
      <c r="L631" s="6" t="s">
        <v>4978</v>
      </c>
      <c r="M631" s="6" t="s">
        <v>4979</v>
      </c>
      <c r="N631" s="6" t="s">
        <v>4833</v>
      </c>
      <c r="O631" s="7" t="str">
        <f t="shared" si="9"/>
        <v>NO</v>
      </c>
    </row>
    <row r="632" spans="1:16">
      <c r="A632" s="6" t="s">
        <v>2328</v>
      </c>
      <c r="B632" s="7">
        <v>5</v>
      </c>
      <c r="C632" s="6" t="s">
        <v>2329</v>
      </c>
      <c r="D632" s="7" t="s">
        <v>32</v>
      </c>
      <c r="E632" s="7" t="s">
        <v>11</v>
      </c>
      <c r="F632" s="6">
        <v>0.32882</v>
      </c>
      <c r="G632" s="6">
        <v>0.17988000000000001</v>
      </c>
      <c r="H632" s="6">
        <v>0.14893999999999999</v>
      </c>
      <c r="I632" s="6">
        <v>0.92200000000000004</v>
      </c>
      <c r="J632" s="6" t="s">
        <v>29</v>
      </c>
      <c r="K632" s="6">
        <v>0.9647</v>
      </c>
      <c r="L632" s="6" t="s">
        <v>4980</v>
      </c>
      <c r="M632" s="6" t="s">
        <v>4981</v>
      </c>
      <c r="N632" s="6" t="s">
        <v>4982</v>
      </c>
      <c r="O632" s="7" t="str">
        <f t="shared" si="9"/>
        <v>NO</v>
      </c>
    </row>
    <row r="633" spans="1:16">
      <c r="A633" s="6" t="s">
        <v>2330</v>
      </c>
      <c r="B633" s="7">
        <v>8</v>
      </c>
      <c r="C633" s="6" t="s">
        <v>2331</v>
      </c>
      <c r="D633" s="7" t="s">
        <v>32</v>
      </c>
      <c r="E633" s="7" t="s">
        <v>11</v>
      </c>
      <c r="F633" s="6">
        <v>4.8323999999999999E-2</v>
      </c>
      <c r="G633" s="6">
        <v>0.14840999999999999</v>
      </c>
      <c r="H633" s="6">
        <v>-0.10009</v>
      </c>
      <c r="I633" s="6">
        <v>0.999</v>
      </c>
      <c r="J633" s="6" t="s">
        <v>44</v>
      </c>
      <c r="K633" s="6">
        <v>1.9411</v>
      </c>
      <c r="L633" s="6" t="s">
        <v>3990</v>
      </c>
      <c r="M633" s="6" t="s">
        <v>4983</v>
      </c>
      <c r="N633" s="6" t="s">
        <v>3990</v>
      </c>
      <c r="O633" s="7" t="str">
        <f t="shared" si="9"/>
        <v>NO</v>
      </c>
    </row>
    <row r="634" spans="1:16">
      <c r="A634" s="10" t="s">
        <v>1633</v>
      </c>
      <c r="B634" s="11">
        <v>16</v>
      </c>
      <c r="C634" s="10" t="s">
        <v>1634</v>
      </c>
      <c r="D634" s="11" t="s">
        <v>28</v>
      </c>
      <c r="E634" s="11" t="s">
        <v>1584</v>
      </c>
      <c r="F634" s="10">
        <v>0.87926000000000004</v>
      </c>
      <c r="G634" s="10">
        <v>0.66668000000000005</v>
      </c>
      <c r="H634" s="10">
        <v>0.21257999999999999</v>
      </c>
      <c r="I634" s="10">
        <v>0.98299999999999998</v>
      </c>
      <c r="J634" s="10" t="s">
        <v>29</v>
      </c>
      <c r="K634" s="10">
        <v>0.94120000000000004</v>
      </c>
      <c r="L634" s="10" t="s">
        <v>4984</v>
      </c>
      <c r="M634" s="10" t="s">
        <v>4985</v>
      </c>
      <c r="N634" s="10" t="s">
        <v>4986</v>
      </c>
      <c r="O634" s="11" t="str">
        <f t="shared" si="9"/>
        <v>NO</v>
      </c>
      <c r="P634" s="10"/>
    </row>
    <row r="635" spans="1:16">
      <c r="A635" s="10" t="s">
        <v>1633</v>
      </c>
      <c r="B635" s="11">
        <v>16</v>
      </c>
      <c r="C635" s="10" t="s">
        <v>1634</v>
      </c>
      <c r="D635" s="11" t="s">
        <v>28</v>
      </c>
      <c r="E635" s="11" t="s">
        <v>11</v>
      </c>
      <c r="F635" s="10">
        <v>0.87926000000000004</v>
      </c>
      <c r="G635" s="10">
        <v>0.66668000000000005</v>
      </c>
      <c r="H635" s="10">
        <v>0.21257999999999999</v>
      </c>
      <c r="I635" s="10">
        <v>0.98299999999999998</v>
      </c>
      <c r="J635" s="10" t="s">
        <v>29</v>
      </c>
      <c r="K635" s="10">
        <v>0.94120000000000004</v>
      </c>
      <c r="L635" s="10" t="s">
        <v>4984</v>
      </c>
      <c r="M635" s="10" t="s">
        <v>4985</v>
      </c>
      <c r="N635" s="10" t="s">
        <v>4986</v>
      </c>
      <c r="O635" s="11" t="str">
        <f t="shared" si="9"/>
        <v>NO</v>
      </c>
      <c r="P635" s="10"/>
    </row>
    <row r="636" spans="1:16">
      <c r="A636" s="6" t="s">
        <v>2332</v>
      </c>
      <c r="B636" s="7">
        <v>9</v>
      </c>
      <c r="C636" s="6" t="s">
        <v>2333</v>
      </c>
      <c r="D636" s="7" t="s">
        <v>32</v>
      </c>
      <c r="E636" s="7" t="s">
        <v>11</v>
      </c>
      <c r="F636" s="6">
        <v>0.73785000000000001</v>
      </c>
      <c r="G636" s="6">
        <v>0.91335999999999995</v>
      </c>
      <c r="H636" s="6">
        <v>-0.17551</v>
      </c>
      <c r="I636" s="6">
        <v>0.98799999999999999</v>
      </c>
      <c r="J636" s="6" t="s">
        <v>33</v>
      </c>
      <c r="K636" s="6">
        <v>1.3033999999999999</v>
      </c>
      <c r="L636" s="6" t="s">
        <v>3990</v>
      </c>
      <c r="M636" s="6" t="s">
        <v>4987</v>
      </c>
      <c r="N636" s="6" t="s">
        <v>3990</v>
      </c>
      <c r="O636" s="7" t="str">
        <f t="shared" si="9"/>
        <v>NO</v>
      </c>
    </row>
    <row r="637" spans="1:16">
      <c r="A637" s="10" t="s">
        <v>749</v>
      </c>
      <c r="B637" s="11">
        <v>17</v>
      </c>
      <c r="C637" s="10" t="s">
        <v>750</v>
      </c>
      <c r="D637" s="11" t="s">
        <v>32</v>
      </c>
      <c r="E637" s="11" t="s">
        <v>6</v>
      </c>
      <c r="F637" s="10">
        <v>0.16339000000000001</v>
      </c>
      <c r="G637" s="10">
        <v>0.30214999999999997</v>
      </c>
      <c r="H637" s="10">
        <v>-0.13875999999999999</v>
      </c>
      <c r="I637" s="10">
        <v>0.93899999999999995</v>
      </c>
      <c r="J637" s="10" t="s">
        <v>33</v>
      </c>
      <c r="K637" s="10">
        <v>0.9052</v>
      </c>
      <c r="L637" s="10" t="s">
        <v>4988</v>
      </c>
      <c r="M637" s="10" t="s">
        <v>4989</v>
      </c>
      <c r="N637" s="10" t="s">
        <v>4990</v>
      </c>
      <c r="O637" s="11" t="str">
        <f t="shared" si="9"/>
        <v>NO</v>
      </c>
      <c r="P637" s="10"/>
    </row>
    <row r="638" spans="1:16">
      <c r="A638" s="10" t="s">
        <v>749</v>
      </c>
      <c r="B638" s="11">
        <v>22</v>
      </c>
      <c r="C638" s="10" t="s">
        <v>2334</v>
      </c>
      <c r="D638" s="11" t="s">
        <v>32</v>
      </c>
      <c r="E638" s="11" t="s">
        <v>11</v>
      </c>
      <c r="F638" s="10">
        <v>0.13950000000000001</v>
      </c>
      <c r="G638" s="10">
        <v>0.30074000000000001</v>
      </c>
      <c r="H638" s="10">
        <v>-0.16123999999999999</v>
      </c>
      <c r="I638" s="10">
        <v>0.95299999999999996</v>
      </c>
      <c r="J638" s="10" t="s">
        <v>33</v>
      </c>
      <c r="K638" s="10">
        <v>0.99329999999999996</v>
      </c>
      <c r="L638" s="10" t="s">
        <v>4988</v>
      </c>
      <c r="M638" s="10" t="s">
        <v>4989</v>
      </c>
      <c r="N638" s="10" t="s">
        <v>4990</v>
      </c>
      <c r="O638" s="11" t="str">
        <f t="shared" si="9"/>
        <v>NO</v>
      </c>
      <c r="P638" s="10"/>
    </row>
    <row r="639" spans="1:16">
      <c r="A639" s="6" t="s">
        <v>1236</v>
      </c>
      <c r="B639" s="7">
        <v>8</v>
      </c>
      <c r="C639" s="6" t="s">
        <v>1237</v>
      </c>
      <c r="D639" s="7" t="s">
        <v>32</v>
      </c>
      <c r="E639" s="7" t="s">
        <v>8</v>
      </c>
      <c r="F639" s="6">
        <v>0.96480999999999995</v>
      </c>
      <c r="G639" s="6">
        <v>0.85992999999999997</v>
      </c>
      <c r="H639" s="6">
        <v>0.10488</v>
      </c>
      <c r="I639" s="6">
        <v>0.90100000000000002</v>
      </c>
      <c r="J639" s="6" t="s">
        <v>155</v>
      </c>
      <c r="K639" s="6">
        <v>2.8126000000000002</v>
      </c>
      <c r="L639" s="6" t="s">
        <v>4991</v>
      </c>
      <c r="M639" s="6" t="s">
        <v>4992</v>
      </c>
      <c r="N639" s="6" t="s">
        <v>4993</v>
      </c>
      <c r="O639" s="7" t="str">
        <f t="shared" si="9"/>
        <v>NO</v>
      </c>
    </row>
    <row r="640" spans="1:16">
      <c r="A640" s="10" t="s">
        <v>2335</v>
      </c>
      <c r="B640" s="11">
        <v>4</v>
      </c>
      <c r="C640" s="10" t="s">
        <v>2336</v>
      </c>
      <c r="D640" s="11" t="s">
        <v>32</v>
      </c>
      <c r="E640" s="11" t="s">
        <v>11</v>
      </c>
      <c r="F640" s="10">
        <v>0.42792999999999998</v>
      </c>
      <c r="G640" s="10">
        <v>0.61695999999999995</v>
      </c>
      <c r="H640" s="10">
        <v>-0.18904000000000001</v>
      </c>
      <c r="I640" s="10">
        <v>0.96899999999999997</v>
      </c>
      <c r="J640" s="10" t="s">
        <v>44</v>
      </c>
      <c r="K640" s="10">
        <v>1.9971000000000001</v>
      </c>
      <c r="L640" s="10" t="s">
        <v>7493</v>
      </c>
      <c r="M640" s="10"/>
      <c r="N640" s="10"/>
      <c r="O640" s="11" t="str">
        <f t="shared" si="9"/>
        <v>NO</v>
      </c>
      <c r="P640" s="10"/>
    </row>
    <row r="641" spans="1:16">
      <c r="A641" s="10" t="s">
        <v>2335</v>
      </c>
      <c r="B641" s="11">
        <v>7</v>
      </c>
      <c r="C641" s="10" t="s">
        <v>2337</v>
      </c>
      <c r="D641" s="11" t="s">
        <v>32</v>
      </c>
      <c r="E641" s="11" t="s">
        <v>11</v>
      </c>
      <c r="F641" s="10">
        <v>0.38291999999999998</v>
      </c>
      <c r="G641" s="10">
        <v>0.63109000000000004</v>
      </c>
      <c r="H641" s="10">
        <v>-0.24818000000000001</v>
      </c>
      <c r="I641" s="10">
        <v>0.98099999999999998</v>
      </c>
      <c r="J641" s="10" t="s">
        <v>44</v>
      </c>
      <c r="K641" s="10">
        <v>1.9971000000000001</v>
      </c>
      <c r="L641" s="10" t="s">
        <v>7493</v>
      </c>
      <c r="M641" s="10"/>
      <c r="N641" s="10"/>
      <c r="O641" s="11" t="str">
        <f t="shared" si="9"/>
        <v>NO</v>
      </c>
      <c r="P641" s="10"/>
    </row>
    <row r="642" spans="1:16">
      <c r="A642" s="6" t="s">
        <v>1188</v>
      </c>
      <c r="B642" s="7">
        <v>14</v>
      </c>
      <c r="C642" s="6" t="s">
        <v>1189</v>
      </c>
      <c r="D642" s="7" t="s">
        <v>32</v>
      </c>
      <c r="E642" s="7" t="s">
        <v>8</v>
      </c>
      <c r="F642" s="6">
        <v>0.85902000000000001</v>
      </c>
      <c r="G642" s="6">
        <v>0.96580999999999995</v>
      </c>
      <c r="H642" s="6">
        <v>-0.10678</v>
      </c>
      <c r="I642" s="6">
        <v>0.98199999999999998</v>
      </c>
      <c r="J642" s="6" t="s">
        <v>33</v>
      </c>
      <c r="K642" s="6">
        <v>1.0618000000000001</v>
      </c>
      <c r="L642" s="6" t="s">
        <v>4994</v>
      </c>
      <c r="M642" s="6" t="s">
        <v>4995</v>
      </c>
      <c r="N642" s="6" t="s">
        <v>4996</v>
      </c>
      <c r="O642" s="7" t="str">
        <f t="shared" ref="O642:O705" si="10">IF(P642 = "", "NO", "YES")</f>
        <v>NO</v>
      </c>
    </row>
    <row r="643" spans="1:16">
      <c r="A643" s="6" t="s">
        <v>751</v>
      </c>
      <c r="B643" s="7">
        <v>20</v>
      </c>
      <c r="C643" s="6" t="s">
        <v>752</v>
      </c>
      <c r="D643" s="7" t="s">
        <v>32</v>
      </c>
      <c r="E643" s="7" t="s">
        <v>6</v>
      </c>
      <c r="F643" s="6">
        <v>0.80215000000000003</v>
      </c>
      <c r="G643" s="6">
        <v>0.91237999999999997</v>
      </c>
      <c r="H643" s="6">
        <v>-0.11022999999999999</v>
      </c>
      <c r="I643" s="6">
        <v>0.996</v>
      </c>
      <c r="J643" s="6" t="s">
        <v>33</v>
      </c>
      <c r="K643" s="6">
        <v>1.3068</v>
      </c>
      <c r="L643" s="6" t="s">
        <v>4294</v>
      </c>
      <c r="M643" s="6" t="s">
        <v>4997</v>
      </c>
      <c r="N643" s="6" t="s">
        <v>4296</v>
      </c>
      <c r="O643" s="7" t="str">
        <f t="shared" si="10"/>
        <v>NO</v>
      </c>
    </row>
    <row r="644" spans="1:16">
      <c r="A644" s="6" t="s">
        <v>2338</v>
      </c>
      <c r="B644" s="7">
        <v>12</v>
      </c>
      <c r="C644" s="6" t="s">
        <v>2339</v>
      </c>
      <c r="D644" s="7" t="s">
        <v>28</v>
      </c>
      <c r="E644" s="7" t="s">
        <v>11</v>
      </c>
      <c r="F644" s="6">
        <v>0.15636</v>
      </c>
      <c r="G644" s="6">
        <v>0.28386</v>
      </c>
      <c r="H644" s="6">
        <v>-0.1275</v>
      </c>
      <c r="I644" s="6">
        <v>0.90100000000000002</v>
      </c>
      <c r="J644" s="6" t="s">
        <v>168</v>
      </c>
      <c r="K644" s="6">
        <v>3.8344</v>
      </c>
      <c r="L644" s="6" t="s">
        <v>3989</v>
      </c>
      <c r="M644" s="6" t="s">
        <v>3990</v>
      </c>
      <c r="N644" s="6" t="s">
        <v>3990</v>
      </c>
      <c r="O644" s="7" t="str">
        <f t="shared" si="10"/>
        <v>NO</v>
      </c>
    </row>
    <row r="645" spans="1:16">
      <c r="A645" s="6" t="s">
        <v>2340</v>
      </c>
      <c r="B645" s="7">
        <v>2</v>
      </c>
      <c r="C645" s="6" t="s">
        <v>2341</v>
      </c>
      <c r="D645" s="7" t="s">
        <v>32</v>
      </c>
      <c r="E645" s="7" t="s">
        <v>11</v>
      </c>
      <c r="F645" s="6">
        <v>0.71997</v>
      </c>
      <c r="G645" s="6">
        <v>0.42831999999999998</v>
      </c>
      <c r="H645" s="6">
        <v>0.29165000000000002</v>
      </c>
      <c r="I645" s="6">
        <v>1</v>
      </c>
      <c r="J645" s="6" t="s">
        <v>29</v>
      </c>
      <c r="K645" s="6">
        <v>0.98850000000000005</v>
      </c>
      <c r="L645" s="6" t="s">
        <v>4504</v>
      </c>
      <c r="M645" s="6" t="s">
        <v>4998</v>
      </c>
      <c r="N645" s="6" t="s">
        <v>3990</v>
      </c>
      <c r="O645" s="7" t="str">
        <f t="shared" si="10"/>
        <v>NO</v>
      </c>
    </row>
    <row r="646" spans="1:16">
      <c r="A646" s="6" t="s">
        <v>1206</v>
      </c>
      <c r="B646" s="7">
        <v>29</v>
      </c>
      <c r="C646" s="6" t="s">
        <v>1207</v>
      </c>
      <c r="D646" s="7" t="s">
        <v>28</v>
      </c>
      <c r="E646" s="7" t="s">
        <v>8</v>
      </c>
      <c r="F646" s="6">
        <v>0.4083</v>
      </c>
      <c r="G646" s="6">
        <v>0.22256999999999999</v>
      </c>
      <c r="H646" s="6">
        <v>0.18572</v>
      </c>
      <c r="I646" s="6">
        <v>0.94</v>
      </c>
      <c r="J646" s="6" t="s">
        <v>44</v>
      </c>
      <c r="K646" s="6">
        <v>1.5468</v>
      </c>
      <c r="L646" s="6" t="s">
        <v>4999</v>
      </c>
      <c r="M646" s="6" t="s">
        <v>5000</v>
      </c>
      <c r="N646" s="6" t="s">
        <v>5001</v>
      </c>
      <c r="O646" s="7" t="str">
        <f t="shared" si="10"/>
        <v>NO</v>
      </c>
    </row>
    <row r="647" spans="1:16">
      <c r="A647" s="6" t="s">
        <v>2342</v>
      </c>
      <c r="B647" s="7">
        <v>4</v>
      </c>
      <c r="C647" s="6" t="s">
        <v>2343</v>
      </c>
      <c r="D647" s="7" t="s">
        <v>28</v>
      </c>
      <c r="E647" s="7" t="s">
        <v>11</v>
      </c>
      <c r="F647" s="6">
        <v>0.40577000000000002</v>
      </c>
      <c r="G647" s="6">
        <v>0.29354999999999998</v>
      </c>
      <c r="H647" s="6">
        <v>0.11222</v>
      </c>
      <c r="I647" s="6">
        <v>1</v>
      </c>
      <c r="J647" s="6" t="s">
        <v>29</v>
      </c>
      <c r="K647" s="6">
        <v>0.97819999999999996</v>
      </c>
      <c r="L647" s="6" t="s">
        <v>4504</v>
      </c>
      <c r="M647" s="6" t="s">
        <v>5002</v>
      </c>
      <c r="N647" s="6" t="s">
        <v>3990</v>
      </c>
      <c r="O647" s="7" t="str">
        <f t="shared" si="10"/>
        <v>NO</v>
      </c>
    </row>
    <row r="648" spans="1:16">
      <c r="A648" s="6" t="s">
        <v>2344</v>
      </c>
      <c r="B648" s="7">
        <v>3</v>
      </c>
      <c r="C648" s="6" t="s">
        <v>2345</v>
      </c>
      <c r="D648" s="7" t="s">
        <v>28</v>
      </c>
      <c r="E648" s="7" t="s">
        <v>11</v>
      </c>
      <c r="F648" s="6">
        <v>0.58733000000000002</v>
      </c>
      <c r="G648" s="6">
        <v>0.74843000000000004</v>
      </c>
      <c r="H648" s="6">
        <v>-0.16109999999999999</v>
      </c>
      <c r="I648" s="6">
        <v>1</v>
      </c>
      <c r="J648" s="6" t="s">
        <v>29</v>
      </c>
      <c r="K648" s="6">
        <v>0.99070000000000003</v>
      </c>
      <c r="L648" s="6" t="s">
        <v>3990</v>
      </c>
      <c r="M648" s="6" t="s">
        <v>5003</v>
      </c>
      <c r="N648" s="6" t="s">
        <v>3990</v>
      </c>
      <c r="O648" s="7" t="str">
        <f t="shared" si="10"/>
        <v>NO</v>
      </c>
    </row>
    <row r="649" spans="1:16">
      <c r="A649" s="6" t="s">
        <v>2346</v>
      </c>
      <c r="B649" s="7">
        <v>11</v>
      </c>
      <c r="C649" s="6" t="s">
        <v>2347</v>
      </c>
      <c r="D649" s="7" t="s">
        <v>28</v>
      </c>
      <c r="E649" s="7" t="s">
        <v>11</v>
      </c>
      <c r="F649" s="6">
        <v>0.10838</v>
      </c>
      <c r="G649" s="6">
        <v>0.37368000000000001</v>
      </c>
      <c r="H649" s="6">
        <v>-0.26529999999999998</v>
      </c>
      <c r="I649" s="6">
        <v>0.96699999999999997</v>
      </c>
      <c r="J649" s="6" t="s">
        <v>29</v>
      </c>
      <c r="K649" s="6">
        <v>0.96120000000000005</v>
      </c>
      <c r="L649" s="6" t="s">
        <v>3990</v>
      </c>
      <c r="M649" s="6" t="s">
        <v>5004</v>
      </c>
      <c r="N649" s="6" t="s">
        <v>3990</v>
      </c>
      <c r="O649" s="7" t="str">
        <f t="shared" si="10"/>
        <v>NO</v>
      </c>
    </row>
    <row r="650" spans="1:16">
      <c r="A650" s="10" t="s">
        <v>208</v>
      </c>
      <c r="B650" s="11">
        <v>9</v>
      </c>
      <c r="C650" s="10" t="s">
        <v>209</v>
      </c>
      <c r="D650" s="11" t="s">
        <v>28</v>
      </c>
      <c r="E650" s="11" t="s">
        <v>4</v>
      </c>
      <c r="F650" s="10">
        <v>0.79129000000000005</v>
      </c>
      <c r="G650" s="10">
        <v>0.91207000000000005</v>
      </c>
      <c r="H650" s="10">
        <v>-0.12078</v>
      </c>
      <c r="I650" s="10">
        <v>1</v>
      </c>
      <c r="J650" s="10" t="s">
        <v>155</v>
      </c>
      <c r="K650" s="10">
        <v>2.0280999999999998</v>
      </c>
      <c r="L650" s="10" t="s">
        <v>5005</v>
      </c>
      <c r="M650" s="10" t="s">
        <v>5006</v>
      </c>
      <c r="N650" s="10" t="s">
        <v>3990</v>
      </c>
      <c r="O650" s="11" t="str">
        <f t="shared" si="10"/>
        <v>NO</v>
      </c>
      <c r="P650" s="10"/>
    </row>
    <row r="651" spans="1:16">
      <c r="A651" s="10" t="s">
        <v>208</v>
      </c>
      <c r="B651" s="11">
        <v>10</v>
      </c>
      <c r="C651" s="10" t="s">
        <v>1235</v>
      </c>
      <c r="D651" s="11" t="s">
        <v>28</v>
      </c>
      <c r="E651" s="11" t="s">
        <v>8</v>
      </c>
      <c r="F651" s="10">
        <v>0.84789000000000003</v>
      </c>
      <c r="G651" s="10">
        <v>0.96342000000000005</v>
      </c>
      <c r="H651" s="10">
        <v>-0.11552999999999999</v>
      </c>
      <c r="I651" s="10">
        <v>1</v>
      </c>
      <c r="J651" s="10" t="s">
        <v>155</v>
      </c>
      <c r="K651" s="10">
        <v>2.0280999999999998</v>
      </c>
      <c r="L651" s="10" t="s">
        <v>5005</v>
      </c>
      <c r="M651" s="10" t="s">
        <v>5006</v>
      </c>
      <c r="N651" s="10" t="s">
        <v>3990</v>
      </c>
      <c r="O651" s="11" t="str">
        <f t="shared" si="10"/>
        <v>NO</v>
      </c>
      <c r="P651" s="10"/>
    </row>
    <row r="652" spans="1:16">
      <c r="A652" s="6" t="s">
        <v>753</v>
      </c>
      <c r="B652" s="7">
        <v>4</v>
      </c>
      <c r="C652" s="6" t="s">
        <v>754</v>
      </c>
      <c r="D652" s="7" t="s">
        <v>28</v>
      </c>
      <c r="E652" s="7" t="s">
        <v>6</v>
      </c>
      <c r="F652" s="6">
        <v>0.23696999999999999</v>
      </c>
      <c r="G652" s="6">
        <v>0.1179</v>
      </c>
      <c r="H652" s="6">
        <v>0.11907</v>
      </c>
      <c r="I652" s="6">
        <v>0.95</v>
      </c>
      <c r="J652" s="6" t="s">
        <v>44</v>
      </c>
      <c r="K652" s="6">
        <v>1.2735000000000001</v>
      </c>
      <c r="L652" s="6" t="s">
        <v>3990</v>
      </c>
      <c r="M652" s="6" t="s">
        <v>5007</v>
      </c>
      <c r="N652" s="6" t="s">
        <v>3990</v>
      </c>
      <c r="O652" s="7" t="str">
        <f t="shared" si="10"/>
        <v>NO</v>
      </c>
    </row>
    <row r="653" spans="1:16">
      <c r="A653" s="6" t="s">
        <v>755</v>
      </c>
      <c r="B653" s="7">
        <v>2</v>
      </c>
      <c r="C653" s="6" t="s">
        <v>756</v>
      </c>
      <c r="D653" s="7" t="s">
        <v>32</v>
      </c>
      <c r="E653" s="7" t="s">
        <v>6</v>
      </c>
      <c r="F653" s="6">
        <v>0.56381999999999999</v>
      </c>
      <c r="G653" s="6">
        <v>0.44832</v>
      </c>
      <c r="H653" s="6">
        <v>0.11550000000000001</v>
      </c>
      <c r="I653" s="6">
        <v>0.93600000000000005</v>
      </c>
      <c r="J653" s="6" t="s">
        <v>33</v>
      </c>
      <c r="K653" s="6">
        <v>1.2403999999999999</v>
      </c>
      <c r="L653" s="6" t="s">
        <v>5008</v>
      </c>
      <c r="M653" s="6" t="s">
        <v>5009</v>
      </c>
      <c r="N653" s="6" t="s">
        <v>5010</v>
      </c>
      <c r="O653" s="7" t="str">
        <f t="shared" si="10"/>
        <v>NO</v>
      </c>
    </row>
    <row r="654" spans="1:16">
      <c r="A654" s="10" t="s">
        <v>210</v>
      </c>
      <c r="B654" s="11">
        <v>31</v>
      </c>
      <c r="C654" s="10" t="s">
        <v>211</v>
      </c>
      <c r="D654" s="11" t="s">
        <v>28</v>
      </c>
      <c r="E654" s="11" t="s">
        <v>4</v>
      </c>
      <c r="F654" s="10">
        <v>0.95933000000000002</v>
      </c>
      <c r="G654" s="10">
        <v>0.79188000000000003</v>
      </c>
      <c r="H654" s="10">
        <v>0.16744999999999999</v>
      </c>
      <c r="I654" s="10">
        <v>1</v>
      </c>
      <c r="J654" s="10" t="s">
        <v>33</v>
      </c>
      <c r="K654" s="10">
        <v>1.1134999999999999</v>
      </c>
      <c r="L654" s="10" t="s">
        <v>5011</v>
      </c>
      <c r="M654" s="10" t="s">
        <v>5012</v>
      </c>
      <c r="N654" s="10" t="s">
        <v>5013</v>
      </c>
      <c r="O654" s="11" t="str">
        <f t="shared" si="10"/>
        <v>NO</v>
      </c>
      <c r="P654" s="10"/>
    </row>
    <row r="655" spans="1:16">
      <c r="A655" s="10" t="s">
        <v>210</v>
      </c>
      <c r="B655" s="11">
        <v>30</v>
      </c>
      <c r="C655" s="10" t="s">
        <v>212</v>
      </c>
      <c r="D655" s="11" t="s">
        <v>28</v>
      </c>
      <c r="E655" s="11" t="s">
        <v>4</v>
      </c>
      <c r="F655" s="10">
        <v>0.95655999999999997</v>
      </c>
      <c r="G655" s="10">
        <v>0.77952999999999995</v>
      </c>
      <c r="H655" s="10">
        <v>0.17704</v>
      </c>
      <c r="I655" s="10">
        <v>1</v>
      </c>
      <c r="J655" s="10" t="s">
        <v>33</v>
      </c>
      <c r="K655" s="10">
        <v>1.1134999999999999</v>
      </c>
      <c r="L655" s="10" t="s">
        <v>5011</v>
      </c>
      <c r="M655" s="10" t="s">
        <v>5012</v>
      </c>
      <c r="N655" s="10" t="s">
        <v>5013</v>
      </c>
      <c r="O655" s="11" t="str">
        <f t="shared" si="10"/>
        <v>NO</v>
      </c>
      <c r="P655" s="10"/>
    </row>
    <row r="656" spans="1:16">
      <c r="A656" s="10" t="s">
        <v>210</v>
      </c>
      <c r="B656" s="11">
        <v>29</v>
      </c>
      <c r="C656" s="10" t="s">
        <v>213</v>
      </c>
      <c r="D656" s="11" t="s">
        <v>28</v>
      </c>
      <c r="E656" s="11" t="s">
        <v>4</v>
      </c>
      <c r="F656" s="10">
        <v>0.94984999999999997</v>
      </c>
      <c r="G656" s="10">
        <v>0.75177000000000005</v>
      </c>
      <c r="H656" s="10">
        <v>0.19808000000000001</v>
      </c>
      <c r="I656" s="10">
        <v>1</v>
      </c>
      <c r="J656" s="10" t="s">
        <v>33</v>
      </c>
      <c r="K656" s="10">
        <v>1.1134999999999999</v>
      </c>
      <c r="L656" s="10" t="s">
        <v>5011</v>
      </c>
      <c r="M656" s="10" t="s">
        <v>5012</v>
      </c>
      <c r="N656" s="10" t="s">
        <v>5013</v>
      </c>
      <c r="O656" s="11" t="str">
        <f t="shared" si="10"/>
        <v>NO</v>
      </c>
      <c r="P656" s="10"/>
    </row>
    <row r="657" spans="1:16">
      <c r="A657" s="10" t="s">
        <v>210</v>
      </c>
      <c r="B657" s="11">
        <v>17</v>
      </c>
      <c r="C657" s="10" t="s">
        <v>1214</v>
      </c>
      <c r="D657" s="11" t="s">
        <v>28</v>
      </c>
      <c r="E657" s="11" t="s">
        <v>8</v>
      </c>
      <c r="F657" s="10">
        <v>0.28987000000000002</v>
      </c>
      <c r="G657" s="10">
        <v>0.56303999999999998</v>
      </c>
      <c r="H657" s="10">
        <v>-0.27317000000000002</v>
      </c>
      <c r="I657" s="10">
        <v>1</v>
      </c>
      <c r="J657" s="10" t="s">
        <v>155</v>
      </c>
      <c r="K657" s="10">
        <v>2.1267999999999998</v>
      </c>
      <c r="L657" s="10" t="s">
        <v>5011</v>
      </c>
      <c r="M657" s="10" t="s">
        <v>5012</v>
      </c>
      <c r="N657" s="10" t="s">
        <v>5013</v>
      </c>
      <c r="O657" s="11" t="str">
        <f t="shared" si="10"/>
        <v>NO</v>
      </c>
      <c r="P657" s="10"/>
    </row>
    <row r="658" spans="1:16">
      <c r="A658" s="10" t="s">
        <v>210</v>
      </c>
      <c r="B658" s="11">
        <v>22</v>
      </c>
      <c r="C658" s="10" t="s">
        <v>1215</v>
      </c>
      <c r="D658" s="11" t="s">
        <v>28</v>
      </c>
      <c r="E658" s="11" t="s">
        <v>8</v>
      </c>
      <c r="F658" s="10">
        <v>0.32292999999999999</v>
      </c>
      <c r="G658" s="10">
        <v>0.56176000000000004</v>
      </c>
      <c r="H658" s="10">
        <v>-0.23882999999999999</v>
      </c>
      <c r="I658" s="10">
        <v>1</v>
      </c>
      <c r="J658" s="10" t="s">
        <v>155</v>
      </c>
      <c r="K658" s="10">
        <v>2.1267999999999998</v>
      </c>
      <c r="L658" s="10" t="s">
        <v>5011</v>
      </c>
      <c r="M658" s="10" t="s">
        <v>5012</v>
      </c>
      <c r="N658" s="10" t="s">
        <v>5013</v>
      </c>
      <c r="O658" s="11" t="str">
        <f t="shared" si="10"/>
        <v>NO</v>
      </c>
      <c r="P658" s="10"/>
    </row>
    <row r="659" spans="1:16">
      <c r="A659" s="10" t="s">
        <v>210</v>
      </c>
      <c r="B659" s="11">
        <v>24</v>
      </c>
      <c r="C659" s="10" t="s">
        <v>2348</v>
      </c>
      <c r="D659" s="11" t="s">
        <v>28</v>
      </c>
      <c r="E659" s="11" t="s">
        <v>11</v>
      </c>
      <c r="F659" s="10">
        <v>0.27261999999999997</v>
      </c>
      <c r="G659" s="10">
        <v>0.51168000000000002</v>
      </c>
      <c r="H659" s="10">
        <v>-0.23905999999999999</v>
      </c>
      <c r="I659" s="10">
        <v>1</v>
      </c>
      <c r="J659" s="10" t="s">
        <v>155</v>
      </c>
      <c r="K659" s="10">
        <v>2.1273</v>
      </c>
      <c r="L659" s="10" t="s">
        <v>5011</v>
      </c>
      <c r="M659" s="10" t="s">
        <v>5012</v>
      </c>
      <c r="N659" s="10" t="s">
        <v>5013</v>
      </c>
      <c r="O659" s="11" t="str">
        <f t="shared" si="10"/>
        <v>NO</v>
      </c>
      <c r="P659" s="10"/>
    </row>
    <row r="660" spans="1:16">
      <c r="A660" s="6" t="s">
        <v>2349</v>
      </c>
      <c r="B660" s="7">
        <v>48</v>
      </c>
      <c r="C660" s="6" t="s">
        <v>2350</v>
      </c>
      <c r="D660" s="7" t="s">
        <v>32</v>
      </c>
      <c r="E660" s="7" t="s">
        <v>11</v>
      </c>
      <c r="F660" s="6">
        <v>0.32651000000000002</v>
      </c>
      <c r="G660" s="6">
        <v>0.18143000000000001</v>
      </c>
      <c r="H660" s="6">
        <v>0.14507</v>
      </c>
      <c r="I660" s="6">
        <v>0.93899999999999995</v>
      </c>
      <c r="J660" s="6" t="s">
        <v>44</v>
      </c>
      <c r="K660" s="6">
        <v>2.2057000000000002</v>
      </c>
      <c r="L660" s="6" t="s">
        <v>4625</v>
      </c>
      <c r="M660" s="6" t="s">
        <v>5014</v>
      </c>
      <c r="N660" s="6" t="s">
        <v>5015</v>
      </c>
      <c r="O660" s="7" t="str">
        <f t="shared" si="10"/>
        <v>NO</v>
      </c>
    </row>
    <row r="661" spans="1:16">
      <c r="A661" s="6" t="s">
        <v>1210</v>
      </c>
      <c r="B661" s="7">
        <v>14</v>
      </c>
      <c r="C661" s="6" t="s">
        <v>1211</v>
      </c>
      <c r="D661" s="7" t="s">
        <v>28</v>
      </c>
      <c r="E661" s="7" t="s">
        <v>8</v>
      </c>
      <c r="F661" s="6">
        <v>0.62404999999999999</v>
      </c>
      <c r="G661" s="6">
        <v>0.91042999999999996</v>
      </c>
      <c r="H661" s="6">
        <v>-0.28637000000000001</v>
      </c>
      <c r="I661" s="6">
        <v>0.92300000000000004</v>
      </c>
      <c r="J661" s="6" t="s">
        <v>44</v>
      </c>
      <c r="K661" s="6">
        <v>2.4578000000000002</v>
      </c>
      <c r="L661" s="6" t="s">
        <v>3990</v>
      </c>
      <c r="M661" s="6" t="s">
        <v>5016</v>
      </c>
      <c r="N661" s="6" t="s">
        <v>3990</v>
      </c>
      <c r="O661" s="7" t="str">
        <f t="shared" si="10"/>
        <v>NO</v>
      </c>
    </row>
    <row r="662" spans="1:16">
      <c r="A662" s="6" t="s">
        <v>2351</v>
      </c>
      <c r="B662" s="7">
        <v>27</v>
      </c>
      <c r="C662" s="6" t="s">
        <v>2352</v>
      </c>
      <c r="D662" s="7" t="s">
        <v>28</v>
      </c>
      <c r="E662" s="7" t="s">
        <v>11</v>
      </c>
      <c r="F662" s="6">
        <v>0.16245999999999999</v>
      </c>
      <c r="G662" s="6">
        <v>2.0001999999999999E-2</v>
      </c>
      <c r="H662" s="6">
        <v>0.14246</v>
      </c>
      <c r="I662" s="6">
        <v>1</v>
      </c>
      <c r="J662" s="6" t="s">
        <v>29</v>
      </c>
      <c r="K662" s="6">
        <v>0.65429999999999999</v>
      </c>
      <c r="L662" s="6" t="s">
        <v>5017</v>
      </c>
      <c r="M662" s="6" t="s">
        <v>5018</v>
      </c>
      <c r="N662" s="6" t="s">
        <v>5019</v>
      </c>
      <c r="O662" s="7" t="str">
        <f t="shared" si="10"/>
        <v>NO</v>
      </c>
    </row>
    <row r="663" spans="1:16">
      <c r="A663" s="10" t="s">
        <v>1635</v>
      </c>
      <c r="B663" s="11">
        <v>7</v>
      </c>
      <c r="C663" s="10" t="s">
        <v>1636</v>
      </c>
      <c r="D663" s="11" t="s">
        <v>32</v>
      </c>
      <c r="E663" s="11" t="s">
        <v>1584</v>
      </c>
      <c r="F663" s="10">
        <v>0.97943999999999998</v>
      </c>
      <c r="G663" s="10">
        <v>0.87092999999999998</v>
      </c>
      <c r="H663" s="10">
        <v>0.1085</v>
      </c>
      <c r="I663" s="10">
        <v>0.997</v>
      </c>
      <c r="J663" s="10" t="s">
        <v>29</v>
      </c>
      <c r="K663" s="10">
        <v>0.57050000000000001</v>
      </c>
      <c r="L663" s="10" t="s">
        <v>4040</v>
      </c>
      <c r="M663" s="10" t="s">
        <v>5020</v>
      </c>
      <c r="N663" s="10" t="s">
        <v>4659</v>
      </c>
      <c r="O663" s="11" t="str">
        <f t="shared" si="10"/>
        <v>NO</v>
      </c>
      <c r="P663" s="10"/>
    </row>
    <row r="664" spans="1:16">
      <c r="A664" s="10" t="s">
        <v>1635</v>
      </c>
      <c r="B664" s="11">
        <v>7</v>
      </c>
      <c r="C664" s="10" t="s">
        <v>1636</v>
      </c>
      <c r="D664" s="11" t="s">
        <v>32</v>
      </c>
      <c r="E664" s="11" t="s">
        <v>11</v>
      </c>
      <c r="F664" s="10">
        <v>0.97943999999999998</v>
      </c>
      <c r="G664" s="10">
        <v>0.87092999999999998</v>
      </c>
      <c r="H664" s="10">
        <v>0.1085</v>
      </c>
      <c r="I664" s="10">
        <v>0.997</v>
      </c>
      <c r="J664" s="10" t="s">
        <v>29</v>
      </c>
      <c r="K664" s="10">
        <v>0.57050000000000001</v>
      </c>
      <c r="L664" s="10" t="s">
        <v>4040</v>
      </c>
      <c r="M664" s="10" t="s">
        <v>5020</v>
      </c>
      <c r="N664" s="10" t="s">
        <v>4659</v>
      </c>
      <c r="O664" s="11" t="str">
        <f t="shared" si="10"/>
        <v>NO</v>
      </c>
      <c r="P664" s="10"/>
    </row>
    <row r="665" spans="1:16">
      <c r="A665" s="6" t="s">
        <v>214</v>
      </c>
      <c r="B665" s="7">
        <v>16</v>
      </c>
      <c r="C665" s="6" t="s">
        <v>215</v>
      </c>
      <c r="D665" s="7" t="s">
        <v>32</v>
      </c>
      <c r="E665" s="7" t="s">
        <v>4</v>
      </c>
      <c r="F665" s="6">
        <v>0.76219999999999999</v>
      </c>
      <c r="G665" s="6">
        <v>0.94415000000000004</v>
      </c>
      <c r="H665" s="6">
        <v>-0.18195</v>
      </c>
      <c r="I665" s="6">
        <v>0.95699999999999996</v>
      </c>
      <c r="J665" s="6" t="s">
        <v>29</v>
      </c>
      <c r="K665" s="6">
        <v>0.84530000000000005</v>
      </c>
      <c r="L665" s="6" t="s">
        <v>4415</v>
      </c>
      <c r="M665" s="6" t="s">
        <v>5021</v>
      </c>
      <c r="N665" s="6" t="s">
        <v>4417</v>
      </c>
      <c r="O665" s="7" t="str">
        <f t="shared" si="10"/>
        <v>NO</v>
      </c>
    </row>
    <row r="666" spans="1:16">
      <c r="A666" s="6" t="s">
        <v>216</v>
      </c>
      <c r="B666" s="7">
        <v>8</v>
      </c>
      <c r="C666" s="6" t="s">
        <v>217</v>
      </c>
      <c r="D666" s="7" t="s">
        <v>28</v>
      </c>
      <c r="E666" s="7" t="s">
        <v>4</v>
      </c>
      <c r="F666" s="6">
        <v>0.37836999999999998</v>
      </c>
      <c r="G666" s="6">
        <v>0.48966999999999999</v>
      </c>
      <c r="H666" s="6">
        <v>-0.1113</v>
      </c>
      <c r="I666" s="6">
        <v>0.90300000000000002</v>
      </c>
      <c r="J666" s="6" t="s">
        <v>33</v>
      </c>
      <c r="K666" s="6">
        <v>1.4625999999999999</v>
      </c>
      <c r="L666" s="6" t="s">
        <v>5022</v>
      </c>
      <c r="M666" s="6" t="s">
        <v>5023</v>
      </c>
      <c r="N666" s="6" t="s">
        <v>5024</v>
      </c>
      <c r="O666" s="7" t="str">
        <f t="shared" si="10"/>
        <v>NO</v>
      </c>
    </row>
    <row r="667" spans="1:16">
      <c r="A667" s="6" t="s">
        <v>218</v>
      </c>
      <c r="B667" s="7">
        <v>20</v>
      </c>
      <c r="C667" s="6" t="s">
        <v>219</v>
      </c>
      <c r="D667" s="7" t="s">
        <v>28</v>
      </c>
      <c r="E667" s="7" t="s">
        <v>4</v>
      </c>
      <c r="F667" s="6">
        <v>0.27185999999999999</v>
      </c>
      <c r="G667" s="6">
        <v>0.14507999999999999</v>
      </c>
      <c r="H667" s="6">
        <v>0.12676999999999999</v>
      </c>
      <c r="I667" s="6">
        <v>0.91200000000000003</v>
      </c>
      <c r="J667" s="6" t="s">
        <v>33</v>
      </c>
      <c r="K667" s="6">
        <v>1.2265999999999999</v>
      </c>
      <c r="L667" s="6" t="s">
        <v>5025</v>
      </c>
      <c r="M667" s="6" t="s">
        <v>5026</v>
      </c>
      <c r="N667" s="6" t="s">
        <v>5027</v>
      </c>
      <c r="O667" s="7" t="str">
        <f t="shared" si="10"/>
        <v>NO</v>
      </c>
    </row>
    <row r="668" spans="1:16">
      <c r="A668" s="6" t="s">
        <v>2353</v>
      </c>
      <c r="B668" s="7">
        <v>12</v>
      </c>
      <c r="C668" s="6" t="s">
        <v>2354</v>
      </c>
      <c r="D668" s="7" t="s">
        <v>28</v>
      </c>
      <c r="E668" s="7" t="s">
        <v>11</v>
      </c>
      <c r="F668" s="6">
        <v>0.47332999999999997</v>
      </c>
      <c r="G668" s="6">
        <v>0.10698000000000001</v>
      </c>
      <c r="H668" s="6">
        <v>0.36636000000000002</v>
      </c>
      <c r="I668" s="6">
        <v>0.995</v>
      </c>
      <c r="J668" s="6" t="s">
        <v>29</v>
      </c>
      <c r="K668" s="6">
        <v>0.99770000000000003</v>
      </c>
      <c r="L668" s="6" t="s">
        <v>5028</v>
      </c>
      <c r="M668" s="6" t="s">
        <v>5029</v>
      </c>
      <c r="N668" s="6" t="s">
        <v>5030</v>
      </c>
      <c r="O668" s="7" t="str">
        <f t="shared" si="10"/>
        <v>NO</v>
      </c>
    </row>
    <row r="669" spans="1:16">
      <c r="A669" s="6" t="s">
        <v>1264</v>
      </c>
      <c r="B669" s="7">
        <v>10</v>
      </c>
      <c r="C669" s="6" t="s">
        <v>1265</v>
      </c>
      <c r="D669" s="7" t="s">
        <v>28</v>
      </c>
      <c r="E669" s="7" t="s">
        <v>8</v>
      </c>
      <c r="F669" s="6">
        <v>0.23136999999999999</v>
      </c>
      <c r="G669" s="6">
        <v>0.68032000000000004</v>
      </c>
      <c r="H669" s="6">
        <v>-0.44895000000000002</v>
      </c>
      <c r="I669" s="6">
        <v>0.97299999999999998</v>
      </c>
      <c r="J669" s="6" t="s">
        <v>44</v>
      </c>
      <c r="K669" s="6">
        <v>2.2650000000000001</v>
      </c>
      <c r="L669" s="6" t="s">
        <v>5031</v>
      </c>
      <c r="M669" s="6" t="s">
        <v>5032</v>
      </c>
      <c r="N669" s="6" t="s">
        <v>5033</v>
      </c>
      <c r="O669" s="7" t="str">
        <f t="shared" si="10"/>
        <v>NO</v>
      </c>
    </row>
    <row r="670" spans="1:16">
      <c r="A670" s="6" t="s">
        <v>1264</v>
      </c>
      <c r="B670" s="7">
        <v>23</v>
      </c>
      <c r="C670" s="6" t="s">
        <v>2355</v>
      </c>
      <c r="D670" s="7" t="s">
        <v>28</v>
      </c>
      <c r="E670" s="7" t="s">
        <v>11</v>
      </c>
      <c r="F670" s="6">
        <v>0.23787</v>
      </c>
      <c r="G670" s="6">
        <v>0.40112999999999999</v>
      </c>
      <c r="H670" s="6">
        <v>-0.16325999999999999</v>
      </c>
      <c r="I670" s="6">
        <v>0.95299999999999996</v>
      </c>
      <c r="J670" s="6" t="s">
        <v>29</v>
      </c>
      <c r="K670" s="6">
        <v>0.97399999999999998</v>
      </c>
      <c r="L670" s="6" t="s">
        <v>5031</v>
      </c>
      <c r="M670" s="6" t="s">
        <v>5032</v>
      </c>
      <c r="N670" s="6" t="s">
        <v>5033</v>
      </c>
      <c r="O670" s="7" t="str">
        <f t="shared" si="10"/>
        <v>NO</v>
      </c>
    </row>
    <row r="671" spans="1:16">
      <c r="A671" s="6" t="s">
        <v>2356</v>
      </c>
      <c r="B671" s="7">
        <v>6</v>
      </c>
      <c r="C671" s="6" t="s">
        <v>2357</v>
      </c>
      <c r="D671" s="7" t="s">
        <v>32</v>
      </c>
      <c r="E671" s="7" t="s">
        <v>11</v>
      </c>
      <c r="F671" s="6">
        <v>0.51454</v>
      </c>
      <c r="G671" s="6">
        <v>0.30501</v>
      </c>
      <c r="H671" s="6">
        <v>0.20952999999999999</v>
      </c>
      <c r="I671" s="6">
        <v>1</v>
      </c>
      <c r="J671" s="6" t="s">
        <v>29</v>
      </c>
      <c r="K671" s="6">
        <v>0.99970000000000003</v>
      </c>
      <c r="L671" s="6" t="s">
        <v>5034</v>
      </c>
      <c r="M671" s="6" t="s">
        <v>5035</v>
      </c>
      <c r="N671" s="6" t="s">
        <v>5036</v>
      </c>
      <c r="O671" s="7" t="str">
        <f t="shared" si="10"/>
        <v>NO</v>
      </c>
    </row>
    <row r="672" spans="1:16">
      <c r="A672" s="6" t="s">
        <v>2358</v>
      </c>
      <c r="B672" s="7">
        <v>17</v>
      </c>
      <c r="C672" s="6" t="s">
        <v>2359</v>
      </c>
      <c r="D672" s="7" t="s">
        <v>28</v>
      </c>
      <c r="E672" s="7" t="s">
        <v>11</v>
      </c>
      <c r="F672" s="6">
        <v>0.13653000000000001</v>
      </c>
      <c r="G672" s="6">
        <v>1.0241999999999999E-2</v>
      </c>
      <c r="H672" s="6">
        <v>0.12629000000000001</v>
      </c>
      <c r="I672" s="6">
        <v>1</v>
      </c>
      <c r="J672" s="6" t="s">
        <v>29</v>
      </c>
      <c r="K672" s="6">
        <v>0.62290000000000001</v>
      </c>
      <c r="L672" s="6" t="s">
        <v>5037</v>
      </c>
      <c r="M672" s="6" t="s">
        <v>5038</v>
      </c>
      <c r="N672" s="6" t="s">
        <v>5039</v>
      </c>
      <c r="O672" s="7" t="str">
        <f t="shared" si="10"/>
        <v>NO</v>
      </c>
    </row>
    <row r="673" spans="1:16">
      <c r="A673" s="6" t="s">
        <v>2360</v>
      </c>
      <c r="B673" s="7">
        <v>5</v>
      </c>
      <c r="C673" s="6" t="s">
        <v>2361</v>
      </c>
      <c r="D673" s="7" t="s">
        <v>32</v>
      </c>
      <c r="E673" s="7" t="s">
        <v>11</v>
      </c>
      <c r="F673" s="6">
        <v>6.5393999999999994E-2</v>
      </c>
      <c r="G673" s="6">
        <v>0.23466000000000001</v>
      </c>
      <c r="H673" s="6">
        <v>-0.16925999999999999</v>
      </c>
      <c r="I673" s="6">
        <v>0.98099999999999998</v>
      </c>
      <c r="J673" s="6" t="s">
        <v>33</v>
      </c>
      <c r="K673" s="6">
        <v>1.3444</v>
      </c>
      <c r="L673" s="6" t="s">
        <v>4493</v>
      </c>
      <c r="M673" s="6" t="s">
        <v>5040</v>
      </c>
      <c r="N673" s="6" t="s">
        <v>5041</v>
      </c>
      <c r="O673" s="7" t="str">
        <f t="shared" si="10"/>
        <v>NO</v>
      </c>
    </row>
    <row r="674" spans="1:16">
      <c r="A674" s="10" t="s">
        <v>1637</v>
      </c>
      <c r="B674" s="11">
        <v>6</v>
      </c>
      <c r="C674" s="10" t="s">
        <v>1638</v>
      </c>
      <c r="D674" s="11" t="s">
        <v>32</v>
      </c>
      <c r="E674" s="11" t="s">
        <v>1584</v>
      </c>
      <c r="F674" s="10">
        <v>0.97458</v>
      </c>
      <c r="G674" s="10">
        <v>0.85226999999999997</v>
      </c>
      <c r="H674" s="10">
        <v>0.12231</v>
      </c>
      <c r="I674" s="10">
        <v>0.93600000000000005</v>
      </c>
      <c r="J674" s="10" t="s">
        <v>29</v>
      </c>
      <c r="K674" s="10">
        <v>0.81130000000000002</v>
      </c>
      <c r="L674" s="10" t="s">
        <v>4564</v>
      </c>
      <c r="M674" s="10" t="s">
        <v>5042</v>
      </c>
      <c r="N674" s="10" t="s">
        <v>5043</v>
      </c>
      <c r="O674" s="11" t="str">
        <f t="shared" si="10"/>
        <v>NO</v>
      </c>
      <c r="P674" s="10"/>
    </row>
    <row r="675" spans="1:16">
      <c r="A675" s="10" t="s">
        <v>1637</v>
      </c>
      <c r="B675" s="11">
        <v>6</v>
      </c>
      <c r="C675" s="10" t="s">
        <v>1638</v>
      </c>
      <c r="D675" s="11" t="s">
        <v>32</v>
      </c>
      <c r="E675" s="11" t="s">
        <v>11</v>
      </c>
      <c r="F675" s="10">
        <v>0.97458</v>
      </c>
      <c r="G675" s="10">
        <v>0.85226999999999997</v>
      </c>
      <c r="H675" s="10">
        <v>0.12231</v>
      </c>
      <c r="I675" s="10">
        <v>0.93600000000000005</v>
      </c>
      <c r="J675" s="10" t="s">
        <v>29</v>
      </c>
      <c r="K675" s="10">
        <v>0.81130000000000002</v>
      </c>
      <c r="L675" s="10" t="s">
        <v>4564</v>
      </c>
      <c r="M675" s="10" t="s">
        <v>5042</v>
      </c>
      <c r="N675" s="10" t="s">
        <v>5043</v>
      </c>
      <c r="O675" s="11" t="str">
        <f t="shared" si="10"/>
        <v>NO</v>
      </c>
      <c r="P675" s="10"/>
    </row>
    <row r="676" spans="1:16">
      <c r="A676" s="6" t="s">
        <v>2362</v>
      </c>
      <c r="B676" s="7">
        <v>21</v>
      </c>
      <c r="C676" s="6" t="s">
        <v>2363</v>
      </c>
      <c r="D676" s="7" t="s">
        <v>28</v>
      </c>
      <c r="E676" s="7" t="s">
        <v>11</v>
      </c>
      <c r="F676" s="6">
        <v>0.71757000000000004</v>
      </c>
      <c r="G676" s="6">
        <v>0.47638000000000003</v>
      </c>
      <c r="H676" s="6">
        <v>0.24118999999999999</v>
      </c>
      <c r="I676" s="6">
        <v>0.91200000000000003</v>
      </c>
      <c r="J676" s="6" t="s">
        <v>44</v>
      </c>
      <c r="K676" s="6">
        <v>1.9539</v>
      </c>
      <c r="L676" s="6" t="s">
        <v>5044</v>
      </c>
      <c r="M676" s="6" t="s">
        <v>5045</v>
      </c>
      <c r="N676" s="6" t="s">
        <v>5046</v>
      </c>
      <c r="O676" s="7" t="str">
        <f t="shared" si="10"/>
        <v>NO</v>
      </c>
    </row>
    <row r="677" spans="1:16">
      <c r="A677" s="10" t="s">
        <v>1639</v>
      </c>
      <c r="B677" s="11">
        <v>20</v>
      </c>
      <c r="C677" s="10" t="s">
        <v>1640</v>
      </c>
      <c r="D677" s="11" t="s">
        <v>28</v>
      </c>
      <c r="E677" s="11" t="s">
        <v>1584</v>
      </c>
      <c r="F677" s="10">
        <v>0.93030000000000002</v>
      </c>
      <c r="G677" s="10">
        <v>0.78466999999999998</v>
      </c>
      <c r="H677" s="10">
        <v>0.14563000000000001</v>
      </c>
      <c r="I677" s="10">
        <v>0.91400000000000003</v>
      </c>
      <c r="J677" s="10" t="s">
        <v>29</v>
      </c>
      <c r="K677" s="10">
        <v>0.874</v>
      </c>
      <c r="L677" s="10" t="s">
        <v>3990</v>
      </c>
      <c r="M677" s="10" t="s">
        <v>4056</v>
      </c>
      <c r="N677" s="10" t="s">
        <v>3990</v>
      </c>
      <c r="O677" s="11" t="str">
        <f t="shared" si="10"/>
        <v>NO</v>
      </c>
      <c r="P677" s="10"/>
    </row>
    <row r="678" spans="1:16">
      <c r="A678" s="10" t="s">
        <v>1639</v>
      </c>
      <c r="B678" s="11">
        <v>22</v>
      </c>
      <c r="C678" s="10" t="s">
        <v>2364</v>
      </c>
      <c r="D678" s="11" t="s">
        <v>28</v>
      </c>
      <c r="E678" s="11" t="s">
        <v>11</v>
      </c>
      <c r="F678" s="10">
        <v>0.71708000000000005</v>
      </c>
      <c r="G678" s="10">
        <v>0.41493000000000002</v>
      </c>
      <c r="H678" s="10">
        <v>0.30214999999999997</v>
      </c>
      <c r="I678" s="10">
        <v>0.95299999999999996</v>
      </c>
      <c r="J678" s="10" t="s">
        <v>29</v>
      </c>
      <c r="K678" s="10">
        <v>0.99970000000000003</v>
      </c>
      <c r="L678" s="10" t="s">
        <v>3990</v>
      </c>
      <c r="M678" s="10" t="s">
        <v>4056</v>
      </c>
      <c r="N678" s="10" t="s">
        <v>3990</v>
      </c>
      <c r="O678" s="11" t="str">
        <f t="shared" si="10"/>
        <v>NO</v>
      </c>
      <c r="P678" s="10"/>
    </row>
    <row r="679" spans="1:16">
      <c r="A679" s="10" t="s">
        <v>1639</v>
      </c>
      <c r="B679" s="11">
        <v>20</v>
      </c>
      <c r="C679" s="10" t="s">
        <v>1640</v>
      </c>
      <c r="D679" s="11" t="s">
        <v>28</v>
      </c>
      <c r="E679" s="11" t="s">
        <v>11</v>
      </c>
      <c r="F679" s="10">
        <v>0.93030000000000002</v>
      </c>
      <c r="G679" s="10">
        <v>0.78466999999999998</v>
      </c>
      <c r="H679" s="10">
        <v>0.14563000000000001</v>
      </c>
      <c r="I679" s="10">
        <v>0.91400000000000003</v>
      </c>
      <c r="J679" s="10" t="s">
        <v>29</v>
      </c>
      <c r="K679" s="10">
        <v>0.874</v>
      </c>
      <c r="L679" s="10" t="s">
        <v>3990</v>
      </c>
      <c r="M679" s="10" t="s">
        <v>4056</v>
      </c>
      <c r="N679" s="10" t="s">
        <v>3990</v>
      </c>
      <c r="O679" s="11" t="str">
        <f t="shared" si="10"/>
        <v>NO</v>
      </c>
      <c r="P679" s="10"/>
    </row>
    <row r="680" spans="1:16">
      <c r="A680" s="6" t="s">
        <v>1190</v>
      </c>
      <c r="B680" s="7">
        <v>33</v>
      </c>
      <c r="C680" s="6" t="s">
        <v>1191</v>
      </c>
      <c r="D680" s="7" t="s">
        <v>28</v>
      </c>
      <c r="E680" s="7" t="s">
        <v>8</v>
      </c>
      <c r="F680" s="6">
        <v>0.44490000000000002</v>
      </c>
      <c r="G680" s="6">
        <v>0.76337999999999995</v>
      </c>
      <c r="H680" s="6">
        <v>-0.31846999999999998</v>
      </c>
      <c r="I680" s="6">
        <v>1</v>
      </c>
      <c r="J680" s="6" t="s">
        <v>29</v>
      </c>
      <c r="K680" s="6">
        <v>0.99309999999999998</v>
      </c>
      <c r="L680" s="6" t="s">
        <v>5047</v>
      </c>
      <c r="M680" s="6" t="s">
        <v>5048</v>
      </c>
      <c r="N680" s="6" t="s">
        <v>5049</v>
      </c>
      <c r="O680" s="7" t="str">
        <f t="shared" si="10"/>
        <v>NO</v>
      </c>
    </row>
    <row r="681" spans="1:16">
      <c r="A681" s="6" t="s">
        <v>2365</v>
      </c>
      <c r="B681" s="7">
        <v>5</v>
      </c>
      <c r="C681" s="6" t="s">
        <v>2366</v>
      </c>
      <c r="D681" s="7" t="s">
        <v>32</v>
      </c>
      <c r="E681" s="7" t="s">
        <v>11</v>
      </c>
      <c r="F681" s="6">
        <v>0.14831</v>
      </c>
      <c r="G681" s="6">
        <v>0.43955</v>
      </c>
      <c r="H681" s="6">
        <v>-0.29124</v>
      </c>
      <c r="I681" s="6">
        <v>0.91100000000000003</v>
      </c>
      <c r="J681" s="6" t="s">
        <v>29</v>
      </c>
      <c r="K681" s="6">
        <v>0.98519999999999996</v>
      </c>
      <c r="L681" s="6" t="s">
        <v>5050</v>
      </c>
      <c r="M681" s="6" t="s">
        <v>5051</v>
      </c>
      <c r="N681" s="6" t="s">
        <v>5052</v>
      </c>
      <c r="O681" s="7" t="str">
        <f t="shared" si="10"/>
        <v>NO</v>
      </c>
    </row>
    <row r="682" spans="1:16">
      <c r="A682" s="10" t="s">
        <v>1641</v>
      </c>
      <c r="B682" s="11">
        <v>3</v>
      </c>
      <c r="C682" s="10" t="s">
        <v>1642</v>
      </c>
      <c r="D682" s="11" t="s">
        <v>32</v>
      </c>
      <c r="E682" s="11" t="s">
        <v>1584</v>
      </c>
      <c r="F682" s="10">
        <v>0.83569000000000004</v>
      </c>
      <c r="G682" s="10">
        <v>0.53851000000000004</v>
      </c>
      <c r="H682" s="10">
        <v>0.29718</v>
      </c>
      <c r="I682" s="10">
        <v>0.97099999999999997</v>
      </c>
      <c r="J682" s="10" t="s">
        <v>29</v>
      </c>
      <c r="K682" s="10">
        <v>0.99399999999999999</v>
      </c>
      <c r="L682" s="10" t="s">
        <v>5053</v>
      </c>
      <c r="M682" s="10" t="s">
        <v>5054</v>
      </c>
      <c r="N682" s="10" t="s">
        <v>5055</v>
      </c>
      <c r="O682" s="11" t="str">
        <f t="shared" si="10"/>
        <v>NO</v>
      </c>
      <c r="P682" s="10"/>
    </row>
    <row r="683" spans="1:16">
      <c r="A683" s="10" t="s">
        <v>1641</v>
      </c>
      <c r="B683" s="11">
        <v>3</v>
      </c>
      <c r="C683" s="10" t="s">
        <v>1642</v>
      </c>
      <c r="D683" s="11" t="s">
        <v>32</v>
      </c>
      <c r="E683" s="11" t="s">
        <v>11</v>
      </c>
      <c r="F683" s="10">
        <v>0.83569000000000004</v>
      </c>
      <c r="G683" s="10">
        <v>0.53851000000000004</v>
      </c>
      <c r="H683" s="10">
        <v>0.29718</v>
      </c>
      <c r="I683" s="10">
        <v>0.97099999999999997</v>
      </c>
      <c r="J683" s="10" t="s">
        <v>29</v>
      </c>
      <c r="K683" s="10">
        <v>0.99399999999999999</v>
      </c>
      <c r="L683" s="10" t="s">
        <v>5053</v>
      </c>
      <c r="M683" s="10" t="s">
        <v>5054</v>
      </c>
      <c r="N683" s="10" t="s">
        <v>5055</v>
      </c>
      <c r="O683" s="11" t="str">
        <f t="shared" si="10"/>
        <v>NO</v>
      </c>
      <c r="P683" s="10"/>
    </row>
    <row r="684" spans="1:16">
      <c r="A684" s="6" t="s">
        <v>1803</v>
      </c>
      <c r="B684" s="7">
        <v>19</v>
      </c>
      <c r="C684" s="6" t="s">
        <v>1804</v>
      </c>
      <c r="D684" s="7" t="s">
        <v>32</v>
      </c>
      <c r="E684" s="7" t="s">
        <v>1805</v>
      </c>
      <c r="F684" s="6">
        <v>0.94911999999999996</v>
      </c>
      <c r="G684" s="6">
        <v>0.84880999999999995</v>
      </c>
      <c r="H684" s="6">
        <v>0.1003</v>
      </c>
      <c r="I684" s="6">
        <v>0.96</v>
      </c>
      <c r="J684" s="6" t="s">
        <v>155</v>
      </c>
      <c r="K684" s="6">
        <v>2.0251999999999999</v>
      </c>
      <c r="L684" s="6" t="s">
        <v>5056</v>
      </c>
      <c r="M684" s="6" t="s">
        <v>5057</v>
      </c>
      <c r="N684" s="6" t="s">
        <v>5058</v>
      </c>
      <c r="O684" s="7" t="str">
        <f t="shared" si="10"/>
        <v>NO</v>
      </c>
    </row>
    <row r="685" spans="1:16">
      <c r="A685" s="6" t="s">
        <v>2367</v>
      </c>
      <c r="B685" s="7">
        <v>2</v>
      </c>
      <c r="C685" s="6" t="s">
        <v>2368</v>
      </c>
      <c r="D685" s="7" t="s">
        <v>28</v>
      </c>
      <c r="E685" s="7" t="s">
        <v>11</v>
      </c>
      <c r="F685" s="6">
        <v>0.79107000000000005</v>
      </c>
      <c r="G685" s="6">
        <v>0.66642000000000001</v>
      </c>
      <c r="H685" s="6">
        <v>0.12465</v>
      </c>
      <c r="I685" s="6">
        <v>0.90800000000000003</v>
      </c>
      <c r="J685" s="6" t="s">
        <v>29</v>
      </c>
      <c r="K685" s="6">
        <v>0.96120000000000005</v>
      </c>
      <c r="L685" s="6" t="s">
        <v>3989</v>
      </c>
      <c r="M685" s="6" t="s">
        <v>3990</v>
      </c>
      <c r="N685" s="6" t="s">
        <v>3990</v>
      </c>
      <c r="O685" s="7" t="str">
        <f t="shared" si="10"/>
        <v>NO</v>
      </c>
    </row>
    <row r="686" spans="1:16">
      <c r="A686" s="6" t="s">
        <v>2369</v>
      </c>
      <c r="B686" s="7">
        <v>13</v>
      </c>
      <c r="C686" s="6" t="s">
        <v>2370</v>
      </c>
      <c r="D686" s="7" t="s">
        <v>28</v>
      </c>
      <c r="E686" s="7" t="s">
        <v>11</v>
      </c>
      <c r="F686" s="6">
        <v>0.76454999999999995</v>
      </c>
      <c r="G686" s="6">
        <v>0.38541999999999998</v>
      </c>
      <c r="H686" s="6">
        <v>0.37913000000000002</v>
      </c>
      <c r="I686" s="6">
        <v>0.91300000000000003</v>
      </c>
      <c r="J686" s="6" t="s">
        <v>29</v>
      </c>
      <c r="K686" s="6">
        <v>0.96120000000000005</v>
      </c>
      <c r="L686" s="6" t="s">
        <v>4073</v>
      </c>
      <c r="M686" s="6" t="s">
        <v>5059</v>
      </c>
      <c r="N686" s="6" t="s">
        <v>4274</v>
      </c>
      <c r="O686" s="7" t="str">
        <f t="shared" si="10"/>
        <v>NO</v>
      </c>
    </row>
    <row r="687" spans="1:16">
      <c r="A687" s="6" t="s">
        <v>1221</v>
      </c>
      <c r="B687" s="7">
        <v>16</v>
      </c>
      <c r="C687" s="6" t="s">
        <v>1222</v>
      </c>
      <c r="D687" s="7" t="s">
        <v>28</v>
      </c>
      <c r="E687" s="7" t="s">
        <v>8</v>
      </c>
      <c r="F687" s="6">
        <v>0.68293999999999999</v>
      </c>
      <c r="G687" s="6">
        <v>0.94574999999999998</v>
      </c>
      <c r="H687" s="6">
        <v>-0.26280999999999999</v>
      </c>
      <c r="I687" s="6">
        <v>0.998</v>
      </c>
      <c r="J687" s="6" t="s">
        <v>29</v>
      </c>
      <c r="K687" s="6">
        <v>0.96289999999999998</v>
      </c>
      <c r="L687" s="6" t="s">
        <v>5060</v>
      </c>
      <c r="M687" s="6" t="s">
        <v>5061</v>
      </c>
      <c r="N687" s="6" t="s">
        <v>5062</v>
      </c>
      <c r="O687" s="7" t="str">
        <f t="shared" si="10"/>
        <v>NO</v>
      </c>
    </row>
    <row r="688" spans="1:16">
      <c r="A688" s="10" t="s">
        <v>757</v>
      </c>
      <c r="B688" s="11">
        <v>8</v>
      </c>
      <c r="C688" s="10" t="s">
        <v>758</v>
      </c>
      <c r="D688" s="11" t="s">
        <v>32</v>
      </c>
      <c r="E688" s="11" t="s">
        <v>6</v>
      </c>
      <c r="F688" s="10">
        <v>0.34375</v>
      </c>
      <c r="G688" s="10">
        <v>0.16231999999999999</v>
      </c>
      <c r="H688" s="10">
        <v>0.18143000000000001</v>
      </c>
      <c r="I688" s="10">
        <v>0.98399999999999999</v>
      </c>
      <c r="J688" s="10" t="s">
        <v>44</v>
      </c>
      <c r="K688" s="10">
        <v>2.1537999999999999</v>
      </c>
      <c r="L688" s="10" t="s">
        <v>5063</v>
      </c>
      <c r="M688" s="10" t="s">
        <v>5064</v>
      </c>
      <c r="N688" s="10" t="s">
        <v>5065</v>
      </c>
      <c r="O688" s="11" t="str">
        <f t="shared" si="10"/>
        <v>NO</v>
      </c>
      <c r="P688" s="10"/>
    </row>
    <row r="689" spans="1:16">
      <c r="A689" s="10" t="s">
        <v>757</v>
      </c>
      <c r="B689" s="11">
        <v>9</v>
      </c>
      <c r="C689" s="10" t="s">
        <v>2371</v>
      </c>
      <c r="D689" s="11" t="s">
        <v>32</v>
      </c>
      <c r="E689" s="11" t="s">
        <v>11</v>
      </c>
      <c r="F689" s="10">
        <v>0.33462999999999998</v>
      </c>
      <c r="G689" s="10">
        <v>0.15842999999999999</v>
      </c>
      <c r="H689" s="10">
        <v>0.1762</v>
      </c>
      <c r="I689" s="10">
        <v>0.97199999999999998</v>
      </c>
      <c r="J689" s="10" t="s">
        <v>44</v>
      </c>
      <c r="K689" s="10">
        <v>2.1219000000000001</v>
      </c>
      <c r="L689" s="10" t="s">
        <v>5063</v>
      </c>
      <c r="M689" s="10" t="s">
        <v>5064</v>
      </c>
      <c r="N689" s="10" t="s">
        <v>5065</v>
      </c>
      <c r="O689" s="11" t="str">
        <f t="shared" si="10"/>
        <v>NO</v>
      </c>
      <c r="P689" s="10"/>
    </row>
    <row r="690" spans="1:16">
      <c r="A690" s="12" t="s">
        <v>1643</v>
      </c>
      <c r="B690" s="13">
        <v>33</v>
      </c>
      <c r="C690" s="12" t="s">
        <v>1644</v>
      </c>
      <c r="D690" s="13" t="s">
        <v>28</v>
      </c>
      <c r="E690" s="13" t="s">
        <v>1584</v>
      </c>
      <c r="F690" s="12">
        <v>0.98697999999999997</v>
      </c>
      <c r="G690" s="12">
        <v>0.83931</v>
      </c>
      <c r="H690" s="12">
        <v>0.14767</v>
      </c>
      <c r="I690" s="12">
        <v>0.97299999999999998</v>
      </c>
      <c r="J690" s="12" t="s">
        <v>40</v>
      </c>
      <c r="K690" s="12">
        <v>1.5293000000000001</v>
      </c>
      <c r="L690" s="12" t="s">
        <v>5066</v>
      </c>
      <c r="M690" s="12" t="s">
        <v>5067</v>
      </c>
      <c r="N690" s="12" t="s">
        <v>4029</v>
      </c>
      <c r="O690" s="13" t="str">
        <f t="shared" si="10"/>
        <v>NO</v>
      </c>
      <c r="P690" s="12"/>
    </row>
    <row r="691" spans="1:16">
      <c r="A691" s="12" t="s">
        <v>1643</v>
      </c>
      <c r="B691" s="13">
        <v>33</v>
      </c>
      <c r="C691" s="12" t="s">
        <v>1644</v>
      </c>
      <c r="D691" s="13" t="s">
        <v>28</v>
      </c>
      <c r="E691" s="13" t="s">
        <v>11</v>
      </c>
      <c r="F691" s="12">
        <v>0.98697999999999997</v>
      </c>
      <c r="G691" s="12">
        <v>0.83931</v>
      </c>
      <c r="H691" s="12">
        <v>0.14767</v>
      </c>
      <c r="I691" s="12">
        <v>0.97299999999999998</v>
      </c>
      <c r="J691" s="12" t="s">
        <v>40</v>
      </c>
      <c r="K691" s="12">
        <v>1.5293000000000001</v>
      </c>
      <c r="L691" s="12" t="s">
        <v>5066</v>
      </c>
      <c r="M691" s="12" t="s">
        <v>5067</v>
      </c>
      <c r="N691" s="12" t="s">
        <v>4029</v>
      </c>
      <c r="O691" s="13" t="str">
        <f t="shared" si="10"/>
        <v>NO</v>
      </c>
      <c r="P691" s="12"/>
    </row>
    <row r="692" spans="1:16">
      <c r="A692" s="10" t="s">
        <v>1645</v>
      </c>
      <c r="B692" s="11">
        <v>6</v>
      </c>
      <c r="C692" s="10" t="s">
        <v>1646</v>
      </c>
      <c r="D692" s="11" t="s">
        <v>32</v>
      </c>
      <c r="E692" s="11" t="s">
        <v>1584</v>
      </c>
      <c r="F692" s="10">
        <v>0.61599999999999999</v>
      </c>
      <c r="G692" s="10">
        <v>0.73646999999999996</v>
      </c>
      <c r="H692" s="10">
        <v>-0.12046999999999999</v>
      </c>
      <c r="I692" s="10">
        <v>0.91200000000000003</v>
      </c>
      <c r="J692" s="10" t="s">
        <v>29</v>
      </c>
      <c r="K692" s="10">
        <v>0.97489999999999999</v>
      </c>
      <c r="L692" s="10" t="s">
        <v>5068</v>
      </c>
      <c r="M692" s="10" t="s">
        <v>5069</v>
      </c>
      <c r="N692" s="10" t="s">
        <v>5070</v>
      </c>
      <c r="O692" s="11" t="str">
        <f t="shared" si="10"/>
        <v>NO</v>
      </c>
      <c r="P692" s="10"/>
    </row>
    <row r="693" spans="1:16">
      <c r="A693" s="10" t="s">
        <v>1645</v>
      </c>
      <c r="B693" s="11">
        <v>6</v>
      </c>
      <c r="C693" s="10" t="s">
        <v>1646</v>
      </c>
      <c r="D693" s="11" t="s">
        <v>32</v>
      </c>
      <c r="E693" s="11" t="s">
        <v>11</v>
      </c>
      <c r="F693" s="10">
        <v>0.61599999999999999</v>
      </c>
      <c r="G693" s="10">
        <v>0.73646999999999996</v>
      </c>
      <c r="H693" s="10">
        <v>-0.12046999999999999</v>
      </c>
      <c r="I693" s="10">
        <v>0.91200000000000003</v>
      </c>
      <c r="J693" s="10" t="s">
        <v>29</v>
      </c>
      <c r="K693" s="10">
        <v>0.97489999999999999</v>
      </c>
      <c r="L693" s="10" t="s">
        <v>5068</v>
      </c>
      <c r="M693" s="10" t="s">
        <v>5069</v>
      </c>
      <c r="N693" s="10" t="s">
        <v>5070</v>
      </c>
      <c r="O693" s="11" t="str">
        <f t="shared" si="10"/>
        <v>NO</v>
      </c>
      <c r="P693" s="10"/>
    </row>
    <row r="694" spans="1:16">
      <c r="A694" s="6" t="s">
        <v>2372</v>
      </c>
      <c r="B694" s="7">
        <v>4</v>
      </c>
      <c r="C694" s="6" t="s">
        <v>2373</v>
      </c>
      <c r="D694" s="7" t="s">
        <v>32</v>
      </c>
      <c r="E694" s="7" t="s">
        <v>11</v>
      </c>
      <c r="F694" s="6">
        <v>0.83131999999999995</v>
      </c>
      <c r="G694" s="6">
        <v>0.59172000000000002</v>
      </c>
      <c r="H694" s="6">
        <v>0.23960000000000001</v>
      </c>
      <c r="I694" s="6">
        <v>0.995</v>
      </c>
      <c r="J694" s="6" t="s">
        <v>29</v>
      </c>
      <c r="K694" s="6">
        <v>0.99109999999999998</v>
      </c>
      <c r="L694" s="6" t="s">
        <v>5071</v>
      </c>
      <c r="M694" s="6" t="s">
        <v>5072</v>
      </c>
      <c r="N694" s="6" t="s">
        <v>5073</v>
      </c>
      <c r="O694" s="7" t="str">
        <f t="shared" si="10"/>
        <v>NO</v>
      </c>
    </row>
    <row r="695" spans="1:16">
      <c r="A695" s="10" t="s">
        <v>1647</v>
      </c>
      <c r="B695" s="11">
        <v>42</v>
      </c>
      <c r="C695" s="10" t="s">
        <v>1648</v>
      </c>
      <c r="D695" s="11" t="s">
        <v>32</v>
      </c>
      <c r="E695" s="11" t="s">
        <v>1584</v>
      </c>
      <c r="F695" s="10">
        <v>0.23022999999999999</v>
      </c>
      <c r="G695" s="10">
        <v>0.50200999999999996</v>
      </c>
      <c r="H695" s="10">
        <v>-0.27178000000000002</v>
      </c>
      <c r="I695" s="10">
        <v>0.94099999999999995</v>
      </c>
      <c r="J695" s="10" t="s">
        <v>29</v>
      </c>
      <c r="K695" s="10">
        <v>0.99680000000000002</v>
      </c>
      <c r="L695" s="10" t="s">
        <v>4625</v>
      </c>
      <c r="M695" s="10" t="s">
        <v>5074</v>
      </c>
      <c r="N695" s="10" t="s">
        <v>5075</v>
      </c>
      <c r="O695" s="11" t="str">
        <f t="shared" si="10"/>
        <v>NO</v>
      </c>
      <c r="P695" s="10"/>
    </row>
    <row r="696" spans="1:16">
      <c r="A696" s="10" t="s">
        <v>1647</v>
      </c>
      <c r="B696" s="11">
        <v>42</v>
      </c>
      <c r="C696" s="10" t="s">
        <v>1648</v>
      </c>
      <c r="D696" s="11" t="s">
        <v>32</v>
      </c>
      <c r="E696" s="11" t="s">
        <v>11</v>
      </c>
      <c r="F696" s="10">
        <v>0.23022999999999999</v>
      </c>
      <c r="G696" s="10">
        <v>0.50200999999999996</v>
      </c>
      <c r="H696" s="10">
        <v>-0.27178000000000002</v>
      </c>
      <c r="I696" s="10">
        <v>0.94099999999999995</v>
      </c>
      <c r="J696" s="10" t="s">
        <v>29</v>
      </c>
      <c r="K696" s="10">
        <v>0.99680000000000002</v>
      </c>
      <c r="L696" s="10" t="s">
        <v>4625</v>
      </c>
      <c r="M696" s="10" t="s">
        <v>5074</v>
      </c>
      <c r="N696" s="10" t="s">
        <v>5075</v>
      </c>
      <c r="O696" s="11" t="str">
        <f t="shared" si="10"/>
        <v>NO</v>
      </c>
      <c r="P696" s="10"/>
    </row>
    <row r="697" spans="1:16">
      <c r="A697" s="12" t="s">
        <v>759</v>
      </c>
      <c r="B697" s="13">
        <v>10</v>
      </c>
      <c r="C697" s="12" t="s">
        <v>760</v>
      </c>
      <c r="D697" s="13" t="s">
        <v>32</v>
      </c>
      <c r="E697" s="13" t="s">
        <v>6</v>
      </c>
      <c r="F697" s="12">
        <v>0.27248</v>
      </c>
      <c r="G697" s="12">
        <v>0.14163000000000001</v>
      </c>
      <c r="H697" s="12">
        <v>0.13084000000000001</v>
      </c>
      <c r="I697" s="12">
        <v>1</v>
      </c>
      <c r="J697" s="12" t="s">
        <v>33</v>
      </c>
      <c r="K697" s="12">
        <v>0.9133</v>
      </c>
      <c r="L697" s="12" t="s">
        <v>5076</v>
      </c>
      <c r="M697" s="12" t="s">
        <v>5077</v>
      </c>
      <c r="N697" s="12" t="s">
        <v>4816</v>
      </c>
      <c r="O697" s="13" t="str">
        <f t="shared" si="10"/>
        <v>NO</v>
      </c>
      <c r="P697" s="12"/>
    </row>
    <row r="698" spans="1:16">
      <c r="A698" s="12" t="s">
        <v>759</v>
      </c>
      <c r="B698" s="13">
        <v>23</v>
      </c>
      <c r="C698" s="12" t="s">
        <v>1260</v>
      </c>
      <c r="D698" s="13" t="s">
        <v>32</v>
      </c>
      <c r="E698" s="13" t="s">
        <v>8</v>
      </c>
      <c r="F698" s="12">
        <v>0.71809000000000001</v>
      </c>
      <c r="G698" s="12">
        <v>0.93062</v>
      </c>
      <c r="H698" s="12">
        <v>-0.21253</v>
      </c>
      <c r="I698" s="12">
        <v>0.99299999999999999</v>
      </c>
      <c r="J698" s="12" t="s">
        <v>33</v>
      </c>
      <c r="K698" s="12">
        <v>1.2021999999999999</v>
      </c>
      <c r="L698" s="12" t="s">
        <v>5076</v>
      </c>
      <c r="M698" s="12" t="s">
        <v>5077</v>
      </c>
      <c r="N698" s="12" t="s">
        <v>4816</v>
      </c>
      <c r="O698" s="13" t="str">
        <f t="shared" si="10"/>
        <v>NO</v>
      </c>
      <c r="P698" s="12"/>
    </row>
    <row r="699" spans="1:16">
      <c r="A699" s="12" t="s">
        <v>759</v>
      </c>
      <c r="B699" s="13">
        <v>9</v>
      </c>
      <c r="C699" s="12" t="s">
        <v>2374</v>
      </c>
      <c r="D699" s="13" t="s">
        <v>32</v>
      </c>
      <c r="E699" s="13" t="s">
        <v>11</v>
      </c>
      <c r="F699" s="12">
        <v>0.73494000000000004</v>
      </c>
      <c r="G699" s="12">
        <v>0.2409</v>
      </c>
      <c r="H699" s="12">
        <v>0.49403999999999998</v>
      </c>
      <c r="I699" s="12">
        <v>1</v>
      </c>
      <c r="J699" s="12" t="s">
        <v>29</v>
      </c>
      <c r="K699" s="12">
        <v>0.84360000000000002</v>
      </c>
      <c r="L699" s="12" t="s">
        <v>5076</v>
      </c>
      <c r="M699" s="12" t="s">
        <v>5077</v>
      </c>
      <c r="N699" s="12" t="s">
        <v>4816</v>
      </c>
      <c r="O699" s="13" t="str">
        <f t="shared" si="10"/>
        <v>NO</v>
      </c>
      <c r="P699" s="12"/>
    </row>
    <row r="700" spans="1:16">
      <c r="A700" s="12" t="s">
        <v>759</v>
      </c>
      <c r="B700" s="13">
        <v>12</v>
      </c>
      <c r="C700" s="12" t="s">
        <v>2375</v>
      </c>
      <c r="D700" s="13" t="s">
        <v>32</v>
      </c>
      <c r="E700" s="13" t="s">
        <v>11</v>
      </c>
      <c r="F700" s="12">
        <v>0.25857000000000002</v>
      </c>
      <c r="G700" s="12">
        <v>0.10786</v>
      </c>
      <c r="H700" s="12">
        <v>0.15071000000000001</v>
      </c>
      <c r="I700" s="12">
        <v>1</v>
      </c>
      <c r="J700" s="12" t="s">
        <v>33</v>
      </c>
      <c r="K700" s="12">
        <v>0.90069999999999995</v>
      </c>
      <c r="L700" s="12" t="s">
        <v>5076</v>
      </c>
      <c r="M700" s="12" t="s">
        <v>5077</v>
      </c>
      <c r="N700" s="12" t="s">
        <v>4816</v>
      </c>
      <c r="O700" s="13" t="str">
        <f t="shared" si="10"/>
        <v>NO</v>
      </c>
      <c r="P700" s="12"/>
    </row>
    <row r="701" spans="1:16">
      <c r="A701" s="12" t="s">
        <v>759</v>
      </c>
      <c r="B701" s="13">
        <v>17</v>
      </c>
      <c r="C701" s="12" t="s">
        <v>2376</v>
      </c>
      <c r="D701" s="13" t="s">
        <v>32</v>
      </c>
      <c r="E701" s="13" t="s">
        <v>11</v>
      </c>
      <c r="F701" s="12">
        <v>0.57845000000000002</v>
      </c>
      <c r="G701" s="12">
        <v>0.74019999999999997</v>
      </c>
      <c r="H701" s="12">
        <v>-0.16175</v>
      </c>
      <c r="I701" s="12">
        <v>1</v>
      </c>
      <c r="J701" s="12" t="s">
        <v>44</v>
      </c>
      <c r="K701" s="12">
        <v>2.1145</v>
      </c>
      <c r="L701" s="12" t="s">
        <v>5076</v>
      </c>
      <c r="M701" s="12" t="s">
        <v>5077</v>
      </c>
      <c r="N701" s="12" t="s">
        <v>4816</v>
      </c>
      <c r="O701" s="13" t="str">
        <f t="shared" si="10"/>
        <v>NO</v>
      </c>
      <c r="P701" s="12"/>
    </row>
    <row r="702" spans="1:16">
      <c r="A702" s="12" t="s">
        <v>759</v>
      </c>
      <c r="B702" s="13">
        <v>19</v>
      </c>
      <c r="C702" s="12" t="s">
        <v>2377</v>
      </c>
      <c r="D702" s="13" t="s">
        <v>32</v>
      </c>
      <c r="E702" s="13" t="s">
        <v>11</v>
      </c>
      <c r="F702" s="12">
        <v>0.49102000000000001</v>
      </c>
      <c r="G702" s="12">
        <v>0.26826</v>
      </c>
      <c r="H702" s="12">
        <v>0.22276000000000001</v>
      </c>
      <c r="I702" s="12">
        <v>1</v>
      </c>
      <c r="J702" s="12" t="s">
        <v>44</v>
      </c>
      <c r="K702" s="12">
        <v>2.1145</v>
      </c>
      <c r="L702" s="12" t="s">
        <v>5076</v>
      </c>
      <c r="M702" s="12" t="s">
        <v>5077</v>
      </c>
      <c r="N702" s="12" t="s">
        <v>4816</v>
      </c>
      <c r="O702" s="13" t="str">
        <f t="shared" si="10"/>
        <v>NO</v>
      </c>
      <c r="P702" s="12"/>
    </row>
    <row r="703" spans="1:16">
      <c r="A703" s="12" t="s">
        <v>759</v>
      </c>
      <c r="B703" s="13">
        <v>21</v>
      </c>
      <c r="C703" s="12" t="s">
        <v>2378</v>
      </c>
      <c r="D703" s="13" t="s">
        <v>32</v>
      </c>
      <c r="E703" s="13" t="s">
        <v>11</v>
      </c>
      <c r="F703" s="12">
        <v>0.14430000000000001</v>
      </c>
      <c r="G703" s="12">
        <v>1.389E-2</v>
      </c>
      <c r="H703" s="12">
        <v>0.13041</v>
      </c>
      <c r="I703" s="12">
        <v>1</v>
      </c>
      <c r="J703" s="12" t="s">
        <v>40</v>
      </c>
      <c r="K703" s="12">
        <v>2.0583999999999998</v>
      </c>
      <c r="L703" s="12" t="s">
        <v>5076</v>
      </c>
      <c r="M703" s="12" t="s">
        <v>5077</v>
      </c>
      <c r="N703" s="12" t="s">
        <v>4816</v>
      </c>
      <c r="O703" s="13" t="str">
        <f t="shared" si="10"/>
        <v>NO</v>
      </c>
      <c r="P703" s="12"/>
    </row>
    <row r="704" spans="1:16">
      <c r="A704" s="12" t="s">
        <v>759</v>
      </c>
      <c r="B704" s="13">
        <v>23</v>
      </c>
      <c r="C704" s="12" t="s">
        <v>2379</v>
      </c>
      <c r="D704" s="13" t="s">
        <v>32</v>
      </c>
      <c r="E704" s="13" t="s">
        <v>11</v>
      </c>
      <c r="F704" s="12">
        <v>0.13014000000000001</v>
      </c>
      <c r="G704" s="12">
        <v>4.7029999999999997E-3</v>
      </c>
      <c r="H704" s="12">
        <v>0.12544</v>
      </c>
      <c r="I704" s="12">
        <v>1</v>
      </c>
      <c r="J704" s="12" t="s">
        <v>40</v>
      </c>
      <c r="K704" s="12">
        <v>2.0583999999999998</v>
      </c>
      <c r="L704" s="12" t="s">
        <v>5076</v>
      </c>
      <c r="M704" s="12" t="s">
        <v>5077</v>
      </c>
      <c r="N704" s="12" t="s">
        <v>4816</v>
      </c>
      <c r="O704" s="13" t="str">
        <f t="shared" si="10"/>
        <v>NO</v>
      </c>
      <c r="P704" s="12"/>
    </row>
    <row r="705" spans="1:16">
      <c r="A705" s="12" t="s">
        <v>759</v>
      </c>
      <c r="B705" s="13">
        <v>25</v>
      </c>
      <c r="C705" s="12" t="s">
        <v>2380</v>
      </c>
      <c r="D705" s="13" t="s">
        <v>32</v>
      </c>
      <c r="E705" s="13" t="s">
        <v>11</v>
      </c>
      <c r="F705" s="12">
        <v>0.14102999999999999</v>
      </c>
      <c r="G705" s="12">
        <v>1.3576E-2</v>
      </c>
      <c r="H705" s="12">
        <v>0.12745000000000001</v>
      </c>
      <c r="I705" s="12">
        <v>1</v>
      </c>
      <c r="J705" s="12" t="s">
        <v>40</v>
      </c>
      <c r="K705" s="12">
        <v>2.1553</v>
      </c>
      <c r="L705" s="12" t="s">
        <v>5076</v>
      </c>
      <c r="M705" s="12" t="s">
        <v>5077</v>
      </c>
      <c r="N705" s="12" t="s">
        <v>4816</v>
      </c>
      <c r="O705" s="13" t="str">
        <f t="shared" si="10"/>
        <v>NO</v>
      </c>
      <c r="P705" s="12"/>
    </row>
    <row r="706" spans="1:16">
      <c r="A706" s="6" t="s">
        <v>2381</v>
      </c>
      <c r="B706" s="7">
        <v>2</v>
      </c>
      <c r="C706" s="6" t="s">
        <v>2382</v>
      </c>
      <c r="D706" s="7" t="s">
        <v>32</v>
      </c>
      <c r="E706" s="7" t="s">
        <v>11</v>
      </c>
      <c r="F706" s="6">
        <v>0.58713000000000004</v>
      </c>
      <c r="G706" s="6">
        <v>0.74170999999999998</v>
      </c>
      <c r="H706" s="6">
        <v>-0.15457000000000001</v>
      </c>
      <c r="I706" s="6">
        <v>0.99199999999999999</v>
      </c>
      <c r="J706" s="6" t="s">
        <v>29</v>
      </c>
      <c r="K706" s="6">
        <v>0.98770000000000002</v>
      </c>
      <c r="L706" s="6" t="s">
        <v>4040</v>
      </c>
      <c r="M706" s="6" t="s">
        <v>5078</v>
      </c>
      <c r="N706" s="6" t="s">
        <v>5079</v>
      </c>
      <c r="O706" s="7" t="str">
        <f t="shared" ref="O706:O769" si="11">IF(P706 = "", "NO", "YES")</f>
        <v>NO</v>
      </c>
    </row>
    <row r="707" spans="1:16">
      <c r="A707" s="6" t="s">
        <v>2383</v>
      </c>
      <c r="B707" s="7">
        <v>5</v>
      </c>
      <c r="C707" s="6" t="s">
        <v>2384</v>
      </c>
      <c r="D707" s="7" t="s">
        <v>28</v>
      </c>
      <c r="E707" s="7" t="s">
        <v>11</v>
      </c>
      <c r="F707" s="6">
        <v>0.90908</v>
      </c>
      <c r="G707" s="6">
        <v>0.65</v>
      </c>
      <c r="H707" s="6">
        <v>0.25907999999999998</v>
      </c>
      <c r="I707" s="6">
        <v>0.95499999999999996</v>
      </c>
      <c r="J707" s="6" t="s">
        <v>29</v>
      </c>
      <c r="K707" s="6">
        <v>0.999</v>
      </c>
      <c r="L707" s="6" t="s">
        <v>4504</v>
      </c>
      <c r="M707" s="6" t="s">
        <v>5080</v>
      </c>
      <c r="N707" s="6" t="s">
        <v>5081</v>
      </c>
      <c r="O707" s="7" t="str">
        <f t="shared" si="11"/>
        <v>NO</v>
      </c>
    </row>
    <row r="708" spans="1:16">
      <c r="A708" s="6" t="s">
        <v>2385</v>
      </c>
      <c r="B708" s="7">
        <v>19</v>
      </c>
      <c r="C708" s="6" t="s">
        <v>2386</v>
      </c>
      <c r="D708" s="7" t="s">
        <v>28</v>
      </c>
      <c r="E708" s="7" t="s">
        <v>11</v>
      </c>
      <c r="F708" s="6">
        <v>0.20787</v>
      </c>
      <c r="G708" s="6">
        <v>4.8971000000000001E-2</v>
      </c>
      <c r="H708" s="6">
        <v>0.15890000000000001</v>
      </c>
      <c r="I708" s="6">
        <v>0.99</v>
      </c>
      <c r="J708" s="6" t="s">
        <v>29</v>
      </c>
      <c r="K708" s="6">
        <v>0.78169999999999995</v>
      </c>
      <c r="L708" s="6" t="s">
        <v>3990</v>
      </c>
      <c r="M708" s="6" t="s">
        <v>5082</v>
      </c>
      <c r="N708" s="6" t="s">
        <v>3990</v>
      </c>
      <c r="O708" s="7" t="str">
        <f t="shared" si="11"/>
        <v>NO</v>
      </c>
    </row>
    <row r="709" spans="1:16">
      <c r="A709" s="6" t="s">
        <v>2387</v>
      </c>
      <c r="B709" s="7">
        <v>23</v>
      </c>
      <c r="C709" s="6" t="s">
        <v>2388</v>
      </c>
      <c r="D709" s="7" t="s">
        <v>28</v>
      </c>
      <c r="E709" s="7" t="s">
        <v>11</v>
      </c>
      <c r="F709" s="6">
        <v>0.38163000000000002</v>
      </c>
      <c r="G709" s="6">
        <v>0.15470999999999999</v>
      </c>
      <c r="H709" s="6">
        <v>0.22692000000000001</v>
      </c>
      <c r="I709" s="6">
        <v>0.95199999999999996</v>
      </c>
      <c r="J709" s="6" t="s">
        <v>29</v>
      </c>
      <c r="K709" s="6">
        <v>0.99399999999999999</v>
      </c>
      <c r="L709" s="6" t="s">
        <v>4223</v>
      </c>
      <c r="M709" s="6" t="s">
        <v>5083</v>
      </c>
      <c r="N709" s="6" t="s">
        <v>4225</v>
      </c>
      <c r="O709" s="7" t="str">
        <f t="shared" si="11"/>
        <v>NO</v>
      </c>
    </row>
    <row r="710" spans="1:16">
      <c r="A710" s="12" t="s">
        <v>220</v>
      </c>
      <c r="B710" s="13">
        <v>5</v>
      </c>
      <c r="C710" s="12" t="s">
        <v>221</v>
      </c>
      <c r="D710" s="13" t="s">
        <v>28</v>
      </c>
      <c r="E710" s="13" t="s">
        <v>4</v>
      </c>
      <c r="F710" s="12">
        <v>0.86787999999999998</v>
      </c>
      <c r="G710" s="12">
        <v>0.71501999999999999</v>
      </c>
      <c r="H710" s="12">
        <v>0.15286</v>
      </c>
      <c r="I710" s="12">
        <v>1</v>
      </c>
      <c r="J710" s="12" t="s">
        <v>33</v>
      </c>
      <c r="K710" s="12">
        <v>1.5786</v>
      </c>
      <c r="L710" s="12" t="s">
        <v>4663</v>
      </c>
      <c r="M710" s="12" t="s">
        <v>5084</v>
      </c>
      <c r="N710" s="12" t="s">
        <v>4665</v>
      </c>
      <c r="O710" s="13" t="str">
        <f t="shared" si="11"/>
        <v>NO</v>
      </c>
      <c r="P710" s="12"/>
    </row>
    <row r="711" spans="1:16">
      <c r="A711" s="12" t="s">
        <v>220</v>
      </c>
      <c r="B711" s="13">
        <v>4</v>
      </c>
      <c r="C711" s="12" t="s">
        <v>2389</v>
      </c>
      <c r="D711" s="13" t="s">
        <v>28</v>
      </c>
      <c r="E711" s="13" t="s">
        <v>11</v>
      </c>
      <c r="F711" s="12">
        <v>0.23982999999999999</v>
      </c>
      <c r="G711" s="12">
        <v>0.34854000000000002</v>
      </c>
      <c r="H711" s="12">
        <v>-0.10872</v>
      </c>
      <c r="I711" s="12">
        <v>0.93</v>
      </c>
      <c r="J711" s="12" t="s">
        <v>33</v>
      </c>
      <c r="K711" s="12">
        <v>1.5786</v>
      </c>
      <c r="L711" s="12" t="s">
        <v>4663</v>
      </c>
      <c r="M711" s="12" t="s">
        <v>5084</v>
      </c>
      <c r="N711" s="12" t="s">
        <v>4665</v>
      </c>
      <c r="O711" s="13" t="str">
        <f t="shared" si="11"/>
        <v>NO</v>
      </c>
      <c r="P711" s="12"/>
    </row>
    <row r="712" spans="1:16">
      <c r="A712" s="6" t="s">
        <v>2390</v>
      </c>
      <c r="B712" s="7">
        <v>5</v>
      </c>
      <c r="C712" s="6" t="s">
        <v>2391</v>
      </c>
      <c r="D712" s="7" t="s">
        <v>28</v>
      </c>
      <c r="E712" s="7" t="s">
        <v>11</v>
      </c>
      <c r="F712" s="6">
        <v>0.16275000000000001</v>
      </c>
      <c r="G712" s="6">
        <v>5.4431E-2</v>
      </c>
      <c r="H712" s="6">
        <v>0.10831</v>
      </c>
      <c r="I712" s="6">
        <v>0.99399999999999999</v>
      </c>
      <c r="J712" s="6" t="s">
        <v>29</v>
      </c>
      <c r="K712" s="6">
        <v>0.65559999999999996</v>
      </c>
      <c r="L712" s="6" t="s">
        <v>5085</v>
      </c>
      <c r="M712" s="6" t="s">
        <v>5086</v>
      </c>
      <c r="N712" s="6" t="s">
        <v>5087</v>
      </c>
      <c r="O712" s="7" t="str">
        <f t="shared" si="11"/>
        <v>NO</v>
      </c>
    </row>
    <row r="713" spans="1:16">
      <c r="A713" s="6" t="s">
        <v>2392</v>
      </c>
      <c r="B713" s="7">
        <v>9</v>
      </c>
      <c r="C713" s="6" t="s">
        <v>2393</v>
      </c>
      <c r="D713" s="7" t="s">
        <v>28</v>
      </c>
      <c r="E713" s="7" t="s">
        <v>11</v>
      </c>
      <c r="F713" s="6">
        <v>0.33291999999999999</v>
      </c>
      <c r="G713" s="6">
        <v>0.12243999999999999</v>
      </c>
      <c r="H713" s="6">
        <v>0.21046999999999999</v>
      </c>
      <c r="I713" s="6">
        <v>0.9</v>
      </c>
      <c r="J713" s="6" t="s">
        <v>33</v>
      </c>
      <c r="K713" s="6">
        <v>1.5024</v>
      </c>
      <c r="L713" s="6" t="s">
        <v>4802</v>
      </c>
      <c r="M713" s="6" t="s">
        <v>5088</v>
      </c>
      <c r="N713" s="6" t="s">
        <v>5089</v>
      </c>
      <c r="O713" s="7" t="str">
        <f t="shared" si="11"/>
        <v>NO</v>
      </c>
    </row>
    <row r="714" spans="1:16">
      <c r="A714" s="6" t="s">
        <v>2394</v>
      </c>
      <c r="B714" s="7">
        <v>2</v>
      </c>
      <c r="C714" s="6" t="s">
        <v>2395</v>
      </c>
      <c r="D714" s="7" t="s">
        <v>32</v>
      </c>
      <c r="E714" s="7" t="s">
        <v>11</v>
      </c>
      <c r="F714" s="6">
        <v>0.13633000000000001</v>
      </c>
      <c r="G714" s="6">
        <v>1.9134999999999999E-2</v>
      </c>
      <c r="H714" s="6">
        <v>0.11719</v>
      </c>
      <c r="I714" s="6">
        <v>0.999</v>
      </c>
      <c r="J714" s="6" t="s">
        <v>29</v>
      </c>
      <c r="K714" s="6">
        <v>0.59689999999999999</v>
      </c>
      <c r="L714" s="6" t="s">
        <v>5090</v>
      </c>
      <c r="M714" s="6" t="s">
        <v>5091</v>
      </c>
      <c r="N714" s="6" t="s">
        <v>3990</v>
      </c>
      <c r="O714" s="7" t="str">
        <f t="shared" si="11"/>
        <v>NO</v>
      </c>
    </row>
    <row r="715" spans="1:16">
      <c r="A715" s="6" t="s">
        <v>2396</v>
      </c>
      <c r="B715" s="7">
        <v>7</v>
      </c>
      <c r="C715" s="6" t="s">
        <v>2397</v>
      </c>
      <c r="D715" s="7" t="s">
        <v>32</v>
      </c>
      <c r="E715" s="7" t="s">
        <v>11</v>
      </c>
      <c r="F715" s="6">
        <v>0.96289999999999998</v>
      </c>
      <c r="G715" s="6">
        <v>0.71238000000000001</v>
      </c>
      <c r="H715" s="6">
        <v>0.25052000000000002</v>
      </c>
      <c r="I715" s="6">
        <v>0.98899999999999999</v>
      </c>
      <c r="J715" s="6" t="s">
        <v>33</v>
      </c>
      <c r="K715" s="6">
        <v>0.97740000000000005</v>
      </c>
      <c r="L715" s="6" t="s">
        <v>3990</v>
      </c>
      <c r="M715" s="6" t="s">
        <v>5092</v>
      </c>
      <c r="N715" s="6" t="s">
        <v>5093</v>
      </c>
      <c r="O715" s="7" t="str">
        <f t="shared" si="11"/>
        <v>NO</v>
      </c>
    </row>
    <row r="716" spans="1:16">
      <c r="A716" s="12" t="s">
        <v>2398</v>
      </c>
      <c r="B716" s="13">
        <v>35</v>
      </c>
      <c r="C716" s="12" t="s">
        <v>2399</v>
      </c>
      <c r="D716" s="13" t="s">
        <v>28</v>
      </c>
      <c r="E716" s="13" t="s">
        <v>11</v>
      </c>
      <c r="F716" s="12">
        <v>0.20246</v>
      </c>
      <c r="G716" s="12">
        <v>0.47802</v>
      </c>
      <c r="H716" s="12">
        <v>-0.27556999999999998</v>
      </c>
      <c r="I716" s="12">
        <v>0.999</v>
      </c>
      <c r="J716" s="12" t="s">
        <v>29</v>
      </c>
      <c r="K716" s="12">
        <v>0.99860000000000004</v>
      </c>
      <c r="L716" s="12" t="s">
        <v>5094</v>
      </c>
      <c r="M716" s="12" t="s">
        <v>5095</v>
      </c>
      <c r="N716" s="12" t="s">
        <v>5096</v>
      </c>
      <c r="O716" s="13" t="str">
        <f t="shared" si="11"/>
        <v>NO</v>
      </c>
      <c r="P716" s="12"/>
    </row>
    <row r="717" spans="1:16">
      <c r="A717" s="12" t="s">
        <v>2398</v>
      </c>
      <c r="B717" s="13">
        <v>33</v>
      </c>
      <c r="C717" s="12" t="s">
        <v>2400</v>
      </c>
      <c r="D717" s="13" t="s">
        <v>28</v>
      </c>
      <c r="E717" s="13" t="s">
        <v>11</v>
      </c>
      <c r="F717" s="12">
        <v>0.27261999999999997</v>
      </c>
      <c r="G717" s="12">
        <v>0.43362000000000001</v>
      </c>
      <c r="H717" s="12">
        <v>-0.161</v>
      </c>
      <c r="I717" s="12">
        <v>0.93200000000000005</v>
      </c>
      <c r="J717" s="12" t="s">
        <v>29</v>
      </c>
      <c r="K717" s="12">
        <v>0.99839999999999995</v>
      </c>
      <c r="L717" s="12" t="s">
        <v>5094</v>
      </c>
      <c r="M717" s="12" t="s">
        <v>5095</v>
      </c>
      <c r="N717" s="12" t="s">
        <v>5096</v>
      </c>
      <c r="O717" s="13" t="str">
        <f t="shared" si="11"/>
        <v>NO</v>
      </c>
      <c r="P717" s="12"/>
    </row>
    <row r="718" spans="1:16">
      <c r="A718" s="12" t="s">
        <v>2398</v>
      </c>
      <c r="B718" s="13">
        <v>31</v>
      </c>
      <c r="C718" s="12" t="s">
        <v>2401</v>
      </c>
      <c r="D718" s="13" t="s">
        <v>28</v>
      </c>
      <c r="E718" s="13" t="s">
        <v>11</v>
      </c>
      <c r="F718" s="12">
        <v>0.13877999999999999</v>
      </c>
      <c r="G718" s="12">
        <v>0.26657999999999998</v>
      </c>
      <c r="H718" s="12">
        <v>-0.1278</v>
      </c>
      <c r="I718" s="12">
        <v>0.90300000000000002</v>
      </c>
      <c r="J718" s="12" t="s">
        <v>29</v>
      </c>
      <c r="K718" s="12">
        <v>0.90039999999999998</v>
      </c>
      <c r="L718" s="12" t="s">
        <v>5094</v>
      </c>
      <c r="M718" s="12" t="s">
        <v>5095</v>
      </c>
      <c r="N718" s="12" t="s">
        <v>5096</v>
      </c>
      <c r="O718" s="13" t="str">
        <f t="shared" si="11"/>
        <v>NO</v>
      </c>
      <c r="P718" s="12"/>
    </row>
    <row r="719" spans="1:16">
      <c r="A719" s="6" t="s">
        <v>761</v>
      </c>
      <c r="B719" s="7">
        <v>2</v>
      </c>
      <c r="C719" s="6" t="s">
        <v>762</v>
      </c>
      <c r="D719" s="7" t="s">
        <v>32</v>
      </c>
      <c r="E719" s="7" t="s">
        <v>6</v>
      </c>
      <c r="F719" s="6">
        <v>4.4921999999999997E-2</v>
      </c>
      <c r="G719" s="6">
        <v>0.17133000000000001</v>
      </c>
      <c r="H719" s="6">
        <v>-0.12640999999999999</v>
      </c>
      <c r="I719" s="6">
        <v>0.95899999999999996</v>
      </c>
      <c r="J719" s="6" t="s">
        <v>29</v>
      </c>
      <c r="K719" s="6">
        <v>0.72189999999999999</v>
      </c>
      <c r="L719" s="6" t="s">
        <v>5097</v>
      </c>
      <c r="M719" s="6" t="s">
        <v>5098</v>
      </c>
      <c r="N719" s="6" t="s">
        <v>5099</v>
      </c>
      <c r="O719" s="7" t="str">
        <f t="shared" si="11"/>
        <v>NO</v>
      </c>
    </row>
    <row r="720" spans="1:16">
      <c r="A720" s="6" t="s">
        <v>2402</v>
      </c>
      <c r="B720" s="7">
        <v>5</v>
      </c>
      <c r="C720" s="6" t="s">
        <v>2403</v>
      </c>
      <c r="D720" s="7" t="s">
        <v>28</v>
      </c>
      <c r="E720" s="7" t="s">
        <v>11</v>
      </c>
      <c r="F720" s="6">
        <v>0.37569999999999998</v>
      </c>
      <c r="G720" s="6">
        <v>0.11352</v>
      </c>
      <c r="H720" s="6">
        <v>0.26218000000000002</v>
      </c>
      <c r="I720" s="6">
        <v>0.96099999999999997</v>
      </c>
      <c r="J720" s="6" t="s">
        <v>33</v>
      </c>
      <c r="K720" s="6">
        <v>1.5726</v>
      </c>
      <c r="L720" s="6" t="s">
        <v>5100</v>
      </c>
      <c r="M720" s="6" t="s">
        <v>5101</v>
      </c>
      <c r="N720" s="6" t="s">
        <v>5102</v>
      </c>
      <c r="O720" s="7" t="str">
        <f t="shared" si="11"/>
        <v>NO</v>
      </c>
    </row>
    <row r="721" spans="1:16">
      <c r="A721" s="6" t="s">
        <v>2404</v>
      </c>
      <c r="B721" s="7">
        <v>18</v>
      </c>
      <c r="C721" s="6" t="s">
        <v>2405</v>
      </c>
      <c r="D721" s="7" t="s">
        <v>28</v>
      </c>
      <c r="E721" s="7" t="s">
        <v>11</v>
      </c>
      <c r="F721" s="6">
        <v>0.15085000000000001</v>
      </c>
      <c r="G721" s="6">
        <v>2.7712000000000001E-2</v>
      </c>
      <c r="H721" s="6">
        <v>0.12314</v>
      </c>
      <c r="I721" s="6">
        <v>0.99299999999999999</v>
      </c>
      <c r="J721" s="6" t="s">
        <v>29</v>
      </c>
      <c r="K721" s="6">
        <v>0.68679999999999997</v>
      </c>
      <c r="L721" s="6" t="s">
        <v>5103</v>
      </c>
      <c r="M721" s="6" t="s">
        <v>5104</v>
      </c>
      <c r="N721" s="6" t="s">
        <v>5105</v>
      </c>
      <c r="O721" s="7" t="str">
        <f t="shared" si="11"/>
        <v>NO</v>
      </c>
    </row>
    <row r="722" spans="1:16">
      <c r="A722" s="6" t="s">
        <v>222</v>
      </c>
      <c r="B722" s="7">
        <v>9</v>
      </c>
      <c r="C722" s="6" t="s">
        <v>223</v>
      </c>
      <c r="D722" s="7" t="s">
        <v>32</v>
      </c>
      <c r="E722" s="7" t="s">
        <v>4</v>
      </c>
      <c r="F722" s="6">
        <v>0.74446000000000001</v>
      </c>
      <c r="G722" s="6">
        <v>0.89049</v>
      </c>
      <c r="H722" s="6">
        <v>-0.14602999999999999</v>
      </c>
      <c r="I722" s="6">
        <v>0.90200000000000002</v>
      </c>
      <c r="J722" s="6" t="s">
        <v>29</v>
      </c>
      <c r="K722" s="6">
        <v>0.87670000000000003</v>
      </c>
      <c r="L722" s="6" t="s">
        <v>5106</v>
      </c>
      <c r="M722" s="6" t="s">
        <v>5107</v>
      </c>
      <c r="N722" s="6" t="s">
        <v>5108</v>
      </c>
      <c r="O722" s="7" t="str">
        <f t="shared" si="11"/>
        <v>NO</v>
      </c>
    </row>
    <row r="723" spans="1:16">
      <c r="A723" s="12" t="s">
        <v>1649</v>
      </c>
      <c r="B723" s="13">
        <v>14</v>
      </c>
      <c r="C723" s="12" t="s">
        <v>1650</v>
      </c>
      <c r="D723" s="13" t="s">
        <v>32</v>
      </c>
      <c r="E723" s="13" t="s">
        <v>1584</v>
      </c>
      <c r="F723" s="12">
        <v>0.58106000000000002</v>
      </c>
      <c r="G723" s="12">
        <v>0.31977</v>
      </c>
      <c r="H723" s="12">
        <v>0.26129000000000002</v>
      </c>
      <c r="I723" s="12">
        <v>0.95199999999999996</v>
      </c>
      <c r="J723" s="12" t="s">
        <v>29</v>
      </c>
      <c r="K723" s="12">
        <v>0.99980000000000002</v>
      </c>
      <c r="L723" s="12" t="s">
        <v>5109</v>
      </c>
      <c r="M723" s="12" t="s">
        <v>5110</v>
      </c>
      <c r="N723" s="12" t="s">
        <v>5111</v>
      </c>
      <c r="O723" s="13" t="str">
        <f t="shared" si="11"/>
        <v>NO</v>
      </c>
      <c r="P723" s="12"/>
    </row>
    <row r="724" spans="1:16">
      <c r="A724" s="12" t="s">
        <v>1649</v>
      </c>
      <c r="B724" s="13">
        <v>14</v>
      </c>
      <c r="C724" s="12" t="s">
        <v>1650</v>
      </c>
      <c r="D724" s="13" t="s">
        <v>32</v>
      </c>
      <c r="E724" s="13" t="s">
        <v>11</v>
      </c>
      <c r="F724" s="12">
        <v>0.58106000000000002</v>
      </c>
      <c r="G724" s="12">
        <v>0.31977</v>
      </c>
      <c r="H724" s="12">
        <v>0.26129000000000002</v>
      </c>
      <c r="I724" s="12">
        <v>0.95199999999999996</v>
      </c>
      <c r="J724" s="12" t="s">
        <v>29</v>
      </c>
      <c r="K724" s="12">
        <v>0.99980000000000002</v>
      </c>
      <c r="L724" s="12" t="s">
        <v>5109</v>
      </c>
      <c r="M724" s="12" t="s">
        <v>5110</v>
      </c>
      <c r="N724" s="12" t="s">
        <v>5111</v>
      </c>
      <c r="O724" s="13" t="str">
        <f t="shared" si="11"/>
        <v>NO</v>
      </c>
      <c r="P724" s="12"/>
    </row>
    <row r="725" spans="1:16">
      <c r="A725" s="12" t="s">
        <v>1649</v>
      </c>
      <c r="B725" s="13">
        <v>33</v>
      </c>
      <c r="C725" s="12" t="s">
        <v>2406</v>
      </c>
      <c r="D725" s="13" t="s">
        <v>32</v>
      </c>
      <c r="E725" s="13" t="s">
        <v>11</v>
      </c>
      <c r="F725" s="12">
        <v>0.29809000000000002</v>
      </c>
      <c r="G725" s="12">
        <v>0.15204999999999999</v>
      </c>
      <c r="H725" s="12">
        <v>0.14604</v>
      </c>
      <c r="I725" s="12">
        <v>0.92700000000000005</v>
      </c>
      <c r="J725" s="12" t="s">
        <v>29</v>
      </c>
      <c r="K725" s="12">
        <v>0.97099999999999997</v>
      </c>
      <c r="L725" s="12" t="s">
        <v>5109</v>
      </c>
      <c r="M725" s="12" t="s">
        <v>5110</v>
      </c>
      <c r="N725" s="12" t="s">
        <v>5111</v>
      </c>
      <c r="O725" s="13" t="str">
        <f t="shared" si="11"/>
        <v>NO</v>
      </c>
      <c r="P725" s="12"/>
    </row>
    <row r="726" spans="1:16">
      <c r="A726" s="6" t="s">
        <v>2407</v>
      </c>
      <c r="B726" s="7">
        <v>19</v>
      </c>
      <c r="C726" s="6" t="s">
        <v>2408</v>
      </c>
      <c r="D726" s="7" t="s">
        <v>32</v>
      </c>
      <c r="E726" s="7" t="s">
        <v>11</v>
      </c>
      <c r="F726" s="6">
        <v>0.25673000000000001</v>
      </c>
      <c r="G726" s="6">
        <v>0.11651</v>
      </c>
      <c r="H726" s="6">
        <v>0.14022999999999999</v>
      </c>
      <c r="I726" s="6">
        <v>0.91700000000000004</v>
      </c>
      <c r="J726" s="6" t="s">
        <v>29</v>
      </c>
      <c r="K726" s="6">
        <v>0.88280000000000003</v>
      </c>
      <c r="L726" s="6" t="s">
        <v>5112</v>
      </c>
      <c r="M726" s="6" t="s">
        <v>5113</v>
      </c>
      <c r="N726" s="6" t="s">
        <v>5114</v>
      </c>
      <c r="O726" s="7" t="str">
        <f t="shared" si="11"/>
        <v>NO</v>
      </c>
    </row>
    <row r="727" spans="1:16">
      <c r="A727" s="6" t="s">
        <v>2409</v>
      </c>
      <c r="B727" s="7">
        <v>12</v>
      </c>
      <c r="C727" s="6" t="s">
        <v>2410</v>
      </c>
      <c r="D727" s="7" t="s">
        <v>28</v>
      </c>
      <c r="E727" s="7" t="s">
        <v>11</v>
      </c>
      <c r="F727" s="6">
        <v>0.12379</v>
      </c>
      <c r="G727" s="6">
        <v>0.25592999999999999</v>
      </c>
      <c r="H727" s="6">
        <v>-0.13213</v>
      </c>
      <c r="I727" s="6">
        <v>0.96699999999999997</v>
      </c>
      <c r="J727" s="6" t="s">
        <v>33</v>
      </c>
      <c r="K727" s="6">
        <v>0.91120000000000001</v>
      </c>
      <c r="L727" s="6" t="s">
        <v>5115</v>
      </c>
      <c r="M727" s="6" t="s">
        <v>5116</v>
      </c>
      <c r="N727" s="6" t="s">
        <v>4659</v>
      </c>
      <c r="O727" s="7" t="str">
        <f t="shared" si="11"/>
        <v>NO</v>
      </c>
    </row>
    <row r="728" spans="1:16">
      <c r="A728" s="12" t="s">
        <v>224</v>
      </c>
      <c r="B728" s="13">
        <v>16</v>
      </c>
      <c r="C728" s="12" t="s">
        <v>225</v>
      </c>
      <c r="D728" s="13" t="s">
        <v>28</v>
      </c>
      <c r="E728" s="13" t="s">
        <v>4</v>
      </c>
      <c r="F728" s="12">
        <v>2.9253000000000001E-2</v>
      </c>
      <c r="G728" s="12">
        <v>0.15339</v>
      </c>
      <c r="H728" s="12">
        <v>-0.12414</v>
      </c>
      <c r="I728" s="12">
        <v>0.997</v>
      </c>
      <c r="J728" s="12" t="s">
        <v>29</v>
      </c>
      <c r="K728" s="12">
        <v>0.68869999999999998</v>
      </c>
      <c r="L728" s="12" t="s">
        <v>5117</v>
      </c>
      <c r="M728" s="12" t="s">
        <v>5118</v>
      </c>
      <c r="N728" s="12" t="s">
        <v>5119</v>
      </c>
      <c r="O728" s="13" t="str">
        <f t="shared" si="11"/>
        <v>NO</v>
      </c>
      <c r="P728" s="12"/>
    </row>
    <row r="729" spans="1:16">
      <c r="A729" s="12" t="s">
        <v>224</v>
      </c>
      <c r="B729" s="13">
        <v>24</v>
      </c>
      <c r="C729" s="12" t="s">
        <v>2411</v>
      </c>
      <c r="D729" s="13" t="s">
        <v>28</v>
      </c>
      <c r="E729" s="13" t="s">
        <v>11</v>
      </c>
      <c r="F729" s="12">
        <v>3.0752999999999999E-2</v>
      </c>
      <c r="G729" s="12">
        <v>0.26982</v>
      </c>
      <c r="H729" s="12">
        <v>-0.23907</v>
      </c>
      <c r="I729" s="12">
        <v>1</v>
      </c>
      <c r="J729" s="12" t="s">
        <v>33</v>
      </c>
      <c r="K729" s="12">
        <v>0.98429999999999995</v>
      </c>
      <c r="L729" s="12" t="s">
        <v>5117</v>
      </c>
      <c r="M729" s="12" t="s">
        <v>5118</v>
      </c>
      <c r="N729" s="12" t="s">
        <v>5119</v>
      </c>
      <c r="O729" s="13" t="str">
        <f t="shared" si="11"/>
        <v>NO</v>
      </c>
      <c r="P729" s="12"/>
    </row>
    <row r="730" spans="1:16">
      <c r="A730" s="6" t="s">
        <v>2412</v>
      </c>
      <c r="B730" s="7">
        <v>7</v>
      </c>
      <c r="C730" s="6" t="s">
        <v>2413</v>
      </c>
      <c r="D730" s="7" t="s">
        <v>32</v>
      </c>
      <c r="E730" s="7" t="s">
        <v>11</v>
      </c>
      <c r="F730" s="6">
        <v>0.29277999999999998</v>
      </c>
      <c r="G730" s="6">
        <v>0.44996999999999998</v>
      </c>
      <c r="H730" s="6">
        <v>-0.15719</v>
      </c>
      <c r="I730" s="6">
        <v>0.92300000000000004</v>
      </c>
      <c r="J730" s="6" t="s">
        <v>33</v>
      </c>
      <c r="K730" s="6">
        <v>1.5586</v>
      </c>
      <c r="L730" s="6" t="s">
        <v>5120</v>
      </c>
      <c r="M730" s="6" t="s">
        <v>5121</v>
      </c>
      <c r="N730" s="6" t="s">
        <v>3990</v>
      </c>
      <c r="O730" s="7" t="str">
        <f t="shared" si="11"/>
        <v>NO</v>
      </c>
    </row>
    <row r="731" spans="1:16">
      <c r="A731" s="12" t="s">
        <v>226</v>
      </c>
      <c r="B731" s="13">
        <v>8</v>
      </c>
      <c r="C731" s="12" t="s">
        <v>227</v>
      </c>
      <c r="D731" s="13" t="s">
        <v>32</v>
      </c>
      <c r="E731" s="13" t="s">
        <v>4</v>
      </c>
      <c r="F731" s="12">
        <v>0.74434</v>
      </c>
      <c r="G731" s="12">
        <v>0.63949999999999996</v>
      </c>
      <c r="H731" s="12">
        <v>0.10484</v>
      </c>
      <c r="I731" s="12">
        <v>0.97799999999999998</v>
      </c>
      <c r="J731" s="12" t="s">
        <v>40</v>
      </c>
      <c r="K731" s="12">
        <v>2.5596999999999999</v>
      </c>
      <c r="L731" s="12" t="s">
        <v>5122</v>
      </c>
      <c r="M731" s="12" t="s">
        <v>5123</v>
      </c>
      <c r="N731" s="12" t="s">
        <v>5124</v>
      </c>
      <c r="O731" s="13" t="str">
        <f t="shared" si="11"/>
        <v>NO</v>
      </c>
      <c r="P731" s="12"/>
    </row>
    <row r="732" spans="1:16">
      <c r="A732" s="12" t="s">
        <v>226</v>
      </c>
      <c r="B732" s="13">
        <v>14</v>
      </c>
      <c r="C732" s="12" t="s">
        <v>763</v>
      </c>
      <c r="D732" s="13" t="s">
        <v>32</v>
      </c>
      <c r="E732" s="13" t="s">
        <v>6</v>
      </c>
      <c r="F732" s="12">
        <v>0.72053999999999996</v>
      </c>
      <c r="G732" s="12">
        <v>0.90347999999999995</v>
      </c>
      <c r="H732" s="12">
        <v>-0.18293999999999999</v>
      </c>
      <c r="I732" s="12">
        <v>1</v>
      </c>
      <c r="J732" s="12" t="s">
        <v>155</v>
      </c>
      <c r="K732" s="12">
        <v>2.6084000000000001</v>
      </c>
      <c r="L732" s="12" t="s">
        <v>5122</v>
      </c>
      <c r="M732" s="12" t="s">
        <v>5123</v>
      </c>
      <c r="N732" s="12" t="s">
        <v>5124</v>
      </c>
      <c r="O732" s="13" t="str">
        <f t="shared" si="11"/>
        <v>NO</v>
      </c>
      <c r="P732" s="12"/>
    </row>
    <row r="733" spans="1:16">
      <c r="A733" s="10" t="s">
        <v>1194</v>
      </c>
      <c r="B733" s="11">
        <v>4</v>
      </c>
      <c r="C733" s="10" t="s">
        <v>1195</v>
      </c>
      <c r="D733" s="11" t="s">
        <v>28</v>
      </c>
      <c r="E733" s="11" t="s">
        <v>8</v>
      </c>
      <c r="F733" s="10">
        <v>0.74034999999999995</v>
      </c>
      <c r="G733" s="10">
        <v>0.60633999999999999</v>
      </c>
      <c r="H733" s="10">
        <v>0.13400999999999999</v>
      </c>
      <c r="I733" s="10">
        <v>0.97799999999999998</v>
      </c>
      <c r="J733" s="10" t="s">
        <v>33</v>
      </c>
      <c r="K733" s="10">
        <v>1.3057000000000001</v>
      </c>
      <c r="L733" s="10" t="s">
        <v>5125</v>
      </c>
      <c r="M733" s="10" t="s">
        <v>5126</v>
      </c>
      <c r="N733" s="10" t="s">
        <v>5127</v>
      </c>
      <c r="O733" s="11" t="str">
        <f t="shared" si="11"/>
        <v>NO</v>
      </c>
      <c r="P733" s="10"/>
    </row>
    <row r="734" spans="1:16">
      <c r="A734" s="10" t="s">
        <v>1194</v>
      </c>
      <c r="B734" s="11">
        <v>3</v>
      </c>
      <c r="C734" s="10" t="s">
        <v>2414</v>
      </c>
      <c r="D734" s="11" t="s">
        <v>28</v>
      </c>
      <c r="E734" s="11" t="s">
        <v>11</v>
      </c>
      <c r="F734" s="10">
        <v>0.74302000000000001</v>
      </c>
      <c r="G734" s="10">
        <v>0.54305000000000003</v>
      </c>
      <c r="H734" s="10">
        <v>0.19997000000000001</v>
      </c>
      <c r="I734" s="10">
        <v>0.999</v>
      </c>
      <c r="J734" s="10" t="s">
        <v>44</v>
      </c>
      <c r="K734" s="10">
        <v>1.3803000000000001</v>
      </c>
      <c r="L734" s="10" t="s">
        <v>5125</v>
      </c>
      <c r="M734" s="10" t="s">
        <v>5126</v>
      </c>
      <c r="N734" s="10" t="s">
        <v>5127</v>
      </c>
      <c r="O734" s="11" t="str">
        <f t="shared" si="11"/>
        <v>NO</v>
      </c>
      <c r="P734" s="10"/>
    </row>
    <row r="735" spans="1:16">
      <c r="A735" s="6" t="s">
        <v>1202</v>
      </c>
      <c r="B735" s="7">
        <v>12</v>
      </c>
      <c r="C735" s="6" t="s">
        <v>1203</v>
      </c>
      <c r="D735" s="7" t="s">
        <v>32</v>
      </c>
      <c r="E735" s="7" t="s">
        <v>8</v>
      </c>
      <c r="F735" s="6">
        <v>0.82718999999999998</v>
      </c>
      <c r="G735" s="6">
        <v>0.96723999999999999</v>
      </c>
      <c r="H735" s="6">
        <v>-0.14005000000000001</v>
      </c>
      <c r="I735" s="6">
        <v>1</v>
      </c>
      <c r="J735" s="6" t="s">
        <v>29</v>
      </c>
      <c r="K735" s="6">
        <v>0.71850000000000003</v>
      </c>
      <c r="L735" s="6" t="s">
        <v>5128</v>
      </c>
      <c r="M735" s="6" t="s">
        <v>5129</v>
      </c>
      <c r="N735" s="6" t="s">
        <v>5130</v>
      </c>
      <c r="O735" s="7" t="str">
        <f t="shared" si="11"/>
        <v>NO</v>
      </c>
    </row>
    <row r="736" spans="1:16">
      <c r="A736" s="6" t="s">
        <v>1231</v>
      </c>
      <c r="B736" s="7">
        <v>4</v>
      </c>
      <c r="C736" s="6" t="s">
        <v>1232</v>
      </c>
      <c r="D736" s="7" t="s">
        <v>32</v>
      </c>
      <c r="E736" s="7" t="s">
        <v>8</v>
      </c>
      <c r="F736" s="6">
        <v>0.44252000000000002</v>
      </c>
      <c r="G736" s="6">
        <v>0.76297000000000004</v>
      </c>
      <c r="H736" s="6">
        <v>-0.32044</v>
      </c>
      <c r="I736" s="6">
        <v>0.92300000000000004</v>
      </c>
      <c r="J736" s="6" t="s">
        <v>44</v>
      </c>
      <c r="K736" s="6">
        <v>1.93</v>
      </c>
      <c r="L736" s="6" t="s">
        <v>3990</v>
      </c>
      <c r="M736" s="6" t="s">
        <v>4056</v>
      </c>
      <c r="N736" s="6" t="s">
        <v>3990</v>
      </c>
      <c r="O736" s="7" t="str">
        <f t="shared" si="11"/>
        <v>NO</v>
      </c>
    </row>
    <row r="737" spans="1:16">
      <c r="A737" s="6" t="s">
        <v>2415</v>
      </c>
      <c r="B737" s="7">
        <v>13</v>
      </c>
      <c r="C737" s="6" t="s">
        <v>2416</v>
      </c>
      <c r="D737" s="7" t="s">
        <v>28</v>
      </c>
      <c r="E737" s="7" t="s">
        <v>11</v>
      </c>
      <c r="F737" s="6">
        <v>0.18643999999999999</v>
      </c>
      <c r="G737" s="6">
        <v>2.1042999999999999E-2</v>
      </c>
      <c r="H737" s="6">
        <v>0.16539999999999999</v>
      </c>
      <c r="I737" s="6">
        <v>0.999</v>
      </c>
      <c r="J737" s="6" t="s">
        <v>29</v>
      </c>
      <c r="K737" s="6">
        <v>0.71989999999999998</v>
      </c>
      <c r="L737" s="6" t="s">
        <v>5131</v>
      </c>
      <c r="M737" s="6" t="s">
        <v>5132</v>
      </c>
      <c r="N737" s="6" t="s">
        <v>5133</v>
      </c>
      <c r="O737" s="7" t="str">
        <f t="shared" si="11"/>
        <v>NO</v>
      </c>
    </row>
    <row r="738" spans="1:16">
      <c r="A738" s="6" t="s">
        <v>764</v>
      </c>
      <c r="B738" s="7">
        <v>9</v>
      </c>
      <c r="C738" s="6" t="s">
        <v>765</v>
      </c>
      <c r="D738" s="7" t="s">
        <v>28</v>
      </c>
      <c r="E738" s="7" t="s">
        <v>6</v>
      </c>
      <c r="F738" s="6">
        <v>0.18371999999999999</v>
      </c>
      <c r="G738" s="6">
        <v>0.49691999999999997</v>
      </c>
      <c r="H738" s="6">
        <v>-0.31319999999999998</v>
      </c>
      <c r="I738" s="6">
        <v>0.99</v>
      </c>
      <c r="J738" s="6" t="s">
        <v>33</v>
      </c>
      <c r="K738" s="6">
        <v>1.5827</v>
      </c>
      <c r="L738" s="6" t="s">
        <v>5134</v>
      </c>
      <c r="M738" s="6" t="s">
        <v>5135</v>
      </c>
      <c r="N738" s="6" t="s">
        <v>5136</v>
      </c>
      <c r="O738" s="7" t="str">
        <f t="shared" si="11"/>
        <v>NO</v>
      </c>
    </row>
    <row r="739" spans="1:16">
      <c r="A739" s="6" t="s">
        <v>228</v>
      </c>
      <c r="B739" s="7">
        <v>10</v>
      </c>
      <c r="C739" s="6" t="s">
        <v>229</v>
      </c>
      <c r="D739" s="7" t="s">
        <v>28</v>
      </c>
      <c r="E739" s="7" t="s">
        <v>4</v>
      </c>
      <c r="F739" s="6">
        <v>0.31912000000000001</v>
      </c>
      <c r="G739" s="6">
        <v>0.10285</v>
      </c>
      <c r="H739" s="6">
        <v>0.21626999999999999</v>
      </c>
      <c r="I739" s="6">
        <v>0.91300000000000003</v>
      </c>
      <c r="J739" s="6" t="s">
        <v>29</v>
      </c>
      <c r="K739" s="6">
        <v>0.97989999999999999</v>
      </c>
      <c r="L739" s="6" t="s">
        <v>5137</v>
      </c>
      <c r="M739" s="6" t="s">
        <v>5138</v>
      </c>
      <c r="N739" s="6" t="s">
        <v>5139</v>
      </c>
      <c r="O739" s="7" t="str">
        <f t="shared" si="11"/>
        <v>NO</v>
      </c>
    </row>
    <row r="740" spans="1:16">
      <c r="A740" s="10" t="s">
        <v>230</v>
      </c>
      <c r="B740" s="11">
        <v>27</v>
      </c>
      <c r="C740" s="10" t="s">
        <v>231</v>
      </c>
      <c r="D740" s="11" t="s">
        <v>28</v>
      </c>
      <c r="E740" s="11" t="s">
        <v>4</v>
      </c>
      <c r="F740" s="10">
        <v>0.22015999999999999</v>
      </c>
      <c r="G740" s="10">
        <v>5.6021000000000001E-2</v>
      </c>
      <c r="H740" s="10">
        <v>0.16414000000000001</v>
      </c>
      <c r="I740" s="10">
        <v>1</v>
      </c>
      <c r="J740" s="10" t="s">
        <v>33</v>
      </c>
      <c r="K740" s="10">
        <v>0.84819999999999995</v>
      </c>
      <c r="L740" s="10" t="s">
        <v>5140</v>
      </c>
      <c r="M740" s="10" t="s">
        <v>5141</v>
      </c>
      <c r="N740" s="10" t="s">
        <v>5142</v>
      </c>
      <c r="O740" s="11" t="str">
        <f t="shared" si="11"/>
        <v>NO</v>
      </c>
      <c r="P740" s="10"/>
    </row>
    <row r="741" spans="1:16">
      <c r="A741" s="10" t="s">
        <v>230</v>
      </c>
      <c r="B741" s="11">
        <v>22</v>
      </c>
      <c r="C741" s="10" t="s">
        <v>1266</v>
      </c>
      <c r="D741" s="11" t="s">
        <v>28</v>
      </c>
      <c r="E741" s="11" t="s">
        <v>8</v>
      </c>
      <c r="F741" s="10">
        <v>0.24873000000000001</v>
      </c>
      <c r="G741" s="10">
        <v>0.45312999999999998</v>
      </c>
      <c r="H741" s="10">
        <v>-0.2044</v>
      </c>
      <c r="I741" s="10">
        <v>0.999</v>
      </c>
      <c r="J741" s="10" t="s">
        <v>44</v>
      </c>
      <c r="K741" s="10">
        <v>1.6328</v>
      </c>
      <c r="L741" s="10" t="s">
        <v>5140</v>
      </c>
      <c r="M741" s="10" t="s">
        <v>5141</v>
      </c>
      <c r="N741" s="10" t="s">
        <v>5142</v>
      </c>
      <c r="O741" s="11" t="str">
        <f t="shared" si="11"/>
        <v>NO</v>
      </c>
      <c r="P741" s="10"/>
    </row>
    <row r="742" spans="1:16">
      <c r="A742" s="10" t="s">
        <v>230</v>
      </c>
      <c r="B742" s="11">
        <v>36</v>
      </c>
      <c r="C742" s="10" t="s">
        <v>2417</v>
      </c>
      <c r="D742" s="11" t="s">
        <v>28</v>
      </c>
      <c r="E742" s="11" t="s">
        <v>11</v>
      </c>
      <c r="F742" s="10">
        <v>0.21915000000000001</v>
      </c>
      <c r="G742" s="10">
        <v>5.4495000000000002E-2</v>
      </c>
      <c r="H742" s="10">
        <v>0.16466</v>
      </c>
      <c r="I742" s="10">
        <v>1</v>
      </c>
      <c r="J742" s="10" t="s">
        <v>33</v>
      </c>
      <c r="K742" s="10">
        <v>0.85070000000000001</v>
      </c>
      <c r="L742" s="10" t="s">
        <v>5140</v>
      </c>
      <c r="M742" s="10" t="s">
        <v>5141</v>
      </c>
      <c r="N742" s="10" t="s">
        <v>5142</v>
      </c>
      <c r="O742" s="11" t="str">
        <f t="shared" si="11"/>
        <v>NO</v>
      </c>
      <c r="P742" s="10"/>
    </row>
    <row r="743" spans="1:16">
      <c r="A743" s="6" t="s">
        <v>2418</v>
      </c>
      <c r="B743" s="7">
        <v>12</v>
      </c>
      <c r="C743" s="6" t="s">
        <v>2419</v>
      </c>
      <c r="D743" s="7" t="s">
        <v>32</v>
      </c>
      <c r="E743" s="7" t="s">
        <v>11</v>
      </c>
      <c r="F743" s="6">
        <v>0.15723999999999999</v>
      </c>
      <c r="G743" s="6">
        <v>4.5276999999999998E-2</v>
      </c>
      <c r="H743" s="6">
        <v>0.11196</v>
      </c>
      <c r="I743" s="6">
        <v>0.98699999999999999</v>
      </c>
      <c r="J743" s="6" t="s">
        <v>168</v>
      </c>
      <c r="K743" s="6">
        <v>3.2202000000000002</v>
      </c>
      <c r="L743" s="6" t="s">
        <v>5143</v>
      </c>
      <c r="M743" s="6" t="s">
        <v>5144</v>
      </c>
      <c r="N743" s="6" t="s">
        <v>5145</v>
      </c>
      <c r="O743" s="7" t="str">
        <f t="shared" si="11"/>
        <v>NO</v>
      </c>
    </row>
    <row r="744" spans="1:16">
      <c r="A744" s="6" t="s">
        <v>2420</v>
      </c>
      <c r="B744" s="7">
        <v>6</v>
      </c>
      <c r="C744" s="6" t="s">
        <v>2421</v>
      </c>
      <c r="D744" s="7" t="s">
        <v>32</v>
      </c>
      <c r="E744" s="7" t="s">
        <v>11</v>
      </c>
      <c r="F744" s="6">
        <v>0.52237</v>
      </c>
      <c r="G744" s="6">
        <v>0.65795000000000003</v>
      </c>
      <c r="H744" s="6">
        <v>-0.13558000000000001</v>
      </c>
      <c r="I744" s="6">
        <v>0.91600000000000004</v>
      </c>
      <c r="J744" s="6" t="s">
        <v>40</v>
      </c>
      <c r="K744" s="6">
        <v>1.4673</v>
      </c>
      <c r="L744" s="6" t="s">
        <v>5146</v>
      </c>
      <c r="M744" s="6" t="s">
        <v>5147</v>
      </c>
      <c r="N744" s="6" t="s">
        <v>5148</v>
      </c>
      <c r="O744" s="7" t="str">
        <f t="shared" si="11"/>
        <v>NO</v>
      </c>
    </row>
    <row r="745" spans="1:16">
      <c r="A745" s="6" t="s">
        <v>2422</v>
      </c>
      <c r="B745" s="7">
        <v>3</v>
      </c>
      <c r="C745" s="6" t="s">
        <v>2423</v>
      </c>
      <c r="D745" s="7" t="s">
        <v>28</v>
      </c>
      <c r="E745" s="7" t="s">
        <v>11</v>
      </c>
      <c r="F745" s="6">
        <v>0.62212000000000001</v>
      </c>
      <c r="G745" s="6">
        <v>0.41504999999999997</v>
      </c>
      <c r="H745" s="6">
        <v>0.20707</v>
      </c>
      <c r="I745" s="6">
        <v>0.997</v>
      </c>
      <c r="J745" s="6" t="s">
        <v>29</v>
      </c>
      <c r="K745" s="6">
        <v>0.9839</v>
      </c>
      <c r="L745" s="6" t="s">
        <v>5149</v>
      </c>
      <c r="M745" s="6" t="s">
        <v>3990</v>
      </c>
      <c r="N745" s="6" t="s">
        <v>3990</v>
      </c>
      <c r="O745" s="7" t="str">
        <f t="shared" si="11"/>
        <v>NO</v>
      </c>
    </row>
    <row r="746" spans="1:16">
      <c r="A746" s="6" t="s">
        <v>2424</v>
      </c>
      <c r="B746" s="7">
        <v>6</v>
      </c>
      <c r="C746" s="6" t="s">
        <v>2425</v>
      </c>
      <c r="D746" s="7" t="s">
        <v>32</v>
      </c>
      <c r="E746" s="7" t="s">
        <v>11</v>
      </c>
      <c r="F746" s="6">
        <v>0.35744999999999999</v>
      </c>
      <c r="G746" s="6">
        <v>0.55103999999999997</v>
      </c>
      <c r="H746" s="6">
        <v>-0.19359000000000001</v>
      </c>
      <c r="I746" s="6">
        <v>0.90600000000000003</v>
      </c>
      <c r="J746" s="6" t="s">
        <v>29</v>
      </c>
      <c r="K746" s="6">
        <v>0.99980000000000002</v>
      </c>
      <c r="L746" s="6" t="s">
        <v>5150</v>
      </c>
      <c r="M746" s="6" t="s">
        <v>5151</v>
      </c>
      <c r="N746" s="6" t="s">
        <v>4045</v>
      </c>
      <c r="O746" s="7" t="str">
        <f t="shared" si="11"/>
        <v>NO</v>
      </c>
    </row>
    <row r="747" spans="1:16">
      <c r="A747" s="10" t="s">
        <v>1651</v>
      </c>
      <c r="B747" s="11">
        <v>94</v>
      </c>
      <c r="C747" s="10" t="s">
        <v>1652</v>
      </c>
      <c r="D747" s="11" t="s">
        <v>32</v>
      </c>
      <c r="E747" s="11" t="s">
        <v>1584</v>
      </c>
      <c r="F747" s="10">
        <v>0.24321000000000001</v>
      </c>
      <c r="G747" s="10">
        <v>6.2029000000000001E-2</v>
      </c>
      <c r="H747" s="10">
        <v>0.18118000000000001</v>
      </c>
      <c r="I747" s="10">
        <v>1</v>
      </c>
      <c r="J747" s="10" t="s">
        <v>168</v>
      </c>
      <c r="K747" s="10">
        <v>2.8751000000000002</v>
      </c>
      <c r="L747" s="10" t="s">
        <v>4480</v>
      </c>
      <c r="M747" s="10" t="s">
        <v>5152</v>
      </c>
      <c r="N747" s="10" t="s">
        <v>5153</v>
      </c>
      <c r="O747" s="11" t="str">
        <f t="shared" si="11"/>
        <v>NO</v>
      </c>
      <c r="P747" s="10"/>
    </row>
    <row r="748" spans="1:16">
      <c r="A748" s="10" t="s">
        <v>1651</v>
      </c>
      <c r="B748" s="11">
        <v>94</v>
      </c>
      <c r="C748" s="10" t="s">
        <v>1652</v>
      </c>
      <c r="D748" s="11" t="s">
        <v>32</v>
      </c>
      <c r="E748" s="11" t="s">
        <v>11</v>
      </c>
      <c r="F748" s="10">
        <v>0.24321000000000001</v>
      </c>
      <c r="G748" s="10">
        <v>6.2029000000000001E-2</v>
      </c>
      <c r="H748" s="10">
        <v>0.18118000000000001</v>
      </c>
      <c r="I748" s="10">
        <v>1</v>
      </c>
      <c r="J748" s="10" t="s">
        <v>168</v>
      </c>
      <c r="K748" s="10">
        <v>2.8751000000000002</v>
      </c>
      <c r="L748" s="10" t="s">
        <v>4480</v>
      </c>
      <c r="M748" s="10" t="s">
        <v>5152</v>
      </c>
      <c r="N748" s="10" t="s">
        <v>5153</v>
      </c>
      <c r="O748" s="11" t="str">
        <f t="shared" si="11"/>
        <v>NO</v>
      </c>
      <c r="P748" s="10"/>
    </row>
    <row r="749" spans="1:16">
      <c r="A749" s="6" t="s">
        <v>2426</v>
      </c>
      <c r="B749" s="7">
        <v>6</v>
      </c>
      <c r="C749" s="6" t="s">
        <v>2427</v>
      </c>
      <c r="D749" s="7" t="s">
        <v>28</v>
      </c>
      <c r="E749" s="7" t="s">
        <v>11</v>
      </c>
      <c r="F749" s="6">
        <v>0.68644000000000005</v>
      </c>
      <c r="G749" s="6">
        <v>0.47169</v>
      </c>
      <c r="H749" s="6">
        <v>0.21476000000000001</v>
      </c>
      <c r="I749" s="6">
        <v>0.999</v>
      </c>
      <c r="J749" s="6" t="s">
        <v>44</v>
      </c>
      <c r="K749" s="6">
        <v>1.5066999999999999</v>
      </c>
      <c r="L749" s="6" t="s">
        <v>5154</v>
      </c>
      <c r="M749" s="6" t="s">
        <v>5155</v>
      </c>
      <c r="N749" s="6" t="s">
        <v>5156</v>
      </c>
      <c r="O749" s="7" t="str">
        <f t="shared" si="11"/>
        <v>NO</v>
      </c>
    </row>
    <row r="750" spans="1:16">
      <c r="A750" s="10" t="s">
        <v>1198</v>
      </c>
      <c r="B750" s="11">
        <v>12</v>
      </c>
      <c r="C750" s="10" t="s">
        <v>1199</v>
      </c>
      <c r="D750" s="11" t="s">
        <v>28</v>
      </c>
      <c r="E750" s="11" t="s">
        <v>8</v>
      </c>
      <c r="F750" s="10">
        <v>0.13730999999999999</v>
      </c>
      <c r="G750" s="10">
        <v>0.30847999999999998</v>
      </c>
      <c r="H750" s="10">
        <v>-0.17116000000000001</v>
      </c>
      <c r="I750" s="10">
        <v>1</v>
      </c>
      <c r="J750" s="10" t="s">
        <v>44</v>
      </c>
      <c r="K750" s="10">
        <v>1.5557000000000001</v>
      </c>
      <c r="L750" s="10" t="s">
        <v>5157</v>
      </c>
      <c r="M750" s="10" t="s">
        <v>5158</v>
      </c>
      <c r="N750" s="10" t="s">
        <v>4519</v>
      </c>
      <c r="O750" s="11" t="str">
        <f t="shared" si="11"/>
        <v>NO</v>
      </c>
      <c r="P750" s="10"/>
    </row>
    <row r="751" spans="1:16">
      <c r="A751" s="10" t="s">
        <v>1198</v>
      </c>
      <c r="B751" s="11">
        <v>16</v>
      </c>
      <c r="C751" s="10" t="s">
        <v>2428</v>
      </c>
      <c r="D751" s="11" t="s">
        <v>28</v>
      </c>
      <c r="E751" s="11" t="s">
        <v>11</v>
      </c>
      <c r="F751" s="10">
        <v>6.1797999999999999E-2</v>
      </c>
      <c r="G751" s="10">
        <v>0.22176999999999999</v>
      </c>
      <c r="H751" s="10">
        <v>-0.15998000000000001</v>
      </c>
      <c r="I751" s="10">
        <v>1</v>
      </c>
      <c r="J751" s="10" t="s">
        <v>44</v>
      </c>
      <c r="K751" s="10">
        <v>1.5921000000000001</v>
      </c>
      <c r="L751" s="10" t="s">
        <v>5157</v>
      </c>
      <c r="M751" s="10" t="s">
        <v>5158</v>
      </c>
      <c r="N751" s="10" t="s">
        <v>4519</v>
      </c>
      <c r="O751" s="11" t="str">
        <f t="shared" si="11"/>
        <v>NO</v>
      </c>
      <c r="P751" s="10"/>
    </row>
    <row r="752" spans="1:16">
      <c r="A752" s="10" t="s">
        <v>1198</v>
      </c>
      <c r="B752" s="11">
        <v>14</v>
      </c>
      <c r="C752" s="10" t="s">
        <v>2429</v>
      </c>
      <c r="D752" s="11" t="s">
        <v>28</v>
      </c>
      <c r="E752" s="11" t="s">
        <v>11</v>
      </c>
      <c r="F752" s="10">
        <v>5.4968999999999997E-2</v>
      </c>
      <c r="G752" s="10">
        <v>0.16209000000000001</v>
      </c>
      <c r="H752" s="10">
        <v>-0.10712000000000001</v>
      </c>
      <c r="I752" s="10">
        <v>0.996</v>
      </c>
      <c r="J752" s="10" t="s">
        <v>44</v>
      </c>
      <c r="K752" s="10">
        <v>1.5921000000000001</v>
      </c>
      <c r="L752" s="10" t="s">
        <v>5157</v>
      </c>
      <c r="M752" s="10" t="s">
        <v>5158</v>
      </c>
      <c r="N752" s="10" t="s">
        <v>4519</v>
      </c>
      <c r="O752" s="11" t="str">
        <f t="shared" si="11"/>
        <v>NO</v>
      </c>
      <c r="P752" s="10"/>
    </row>
    <row r="753" spans="1:16">
      <c r="A753" s="6" t="s">
        <v>2430</v>
      </c>
      <c r="B753" s="7">
        <v>3</v>
      </c>
      <c r="C753" s="6" t="s">
        <v>2431</v>
      </c>
      <c r="D753" s="7" t="s">
        <v>32</v>
      </c>
      <c r="E753" s="7" t="s">
        <v>11</v>
      </c>
      <c r="F753" s="6">
        <v>0.83757999999999999</v>
      </c>
      <c r="G753" s="6">
        <v>0.95252999999999999</v>
      </c>
      <c r="H753" s="6">
        <v>-0.11494</v>
      </c>
      <c r="I753" s="6">
        <v>0.91600000000000004</v>
      </c>
      <c r="J753" s="6" t="s">
        <v>29</v>
      </c>
      <c r="K753" s="6">
        <v>0.80149999999999999</v>
      </c>
      <c r="L753" s="6" t="s">
        <v>3990</v>
      </c>
      <c r="M753" s="6" t="s">
        <v>4056</v>
      </c>
      <c r="N753" s="6" t="s">
        <v>3990</v>
      </c>
      <c r="O753" s="7" t="str">
        <f t="shared" si="11"/>
        <v>NO</v>
      </c>
    </row>
    <row r="754" spans="1:16">
      <c r="A754" s="6" t="s">
        <v>2432</v>
      </c>
      <c r="B754" s="7">
        <v>16</v>
      </c>
      <c r="C754" s="6" t="s">
        <v>2433</v>
      </c>
      <c r="D754" s="7" t="s">
        <v>28</v>
      </c>
      <c r="E754" s="7" t="s">
        <v>11</v>
      </c>
      <c r="F754" s="6">
        <v>0.45722000000000002</v>
      </c>
      <c r="G754" s="6">
        <v>0.20557</v>
      </c>
      <c r="H754" s="6">
        <v>0.25164999999999998</v>
      </c>
      <c r="I754" s="6">
        <v>0.92</v>
      </c>
      <c r="J754" s="6" t="s">
        <v>29</v>
      </c>
      <c r="K754" s="6">
        <v>0.99409999999999998</v>
      </c>
      <c r="L754" s="6" t="s">
        <v>5159</v>
      </c>
      <c r="M754" s="6" t="s">
        <v>5160</v>
      </c>
      <c r="N754" s="6" t="s">
        <v>3990</v>
      </c>
      <c r="O754" s="7" t="str">
        <f t="shared" si="11"/>
        <v>NO</v>
      </c>
    </row>
    <row r="755" spans="1:16">
      <c r="A755" s="6" t="s">
        <v>766</v>
      </c>
      <c r="B755" s="7">
        <v>18</v>
      </c>
      <c r="C755" s="6" t="s">
        <v>767</v>
      </c>
      <c r="D755" s="7" t="s">
        <v>28</v>
      </c>
      <c r="E755" s="7" t="s">
        <v>6</v>
      </c>
      <c r="F755" s="6">
        <v>0.49219000000000002</v>
      </c>
      <c r="G755" s="6">
        <v>0.30252000000000001</v>
      </c>
      <c r="H755" s="6">
        <v>0.18967999999999999</v>
      </c>
      <c r="I755" s="6">
        <v>0.93200000000000005</v>
      </c>
      <c r="J755" s="6" t="s">
        <v>29</v>
      </c>
      <c r="K755" s="6">
        <v>0.99860000000000004</v>
      </c>
      <c r="L755" s="6" t="s">
        <v>5161</v>
      </c>
      <c r="M755" s="6" t="s">
        <v>5162</v>
      </c>
      <c r="N755" s="6" t="s">
        <v>5163</v>
      </c>
      <c r="O755" s="7" t="str">
        <f t="shared" si="11"/>
        <v>NO</v>
      </c>
    </row>
    <row r="756" spans="1:16">
      <c r="A756" s="10" t="s">
        <v>768</v>
      </c>
      <c r="B756" s="11">
        <v>10</v>
      </c>
      <c r="C756" s="10" t="s">
        <v>769</v>
      </c>
      <c r="D756" s="11" t="s">
        <v>32</v>
      </c>
      <c r="E756" s="11" t="s">
        <v>6</v>
      </c>
      <c r="F756" s="10">
        <v>0.73246999999999995</v>
      </c>
      <c r="G756" s="10">
        <v>0.87587000000000004</v>
      </c>
      <c r="H756" s="10">
        <v>-0.1434</v>
      </c>
      <c r="I756" s="10">
        <v>0.998</v>
      </c>
      <c r="J756" s="10" t="s">
        <v>33</v>
      </c>
      <c r="K756" s="10">
        <v>1.5067999999999999</v>
      </c>
      <c r="L756" s="10" t="s">
        <v>5164</v>
      </c>
      <c r="M756" s="10" t="s">
        <v>5165</v>
      </c>
      <c r="N756" s="10" t="s">
        <v>5089</v>
      </c>
      <c r="O756" s="11" t="str">
        <f t="shared" si="11"/>
        <v>NO</v>
      </c>
      <c r="P756" s="10"/>
    </row>
    <row r="757" spans="1:16">
      <c r="A757" s="10" t="s">
        <v>768</v>
      </c>
      <c r="B757" s="11">
        <v>17</v>
      </c>
      <c r="C757" s="10" t="s">
        <v>2434</v>
      </c>
      <c r="D757" s="11" t="s">
        <v>32</v>
      </c>
      <c r="E757" s="11" t="s">
        <v>11</v>
      </c>
      <c r="F757" s="10">
        <v>0.59499999999999997</v>
      </c>
      <c r="G757" s="10">
        <v>0.79093000000000002</v>
      </c>
      <c r="H757" s="10">
        <v>-0.19592999999999999</v>
      </c>
      <c r="I757" s="10">
        <v>0.99199999999999999</v>
      </c>
      <c r="J757" s="10" t="s">
        <v>33</v>
      </c>
      <c r="K757" s="10">
        <v>1.5067999999999999</v>
      </c>
      <c r="L757" s="10" t="s">
        <v>5164</v>
      </c>
      <c r="M757" s="10" t="s">
        <v>5165</v>
      </c>
      <c r="N757" s="10" t="s">
        <v>5089</v>
      </c>
      <c r="O757" s="11" t="str">
        <f t="shared" si="11"/>
        <v>NO</v>
      </c>
      <c r="P757" s="10"/>
    </row>
    <row r="758" spans="1:16">
      <c r="A758" s="6" t="s">
        <v>770</v>
      </c>
      <c r="B758" s="7">
        <v>6</v>
      </c>
      <c r="C758" s="6" t="s">
        <v>771</v>
      </c>
      <c r="D758" s="7" t="s">
        <v>32</v>
      </c>
      <c r="E758" s="7" t="s">
        <v>6</v>
      </c>
      <c r="F758" s="6">
        <v>0.33285999999999999</v>
      </c>
      <c r="G758" s="6">
        <v>0.10704</v>
      </c>
      <c r="H758" s="6">
        <v>0.22581999999999999</v>
      </c>
      <c r="I758" s="6">
        <v>0.90600000000000003</v>
      </c>
      <c r="J758" s="6" t="s">
        <v>29</v>
      </c>
      <c r="K758" s="6">
        <v>0.99109999999999998</v>
      </c>
      <c r="L758" s="6" t="s">
        <v>5166</v>
      </c>
      <c r="M758" s="6" t="s">
        <v>5167</v>
      </c>
      <c r="N758" s="6" t="s">
        <v>5168</v>
      </c>
      <c r="O758" s="7" t="str">
        <f t="shared" si="11"/>
        <v>NO</v>
      </c>
    </row>
    <row r="759" spans="1:16">
      <c r="A759" s="10" t="s">
        <v>1653</v>
      </c>
      <c r="B759" s="11">
        <v>4</v>
      </c>
      <c r="C759" s="10" t="s">
        <v>1654</v>
      </c>
      <c r="D759" s="11" t="s">
        <v>32</v>
      </c>
      <c r="E759" s="11" t="s">
        <v>1584</v>
      </c>
      <c r="F759" s="10">
        <v>0.96745999999999999</v>
      </c>
      <c r="G759" s="10">
        <v>0.83872999999999998</v>
      </c>
      <c r="H759" s="10">
        <v>0.12873000000000001</v>
      </c>
      <c r="I759" s="10">
        <v>0.96799999999999997</v>
      </c>
      <c r="J759" s="10" t="s">
        <v>29</v>
      </c>
      <c r="K759" s="10">
        <v>0.68400000000000005</v>
      </c>
      <c r="L759" s="10" t="s">
        <v>5169</v>
      </c>
      <c r="M759" s="10" t="s">
        <v>5170</v>
      </c>
      <c r="N759" s="10" t="s">
        <v>5171</v>
      </c>
      <c r="O759" s="11" t="str">
        <f t="shared" si="11"/>
        <v>NO</v>
      </c>
      <c r="P759" s="10"/>
    </row>
    <row r="760" spans="1:16">
      <c r="A760" s="10" t="s">
        <v>1653</v>
      </c>
      <c r="B760" s="11">
        <v>4</v>
      </c>
      <c r="C760" s="10" t="s">
        <v>1654</v>
      </c>
      <c r="D760" s="11" t="s">
        <v>32</v>
      </c>
      <c r="E760" s="11" t="s">
        <v>11</v>
      </c>
      <c r="F760" s="10">
        <v>0.96745999999999999</v>
      </c>
      <c r="G760" s="10">
        <v>0.83872999999999998</v>
      </c>
      <c r="H760" s="10">
        <v>0.12873000000000001</v>
      </c>
      <c r="I760" s="10">
        <v>0.96799999999999997</v>
      </c>
      <c r="J760" s="10" t="s">
        <v>29</v>
      </c>
      <c r="K760" s="10">
        <v>0.68400000000000005</v>
      </c>
      <c r="L760" s="10" t="s">
        <v>5169</v>
      </c>
      <c r="M760" s="10" t="s">
        <v>5170</v>
      </c>
      <c r="N760" s="10" t="s">
        <v>5171</v>
      </c>
      <c r="O760" s="11" t="str">
        <f t="shared" si="11"/>
        <v>NO</v>
      </c>
      <c r="P760" s="10"/>
    </row>
    <row r="761" spans="1:16">
      <c r="A761" s="6" t="s">
        <v>232</v>
      </c>
      <c r="B761" s="7">
        <v>5</v>
      </c>
      <c r="C761" s="6" t="s">
        <v>233</v>
      </c>
      <c r="D761" s="7" t="s">
        <v>32</v>
      </c>
      <c r="E761" s="7" t="s">
        <v>4</v>
      </c>
      <c r="F761" s="6">
        <v>0.95184999999999997</v>
      </c>
      <c r="G761" s="6">
        <v>0.63700999999999997</v>
      </c>
      <c r="H761" s="6">
        <v>0.31485000000000002</v>
      </c>
      <c r="I761" s="6">
        <v>0.94199999999999995</v>
      </c>
      <c r="J761" s="6" t="s">
        <v>33</v>
      </c>
      <c r="K761" s="6">
        <v>1.1875</v>
      </c>
      <c r="L761" s="6" t="s">
        <v>5172</v>
      </c>
      <c r="M761" s="6" t="s">
        <v>5173</v>
      </c>
      <c r="N761" s="6" t="s">
        <v>5171</v>
      </c>
      <c r="O761" s="7" t="str">
        <f t="shared" si="11"/>
        <v>NO</v>
      </c>
    </row>
    <row r="762" spans="1:16">
      <c r="A762" s="6" t="s">
        <v>1200</v>
      </c>
      <c r="B762" s="7">
        <v>15</v>
      </c>
      <c r="C762" s="6" t="s">
        <v>1201</v>
      </c>
      <c r="D762" s="7" t="s">
        <v>28</v>
      </c>
      <c r="E762" s="7" t="s">
        <v>8</v>
      </c>
      <c r="F762" s="6">
        <v>0.86985999999999997</v>
      </c>
      <c r="G762" s="6">
        <v>0.99439999999999995</v>
      </c>
      <c r="H762" s="6">
        <v>-0.12454</v>
      </c>
      <c r="I762" s="6">
        <v>1</v>
      </c>
      <c r="J762" s="6" t="s">
        <v>44</v>
      </c>
      <c r="K762" s="6">
        <v>2.0183</v>
      </c>
      <c r="L762" s="6" t="s">
        <v>4150</v>
      </c>
      <c r="M762" s="6" t="s">
        <v>5174</v>
      </c>
      <c r="N762" s="6" t="s">
        <v>5175</v>
      </c>
      <c r="O762" s="7" t="str">
        <f t="shared" si="11"/>
        <v>NO</v>
      </c>
    </row>
    <row r="763" spans="1:16">
      <c r="A763" s="6" t="s">
        <v>2435</v>
      </c>
      <c r="B763" s="7">
        <v>17</v>
      </c>
      <c r="C763" s="6" t="s">
        <v>2436</v>
      </c>
      <c r="D763" s="7" t="s">
        <v>28</v>
      </c>
      <c r="E763" s="7" t="s">
        <v>11</v>
      </c>
      <c r="F763" s="6">
        <v>0.31846000000000002</v>
      </c>
      <c r="G763" s="6">
        <v>0.15348000000000001</v>
      </c>
      <c r="H763" s="6">
        <v>0.16499</v>
      </c>
      <c r="I763" s="6">
        <v>0.98199999999999998</v>
      </c>
      <c r="J763" s="6" t="s">
        <v>155</v>
      </c>
      <c r="K763" s="6">
        <v>1.8744000000000001</v>
      </c>
      <c r="L763" s="6" t="s">
        <v>5176</v>
      </c>
      <c r="M763" s="6" t="s">
        <v>5177</v>
      </c>
      <c r="N763" s="6" t="s">
        <v>4096</v>
      </c>
      <c r="O763" s="7" t="str">
        <f t="shared" si="11"/>
        <v>NO</v>
      </c>
    </row>
    <row r="764" spans="1:16">
      <c r="A764" s="6" t="s">
        <v>2437</v>
      </c>
      <c r="B764" s="7">
        <v>9</v>
      </c>
      <c r="C764" s="6" t="s">
        <v>2438</v>
      </c>
      <c r="D764" s="7" t="s">
        <v>28</v>
      </c>
      <c r="E764" s="7" t="s">
        <v>11</v>
      </c>
      <c r="F764" s="6">
        <v>0.24138000000000001</v>
      </c>
      <c r="G764" s="6">
        <v>4.7649999999999998E-2</v>
      </c>
      <c r="H764" s="6">
        <v>0.19373000000000001</v>
      </c>
      <c r="I764" s="6">
        <v>0.997</v>
      </c>
      <c r="J764" s="6" t="s">
        <v>29</v>
      </c>
      <c r="K764" s="6">
        <v>0.85760000000000003</v>
      </c>
      <c r="L764" s="6" t="s">
        <v>5178</v>
      </c>
      <c r="M764" s="6" t="s">
        <v>5179</v>
      </c>
      <c r="N764" s="6" t="s">
        <v>5180</v>
      </c>
      <c r="O764" s="7" t="str">
        <f t="shared" si="11"/>
        <v>NO</v>
      </c>
    </row>
    <row r="765" spans="1:16">
      <c r="A765" s="6" t="s">
        <v>2439</v>
      </c>
      <c r="B765" s="7">
        <v>15</v>
      </c>
      <c r="C765" s="6" t="s">
        <v>2440</v>
      </c>
      <c r="D765" s="7" t="s">
        <v>28</v>
      </c>
      <c r="E765" s="7" t="s">
        <v>11</v>
      </c>
      <c r="F765" s="6">
        <v>0.48853999999999997</v>
      </c>
      <c r="G765" s="6">
        <v>0.19975999999999999</v>
      </c>
      <c r="H765" s="6">
        <v>0.28877999999999998</v>
      </c>
      <c r="I765" s="6">
        <v>0.93600000000000005</v>
      </c>
      <c r="J765" s="6" t="s">
        <v>44</v>
      </c>
      <c r="K765" s="6">
        <v>2.2244999999999999</v>
      </c>
      <c r="L765" s="6" t="s">
        <v>3990</v>
      </c>
      <c r="M765" s="6" t="s">
        <v>5181</v>
      </c>
      <c r="N765" s="6" t="s">
        <v>3990</v>
      </c>
      <c r="O765" s="7" t="str">
        <f t="shared" si="11"/>
        <v>NO</v>
      </c>
    </row>
    <row r="766" spans="1:16">
      <c r="A766" s="6" t="s">
        <v>2441</v>
      </c>
      <c r="B766" s="7">
        <v>4</v>
      </c>
      <c r="C766" s="6" t="s">
        <v>2442</v>
      </c>
      <c r="D766" s="7" t="s">
        <v>28</v>
      </c>
      <c r="E766" s="7" t="s">
        <v>11</v>
      </c>
      <c r="F766" s="6">
        <v>0.19028999999999999</v>
      </c>
      <c r="G766" s="6">
        <v>2.9943999999999998E-2</v>
      </c>
      <c r="H766" s="6">
        <v>0.16034000000000001</v>
      </c>
      <c r="I766" s="6">
        <v>1</v>
      </c>
      <c r="J766" s="6" t="s">
        <v>44</v>
      </c>
      <c r="K766" s="6">
        <v>0.72160000000000002</v>
      </c>
      <c r="L766" s="6" t="s">
        <v>4763</v>
      </c>
      <c r="M766" s="6" t="s">
        <v>5182</v>
      </c>
      <c r="N766" s="6" t="s">
        <v>5183</v>
      </c>
      <c r="O766" s="7" t="str">
        <f t="shared" si="11"/>
        <v>NO</v>
      </c>
    </row>
    <row r="767" spans="1:16">
      <c r="A767" s="10" t="s">
        <v>1250</v>
      </c>
      <c r="B767" s="11">
        <v>16</v>
      </c>
      <c r="C767" s="10" t="s">
        <v>1251</v>
      </c>
      <c r="D767" s="11" t="s">
        <v>32</v>
      </c>
      <c r="E767" s="11" t="s">
        <v>8</v>
      </c>
      <c r="F767" s="10">
        <v>0.72240000000000004</v>
      </c>
      <c r="G767" s="10">
        <v>0.53335999999999995</v>
      </c>
      <c r="H767" s="10">
        <v>0.18904000000000001</v>
      </c>
      <c r="I767" s="10">
        <v>0.99299999999999999</v>
      </c>
      <c r="J767" s="10" t="s">
        <v>44</v>
      </c>
      <c r="K767" s="10">
        <v>2.2553000000000001</v>
      </c>
      <c r="L767" s="10" t="s">
        <v>4054</v>
      </c>
      <c r="M767" s="10" t="s">
        <v>5184</v>
      </c>
      <c r="N767" s="10" t="s">
        <v>5185</v>
      </c>
      <c r="O767" s="11" t="str">
        <f t="shared" si="11"/>
        <v>NO</v>
      </c>
      <c r="P767" s="10"/>
    </row>
    <row r="768" spans="1:16">
      <c r="A768" s="10" t="s">
        <v>1250</v>
      </c>
      <c r="B768" s="11">
        <v>13</v>
      </c>
      <c r="C768" s="10" t="s">
        <v>2443</v>
      </c>
      <c r="D768" s="11" t="s">
        <v>32</v>
      </c>
      <c r="E768" s="11" t="s">
        <v>11</v>
      </c>
      <c r="F768" s="10">
        <v>0.18037</v>
      </c>
      <c r="G768" s="10">
        <v>7.4733999999999995E-2</v>
      </c>
      <c r="H768" s="10">
        <v>0.10563</v>
      </c>
      <c r="I768" s="10">
        <v>0.98899999999999999</v>
      </c>
      <c r="J768" s="10" t="s">
        <v>44</v>
      </c>
      <c r="K768" s="10">
        <v>1.4565999999999999</v>
      </c>
      <c r="L768" s="10" t="s">
        <v>4054</v>
      </c>
      <c r="M768" s="10" t="s">
        <v>5184</v>
      </c>
      <c r="N768" s="10" t="s">
        <v>5185</v>
      </c>
      <c r="O768" s="11" t="str">
        <f t="shared" si="11"/>
        <v>NO</v>
      </c>
      <c r="P768" s="10"/>
    </row>
    <row r="769" spans="1:16">
      <c r="A769" s="10" t="s">
        <v>1250</v>
      </c>
      <c r="B769" s="11">
        <v>29</v>
      </c>
      <c r="C769" s="10" t="s">
        <v>2444</v>
      </c>
      <c r="D769" s="11" t="s">
        <v>32</v>
      </c>
      <c r="E769" s="11" t="s">
        <v>11</v>
      </c>
      <c r="F769" s="10">
        <v>0.51468000000000003</v>
      </c>
      <c r="G769" s="10">
        <v>0.36258000000000001</v>
      </c>
      <c r="H769" s="10">
        <v>0.15210000000000001</v>
      </c>
      <c r="I769" s="10">
        <v>0.98799999999999999</v>
      </c>
      <c r="J769" s="10" t="s">
        <v>44</v>
      </c>
      <c r="K769" s="10">
        <v>2.2477</v>
      </c>
      <c r="L769" s="10" t="s">
        <v>4054</v>
      </c>
      <c r="M769" s="10" t="s">
        <v>5184</v>
      </c>
      <c r="N769" s="10" t="s">
        <v>5185</v>
      </c>
      <c r="O769" s="11" t="str">
        <f t="shared" si="11"/>
        <v>NO</v>
      </c>
      <c r="P769" s="10"/>
    </row>
    <row r="770" spans="1:16">
      <c r="A770" s="12" t="s">
        <v>1192</v>
      </c>
      <c r="B770" s="13">
        <v>14</v>
      </c>
      <c r="C770" s="12" t="s">
        <v>1193</v>
      </c>
      <c r="D770" s="13" t="s">
        <v>28</v>
      </c>
      <c r="E770" s="13" t="s">
        <v>8</v>
      </c>
      <c r="F770" s="12">
        <v>0.60011999999999999</v>
      </c>
      <c r="G770" s="12">
        <v>0.96165</v>
      </c>
      <c r="H770" s="12">
        <v>-0.36153000000000002</v>
      </c>
      <c r="I770" s="12">
        <v>1</v>
      </c>
      <c r="J770" s="12" t="s">
        <v>44</v>
      </c>
      <c r="K770" s="12">
        <v>1.901</v>
      </c>
      <c r="L770" s="12" t="s">
        <v>3990</v>
      </c>
      <c r="M770" s="12" t="s">
        <v>5186</v>
      </c>
      <c r="N770" s="12" t="s">
        <v>5187</v>
      </c>
      <c r="O770" s="13" t="str">
        <f t="shared" ref="O770:O833" si="12">IF(P770 = "", "NO", "YES")</f>
        <v>NO</v>
      </c>
      <c r="P770" s="12"/>
    </row>
    <row r="771" spans="1:16">
      <c r="A771" s="12" t="s">
        <v>1192</v>
      </c>
      <c r="B771" s="13">
        <v>6</v>
      </c>
      <c r="C771" s="12" t="s">
        <v>2445</v>
      </c>
      <c r="D771" s="13" t="s">
        <v>28</v>
      </c>
      <c r="E771" s="13" t="s">
        <v>11</v>
      </c>
      <c r="F771" s="12">
        <v>0.28885</v>
      </c>
      <c r="G771" s="12">
        <v>9.5765000000000003E-2</v>
      </c>
      <c r="H771" s="12">
        <v>0.19308</v>
      </c>
      <c r="I771" s="12">
        <v>1</v>
      </c>
      <c r="J771" s="12" t="s">
        <v>40</v>
      </c>
      <c r="K771" s="12">
        <v>1.6324000000000001</v>
      </c>
      <c r="L771" s="12" t="s">
        <v>3990</v>
      </c>
      <c r="M771" s="12" t="s">
        <v>5186</v>
      </c>
      <c r="N771" s="12" t="s">
        <v>5187</v>
      </c>
      <c r="O771" s="13" t="str">
        <f t="shared" si="12"/>
        <v>NO</v>
      </c>
      <c r="P771" s="12"/>
    </row>
    <row r="772" spans="1:16">
      <c r="A772" s="6" t="s">
        <v>2446</v>
      </c>
      <c r="B772" s="7">
        <v>12</v>
      </c>
      <c r="C772" s="6" t="s">
        <v>2447</v>
      </c>
      <c r="D772" s="7" t="s">
        <v>28</v>
      </c>
      <c r="E772" s="7" t="s">
        <v>11</v>
      </c>
      <c r="F772" s="6">
        <v>0.47882000000000002</v>
      </c>
      <c r="G772" s="6">
        <v>0.24304000000000001</v>
      </c>
      <c r="H772" s="6">
        <v>0.23577999999999999</v>
      </c>
      <c r="I772" s="6">
        <v>0.96499999999999997</v>
      </c>
      <c r="J772" s="6" t="s">
        <v>29</v>
      </c>
      <c r="K772" s="6">
        <v>0.98719999999999997</v>
      </c>
      <c r="L772" s="6" t="s">
        <v>5188</v>
      </c>
      <c r="M772" s="6" t="s">
        <v>5189</v>
      </c>
      <c r="N772" s="6" t="s">
        <v>5190</v>
      </c>
      <c r="O772" s="7" t="str">
        <f t="shared" si="12"/>
        <v>NO</v>
      </c>
    </row>
    <row r="773" spans="1:16">
      <c r="A773" s="6" t="s">
        <v>772</v>
      </c>
      <c r="B773" s="7">
        <v>18</v>
      </c>
      <c r="C773" s="6" t="s">
        <v>773</v>
      </c>
      <c r="D773" s="7" t="s">
        <v>32</v>
      </c>
      <c r="E773" s="7" t="s">
        <v>6</v>
      </c>
      <c r="F773" s="6">
        <v>0.74595999999999996</v>
      </c>
      <c r="G773" s="6">
        <v>0.86995999999999996</v>
      </c>
      <c r="H773" s="6">
        <v>-0.12401</v>
      </c>
      <c r="I773" s="6">
        <v>0.93799999999999994</v>
      </c>
      <c r="J773" s="6" t="s">
        <v>29</v>
      </c>
      <c r="K773" s="6">
        <v>0.88380000000000003</v>
      </c>
      <c r="L773" s="6" t="s">
        <v>5191</v>
      </c>
      <c r="M773" s="6" t="s">
        <v>5192</v>
      </c>
      <c r="N773" s="6" t="s">
        <v>5193</v>
      </c>
      <c r="O773" s="7" t="str">
        <f t="shared" si="12"/>
        <v>NO</v>
      </c>
    </row>
    <row r="774" spans="1:16">
      <c r="A774" s="6" t="s">
        <v>2448</v>
      </c>
      <c r="B774" s="7">
        <v>22</v>
      </c>
      <c r="C774" s="6" t="s">
        <v>2449</v>
      </c>
      <c r="D774" s="7" t="s">
        <v>28</v>
      </c>
      <c r="E774" s="7" t="s">
        <v>11</v>
      </c>
      <c r="F774" s="6">
        <v>0.28678999999999999</v>
      </c>
      <c r="G774" s="6">
        <v>0.13786000000000001</v>
      </c>
      <c r="H774" s="6">
        <v>0.14892</v>
      </c>
      <c r="I774" s="6">
        <v>0.95799999999999996</v>
      </c>
      <c r="J774" s="6" t="s">
        <v>33</v>
      </c>
      <c r="K774" s="6">
        <v>1.0235000000000001</v>
      </c>
      <c r="L774" s="6" t="s">
        <v>5194</v>
      </c>
      <c r="M774" s="6" t="s">
        <v>5195</v>
      </c>
      <c r="N774" s="6" t="s">
        <v>5196</v>
      </c>
      <c r="O774" s="7" t="str">
        <f t="shared" si="12"/>
        <v>NO</v>
      </c>
    </row>
    <row r="775" spans="1:16">
      <c r="A775" s="6" t="s">
        <v>1248</v>
      </c>
      <c r="B775" s="7">
        <v>33</v>
      </c>
      <c r="C775" s="6" t="s">
        <v>1249</v>
      </c>
      <c r="D775" s="7" t="s">
        <v>28</v>
      </c>
      <c r="E775" s="7" t="s">
        <v>8</v>
      </c>
      <c r="F775" s="6">
        <v>0.79281999999999997</v>
      </c>
      <c r="G775" s="6">
        <v>0.94901000000000002</v>
      </c>
      <c r="H775" s="6">
        <v>-0.15620000000000001</v>
      </c>
      <c r="I775" s="6">
        <v>0.97499999999999998</v>
      </c>
      <c r="J775" s="6" t="s">
        <v>33</v>
      </c>
      <c r="K775" s="6">
        <v>1.3009999999999999</v>
      </c>
      <c r="L775" s="6" t="s">
        <v>5197</v>
      </c>
      <c r="M775" s="6" t="s">
        <v>5198</v>
      </c>
      <c r="N775" s="6" t="s">
        <v>5199</v>
      </c>
      <c r="O775" s="7" t="str">
        <f t="shared" si="12"/>
        <v>NO</v>
      </c>
    </row>
    <row r="776" spans="1:16">
      <c r="A776" s="6" t="s">
        <v>2450</v>
      </c>
      <c r="B776" s="7">
        <v>11</v>
      </c>
      <c r="C776" s="6" t="s">
        <v>2451</v>
      </c>
      <c r="D776" s="7" t="s">
        <v>28</v>
      </c>
      <c r="E776" s="7" t="s">
        <v>11</v>
      </c>
      <c r="F776" s="6">
        <v>0.55188000000000004</v>
      </c>
      <c r="G776" s="6">
        <v>0.91529000000000005</v>
      </c>
      <c r="H776" s="6">
        <v>-0.36342000000000002</v>
      </c>
      <c r="I776" s="6">
        <v>0.98099999999999998</v>
      </c>
      <c r="J776" s="6" t="s">
        <v>29</v>
      </c>
      <c r="K776" s="6">
        <v>0.98519999999999996</v>
      </c>
      <c r="L776" s="6" t="s">
        <v>5200</v>
      </c>
      <c r="M776" s="6" t="s">
        <v>3990</v>
      </c>
      <c r="N776" s="6" t="s">
        <v>3990</v>
      </c>
      <c r="O776" s="7" t="str">
        <f t="shared" si="12"/>
        <v>NO</v>
      </c>
    </row>
    <row r="777" spans="1:16">
      <c r="A777" s="6" t="s">
        <v>2452</v>
      </c>
      <c r="B777" s="7">
        <v>81</v>
      </c>
      <c r="C777" s="6" t="s">
        <v>2453</v>
      </c>
      <c r="D777" s="7" t="s">
        <v>28</v>
      </c>
      <c r="E777" s="7" t="s">
        <v>11</v>
      </c>
      <c r="F777" s="6">
        <v>0.81737000000000004</v>
      </c>
      <c r="G777" s="6">
        <v>0.24432999999999999</v>
      </c>
      <c r="H777" s="6">
        <v>0.57303999999999999</v>
      </c>
      <c r="I777" s="6">
        <v>0.99199999999999999</v>
      </c>
      <c r="J777" s="6" t="s">
        <v>29</v>
      </c>
      <c r="K777" s="6">
        <v>0.90969999999999995</v>
      </c>
      <c r="L777" s="6" t="s">
        <v>5201</v>
      </c>
      <c r="M777" s="6" t="s">
        <v>5202</v>
      </c>
      <c r="N777" s="6" t="s">
        <v>5049</v>
      </c>
      <c r="O777" s="7" t="str">
        <f t="shared" si="12"/>
        <v>NO</v>
      </c>
    </row>
    <row r="778" spans="1:16">
      <c r="A778" s="6" t="s">
        <v>234</v>
      </c>
      <c r="B778" s="7">
        <v>14</v>
      </c>
      <c r="C778" s="6" t="s">
        <v>235</v>
      </c>
      <c r="D778" s="7" t="s">
        <v>32</v>
      </c>
      <c r="E778" s="7" t="s">
        <v>4</v>
      </c>
      <c r="F778" s="6">
        <v>0.74844999999999995</v>
      </c>
      <c r="G778" s="6">
        <v>0.93933</v>
      </c>
      <c r="H778" s="6">
        <v>-0.19087999999999999</v>
      </c>
      <c r="I778" s="6">
        <v>0.97799999999999998</v>
      </c>
      <c r="J778" s="6" t="s">
        <v>29</v>
      </c>
      <c r="K778" s="6">
        <v>0.89049999999999996</v>
      </c>
      <c r="L778" s="6" t="s">
        <v>5203</v>
      </c>
      <c r="M778" s="6" t="s">
        <v>5204</v>
      </c>
      <c r="N778" s="6" t="s">
        <v>5205</v>
      </c>
      <c r="O778" s="7" t="str">
        <f t="shared" si="12"/>
        <v>NO</v>
      </c>
    </row>
    <row r="779" spans="1:16">
      <c r="A779" s="12" t="s">
        <v>774</v>
      </c>
      <c r="B779" s="13">
        <v>18</v>
      </c>
      <c r="C779" s="12" t="s">
        <v>775</v>
      </c>
      <c r="D779" s="13" t="s">
        <v>32</v>
      </c>
      <c r="E779" s="13" t="s">
        <v>6</v>
      </c>
      <c r="F779" s="12">
        <v>0.58143999999999996</v>
      </c>
      <c r="G779" s="12">
        <v>0.78413999999999995</v>
      </c>
      <c r="H779" s="12">
        <v>-0.20269999999999999</v>
      </c>
      <c r="I779" s="12">
        <v>0.97499999999999998</v>
      </c>
      <c r="J779" s="12" t="s">
        <v>44</v>
      </c>
      <c r="K779" s="12">
        <v>2.1718000000000002</v>
      </c>
      <c r="L779" s="12" t="s">
        <v>5206</v>
      </c>
      <c r="M779" s="12" t="s">
        <v>5207</v>
      </c>
      <c r="N779" s="12" t="s">
        <v>5208</v>
      </c>
      <c r="O779" s="13" t="str">
        <f t="shared" si="12"/>
        <v>NO</v>
      </c>
      <c r="P779" s="12"/>
    </row>
    <row r="780" spans="1:16">
      <c r="A780" s="12" t="s">
        <v>774</v>
      </c>
      <c r="B780" s="13">
        <v>25</v>
      </c>
      <c r="C780" s="12" t="s">
        <v>2454</v>
      </c>
      <c r="D780" s="13" t="s">
        <v>32</v>
      </c>
      <c r="E780" s="13" t="s">
        <v>11</v>
      </c>
      <c r="F780" s="12">
        <v>0.23386999999999999</v>
      </c>
      <c r="G780" s="12">
        <v>0.12196</v>
      </c>
      <c r="H780" s="12">
        <v>0.11191</v>
      </c>
      <c r="I780" s="12">
        <v>0.93200000000000005</v>
      </c>
      <c r="J780" s="12" t="s">
        <v>33</v>
      </c>
      <c r="K780" s="12">
        <v>0.99919999999999998</v>
      </c>
      <c r="L780" s="12" t="s">
        <v>5206</v>
      </c>
      <c r="M780" s="12" t="s">
        <v>5207</v>
      </c>
      <c r="N780" s="12" t="s">
        <v>5208</v>
      </c>
      <c r="O780" s="13" t="str">
        <f t="shared" si="12"/>
        <v>NO</v>
      </c>
      <c r="P780" s="12"/>
    </row>
    <row r="781" spans="1:16">
      <c r="A781" s="6" t="s">
        <v>2455</v>
      </c>
      <c r="B781" s="7">
        <v>10</v>
      </c>
      <c r="C781" s="6" t="s">
        <v>2456</v>
      </c>
      <c r="D781" s="7" t="s">
        <v>32</v>
      </c>
      <c r="E781" s="7" t="s">
        <v>11</v>
      </c>
      <c r="F781" s="6">
        <v>0.26328000000000001</v>
      </c>
      <c r="G781" s="6">
        <v>0.16259999999999999</v>
      </c>
      <c r="H781" s="6">
        <v>0.10068000000000001</v>
      </c>
      <c r="I781" s="6">
        <v>0.93600000000000005</v>
      </c>
      <c r="J781" s="6" t="s">
        <v>29</v>
      </c>
      <c r="K781" s="6">
        <v>0.91830000000000001</v>
      </c>
      <c r="L781" s="6" t="s">
        <v>3989</v>
      </c>
      <c r="M781" s="6" t="s">
        <v>3990</v>
      </c>
      <c r="N781" s="6" t="s">
        <v>3990</v>
      </c>
      <c r="O781" s="7" t="str">
        <f t="shared" si="12"/>
        <v>NO</v>
      </c>
    </row>
    <row r="782" spans="1:16">
      <c r="A782" s="12" t="s">
        <v>236</v>
      </c>
      <c r="B782" s="13">
        <v>11</v>
      </c>
      <c r="C782" s="12" t="s">
        <v>237</v>
      </c>
      <c r="D782" s="13" t="s">
        <v>32</v>
      </c>
      <c r="E782" s="13" t="s">
        <v>4</v>
      </c>
      <c r="F782" s="12">
        <v>0.76558000000000004</v>
      </c>
      <c r="G782" s="12">
        <v>0.63529000000000002</v>
      </c>
      <c r="H782" s="12">
        <v>0.1303</v>
      </c>
      <c r="I782" s="12">
        <v>0.98299999999999998</v>
      </c>
      <c r="J782" s="12" t="s">
        <v>40</v>
      </c>
      <c r="K782" s="12">
        <v>2.6415999999999999</v>
      </c>
      <c r="L782" s="12" t="s">
        <v>5209</v>
      </c>
      <c r="M782" s="12" t="s">
        <v>5210</v>
      </c>
      <c r="N782" s="12" t="s">
        <v>5211</v>
      </c>
      <c r="O782" s="13" t="str">
        <f t="shared" si="12"/>
        <v>NO</v>
      </c>
      <c r="P782" s="12"/>
    </row>
    <row r="783" spans="1:16">
      <c r="A783" s="12" t="s">
        <v>236</v>
      </c>
      <c r="B783" s="13">
        <v>10</v>
      </c>
      <c r="C783" s="12" t="s">
        <v>1252</v>
      </c>
      <c r="D783" s="13" t="s">
        <v>32</v>
      </c>
      <c r="E783" s="13" t="s">
        <v>8</v>
      </c>
      <c r="F783" s="12">
        <v>0.83255000000000001</v>
      </c>
      <c r="G783" s="12">
        <v>0.99533000000000005</v>
      </c>
      <c r="H783" s="12">
        <v>-0.16278000000000001</v>
      </c>
      <c r="I783" s="12">
        <v>1</v>
      </c>
      <c r="J783" s="12" t="s">
        <v>40</v>
      </c>
      <c r="K783" s="12">
        <v>2.6415999999999999</v>
      </c>
      <c r="L783" s="12" t="s">
        <v>5209</v>
      </c>
      <c r="M783" s="12" t="s">
        <v>5210</v>
      </c>
      <c r="N783" s="12" t="s">
        <v>5211</v>
      </c>
      <c r="O783" s="13" t="str">
        <f t="shared" si="12"/>
        <v>NO</v>
      </c>
      <c r="P783" s="12"/>
    </row>
    <row r="784" spans="1:16">
      <c r="A784" s="10" t="s">
        <v>1655</v>
      </c>
      <c r="B784" s="11">
        <v>17</v>
      </c>
      <c r="C784" s="10" t="s">
        <v>1656</v>
      </c>
      <c r="D784" s="11" t="s">
        <v>28</v>
      </c>
      <c r="E784" s="11" t="s">
        <v>1584</v>
      </c>
      <c r="F784" s="10">
        <v>0.71911999999999998</v>
      </c>
      <c r="G784" s="10">
        <v>0.57676000000000005</v>
      </c>
      <c r="H784" s="10">
        <v>0.14237</v>
      </c>
      <c r="I784" s="10">
        <v>0.96699999999999997</v>
      </c>
      <c r="J784" s="10" t="s">
        <v>29</v>
      </c>
      <c r="K784" s="10">
        <v>0.99250000000000005</v>
      </c>
      <c r="L784" s="10" t="s">
        <v>4040</v>
      </c>
      <c r="M784" s="10" t="s">
        <v>5212</v>
      </c>
      <c r="N784" s="10" t="s">
        <v>5213</v>
      </c>
      <c r="O784" s="11" t="str">
        <f t="shared" si="12"/>
        <v>NO</v>
      </c>
      <c r="P784" s="10"/>
    </row>
    <row r="785" spans="1:16">
      <c r="A785" s="10" t="s">
        <v>1655</v>
      </c>
      <c r="B785" s="11">
        <v>17</v>
      </c>
      <c r="C785" s="10" t="s">
        <v>1656</v>
      </c>
      <c r="D785" s="11" t="s">
        <v>28</v>
      </c>
      <c r="E785" s="11" t="s">
        <v>11</v>
      </c>
      <c r="F785" s="10">
        <v>0.71911999999999998</v>
      </c>
      <c r="G785" s="10">
        <v>0.57676000000000005</v>
      </c>
      <c r="H785" s="10">
        <v>0.14237</v>
      </c>
      <c r="I785" s="10">
        <v>0.96699999999999997</v>
      </c>
      <c r="J785" s="10" t="s">
        <v>29</v>
      </c>
      <c r="K785" s="10">
        <v>0.99250000000000005</v>
      </c>
      <c r="L785" s="10" t="s">
        <v>4040</v>
      </c>
      <c r="M785" s="10" t="s">
        <v>5212</v>
      </c>
      <c r="N785" s="10" t="s">
        <v>5213</v>
      </c>
      <c r="O785" s="11" t="str">
        <f t="shared" si="12"/>
        <v>NO</v>
      </c>
      <c r="P785" s="10"/>
    </row>
    <row r="786" spans="1:16">
      <c r="A786" s="6" t="s">
        <v>2457</v>
      </c>
      <c r="B786" s="7">
        <v>14</v>
      </c>
      <c r="C786" s="6" t="s">
        <v>2458</v>
      </c>
      <c r="D786" s="7" t="s">
        <v>28</v>
      </c>
      <c r="E786" s="7" t="s">
        <v>11</v>
      </c>
      <c r="F786" s="6">
        <v>2.6778E-2</v>
      </c>
      <c r="G786" s="6">
        <v>0.12798000000000001</v>
      </c>
      <c r="H786" s="6">
        <v>-0.1012</v>
      </c>
      <c r="I786" s="6">
        <v>0.998</v>
      </c>
      <c r="J786" s="6" t="s">
        <v>33</v>
      </c>
      <c r="K786" s="6">
        <v>0.96689999999999998</v>
      </c>
      <c r="L786" s="6" t="s">
        <v>5103</v>
      </c>
      <c r="M786" s="6" t="s">
        <v>5214</v>
      </c>
      <c r="N786" s="6" t="s">
        <v>4053</v>
      </c>
      <c r="O786" s="7" t="str">
        <f t="shared" si="12"/>
        <v>NO</v>
      </c>
    </row>
    <row r="787" spans="1:16">
      <c r="A787" s="6" t="s">
        <v>2459</v>
      </c>
      <c r="B787" s="7">
        <v>6</v>
      </c>
      <c r="C787" s="6" t="s">
        <v>2460</v>
      </c>
      <c r="D787" s="7" t="s">
        <v>28</v>
      </c>
      <c r="E787" s="7" t="s">
        <v>11</v>
      </c>
      <c r="F787" s="6">
        <v>0.30391000000000001</v>
      </c>
      <c r="G787" s="6">
        <v>0.11201</v>
      </c>
      <c r="H787" s="6">
        <v>0.19189999999999999</v>
      </c>
      <c r="I787" s="6">
        <v>1</v>
      </c>
      <c r="J787" s="6" t="s">
        <v>44</v>
      </c>
      <c r="K787" s="6">
        <v>1.0303</v>
      </c>
      <c r="L787" s="6" t="s">
        <v>5103</v>
      </c>
      <c r="M787" s="6" t="s">
        <v>5215</v>
      </c>
      <c r="N787" s="6" t="s">
        <v>4053</v>
      </c>
      <c r="O787" s="7" t="str">
        <f t="shared" si="12"/>
        <v>NO</v>
      </c>
    </row>
    <row r="788" spans="1:16">
      <c r="A788" s="6" t="s">
        <v>2461</v>
      </c>
      <c r="B788" s="7">
        <v>10</v>
      </c>
      <c r="C788" s="6" t="s">
        <v>2462</v>
      </c>
      <c r="D788" s="7" t="s">
        <v>32</v>
      </c>
      <c r="E788" s="7" t="s">
        <v>11</v>
      </c>
      <c r="F788" s="6">
        <v>0.24432000000000001</v>
      </c>
      <c r="G788" s="6">
        <v>0.41554000000000002</v>
      </c>
      <c r="H788" s="6">
        <v>-0.17122000000000001</v>
      </c>
      <c r="I788" s="6">
        <v>0.96599999999999997</v>
      </c>
      <c r="J788" s="6" t="s">
        <v>44</v>
      </c>
      <c r="K788" s="6">
        <v>1.9168000000000001</v>
      </c>
      <c r="L788" s="6" t="s">
        <v>5216</v>
      </c>
      <c r="M788" s="6" t="s">
        <v>5217</v>
      </c>
      <c r="N788" s="6" t="s">
        <v>4972</v>
      </c>
      <c r="O788" s="7" t="str">
        <f t="shared" si="12"/>
        <v>NO</v>
      </c>
    </row>
    <row r="789" spans="1:16">
      <c r="A789" s="6" t="s">
        <v>776</v>
      </c>
      <c r="B789" s="7">
        <v>11</v>
      </c>
      <c r="C789" s="6" t="s">
        <v>777</v>
      </c>
      <c r="D789" s="7" t="s">
        <v>32</v>
      </c>
      <c r="E789" s="7" t="s">
        <v>6</v>
      </c>
      <c r="F789" s="6">
        <v>0.55654999999999999</v>
      </c>
      <c r="G789" s="6">
        <v>0.38418999999999998</v>
      </c>
      <c r="H789" s="6">
        <v>0.17236000000000001</v>
      </c>
      <c r="I789" s="6">
        <v>0.9</v>
      </c>
      <c r="J789" s="6" t="s">
        <v>29</v>
      </c>
      <c r="K789" s="6">
        <v>0.99960000000000004</v>
      </c>
      <c r="L789" s="6" t="s">
        <v>3990</v>
      </c>
      <c r="M789" s="6" t="s">
        <v>5218</v>
      </c>
      <c r="N789" s="6" t="s">
        <v>3990</v>
      </c>
      <c r="O789" s="7" t="str">
        <f t="shared" si="12"/>
        <v>NO</v>
      </c>
    </row>
    <row r="790" spans="1:16">
      <c r="A790" s="10" t="s">
        <v>1657</v>
      </c>
      <c r="B790" s="11">
        <v>5</v>
      </c>
      <c r="C790" s="10" t="s">
        <v>1658</v>
      </c>
      <c r="D790" s="11" t="s">
        <v>32</v>
      </c>
      <c r="E790" s="11" t="s">
        <v>1584</v>
      </c>
      <c r="F790" s="10">
        <v>0.96377999999999997</v>
      </c>
      <c r="G790" s="10">
        <v>0.78688999999999998</v>
      </c>
      <c r="H790" s="10">
        <v>0.17688999999999999</v>
      </c>
      <c r="I790" s="10">
        <v>0.98299999999999998</v>
      </c>
      <c r="J790" s="10" t="s">
        <v>29</v>
      </c>
      <c r="K790" s="10">
        <v>0.78249999999999997</v>
      </c>
      <c r="L790" s="10" t="s">
        <v>4625</v>
      </c>
      <c r="M790" s="10" t="s">
        <v>5219</v>
      </c>
      <c r="N790" s="10" t="s">
        <v>5220</v>
      </c>
      <c r="O790" s="11" t="str">
        <f t="shared" si="12"/>
        <v>NO</v>
      </c>
      <c r="P790" s="10"/>
    </row>
    <row r="791" spans="1:16">
      <c r="A791" s="10" t="s">
        <v>1657</v>
      </c>
      <c r="B791" s="11">
        <v>5</v>
      </c>
      <c r="C791" s="10" t="s">
        <v>1658</v>
      </c>
      <c r="D791" s="11" t="s">
        <v>32</v>
      </c>
      <c r="E791" s="11" t="s">
        <v>11</v>
      </c>
      <c r="F791" s="10">
        <v>0.96377999999999997</v>
      </c>
      <c r="G791" s="10">
        <v>0.78688999999999998</v>
      </c>
      <c r="H791" s="10">
        <v>0.17688999999999999</v>
      </c>
      <c r="I791" s="10">
        <v>0.98299999999999998</v>
      </c>
      <c r="J791" s="10" t="s">
        <v>29</v>
      </c>
      <c r="K791" s="10">
        <v>0.78249999999999997</v>
      </c>
      <c r="L791" s="10" t="s">
        <v>4625</v>
      </c>
      <c r="M791" s="10" t="s">
        <v>5219</v>
      </c>
      <c r="N791" s="10" t="s">
        <v>5220</v>
      </c>
      <c r="O791" s="11" t="str">
        <f t="shared" si="12"/>
        <v>NO</v>
      </c>
      <c r="P791" s="10"/>
    </row>
    <row r="792" spans="1:16">
      <c r="A792" s="6" t="s">
        <v>2463</v>
      </c>
      <c r="B792" s="7">
        <v>4</v>
      </c>
      <c r="C792" s="6" t="s">
        <v>2464</v>
      </c>
      <c r="D792" s="7" t="s">
        <v>32</v>
      </c>
      <c r="E792" s="7" t="s">
        <v>11</v>
      </c>
      <c r="F792" s="6">
        <v>0.81106</v>
      </c>
      <c r="G792" s="6">
        <v>0.45499000000000001</v>
      </c>
      <c r="H792" s="6">
        <v>0.35607</v>
      </c>
      <c r="I792" s="6">
        <v>0.98899999999999999</v>
      </c>
      <c r="J792" s="6" t="s">
        <v>29</v>
      </c>
      <c r="K792" s="6">
        <v>1</v>
      </c>
      <c r="L792" s="6" t="s">
        <v>5221</v>
      </c>
      <c r="M792" s="6" t="s">
        <v>5222</v>
      </c>
      <c r="N792" s="6" t="s">
        <v>5223</v>
      </c>
      <c r="O792" s="7" t="str">
        <f t="shared" si="12"/>
        <v>NO</v>
      </c>
    </row>
    <row r="793" spans="1:16">
      <c r="A793" s="10" t="s">
        <v>1212</v>
      </c>
      <c r="B793" s="11">
        <v>6</v>
      </c>
      <c r="C793" s="10" t="s">
        <v>1213</v>
      </c>
      <c r="D793" s="11" t="s">
        <v>32</v>
      </c>
      <c r="E793" s="11" t="s">
        <v>8</v>
      </c>
      <c r="F793" s="10">
        <v>9.3771999999999994E-2</v>
      </c>
      <c r="G793" s="10">
        <v>0.34766999999999998</v>
      </c>
      <c r="H793" s="10">
        <v>-0.25390000000000001</v>
      </c>
      <c r="I793" s="10">
        <v>0.94099999999999995</v>
      </c>
      <c r="J793" s="10" t="s">
        <v>33</v>
      </c>
      <c r="K793" s="10">
        <v>1.1887000000000001</v>
      </c>
      <c r="L793" s="10" t="s">
        <v>5224</v>
      </c>
      <c r="M793" s="10" t="s">
        <v>5225</v>
      </c>
      <c r="N793" s="10" t="s">
        <v>3990</v>
      </c>
      <c r="O793" s="11" t="str">
        <f t="shared" si="12"/>
        <v>NO</v>
      </c>
      <c r="P793" s="10"/>
    </row>
    <row r="794" spans="1:16">
      <c r="A794" s="10" t="s">
        <v>1212</v>
      </c>
      <c r="B794" s="11">
        <v>13</v>
      </c>
      <c r="C794" s="10" t="s">
        <v>1659</v>
      </c>
      <c r="D794" s="11" t="s">
        <v>32</v>
      </c>
      <c r="E794" s="11" t="s">
        <v>1584</v>
      </c>
      <c r="F794" s="10">
        <v>0.82065999999999995</v>
      </c>
      <c r="G794" s="10">
        <v>0.54925000000000002</v>
      </c>
      <c r="H794" s="10">
        <v>0.27140999999999998</v>
      </c>
      <c r="I794" s="10">
        <v>0.97499999999999998</v>
      </c>
      <c r="J794" s="10" t="s">
        <v>29</v>
      </c>
      <c r="K794" s="10">
        <v>0.98870000000000002</v>
      </c>
      <c r="L794" s="10" t="s">
        <v>5224</v>
      </c>
      <c r="M794" s="10" t="s">
        <v>5225</v>
      </c>
      <c r="N794" s="10" t="s">
        <v>3990</v>
      </c>
      <c r="O794" s="11" t="str">
        <f t="shared" si="12"/>
        <v>NO</v>
      </c>
      <c r="P794" s="10"/>
    </row>
    <row r="795" spans="1:16">
      <c r="A795" s="10" t="s">
        <v>1212</v>
      </c>
      <c r="B795" s="11">
        <v>13</v>
      </c>
      <c r="C795" s="10" t="s">
        <v>1659</v>
      </c>
      <c r="D795" s="11" t="s">
        <v>32</v>
      </c>
      <c r="E795" s="11" t="s">
        <v>11</v>
      </c>
      <c r="F795" s="10">
        <v>0.82065999999999995</v>
      </c>
      <c r="G795" s="10">
        <v>0.54925000000000002</v>
      </c>
      <c r="H795" s="10">
        <v>0.27140999999999998</v>
      </c>
      <c r="I795" s="10">
        <v>0.97499999999999998</v>
      </c>
      <c r="J795" s="10" t="s">
        <v>29</v>
      </c>
      <c r="K795" s="10">
        <v>0.98870000000000002</v>
      </c>
      <c r="L795" s="10" t="s">
        <v>5224</v>
      </c>
      <c r="M795" s="10" t="s">
        <v>5225</v>
      </c>
      <c r="N795" s="10" t="s">
        <v>3990</v>
      </c>
      <c r="O795" s="11" t="str">
        <f t="shared" si="12"/>
        <v>NO</v>
      </c>
      <c r="P795" s="10"/>
    </row>
    <row r="796" spans="1:16">
      <c r="A796" s="12" t="s">
        <v>778</v>
      </c>
      <c r="B796" s="13">
        <v>19</v>
      </c>
      <c r="C796" s="12" t="s">
        <v>779</v>
      </c>
      <c r="D796" s="13" t="s">
        <v>32</v>
      </c>
      <c r="E796" s="13" t="s">
        <v>6</v>
      </c>
      <c r="F796" s="12">
        <v>0.79061000000000003</v>
      </c>
      <c r="G796" s="12">
        <v>0.93613000000000002</v>
      </c>
      <c r="H796" s="12">
        <v>-0.14551</v>
      </c>
      <c r="I796" s="12">
        <v>0.99099999999999999</v>
      </c>
      <c r="J796" s="12" t="s">
        <v>29</v>
      </c>
      <c r="K796" s="12">
        <v>0.81599999999999995</v>
      </c>
      <c r="L796" s="12" t="s">
        <v>5226</v>
      </c>
      <c r="M796" s="12" t="s">
        <v>5227</v>
      </c>
      <c r="N796" s="12" t="s">
        <v>5228</v>
      </c>
      <c r="O796" s="13" t="str">
        <f t="shared" si="12"/>
        <v>NO</v>
      </c>
      <c r="P796" s="12"/>
    </row>
    <row r="797" spans="1:16">
      <c r="A797" s="12" t="s">
        <v>778</v>
      </c>
      <c r="B797" s="13">
        <v>21</v>
      </c>
      <c r="C797" s="12" t="s">
        <v>2465</v>
      </c>
      <c r="D797" s="13" t="s">
        <v>32</v>
      </c>
      <c r="E797" s="13" t="s">
        <v>11</v>
      </c>
      <c r="F797" s="12">
        <v>0.14296</v>
      </c>
      <c r="G797" s="12">
        <v>3.7991999999999998E-2</v>
      </c>
      <c r="H797" s="12">
        <v>0.10496999999999999</v>
      </c>
      <c r="I797" s="12">
        <v>0.98799999999999999</v>
      </c>
      <c r="J797" s="12" t="s">
        <v>33</v>
      </c>
      <c r="K797" s="12">
        <v>0.84030000000000005</v>
      </c>
      <c r="L797" s="12" t="s">
        <v>5226</v>
      </c>
      <c r="M797" s="12" t="s">
        <v>5227</v>
      </c>
      <c r="N797" s="12" t="s">
        <v>5228</v>
      </c>
      <c r="O797" s="13" t="str">
        <f t="shared" si="12"/>
        <v>NO</v>
      </c>
      <c r="P797" s="12"/>
    </row>
    <row r="798" spans="1:16">
      <c r="A798" s="6" t="s">
        <v>2466</v>
      </c>
      <c r="B798" s="7">
        <v>3</v>
      </c>
      <c r="C798" s="6" t="s">
        <v>2467</v>
      </c>
      <c r="D798" s="7" t="s">
        <v>32</v>
      </c>
      <c r="E798" s="7" t="s">
        <v>11</v>
      </c>
      <c r="F798" s="6">
        <v>0.33642</v>
      </c>
      <c r="G798" s="6">
        <v>0.12897</v>
      </c>
      <c r="H798" s="6">
        <v>0.20745</v>
      </c>
      <c r="I798" s="6">
        <v>0.98799999999999999</v>
      </c>
      <c r="J798" s="6" t="s">
        <v>44</v>
      </c>
      <c r="K798" s="6">
        <v>1.2037</v>
      </c>
      <c r="L798" s="6" t="s">
        <v>3990</v>
      </c>
      <c r="M798" s="6" t="s">
        <v>5229</v>
      </c>
      <c r="N798" s="6" t="s">
        <v>3990</v>
      </c>
      <c r="O798" s="7" t="str">
        <f t="shared" si="12"/>
        <v>NO</v>
      </c>
    </row>
    <row r="799" spans="1:16">
      <c r="A799" s="12" t="s">
        <v>2468</v>
      </c>
      <c r="B799" s="13">
        <v>20</v>
      </c>
      <c r="C799" s="12" t="s">
        <v>2469</v>
      </c>
      <c r="D799" s="13" t="s">
        <v>28</v>
      </c>
      <c r="E799" s="13" t="s">
        <v>11</v>
      </c>
      <c r="F799" s="12">
        <v>0.34175</v>
      </c>
      <c r="G799" s="12">
        <v>0.13258</v>
      </c>
      <c r="H799" s="12">
        <v>0.20918</v>
      </c>
      <c r="I799" s="12">
        <v>0.98799999999999999</v>
      </c>
      <c r="J799" s="12" t="s">
        <v>33</v>
      </c>
      <c r="K799" s="12">
        <v>1.4048</v>
      </c>
      <c r="L799" s="12" t="s">
        <v>4046</v>
      </c>
      <c r="M799" s="12" t="s">
        <v>5230</v>
      </c>
      <c r="N799" s="12" t="s">
        <v>4320</v>
      </c>
      <c r="O799" s="13" t="str">
        <f t="shared" si="12"/>
        <v>NO</v>
      </c>
      <c r="P799" s="12"/>
    </row>
    <row r="800" spans="1:16">
      <c r="A800" s="12" t="s">
        <v>2468</v>
      </c>
      <c r="B800" s="13">
        <v>18</v>
      </c>
      <c r="C800" s="12" t="s">
        <v>2470</v>
      </c>
      <c r="D800" s="13" t="s">
        <v>28</v>
      </c>
      <c r="E800" s="13" t="s">
        <v>11</v>
      </c>
      <c r="F800" s="12">
        <v>0.75412000000000001</v>
      </c>
      <c r="G800" s="12">
        <v>0.43814999999999998</v>
      </c>
      <c r="H800" s="12">
        <v>0.31596999999999997</v>
      </c>
      <c r="I800" s="12">
        <v>1</v>
      </c>
      <c r="J800" s="12" t="s">
        <v>29</v>
      </c>
      <c r="K800" s="12">
        <v>0.99709999999999999</v>
      </c>
      <c r="L800" s="12" t="s">
        <v>4046</v>
      </c>
      <c r="M800" s="12" t="s">
        <v>5230</v>
      </c>
      <c r="N800" s="12" t="s">
        <v>4320</v>
      </c>
      <c r="O800" s="13" t="str">
        <f t="shared" si="12"/>
        <v>NO</v>
      </c>
      <c r="P800" s="12"/>
    </row>
    <row r="801" spans="1:16">
      <c r="A801" s="12" t="s">
        <v>2468</v>
      </c>
      <c r="B801" s="13">
        <v>7</v>
      </c>
      <c r="C801" s="12" t="s">
        <v>2471</v>
      </c>
      <c r="D801" s="13" t="s">
        <v>28</v>
      </c>
      <c r="E801" s="13" t="s">
        <v>11</v>
      </c>
      <c r="F801" s="12">
        <v>0.25591000000000003</v>
      </c>
      <c r="G801" s="12">
        <v>0.10337</v>
      </c>
      <c r="H801" s="12">
        <v>0.15254000000000001</v>
      </c>
      <c r="I801" s="12">
        <v>0.93200000000000005</v>
      </c>
      <c r="J801" s="12" t="s">
        <v>33</v>
      </c>
      <c r="K801" s="12">
        <v>0.97460000000000002</v>
      </c>
      <c r="L801" s="12" t="s">
        <v>4046</v>
      </c>
      <c r="M801" s="12" t="s">
        <v>5230</v>
      </c>
      <c r="N801" s="12" t="s">
        <v>4320</v>
      </c>
      <c r="O801" s="13" t="str">
        <f t="shared" si="12"/>
        <v>NO</v>
      </c>
      <c r="P801" s="12"/>
    </row>
    <row r="802" spans="1:16">
      <c r="A802" s="12" t="s">
        <v>2468</v>
      </c>
      <c r="B802" s="13">
        <v>4</v>
      </c>
      <c r="C802" s="12" t="s">
        <v>2472</v>
      </c>
      <c r="D802" s="13" t="s">
        <v>28</v>
      </c>
      <c r="E802" s="13" t="s">
        <v>11</v>
      </c>
      <c r="F802" s="12">
        <v>0.27328000000000002</v>
      </c>
      <c r="G802" s="12">
        <v>0.11323</v>
      </c>
      <c r="H802" s="12">
        <v>0.16005</v>
      </c>
      <c r="I802" s="12">
        <v>0.95299999999999996</v>
      </c>
      <c r="J802" s="12" t="s">
        <v>33</v>
      </c>
      <c r="K802" s="12">
        <v>0.97460000000000002</v>
      </c>
      <c r="L802" s="12" t="s">
        <v>4046</v>
      </c>
      <c r="M802" s="12" t="s">
        <v>5230</v>
      </c>
      <c r="N802" s="12" t="s">
        <v>4320</v>
      </c>
      <c r="O802" s="13" t="str">
        <f t="shared" si="12"/>
        <v>NO</v>
      </c>
      <c r="P802" s="12"/>
    </row>
    <row r="803" spans="1:16">
      <c r="A803" s="6" t="s">
        <v>1256</v>
      </c>
      <c r="B803" s="7">
        <v>12</v>
      </c>
      <c r="C803" s="6" t="s">
        <v>1257</v>
      </c>
      <c r="D803" s="7" t="s">
        <v>28</v>
      </c>
      <c r="E803" s="7" t="s">
        <v>8</v>
      </c>
      <c r="F803" s="6">
        <v>0.77715999999999996</v>
      </c>
      <c r="G803" s="6">
        <v>0.91944000000000004</v>
      </c>
      <c r="H803" s="6">
        <v>-0.14227999999999999</v>
      </c>
      <c r="I803" s="6">
        <v>0.97</v>
      </c>
      <c r="J803" s="6" t="s">
        <v>168</v>
      </c>
      <c r="K803" s="6">
        <v>3.2938999999999998</v>
      </c>
      <c r="L803" s="6" t="s">
        <v>5231</v>
      </c>
      <c r="M803" s="6" t="s">
        <v>5232</v>
      </c>
      <c r="N803" s="6" t="s">
        <v>5233</v>
      </c>
      <c r="O803" s="7" t="str">
        <f t="shared" si="12"/>
        <v>NO</v>
      </c>
    </row>
    <row r="804" spans="1:16">
      <c r="A804" s="6" t="s">
        <v>780</v>
      </c>
      <c r="B804" s="7">
        <v>13</v>
      </c>
      <c r="C804" s="6" t="s">
        <v>781</v>
      </c>
      <c r="D804" s="7" t="s">
        <v>28</v>
      </c>
      <c r="E804" s="7" t="s">
        <v>6</v>
      </c>
      <c r="F804" s="6">
        <v>0.13618</v>
      </c>
      <c r="G804" s="6">
        <v>0.24487</v>
      </c>
      <c r="H804" s="6">
        <v>-0.10868999999999999</v>
      </c>
      <c r="I804" s="6">
        <v>0.97</v>
      </c>
      <c r="J804" s="6" t="s">
        <v>44</v>
      </c>
      <c r="K804" s="6">
        <v>2.0169000000000001</v>
      </c>
      <c r="L804" s="6" t="s">
        <v>5234</v>
      </c>
      <c r="M804" s="6" t="s">
        <v>5235</v>
      </c>
      <c r="N804" s="6" t="s">
        <v>5236</v>
      </c>
      <c r="O804" s="7" t="str">
        <f t="shared" si="12"/>
        <v>NO</v>
      </c>
    </row>
    <row r="805" spans="1:16">
      <c r="A805" s="6" t="s">
        <v>238</v>
      </c>
      <c r="B805" s="7">
        <v>30</v>
      </c>
      <c r="C805" s="6" t="s">
        <v>239</v>
      </c>
      <c r="D805" s="7" t="s">
        <v>32</v>
      </c>
      <c r="E805" s="7" t="s">
        <v>4</v>
      </c>
      <c r="F805" s="6">
        <v>0.76987000000000005</v>
      </c>
      <c r="G805" s="6">
        <v>0.64549999999999996</v>
      </c>
      <c r="H805" s="6">
        <v>0.12438</v>
      </c>
      <c r="I805" s="6">
        <v>0.91300000000000003</v>
      </c>
      <c r="J805" s="6" t="s">
        <v>33</v>
      </c>
      <c r="K805" s="6">
        <v>0.96409999999999996</v>
      </c>
      <c r="L805" s="6" t="s">
        <v>4210</v>
      </c>
      <c r="M805" s="6" t="s">
        <v>5237</v>
      </c>
      <c r="N805" s="6" t="s">
        <v>5238</v>
      </c>
      <c r="O805" s="7" t="str">
        <f t="shared" si="12"/>
        <v>NO</v>
      </c>
    </row>
    <row r="806" spans="1:16">
      <c r="A806" s="6" t="s">
        <v>240</v>
      </c>
      <c r="B806" s="7">
        <v>6</v>
      </c>
      <c r="C806" s="6" t="s">
        <v>241</v>
      </c>
      <c r="D806" s="7" t="s">
        <v>32</v>
      </c>
      <c r="E806" s="7" t="s">
        <v>4</v>
      </c>
      <c r="F806" s="6">
        <v>0.56869999999999998</v>
      </c>
      <c r="G806" s="6">
        <v>0.38327</v>
      </c>
      <c r="H806" s="6">
        <v>0.18543000000000001</v>
      </c>
      <c r="I806" s="6">
        <v>0.98</v>
      </c>
      <c r="J806" s="6" t="s">
        <v>33</v>
      </c>
      <c r="K806" s="6">
        <v>1.3303</v>
      </c>
      <c r="L806" s="6" t="s">
        <v>5239</v>
      </c>
      <c r="M806" s="6" t="s">
        <v>5240</v>
      </c>
      <c r="N806" s="6" t="s">
        <v>5241</v>
      </c>
      <c r="O806" s="7" t="str">
        <f t="shared" si="12"/>
        <v>NO</v>
      </c>
    </row>
    <row r="807" spans="1:16">
      <c r="A807" s="6" t="s">
        <v>2473</v>
      </c>
      <c r="B807" s="7">
        <v>8</v>
      </c>
      <c r="C807" s="6" t="s">
        <v>2474</v>
      </c>
      <c r="D807" s="7" t="s">
        <v>32</v>
      </c>
      <c r="E807" s="7" t="s">
        <v>11</v>
      </c>
      <c r="F807" s="6">
        <v>0.15176999999999999</v>
      </c>
      <c r="G807" s="6">
        <v>4.0841000000000002E-2</v>
      </c>
      <c r="H807" s="6">
        <v>0.11093</v>
      </c>
      <c r="I807" s="6">
        <v>1</v>
      </c>
      <c r="J807" s="6" t="s">
        <v>29</v>
      </c>
      <c r="K807" s="6">
        <v>0.66469999999999996</v>
      </c>
      <c r="L807" s="6" t="s">
        <v>3990</v>
      </c>
      <c r="M807" s="6" t="s">
        <v>5242</v>
      </c>
      <c r="N807" s="6" t="s">
        <v>5243</v>
      </c>
      <c r="O807" s="7" t="str">
        <f t="shared" si="12"/>
        <v>NO</v>
      </c>
    </row>
    <row r="808" spans="1:16">
      <c r="A808" s="12" t="s">
        <v>1245</v>
      </c>
      <c r="B808" s="13">
        <v>4</v>
      </c>
      <c r="C808" s="12" t="s">
        <v>1246</v>
      </c>
      <c r="D808" s="13" t="s">
        <v>32</v>
      </c>
      <c r="E808" s="13" t="s">
        <v>8</v>
      </c>
      <c r="F808" s="12">
        <v>0.60435000000000005</v>
      </c>
      <c r="G808" s="12">
        <v>0.42077999999999999</v>
      </c>
      <c r="H808" s="12">
        <v>0.18357999999999999</v>
      </c>
      <c r="I808" s="12">
        <v>0.999</v>
      </c>
      <c r="J808" s="12" t="s">
        <v>33</v>
      </c>
      <c r="K808" s="12">
        <v>1.0206</v>
      </c>
      <c r="L808" s="12" t="s">
        <v>4714</v>
      </c>
      <c r="M808" s="12" t="s">
        <v>5244</v>
      </c>
      <c r="N808" s="12" t="s">
        <v>4716</v>
      </c>
      <c r="O808" s="13" t="str">
        <f t="shared" si="12"/>
        <v>NO</v>
      </c>
      <c r="P808" s="12"/>
    </row>
    <row r="809" spans="1:16">
      <c r="A809" s="12" t="s">
        <v>1245</v>
      </c>
      <c r="B809" s="13">
        <v>3</v>
      </c>
      <c r="C809" s="12" t="s">
        <v>2475</v>
      </c>
      <c r="D809" s="13" t="s">
        <v>32</v>
      </c>
      <c r="E809" s="13" t="s">
        <v>11</v>
      </c>
      <c r="F809" s="12">
        <v>0.60787000000000002</v>
      </c>
      <c r="G809" s="12">
        <v>0.43124000000000001</v>
      </c>
      <c r="H809" s="12">
        <v>0.17663999999999999</v>
      </c>
      <c r="I809" s="12">
        <v>1</v>
      </c>
      <c r="J809" s="12" t="s">
        <v>44</v>
      </c>
      <c r="K809" s="12">
        <v>1.1992</v>
      </c>
      <c r="L809" s="12" t="s">
        <v>4714</v>
      </c>
      <c r="M809" s="12" t="s">
        <v>5244</v>
      </c>
      <c r="N809" s="12" t="s">
        <v>4716</v>
      </c>
      <c r="O809" s="13" t="str">
        <f t="shared" si="12"/>
        <v>NO</v>
      </c>
      <c r="P809" s="12"/>
    </row>
    <row r="810" spans="1:16">
      <c r="A810" s="6" t="s">
        <v>242</v>
      </c>
      <c r="B810" s="7">
        <v>7</v>
      </c>
      <c r="C810" s="6" t="s">
        <v>243</v>
      </c>
      <c r="D810" s="7" t="s">
        <v>28</v>
      </c>
      <c r="E810" s="7" t="s">
        <v>4</v>
      </c>
      <c r="F810" s="6">
        <v>0.31433</v>
      </c>
      <c r="G810" s="6">
        <v>0.18926000000000001</v>
      </c>
      <c r="H810" s="6">
        <v>0.12506999999999999</v>
      </c>
      <c r="I810" s="6">
        <v>0.999</v>
      </c>
      <c r="J810" s="6" t="s">
        <v>33</v>
      </c>
      <c r="K810" s="6">
        <v>1.1475</v>
      </c>
      <c r="L810" s="6" t="s">
        <v>5245</v>
      </c>
      <c r="M810" s="6" t="s">
        <v>5246</v>
      </c>
      <c r="N810" s="6" t="s">
        <v>5247</v>
      </c>
      <c r="O810" s="7" t="str">
        <f t="shared" si="12"/>
        <v>NO</v>
      </c>
    </row>
    <row r="811" spans="1:16">
      <c r="A811" s="6" t="s">
        <v>2476</v>
      </c>
      <c r="B811" s="7">
        <v>3</v>
      </c>
      <c r="C811" s="6" t="s">
        <v>2477</v>
      </c>
      <c r="D811" s="7" t="s">
        <v>32</v>
      </c>
      <c r="E811" s="7" t="s">
        <v>11</v>
      </c>
      <c r="F811" s="6">
        <v>0.67005000000000003</v>
      </c>
      <c r="G811" s="6">
        <v>0.49908999999999998</v>
      </c>
      <c r="H811" s="6">
        <v>0.17096</v>
      </c>
      <c r="I811" s="6">
        <v>0.94</v>
      </c>
      <c r="J811" s="6" t="s">
        <v>33</v>
      </c>
      <c r="K811" s="6">
        <v>1.1129</v>
      </c>
      <c r="L811" s="6" t="s">
        <v>4695</v>
      </c>
      <c r="M811" s="6" t="s">
        <v>5248</v>
      </c>
      <c r="N811" s="6" t="s">
        <v>5249</v>
      </c>
      <c r="O811" s="7" t="str">
        <f t="shared" si="12"/>
        <v>NO</v>
      </c>
    </row>
    <row r="812" spans="1:16">
      <c r="A812" s="6" t="s">
        <v>782</v>
      </c>
      <c r="B812" s="7">
        <v>8</v>
      </c>
      <c r="C812" s="6" t="s">
        <v>783</v>
      </c>
      <c r="D812" s="7" t="s">
        <v>32</v>
      </c>
      <c r="E812" s="7" t="s">
        <v>6</v>
      </c>
      <c r="F812" s="6">
        <v>0.42415999999999998</v>
      </c>
      <c r="G812" s="6">
        <v>0.60550000000000004</v>
      </c>
      <c r="H812" s="6">
        <v>-0.18134</v>
      </c>
      <c r="I812" s="6">
        <v>0.93799999999999994</v>
      </c>
      <c r="J812" s="6" t="s">
        <v>29</v>
      </c>
      <c r="K812" s="6">
        <v>0.99939999999999996</v>
      </c>
      <c r="L812" s="6" t="s">
        <v>5250</v>
      </c>
      <c r="M812" s="6" t="s">
        <v>5251</v>
      </c>
      <c r="N812" s="6" t="s">
        <v>5252</v>
      </c>
      <c r="O812" s="7" t="str">
        <f t="shared" si="12"/>
        <v>NO</v>
      </c>
    </row>
    <row r="813" spans="1:16">
      <c r="A813" s="6" t="s">
        <v>2478</v>
      </c>
      <c r="B813" s="7">
        <v>18</v>
      </c>
      <c r="C813" s="6" t="s">
        <v>2479</v>
      </c>
      <c r="D813" s="7" t="s">
        <v>32</v>
      </c>
      <c r="E813" s="7" t="s">
        <v>11</v>
      </c>
      <c r="F813" s="6">
        <v>0.22416</v>
      </c>
      <c r="G813" s="6">
        <v>8.8374999999999995E-2</v>
      </c>
      <c r="H813" s="6">
        <v>0.13578999999999999</v>
      </c>
      <c r="I813" s="6">
        <v>0.94899999999999995</v>
      </c>
      <c r="J813" s="6" t="s">
        <v>44</v>
      </c>
      <c r="K813" s="6">
        <v>1.5245</v>
      </c>
      <c r="L813" s="6" t="s">
        <v>3990</v>
      </c>
      <c r="M813" s="6" t="s">
        <v>4056</v>
      </c>
      <c r="N813" s="6" t="s">
        <v>3990</v>
      </c>
      <c r="O813" s="7" t="str">
        <f t="shared" si="12"/>
        <v>NO</v>
      </c>
    </row>
    <row r="814" spans="1:16">
      <c r="A814" s="12" t="s">
        <v>244</v>
      </c>
      <c r="B814" s="13">
        <v>5</v>
      </c>
      <c r="C814" s="12" t="s">
        <v>245</v>
      </c>
      <c r="D814" s="13" t="s">
        <v>32</v>
      </c>
      <c r="E814" s="13" t="s">
        <v>4</v>
      </c>
      <c r="F814" s="12">
        <v>0.43526999999999999</v>
      </c>
      <c r="G814" s="12">
        <v>0.23749999999999999</v>
      </c>
      <c r="H814" s="12">
        <v>0.19777</v>
      </c>
      <c r="I814" s="12">
        <v>1</v>
      </c>
      <c r="J814" s="12" t="s">
        <v>29</v>
      </c>
      <c r="K814" s="12">
        <v>0.99829999999999997</v>
      </c>
      <c r="L814" s="12" t="s">
        <v>3990</v>
      </c>
      <c r="M814" s="12" t="s">
        <v>5253</v>
      </c>
      <c r="N814" s="12" t="s">
        <v>3990</v>
      </c>
      <c r="O814" s="13" t="str">
        <f t="shared" si="12"/>
        <v>NO</v>
      </c>
      <c r="P814" s="12"/>
    </row>
    <row r="815" spans="1:16">
      <c r="A815" s="12" t="s">
        <v>244</v>
      </c>
      <c r="B815" s="13">
        <v>8</v>
      </c>
      <c r="C815" s="12" t="s">
        <v>1255</v>
      </c>
      <c r="D815" s="13" t="s">
        <v>32</v>
      </c>
      <c r="E815" s="13" t="s">
        <v>8</v>
      </c>
      <c r="F815" s="12">
        <v>0.19683999999999999</v>
      </c>
      <c r="G815" s="12">
        <v>0.31870999999999999</v>
      </c>
      <c r="H815" s="12">
        <v>-0.12187000000000001</v>
      </c>
      <c r="I815" s="12">
        <v>0.997</v>
      </c>
      <c r="J815" s="12" t="s">
        <v>44</v>
      </c>
      <c r="K815" s="12">
        <v>1.5224</v>
      </c>
      <c r="L815" s="12" t="s">
        <v>3990</v>
      </c>
      <c r="M815" s="12" t="s">
        <v>5253</v>
      </c>
      <c r="N815" s="12" t="s">
        <v>3990</v>
      </c>
      <c r="O815" s="13" t="str">
        <f t="shared" si="12"/>
        <v>NO</v>
      </c>
      <c r="P815" s="12"/>
    </row>
    <row r="816" spans="1:16">
      <c r="A816" s="10" t="s">
        <v>1660</v>
      </c>
      <c r="B816" s="11">
        <v>6</v>
      </c>
      <c r="C816" s="10" t="s">
        <v>1661</v>
      </c>
      <c r="D816" s="11" t="s">
        <v>32</v>
      </c>
      <c r="E816" s="11" t="s">
        <v>1584</v>
      </c>
      <c r="F816" s="10">
        <v>0.99195</v>
      </c>
      <c r="G816" s="10">
        <v>0.88605</v>
      </c>
      <c r="H816" s="10">
        <v>0.10589999999999999</v>
      </c>
      <c r="I816" s="10">
        <v>0.999</v>
      </c>
      <c r="J816" s="10" t="s">
        <v>29</v>
      </c>
      <c r="K816" s="10">
        <v>0.67830000000000001</v>
      </c>
      <c r="L816" s="10" t="s">
        <v>5254</v>
      </c>
      <c r="M816" s="10" t="s">
        <v>5255</v>
      </c>
      <c r="N816" s="10" t="s">
        <v>5256</v>
      </c>
      <c r="O816" s="11" t="str">
        <f t="shared" si="12"/>
        <v>NO</v>
      </c>
      <c r="P816" s="10"/>
    </row>
    <row r="817" spans="1:16">
      <c r="A817" s="10" t="s">
        <v>1660</v>
      </c>
      <c r="B817" s="11">
        <v>6</v>
      </c>
      <c r="C817" s="10" t="s">
        <v>1661</v>
      </c>
      <c r="D817" s="11" t="s">
        <v>32</v>
      </c>
      <c r="E817" s="11" t="s">
        <v>11</v>
      </c>
      <c r="F817" s="10">
        <v>0.99195</v>
      </c>
      <c r="G817" s="10">
        <v>0.88605</v>
      </c>
      <c r="H817" s="10">
        <v>0.10589999999999999</v>
      </c>
      <c r="I817" s="10">
        <v>0.999</v>
      </c>
      <c r="J817" s="10" t="s">
        <v>29</v>
      </c>
      <c r="K817" s="10">
        <v>0.67830000000000001</v>
      </c>
      <c r="L817" s="10" t="s">
        <v>5254</v>
      </c>
      <c r="M817" s="10" t="s">
        <v>5255</v>
      </c>
      <c r="N817" s="10" t="s">
        <v>5256</v>
      </c>
      <c r="O817" s="11" t="str">
        <f t="shared" si="12"/>
        <v>NO</v>
      </c>
      <c r="P817" s="10"/>
    </row>
    <row r="818" spans="1:16">
      <c r="A818" s="6" t="s">
        <v>784</v>
      </c>
      <c r="B818" s="7">
        <v>3</v>
      </c>
      <c r="C818" s="6" t="s">
        <v>785</v>
      </c>
      <c r="D818" s="7" t="s">
        <v>28</v>
      </c>
      <c r="E818" s="7" t="s">
        <v>6</v>
      </c>
      <c r="F818" s="6">
        <v>0.75063000000000002</v>
      </c>
      <c r="G818" s="6">
        <v>0.88936999999999999</v>
      </c>
      <c r="H818" s="6">
        <v>-0.13874</v>
      </c>
      <c r="I818" s="6">
        <v>0.996</v>
      </c>
      <c r="J818" s="6" t="s">
        <v>33</v>
      </c>
      <c r="K818" s="6">
        <v>0.95209999999999995</v>
      </c>
      <c r="L818" s="6" t="s">
        <v>5257</v>
      </c>
      <c r="M818" s="6" t="s">
        <v>5258</v>
      </c>
      <c r="N818" s="6" t="s">
        <v>5259</v>
      </c>
      <c r="O818" s="7" t="str">
        <f t="shared" si="12"/>
        <v>NO</v>
      </c>
    </row>
    <row r="819" spans="1:16">
      <c r="A819" s="6" t="s">
        <v>786</v>
      </c>
      <c r="B819" s="7">
        <v>16</v>
      </c>
      <c r="C819" s="6" t="s">
        <v>787</v>
      </c>
      <c r="D819" s="7" t="s">
        <v>32</v>
      </c>
      <c r="E819" s="7" t="s">
        <v>6</v>
      </c>
      <c r="F819" s="6">
        <v>0.45609</v>
      </c>
      <c r="G819" s="6">
        <v>0.32285999999999998</v>
      </c>
      <c r="H819" s="6">
        <v>0.13322999999999999</v>
      </c>
      <c r="I819" s="6">
        <v>0.97099999999999997</v>
      </c>
      <c r="J819" s="6" t="s">
        <v>44</v>
      </c>
      <c r="K819" s="6">
        <v>1.3636999999999999</v>
      </c>
      <c r="L819" s="6" t="s">
        <v>5260</v>
      </c>
      <c r="M819" s="6" t="s">
        <v>5261</v>
      </c>
      <c r="N819" s="6" t="s">
        <v>5262</v>
      </c>
      <c r="O819" s="7" t="str">
        <f t="shared" si="12"/>
        <v>NO</v>
      </c>
    </row>
    <row r="820" spans="1:16">
      <c r="A820" s="6" t="s">
        <v>2480</v>
      </c>
      <c r="B820" s="7">
        <v>2</v>
      </c>
      <c r="C820" s="6" t="s">
        <v>2481</v>
      </c>
      <c r="D820" s="7" t="s">
        <v>32</v>
      </c>
      <c r="E820" s="7" t="s">
        <v>11</v>
      </c>
      <c r="F820" s="6">
        <v>0.53632000000000002</v>
      </c>
      <c r="G820" s="6">
        <v>0.14187</v>
      </c>
      <c r="H820" s="6">
        <v>0.39445000000000002</v>
      </c>
      <c r="I820" s="6">
        <v>0.97599999999999998</v>
      </c>
      <c r="J820" s="6" t="s">
        <v>29</v>
      </c>
      <c r="K820" s="6">
        <v>0.98340000000000005</v>
      </c>
      <c r="L820" s="6" t="s">
        <v>5263</v>
      </c>
      <c r="M820" s="6" t="s">
        <v>5264</v>
      </c>
      <c r="N820" s="6" t="s">
        <v>5265</v>
      </c>
      <c r="O820" s="7" t="str">
        <f t="shared" si="12"/>
        <v>YES</v>
      </c>
      <c r="P820" s="6" t="s">
        <v>2482</v>
      </c>
    </row>
    <row r="821" spans="1:16">
      <c r="A821" s="10" t="s">
        <v>1225</v>
      </c>
      <c r="B821" s="11">
        <v>24</v>
      </c>
      <c r="C821" s="10" t="s">
        <v>1226</v>
      </c>
      <c r="D821" s="11" t="s">
        <v>28</v>
      </c>
      <c r="E821" s="11" t="s">
        <v>8</v>
      </c>
      <c r="F821" s="10">
        <v>0.86356999999999995</v>
      </c>
      <c r="G821" s="10">
        <v>0.96962999999999999</v>
      </c>
      <c r="H821" s="10">
        <v>-0.10606</v>
      </c>
      <c r="I821" s="10">
        <v>0.998</v>
      </c>
      <c r="J821" s="10" t="s">
        <v>44</v>
      </c>
      <c r="K821" s="10">
        <v>2.2294999999999998</v>
      </c>
      <c r="L821" s="10" t="s">
        <v>3990</v>
      </c>
      <c r="M821" s="10" t="s">
        <v>5266</v>
      </c>
      <c r="N821" s="10" t="s">
        <v>3990</v>
      </c>
      <c r="O821" s="11" t="str">
        <f t="shared" si="12"/>
        <v>NO</v>
      </c>
      <c r="P821" s="10"/>
    </row>
    <row r="822" spans="1:16">
      <c r="A822" s="10" t="s">
        <v>1225</v>
      </c>
      <c r="B822" s="11">
        <v>30</v>
      </c>
      <c r="C822" s="10" t="s">
        <v>1227</v>
      </c>
      <c r="D822" s="11" t="s">
        <v>28</v>
      </c>
      <c r="E822" s="11" t="s">
        <v>8</v>
      </c>
      <c r="F822" s="10">
        <v>0.83262999999999998</v>
      </c>
      <c r="G822" s="10">
        <v>0.94182999999999995</v>
      </c>
      <c r="H822" s="10">
        <v>-0.10920000000000001</v>
      </c>
      <c r="I822" s="10">
        <v>0.98799999999999999</v>
      </c>
      <c r="J822" s="10" t="s">
        <v>44</v>
      </c>
      <c r="K822" s="10">
        <v>1.7699</v>
      </c>
      <c r="L822" s="10" t="s">
        <v>3990</v>
      </c>
      <c r="M822" s="10" t="s">
        <v>5266</v>
      </c>
      <c r="N822" s="10" t="s">
        <v>3990</v>
      </c>
      <c r="O822" s="11" t="str">
        <f t="shared" si="12"/>
        <v>NO</v>
      </c>
      <c r="P822" s="10"/>
    </row>
    <row r="823" spans="1:16">
      <c r="A823" s="10" t="s">
        <v>1225</v>
      </c>
      <c r="B823" s="11">
        <v>25</v>
      </c>
      <c r="C823" s="10" t="s">
        <v>2483</v>
      </c>
      <c r="D823" s="11" t="s">
        <v>28</v>
      </c>
      <c r="E823" s="11" t="s">
        <v>11</v>
      </c>
      <c r="F823" s="10">
        <v>0.41111999999999999</v>
      </c>
      <c r="G823" s="10">
        <v>0.23763000000000001</v>
      </c>
      <c r="H823" s="10">
        <v>0.17349000000000001</v>
      </c>
      <c r="I823" s="10">
        <v>0.996</v>
      </c>
      <c r="J823" s="10" t="s">
        <v>44</v>
      </c>
      <c r="K823" s="10">
        <v>2.1734</v>
      </c>
      <c r="L823" s="10" t="s">
        <v>3990</v>
      </c>
      <c r="M823" s="10" t="s">
        <v>5266</v>
      </c>
      <c r="N823" s="10" t="s">
        <v>3990</v>
      </c>
      <c r="O823" s="11" t="str">
        <f t="shared" si="12"/>
        <v>NO</v>
      </c>
      <c r="P823" s="10"/>
    </row>
    <row r="824" spans="1:16">
      <c r="A824" s="6" t="s">
        <v>2484</v>
      </c>
      <c r="B824" s="7">
        <v>35</v>
      </c>
      <c r="C824" s="6" t="s">
        <v>2485</v>
      </c>
      <c r="D824" s="7" t="s">
        <v>28</v>
      </c>
      <c r="E824" s="7" t="s">
        <v>11</v>
      </c>
      <c r="F824" s="6">
        <v>0.47616000000000003</v>
      </c>
      <c r="G824" s="6">
        <v>0.59831999999999996</v>
      </c>
      <c r="H824" s="6">
        <v>-0.12216</v>
      </c>
      <c r="I824" s="6">
        <v>0.93600000000000005</v>
      </c>
      <c r="J824" s="6" t="s">
        <v>33</v>
      </c>
      <c r="K824" s="6">
        <v>1.1063000000000001</v>
      </c>
      <c r="L824" s="6" t="s">
        <v>4280</v>
      </c>
      <c r="M824" s="6" t="s">
        <v>5267</v>
      </c>
      <c r="N824" s="6" t="s">
        <v>4863</v>
      </c>
      <c r="O824" s="7" t="str">
        <f t="shared" si="12"/>
        <v>NO</v>
      </c>
    </row>
    <row r="825" spans="1:16">
      <c r="A825" s="6" t="s">
        <v>246</v>
      </c>
      <c r="B825" s="7">
        <v>22</v>
      </c>
      <c r="C825" s="6" t="s">
        <v>247</v>
      </c>
      <c r="D825" s="7" t="s">
        <v>28</v>
      </c>
      <c r="E825" s="7" t="s">
        <v>4</v>
      </c>
      <c r="F825" s="6">
        <v>0.87890999999999997</v>
      </c>
      <c r="G825" s="6">
        <v>0.75817000000000001</v>
      </c>
      <c r="H825" s="6">
        <v>0.12074</v>
      </c>
      <c r="I825" s="6">
        <v>0.98399999999999999</v>
      </c>
      <c r="J825" s="6" t="s">
        <v>33</v>
      </c>
      <c r="K825" s="6">
        <v>1.4916</v>
      </c>
      <c r="L825" s="6" t="s">
        <v>5268</v>
      </c>
      <c r="M825" s="6" t="s">
        <v>5269</v>
      </c>
      <c r="N825" s="6" t="s">
        <v>5270</v>
      </c>
      <c r="O825" s="7" t="str">
        <f t="shared" si="12"/>
        <v>NO</v>
      </c>
    </row>
    <row r="826" spans="1:16">
      <c r="A826" s="6" t="s">
        <v>2486</v>
      </c>
      <c r="B826" s="7">
        <v>9</v>
      </c>
      <c r="C826" s="6" t="s">
        <v>2487</v>
      </c>
      <c r="D826" s="7" t="s">
        <v>28</v>
      </c>
      <c r="E826" s="7" t="s">
        <v>11</v>
      </c>
      <c r="F826" s="6">
        <v>0.89578000000000002</v>
      </c>
      <c r="G826" s="6">
        <v>0.56220999999999999</v>
      </c>
      <c r="H826" s="6">
        <v>0.33356000000000002</v>
      </c>
      <c r="I826" s="6">
        <v>0.93799999999999994</v>
      </c>
      <c r="J826" s="6" t="s">
        <v>29</v>
      </c>
      <c r="K826" s="6">
        <v>1</v>
      </c>
      <c r="L826" s="6" t="s">
        <v>3990</v>
      </c>
      <c r="M826" s="6" t="s">
        <v>5271</v>
      </c>
      <c r="N826" s="6" t="s">
        <v>3990</v>
      </c>
      <c r="O826" s="7" t="str">
        <f t="shared" si="12"/>
        <v>NO</v>
      </c>
    </row>
    <row r="827" spans="1:16">
      <c r="A827" s="10" t="s">
        <v>1662</v>
      </c>
      <c r="B827" s="11">
        <v>9</v>
      </c>
      <c r="C827" s="10" t="s">
        <v>1663</v>
      </c>
      <c r="D827" s="11" t="s">
        <v>32</v>
      </c>
      <c r="E827" s="11" t="s">
        <v>1584</v>
      </c>
      <c r="F827" s="10">
        <v>0.78869999999999996</v>
      </c>
      <c r="G827" s="10">
        <v>0.56840000000000002</v>
      </c>
      <c r="H827" s="10">
        <v>0.22031000000000001</v>
      </c>
      <c r="I827" s="10">
        <v>0.99399999999999999</v>
      </c>
      <c r="J827" s="10" t="s">
        <v>29</v>
      </c>
      <c r="K827" s="10">
        <v>1</v>
      </c>
      <c r="L827" s="10" t="s">
        <v>5272</v>
      </c>
      <c r="M827" s="10" t="s">
        <v>5273</v>
      </c>
      <c r="N827" s="10" t="s">
        <v>5274</v>
      </c>
      <c r="O827" s="11" t="str">
        <f t="shared" si="12"/>
        <v>NO</v>
      </c>
      <c r="P827" s="10"/>
    </row>
    <row r="828" spans="1:16">
      <c r="A828" s="10" t="s">
        <v>1662</v>
      </c>
      <c r="B828" s="11">
        <v>9</v>
      </c>
      <c r="C828" s="10" t="s">
        <v>1663</v>
      </c>
      <c r="D828" s="11" t="s">
        <v>32</v>
      </c>
      <c r="E828" s="11" t="s">
        <v>11</v>
      </c>
      <c r="F828" s="10">
        <v>0.78869999999999996</v>
      </c>
      <c r="G828" s="10">
        <v>0.56840000000000002</v>
      </c>
      <c r="H828" s="10">
        <v>0.22031000000000001</v>
      </c>
      <c r="I828" s="10">
        <v>0.99399999999999999</v>
      </c>
      <c r="J828" s="10" t="s">
        <v>29</v>
      </c>
      <c r="K828" s="10">
        <v>1</v>
      </c>
      <c r="L828" s="10" t="s">
        <v>5272</v>
      </c>
      <c r="M828" s="10" t="s">
        <v>5273</v>
      </c>
      <c r="N828" s="10" t="s">
        <v>5274</v>
      </c>
      <c r="O828" s="11" t="str">
        <f t="shared" si="12"/>
        <v>NO</v>
      </c>
      <c r="P828" s="10"/>
    </row>
    <row r="829" spans="1:16">
      <c r="A829" s="6" t="s">
        <v>2488</v>
      </c>
      <c r="B829" s="7">
        <v>9</v>
      </c>
      <c r="C829" s="6" t="s">
        <v>2489</v>
      </c>
      <c r="D829" s="7" t="s">
        <v>28</v>
      </c>
      <c r="E829" s="7" t="s">
        <v>11</v>
      </c>
      <c r="F829" s="6">
        <v>0.92418</v>
      </c>
      <c r="G829" s="6">
        <v>0.66705999999999999</v>
      </c>
      <c r="H829" s="6">
        <v>0.25712000000000002</v>
      </c>
      <c r="I829" s="6">
        <v>0.97799999999999998</v>
      </c>
      <c r="J829" s="6" t="s">
        <v>29</v>
      </c>
      <c r="K829" s="6">
        <v>0.93659999999999999</v>
      </c>
      <c r="L829" s="6" t="s">
        <v>5275</v>
      </c>
      <c r="M829" s="6" t="s">
        <v>5276</v>
      </c>
      <c r="N829" s="6" t="s">
        <v>4110</v>
      </c>
      <c r="O829" s="7" t="str">
        <f t="shared" si="12"/>
        <v>NO</v>
      </c>
    </row>
    <row r="830" spans="1:16">
      <c r="A830" s="6" t="s">
        <v>2490</v>
      </c>
      <c r="B830" s="7">
        <v>2</v>
      </c>
      <c r="C830" s="6" t="s">
        <v>2491</v>
      </c>
      <c r="D830" s="7" t="s">
        <v>32</v>
      </c>
      <c r="E830" s="7" t="s">
        <v>11</v>
      </c>
      <c r="F830" s="6">
        <v>0.53293999999999997</v>
      </c>
      <c r="G830" s="6">
        <v>0.13588</v>
      </c>
      <c r="H830" s="6">
        <v>0.39706000000000002</v>
      </c>
      <c r="I830" s="6">
        <v>0.999</v>
      </c>
      <c r="J830" s="6" t="s">
        <v>29</v>
      </c>
      <c r="K830" s="6">
        <v>0.99790000000000001</v>
      </c>
      <c r="L830" s="6" t="s">
        <v>5277</v>
      </c>
      <c r="M830" s="6" t="s">
        <v>5278</v>
      </c>
      <c r="N830" s="6" t="s">
        <v>5279</v>
      </c>
      <c r="O830" s="7" t="str">
        <f t="shared" si="12"/>
        <v>NO</v>
      </c>
    </row>
    <row r="831" spans="1:16">
      <c r="A831" s="6" t="s">
        <v>2492</v>
      </c>
      <c r="B831" s="7">
        <v>15</v>
      </c>
      <c r="C831" s="6" t="s">
        <v>2493</v>
      </c>
      <c r="D831" s="7" t="s">
        <v>32</v>
      </c>
      <c r="E831" s="7" t="s">
        <v>11</v>
      </c>
      <c r="F831" s="6">
        <v>0.12359000000000001</v>
      </c>
      <c r="G831" s="6">
        <v>2.3262000000000001E-2</v>
      </c>
      <c r="H831" s="6">
        <v>0.10033</v>
      </c>
      <c r="I831" s="6">
        <v>1</v>
      </c>
      <c r="J831" s="6" t="s">
        <v>44</v>
      </c>
      <c r="K831" s="6">
        <v>0.86780000000000002</v>
      </c>
      <c r="L831" s="6" t="s">
        <v>5280</v>
      </c>
      <c r="M831" s="6" t="s">
        <v>5281</v>
      </c>
      <c r="N831" s="6" t="s">
        <v>5282</v>
      </c>
      <c r="O831" s="7" t="str">
        <f t="shared" si="12"/>
        <v>NO</v>
      </c>
    </row>
    <row r="832" spans="1:16">
      <c r="A832" s="6" t="s">
        <v>248</v>
      </c>
      <c r="B832" s="7">
        <v>13</v>
      </c>
      <c r="C832" s="6" t="s">
        <v>249</v>
      </c>
      <c r="D832" s="7" t="s">
        <v>32</v>
      </c>
      <c r="E832" s="7" t="s">
        <v>4</v>
      </c>
      <c r="F832" s="6">
        <v>0.70947000000000005</v>
      </c>
      <c r="G832" s="6">
        <v>0.54452</v>
      </c>
      <c r="H832" s="6">
        <v>0.16495000000000001</v>
      </c>
      <c r="I832" s="6">
        <v>0.91900000000000004</v>
      </c>
      <c r="J832" s="6" t="s">
        <v>44</v>
      </c>
      <c r="K832" s="6">
        <v>1.4642999999999999</v>
      </c>
      <c r="L832" s="6" t="s">
        <v>5283</v>
      </c>
      <c r="M832" s="6" t="s">
        <v>5284</v>
      </c>
      <c r="N832" s="6" t="s">
        <v>5285</v>
      </c>
      <c r="O832" s="7" t="str">
        <f t="shared" si="12"/>
        <v>NO</v>
      </c>
    </row>
    <row r="833" spans="1:16">
      <c r="A833" s="6" t="s">
        <v>2494</v>
      </c>
      <c r="B833" s="7">
        <v>27</v>
      </c>
      <c r="C833" s="6" t="s">
        <v>2495</v>
      </c>
      <c r="D833" s="7" t="s">
        <v>32</v>
      </c>
      <c r="E833" s="7" t="s">
        <v>11</v>
      </c>
      <c r="F833" s="6">
        <v>0.24212</v>
      </c>
      <c r="G833" s="6">
        <v>0.38463999999999998</v>
      </c>
      <c r="H833" s="6">
        <v>-0.14252000000000001</v>
      </c>
      <c r="I833" s="6">
        <v>0.94399999999999995</v>
      </c>
      <c r="J833" s="6" t="s">
        <v>29</v>
      </c>
      <c r="K833" s="6">
        <v>0.9768</v>
      </c>
      <c r="L833" s="6" t="s">
        <v>3990</v>
      </c>
      <c r="M833" s="6" t="s">
        <v>5286</v>
      </c>
      <c r="N833" s="6" t="s">
        <v>5287</v>
      </c>
      <c r="O833" s="7" t="str">
        <f t="shared" si="12"/>
        <v>NO</v>
      </c>
    </row>
    <row r="834" spans="1:16">
      <c r="A834" s="6" t="s">
        <v>2496</v>
      </c>
      <c r="B834" s="7">
        <v>3</v>
      </c>
      <c r="C834" s="6" t="s">
        <v>2497</v>
      </c>
      <c r="D834" s="7" t="s">
        <v>28</v>
      </c>
      <c r="E834" s="7" t="s">
        <v>11</v>
      </c>
      <c r="F834" s="6">
        <v>0.87494000000000005</v>
      </c>
      <c r="G834" s="6">
        <v>0.69574000000000003</v>
      </c>
      <c r="H834" s="6">
        <v>0.1792</v>
      </c>
      <c r="I834" s="6">
        <v>0.995</v>
      </c>
      <c r="J834" s="6" t="s">
        <v>29</v>
      </c>
      <c r="K834" s="6">
        <v>0.92059999999999997</v>
      </c>
      <c r="L834" s="6" t="s">
        <v>5288</v>
      </c>
      <c r="M834" s="6" t="s">
        <v>3990</v>
      </c>
      <c r="N834" s="6" t="s">
        <v>3990</v>
      </c>
      <c r="O834" s="7" t="str">
        <f t="shared" ref="O834:O897" si="13">IF(P834 = "", "NO", "YES")</f>
        <v>NO</v>
      </c>
    </row>
    <row r="835" spans="1:16">
      <c r="A835" s="6" t="s">
        <v>2498</v>
      </c>
      <c r="B835" s="7">
        <v>5</v>
      </c>
      <c r="C835" s="6" t="s">
        <v>2499</v>
      </c>
      <c r="D835" s="7" t="s">
        <v>32</v>
      </c>
      <c r="E835" s="7" t="s">
        <v>11</v>
      </c>
      <c r="F835" s="6">
        <v>0.83392999999999995</v>
      </c>
      <c r="G835" s="6">
        <v>0.63017000000000001</v>
      </c>
      <c r="H835" s="6">
        <v>0.20376</v>
      </c>
      <c r="I835" s="6">
        <v>0.98199999999999998</v>
      </c>
      <c r="J835" s="6" t="s">
        <v>33</v>
      </c>
      <c r="K835" s="6">
        <v>1.0847</v>
      </c>
      <c r="L835" s="6" t="s">
        <v>5289</v>
      </c>
      <c r="M835" s="6" t="s">
        <v>5290</v>
      </c>
      <c r="N835" s="6" t="s">
        <v>5291</v>
      </c>
      <c r="O835" s="7" t="str">
        <f t="shared" si="13"/>
        <v>NO</v>
      </c>
    </row>
    <row r="836" spans="1:16">
      <c r="A836" s="6" t="s">
        <v>2500</v>
      </c>
      <c r="B836" s="7">
        <v>13</v>
      </c>
      <c r="C836" s="6" t="s">
        <v>2501</v>
      </c>
      <c r="D836" s="7" t="s">
        <v>32</v>
      </c>
      <c r="E836" s="7" t="s">
        <v>11</v>
      </c>
      <c r="F836" s="6">
        <v>0.11716</v>
      </c>
      <c r="G836" s="6">
        <v>0.32456000000000002</v>
      </c>
      <c r="H836" s="6">
        <v>-0.2074</v>
      </c>
      <c r="I836" s="6">
        <v>0.92600000000000005</v>
      </c>
      <c r="J836" s="6" t="s">
        <v>40</v>
      </c>
      <c r="K836" s="6">
        <v>2.3892000000000002</v>
      </c>
      <c r="L836" s="6" t="s">
        <v>5292</v>
      </c>
      <c r="M836" s="6" t="s">
        <v>5293</v>
      </c>
      <c r="N836" s="6" t="s">
        <v>5294</v>
      </c>
      <c r="O836" s="7" t="str">
        <f t="shared" si="13"/>
        <v>NO</v>
      </c>
    </row>
    <row r="837" spans="1:16">
      <c r="A837" s="6" t="s">
        <v>2502</v>
      </c>
      <c r="B837" s="7">
        <v>8</v>
      </c>
      <c r="C837" s="6" t="s">
        <v>2503</v>
      </c>
      <c r="D837" s="7" t="s">
        <v>32</v>
      </c>
      <c r="E837" s="7" t="s">
        <v>11</v>
      </c>
      <c r="F837" s="6">
        <v>0.57025999999999999</v>
      </c>
      <c r="G837" s="6">
        <v>0.39823999999999998</v>
      </c>
      <c r="H837" s="6">
        <v>0.17202000000000001</v>
      </c>
      <c r="I837" s="6">
        <v>0.98599999999999999</v>
      </c>
      <c r="J837" s="6" t="s">
        <v>29</v>
      </c>
      <c r="K837" s="6">
        <v>0.99770000000000003</v>
      </c>
      <c r="L837" s="6" t="s">
        <v>5295</v>
      </c>
      <c r="M837" s="6" t="s">
        <v>5296</v>
      </c>
      <c r="N837" s="6" t="s">
        <v>5297</v>
      </c>
      <c r="O837" s="7" t="str">
        <f t="shared" si="13"/>
        <v>NO</v>
      </c>
    </row>
    <row r="838" spans="1:16">
      <c r="A838" s="10" t="s">
        <v>1238</v>
      </c>
      <c r="B838" s="11">
        <v>13</v>
      </c>
      <c r="C838" s="10" t="s">
        <v>1239</v>
      </c>
      <c r="D838" s="11" t="s">
        <v>28</v>
      </c>
      <c r="E838" s="11" t="s">
        <v>8</v>
      </c>
      <c r="F838" s="10">
        <v>5.9154999999999999E-2</v>
      </c>
      <c r="G838" s="10">
        <v>0.36901</v>
      </c>
      <c r="H838" s="10">
        <v>-0.30985000000000001</v>
      </c>
      <c r="I838" s="10">
        <v>1</v>
      </c>
      <c r="J838" s="10" t="s">
        <v>155</v>
      </c>
      <c r="K838" s="10">
        <v>2.9578000000000002</v>
      </c>
      <c r="L838" s="10" t="s">
        <v>3990</v>
      </c>
      <c r="M838" s="10" t="s">
        <v>5298</v>
      </c>
      <c r="N838" s="10" t="s">
        <v>3990</v>
      </c>
      <c r="O838" s="11" t="str">
        <f t="shared" si="13"/>
        <v>NO</v>
      </c>
      <c r="P838" s="10"/>
    </row>
    <row r="839" spans="1:16">
      <c r="A839" s="10" t="s">
        <v>1238</v>
      </c>
      <c r="B839" s="11">
        <v>15</v>
      </c>
      <c r="C839" s="10" t="s">
        <v>1240</v>
      </c>
      <c r="D839" s="11" t="s">
        <v>28</v>
      </c>
      <c r="E839" s="11" t="s">
        <v>8</v>
      </c>
      <c r="F839" s="10">
        <v>0.23918</v>
      </c>
      <c r="G839" s="10">
        <v>0.48614000000000002</v>
      </c>
      <c r="H839" s="10">
        <v>-0.24696000000000001</v>
      </c>
      <c r="I839" s="10">
        <v>0.995</v>
      </c>
      <c r="J839" s="10" t="s">
        <v>168</v>
      </c>
      <c r="K839" s="10">
        <v>3.0846</v>
      </c>
      <c r="L839" s="10" t="s">
        <v>3990</v>
      </c>
      <c r="M839" s="10" t="s">
        <v>5298</v>
      </c>
      <c r="N839" s="10" t="s">
        <v>3990</v>
      </c>
      <c r="O839" s="11" t="str">
        <f t="shared" si="13"/>
        <v>NO</v>
      </c>
      <c r="P839" s="10"/>
    </row>
    <row r="840" spans="1:16">
      <c r="A840" s="10" t="s">
        <v>1238</v>
      </c>
      <c r="B840" s="11">
        <v>12</v>
      </c>
      <c r="C840" s="10" t="s">
        <v>2504</v>
      </c>
      <c r="D840" s="11" t="s">
        <v>28</v>
      </c>
      <c r="E840" s="11" t="s">
        <v>11</v>
      </c>
      <c r="F840" s="10">
        <v>3.4665000000000001E-2</v>
      </c>
      <c r="G840" s="10">
        <v>0.25497999999999998</v>
      </c>
      <c r="H840" s="10">
        <v>-0.22031999999999999</v>
      </c>
      <c r="I840" s="10">
        <v>1</v>
      </c>
      <c r="J840" s="10" t="s">
        <v>168</v>
      </c>
      <c r="K840" s="10">
        <v>3.1951999999999998</v>
      </c>
      <c r="L840" s="10" t="s">
        <v>3990</v>
      </c>
      <c r="M840" s="10" t="s">
        <v>5298</v>
      </c>
      <c r="N840" s="10" t="s">
        <v>3990</v>
      </c>
      <c r="O840" s="11" t="str">
        <f t="shared" si="13"/>
        <v>NO</v>
      </c>
      <c r="P840" s="10"/>
    </row>
    <row r="841" spans="1:16">
      <c r="A841" s="6" t="s">
        <v>2505</v>
      </c>
      <c r="B841" s="7">
        <v>12</v>
      </c>
      <c r="C841" s="6" t="s">
        <v>2506</v>
      </c>
      <c r="D841" s="7" t="s">
        <v>32</v>
      </c>
      <c r="E841" s="7" t="s">
        <v>11</v>
      </c>
      <c r="F841" s="6">
        <v>0.24981</v>
      </c>
      <c r="G841" s="6">
        <v>0.12367</v>
      </c>
      <c r="H841" s="6">
        <v>0.12614</v>
      </c>
      <c r="I841" s="6">
        <v>0.98599999999999999</v>
      </c>
      <c r="J841" s="6" t="s">
        <v>29</v>
      </c>
      <c r="K841" s="6">
        <v>0.86870000000000003</v>
      </c>
      <c r="L841" s="6" t="s">
        <v>5299</v>
      </c>
      <c r="M841" s="6" t="s">
        <v>5300</v>
      </c>
      <c r="N841" s="6" t="s">
        <v>5301</v>
      </c>
      <c r="O841" s="7" t="str">
        <f t="shared" si="13"/>
        <v>NO</v>
      </c>
    </row>
    <row r="842" spans="1:16">
      <c r="A842" s="6" t="s">
        <v>1241</v>
      </c>
      <c r="B842" s="7">
        <v>9</v>
      </c>
      <c r="C842" s="6" t="s">
        <v>1242</v>
      </c>
      <c r="D842" s="7" t="s">
        <v>32</v>
      </c>
      <c r="E842" s="7" t="s">
        <v>8</v>
      </c>
      <c r="F842" s="6">
        <v>0.69832000000000005</v>
      </c>
      <c r="G842" s="6">
        <v>0.9042</v>
      </c>
      <c r="H842" s="6">
        <v>-0.20588000000000001</v>
      </c>
      <c r="I842" s="6">
        <v>0.96199999999999997</v>
      </c>
      <c r="J842" s="6" t="s">
        <v>44</v>
      </c>
      <c r="K842" s="6">
        <v>2.1753</v>
      </c>
      <c r="L842" s="6" t="s">
        <v>5302</v>
      </c>
      <c r="M842" s="6" t="s">
        <v>5303</v>
      </c>
      <c r="N842" s="6" t="s">
        <v>5304</v>
      </c>
      <c r="O842" s="7" t="str">
        <f t="shared" si="13"/>
        <v>NO</v>
      </c>
    </row>
    <row r="843" spans="1:16">
      <c r="A843" s="6" t="s">
        <v>2507</v>
      </c>
      <c r="B843" s="7">
        <v>9</v>
      </c>
      <c r="C843" s="6" t="s">
        <v>2508</v>
      </c>
      <c r="D843" s="7" t="s">
        <v>32</v>
      </c>
      <c r="E843" s="7" t="s">
        <v>11</v>
      </c>
      <c r="F843" s="6">
        <v>0.14426</v>
      </c>
      <c r="G843" s="6">
        <v>0.37130000000000002</v>
      </c>
      <c r="H843" s="6">
        <v>-0.22703999999999999</v>
      </c>
      <c r="I843" s="6">
        <v>0.95</v>
      </c>
      <c r="J843" s="6" t="s">
        <v>44</v>
      </c>
      <c r="K843" s="6">
        <v>1.5522</v>
      </c>
      <c r="L843" s="6" t="s">
        <v>5172</v>
      </c>
      <c r="M843" s="6" t="s">
        <v>5305</v>
      </c>
      <c r="N843" s="6" t="s">
        <v>5306</v>
      </c>
      <c r="O843" s="7" t="str">
        <f t="shared" si="13"/>
        <v>NO</v>
      </c>
    </row>
    <row r="844" spans="1:16">
      <c r="A844" s="6" t="s">
        <v>2509</v>
      </c>
      <c r="B844" s="7">
        <v>5</v>
      </c>
      <c r="C844" s="6" t="s">
        <v>2510</v>
      </c>
      <c r="D844" s="7" t="s">
        <v>28</v>
      </c>
      <c r="E844" s="7" t="s">
        <v>11</v>
      </c>
      <c r="F844" s="6">
        <v>0.11688999999999999</v>
      </c>
      <c r="G844" s="6">
        <v>0.25058000000000002</v>
      </c>
      <c r="H844" s="6">
        <v>-0.13369</v>
      </c>
      <c r="I844" s="6">
        <v>0.92500000000000004</v>
      </c>
      <c r="J844" s="6" t="s">
        <v>29</v>
      </c>
      <c r="K844" s="6">
        <v>0.87219999999999998</v>
      </c>
      <c r="L844" s="6" t="s">
        <v>3983</v>
      </c>
      <c r="M844" s="6" t="s">
        <v>5307</v>
      </c>
      <c r="N844" s="6" t="s">
        <v>3985</v>
      </c>
      <c r="O844" s="7" t="str">
        <f t="shared" si="13"/>
        <v>NO</v>
      </c>
    </row>
    <row r="845" spans="1:16">
      <c r="A845" s="6" t="s">
        <v>2511</v>
      </c>
      <c r="B845" s="7">
        <v>11</v>
      </c>
      <c r="C845" s="6" t="s">
        <v>2512</v>
      </c>
      <c r="D845" s="7" t="s">
        <v>32</v>
      </c>
      <c r="E845" s="7" t="s">
        <v>11</v>
      </c>
      <c r="F845" s="6">
        <v>0.13102</v>
      </c>
      <c r="G845" s="6">
        <v>0.29837000000000002</v>
      </c>
      <c r="H845" s="6">
        <v>-0.16733999999999999</v>
      </c>
      <c r="I845" s="6">
        <v>0.98299999999999998</v>
      </c>
      <c r="J845" s="6" t="s">
        <v>33</v>
      </c>
      <c r="K845" s="6">
        <v>1.5529999999999999</v>
      </c>
      <c r="L845" s="6" t="s">
        <v>4625</v>
      </c>
      <c r="M845" s="6" t="s">
        <v>5308</v>
      </c>
      <c r="N845" s="6" t="s">
        <v>5309</v>
      </c>
      <c r="O845" s="7" t="str">
        <f t="shared" si="13"/>
        <v>NO</v>
      </c>
    </row>
    <row r="846" spans="1:16">
      <c r="A846" s="6" t="s">
        <v>2513</v>
      </c>
      <c r="B846" s="7">
        <v>17</v>
      </c>
      <c r="C846" s="6" t="s">
        <v>2514</v>
      </c>
      <c r="D846" s="7" t="s">
        <v>32</v>
      </c>
      <c r="E846" s="7" t="s">
        <v>11</v>
      </c>
      <c r="F846" s="6">
        <v>0.24887000000000001</v>
      </c>
      <c r="G846" s="6">
        <v>0.10001</v>
      </c>
      <c r="H846" s="6">
        <v>0.14885999999999999</v>
      </c>
      <c r="I846" s="6">
        <v>0.90800000000000003</v>
      </c>
      <c r="J846" s="6" t="s">
        <v>29</v>
      </c>
      <c r="K846" s="6">
        <v>0.93300000000000005</v>
      </c>
      <c r="L846" s="6" t="s">
        <v>5310</v>
      </c>
      <c r="M846" s="6" t="s">
        <v>5311</v>
      </c>
      <c r="N846" s="6" t="s">
        <v>5312</v>
      </c>
      <c r="O846" s="7" t="str">
        <f t="shared" si="13"/>
        <v>NO</v>
      </c>
    </row>
    <row r="847" spans="1:16">
      <c r="A847" s="6" t="s">
        <v>2515</v>
      </c>
      <c r="B847" s="7">
        <v>9</v>
      </c>
      <c r="C847" s="6" t="s">
        <v>2516</v>
      </c>
      <c r="D847" s="7" t="s">
        <v>28</v>
      </c>
      <c r="E847" s="7" t="s">
        <v>11</v>
      </c>
      <c r="F847" s="6">
        <v>0.24045</v>
      </c>
      <c r="G847" s="6">
        <v>7.9999000000000001E-2</v>
      </c>
      <c r="H847" s="6">
        <v>0.16045999999999999</v>
      </c>
      <c r="I847" s="6">
        <v>0.97</v>
      </c>
      <c r="J847" s="6" t="s">
        <v>29</v>
      </c>
      <c r="K847" s="6">
        <v>0.79849999999999999</v>
      </c>
      <c r="L847" s="6" t="s">
        <v>4073</v>
      </c>
      <c r="M847" s="6" t="s">
        <v>5313</v>
      </c>
      <c r="N847" s="6" t="s">
        <v>5314</v>
      </c>
      <c r="O847" s="7" t="str">
        <f t="shared" si="13"/>
        <v>NO</v>
      </c>
    </row>
    <row r="848" spans="1:16">
      <c r="A848" s="6" t="s">
        <v>1204</v>
      </c>
      <c r="B848" s="7">
        <v>3</v>
      </c>
      <c r="C848" s="6" t="s">
        <v>1205</v>
      </c>
      <c r="D848" s="7" t="s">
        <v>28</v>
      </c>
      <c r="E848" s="7" t="s">
        <v>8</v>
      </c>
      <c r="F848" s="6">
        <v>0.72789999999999999</v>
      </c>
      <c r="G848" s="6">
        <v>0.96428000000000003</v>
      </c>
      <c r="H848" s="6">
        <v>-0.23638000000000001</v>
      </c>
      <c r="I848" s="6">
        <v>0.99299999999999999</v>
      </c>
      <c r="J848" s="6" t="s">
        <v>29</v>
      </c>
      <c r="K848" s="6">
        <v>0.90439999999999998</v>
      </c>
      <c r="L848" s="6" t="s">
        <v>5315</v>
      </c>
      <c r="M848" s="6" t="s">
        <v>5316</v>
      </c>
      <c r="N848" s="6" t="s">
        <v>5317</v>
      </c>
      <c r="O848" s="7" t="str">
        <f t="shared" si="13"/>
        <v>NO</v>
      </c>
    </row>
    <row r="849" spans="1:16">
      <c r="A849" s="6" t="s">
        <v>2517</v>
      </c>
      <c r="B849" s="7">
        <v>11</v>
      </c>
      <c r="C849" s="6" t="s">
        <v>2518</v>
      </c>
      <c r="D849" s="7" t="s">
        <v>28</v>
      </c>
      <c r="E849" s="7" t="s">
        <v>11</v>
      </c>
      <c r="F849" s="6">
        <v>6.6822999999999994E-2</v>
      </c>
      <c r="G849" s="6">
        <v>0.17385</v>
      </c>
      <c r="H849" s="6">
        <v>-0.10702</v>
      </c>
      <c r="I849" s="6">
        <v>0.96099999999999997</v>
      </c>
      <c r="J849" s="6" t="s">
        <v>29</v>
      </c>
      <c r="K849" s="6">
        <v>0.68010000000000004</v>
      </c>
      <c r="L849" s="6" t="s">
        <v>3990</v>
      </c>
      <c r="M849" s="6" t="s">
        <v>5318</v>
      </c>
      <c r="N849" s="6" t="s">
        <v>3990</v>
      </c>
      <c r="O849" s="7" t="str">
        <f t="shared" si="13"/>
        <v>NO</v>
      </c>
    </row>
    <row r="850" spans="1:16">
      <c r="A850" s="6" t="s">
        <v>2519</v>
      </c>
      <c r="B850" s="7">
        <v>13</v>
      </c>
      <c r="C850" s="6" t="s">
        <v>2520</v>
      </c>
      <c r="D850" s="7" t="s">
        <v>32</v>
      </c>
      <c r="E850" s="7" t="s">
        <v>11</v>
      </c>
      <c r="F850" s="6">
        <v>0.16788</v>
      </c>
      <c r="G850" s="6">
        <v>2.1866E-2</v>
      </c>
      <c r="H850" s="6">
        <v>0.14601</v>
      </c>
      <c r="I850" s="6">
        <v>1</v>
      </c>
      <c r="J850" s="6" t="s">
        <v>29</v>
      </c>
      <c r="K850" s="6">
        <v>0.73440000000000005</v>
      </c>
      <c r="L850" s="6" t="s">
        <v>5319</v>
      </c>
      <c r="M850" s="6" t="s">
        <v>5320</v>
      </c>
      <c r="N850" s="6" t="s">
        <v>5321</v>
      </c>
      <c r="O850" s="7" t="str">
        <f t="shared" si="13"/>
        <v>NO</v>
      </c>
    </row>
    <row r="851" spans="1:16">
      <c r="A851" s="6" t="s">
        <v>2521</v>
      </c>
      <c r="B851" s="7">
        <v>5</v>
      </c>
      <c r="C851" s="6" t="s">
        <v>2522</v>
      </c>
      <c r="D851" s="7" t="s">
        <v>28</v>
      </c>
      <c r="E851" s="7" t="s">
        <v>11</v>
      </c>
      <c r="F851" s="6">
        <v>0.12268999999999999</v>
      </c>
      <c r="G851" s="6">
        <v>0.28631000000000001</v>
      </c>
      <c r="H851" s="6">
        <v>-0.16361999999999999</v>
      </c>
      <c r="I851" s="6">
        <v>0.97199999999999998</v>
      </c>
      <c r="J851" s="6" t="s">
        <v>29</v>
      </c>
      <c r="K851" s="6">
        <v>0.93659999999999999</v>
      </c>
      <c r="L851" s="6" t="s">
        <v>5322</v>
      </c>
      <c r="M851" s="6" t="s">
        <v>5323</v>
      </c>
      <c r="N851" s="6" t="s">
        <v>5324</v>
      </c>
      <c r="O851" s="7" t="str">
        <f t="shared" si="13"/>
        <v>NO</v>
      </c>
    </row>
    <row r="852" spans="1:16">
      <c r="A852" s="10" t="s">
        <v>1208</v>
      </c>
      <c r="B852" s="11">
        <v>8</v>
      </c>
      <c r="C852" s="10" t="s">
        <v>1209</v>
      </c>
      <c r="D852" s="11" t="s">
        <v>32</v>
      </c>
      <c r="E852" s="11" t="s">
        <v>8</v>
      </c>
      <c r="F852" s="10">
        <v>0.84777000000000002</v>
      </c>
      <c r="G852" s="10">
        <v>0.39584000000000003</v>
      </c>
      <c r="H852" s="10">
        <v>0.45193</v>
      </c>
      <c r="I852" s="10">
        <v>1</v>
      </c>
      <c r="J852" s="10" t="s">
        <v>44</v>
      </c>
      <c r="K852" s="10">
        <v>1.3214999999999999</v>
      </c>
      <c r="L852" s="10" t="s">
        <v>4027</v>
      </c>
      <c r="M852" s="10" t="s">
        <v>5325</v>
      </c>
      <c r="N852" s="10" t="s">
        <v>4029</v>
      </c>
      <c r="O852" s="11" t="str">
        <f t="shared" si="13"/>
        <v>NO</v>
      </c>
      <c r="P852" s="10"/>
    </row>
    <row r="853" spans="1:16">
      <c r="A853" s="10" t="s">
        <v>1208</v>
      </c>
      <c r="B853" s="11">
        <v>9</v>
      </c>
      <c r="C853" s="10" t="s">
        <v>2523</v>
      </c>
      <c r="D853" s="11" t="s">
        <v>32</v>
      </c>
      <c r="E853" s="11" t="s">
        <v>11</v>
      </c>
      <c r="F853" s="10">
        <v>0.83375999999999995</v>
      </c>
      <c r="G853" s="10">
        <v>0.39088000000000001</v>
      </c>
      <c r="H853" s="10">
        <v>0.44288</v>
      </c>
      <c r="I853" s="10">
        <v>1</v>
      </c>
      <c r="J853" s="10" t="s">
        <v>44</v>
      </c>
      <c r="K853" s="10">
        <v>1.3172999999999999</v>
      </c>
      <c r="L853" s="10" t="s">
        <v>4027</v>
      </c>
      <c r="M853" s="10" t="s">
        <v>5325</v>
      </c>
      <c r="N853" s="10" t="s">
        <v>4029</v>
      </c>
      <c r="O853" s="11" t="str">
        <f t="shared" si="13"/>
        <v>NO</v>
      </c>
      <c r="P853" s="10"/>
    </row>
    <row r="854" spans="1:16">
      <c r="A854" s="10" t="s">
        <v>1208</v>
      </c>
      <c r="B854" s="11">
        <v>11</v>
      </c>
      <c r="C854" s="10" t="s">
        <v>2524</v>
      </c>
      <c r="D854" s="11" t="s">
        <v>32</v>
      </c>
      <c r="E854" s="11" t="s">
        <v>11</v>
      </c>
      <c r="F854" s="10">
        <v>0.45399</v>
      </c>
      <c r="G854" s="10">
        <v>0.68184999999999996</v>
      </c>
      <c r="H854" s="10">
        <v>-0.22786000000000001</v>
      </c>
      <c r="I854" s="10">
        <v>0.98599999999999999</v>
      </c>
      <c r="J854" s="10" t="s">
        <v>33</v>
      </c>
      <c r="K854" s="10">
        <v>1.5753999999999999</v>
      </c>
      <c r="L854" s="10" t="s">
        <v>4027</v>
      </c>
      <c r="M854" s="10" t="s">
        <v>5325</v>
      </c>
      <c r="N854" s="10" t="s">
        <v>4029</v>
      </c>
      <c r="O854" s="11" t="str">
        <f t="shared" si="13"/>
        <v>NO</v>
      </c>
      <c r="P854" s="10"/>
    </row>
    <row r="855" spans="1:16">
      <c r="A855" s="10" t="s">
        <v>1208</v>
      </c>
      <c r="B855" s="11">
        <v>14</v>
      </c>
      <c r="C855" s="10" t="s">
        <v>2525</v>
      </c>
      <c r="D855" s="11" t="s">
        <v>32</v>
      </c>
      <c r="E855" s="11" t="s">
        <v>11</v>
      </c>
      <c r="F855" s="10">
        <v>0.56381000000000003</v>
      </c>
      <c r="G855" s="10">
        <v>0.67598999999999998</v>
      </c>
      <c r="H855" s="10">
        <v>-0.11217000000000001</v>
      </c>
      <c r="I855" s="10">
        <v>0.92100000000000004</v>
      </c>
      <c r="J855" s="10" t="s">
        <v>33</v>
      </c>
      <c r="K855" s="10">
        <v>1.2645</v>
      </c>
      <c r="L855" s="10" t="s">
        <v>4027</v>
      </c>
      <c r="M855" s="10" t="s">
        <v>5325</v>
      </c>
      <c r="N855" s="10" t="s">
        <v>4029</v>
      </c>
      <c r="O855" s="11" t="str">
        <f t="shared" si="13"/>
        <v>NO</v>
      </c>
      <c r="P855" s="10"/>
    </row>
    <row r="856" spans="1:16">
      <c r="A856" s="6" t="s">
        <v>2526</v>
      </c>
      <c r="B856" s="7">
        <v>28</v>
      </c>
      <c r="C856" s="6" t="s">
        <v>2527</v>
      </c>
      <c r="D856" s="7" t="s">
        <v>28</v>
      </c>
      <c r="E856" s="7" t="s">
        <v>11</v>
      </c>
      <c r="F856" s="6">
        <v>0.21854999999999999</v>
      </c>
      <c r="G856" s="6">
        <v>9.5232999999999998E-2</v>
      </c>
      <c r="H856" s="6">
        <v>0.12332</v>
      </c>
      <c r="I856" s="6">
        <v>1</v>
      </c>
      <c r="J856" s="6" t="s">
        <v>29</v>
      </c>
      <c r="K856" s="6">
        <v>0.7792</v>
      </c>
      <c r="L856" s="6" t="s">
        <v>4129</v>
      </c>
      <c r="M856" s="6" t="s">
        <v>5326</v>
      </c>
      <c r="N856" s="6" t="s">
        <v>4131</v>
      </c>
      <c r="O856" s="7" t="str">
        <f t="shared" si="13"/>
        <v>NO</v>
      </c>
    </row>
    <row r="857" spans="1:16">
      <c r="A857" s="6" t="s">
        <v>1258</v>
      </c>
      <c r="B857" s="7">
        <v>15</v>
      </c>
      <c r="C857" s="6" t="s">
        <v>1259</v>
      </c>
      <c r="D857" s="7" t="s">
        <v>32</v>
      </c>
      <c r="E857" s="7" t="s">
        <v>8</v>
      </c>
      <c r="F857" s="6">
        <v>2.7123999999999999E-2</v>
      </c>
      <c r="G857" s="6">
        <v>0.13783999999999999</v>
      </c>
      <c r="H857" s="6">
        <v>-0.11071</v>
      </c>
      <c r="I857" s="6">
        <v>0.91</v>
      </c>
      <c r="J857" s="6" t="s">
        <v>29</v>
      </c>
      <c r="K857" s="6">
        <v>0.76919999999999999</v>
      </c>
      <c r="L857" s="6" t="s">
        <v>5327</v>
      </c>
      <c r="M857" s="6" t="s">
        <v>5328</v>
      </c>
      <c r="N857" s="6" t="s">
        <v>5329</v>
      </c>
      <c r="O857" s="7" t="str">
        <f t="shared" si="13"/>
        <v>NO</v>
      </c>
    </row>
    <row r="858" spans="1:16">
      <c r="A858" s="6" t="s">
        <v>250</v>
      </c>
      <c r="B858" s="7">
        <v>3</v>
      </c>
      <c r="C858" s="6" t="s">
        <v>251</v>
      </c>
      <c r="D858" s="7" t="s">
        <v>28</v>
      </c>
      <c r="E858" s="7" t="s">
        <v>4</v>
      </c>
      <c r="F858" s="6">
        <v>0.88575000000000004</v>
      </c>
      <c r="G858" s="6">
        <v>0.73858999999999997</v>
      </c>
      <c r="H858" s="6">
        <v>0.14715</v>
      </c>
      <c r="I858" s="6">
        <v>0.90900000000000003</v>
      </c>
      <c r="J858" s="6" t="s">
        <v>29</v>
      </c>
      <c r="K858" s="6">
        <v>0.84530000000000005</v>
      </c>
      <c r="L858" s="6" t="s">
        <v>5330</v>
      </c>
      <c r="M858" s="6" t="s">
        <v>5331</v>
      </c>
      <c r="N858" s="6" t="s">
        <v>5332</v>
      </c>
      <c r="O858" s="7" t="str">
        <f t="shared" si="13"/>
        <v>NO</v>
      </c>
    </row>
    <row r="859" spans="1:16">
      <c r="A859" s="6" t="s">
        <v>252</v>
      </c>
      <c r="B859" s="7">
        <v>8</v>
      </c>
      <c r="C859" s="6" t="s">
        <v>253</v>
      </c>
      <c r="D859" s="7" t="s">
        <v>32</v>
      </c>
      <c r="E859" s="7" t="s">
        <v>4</v>
      </c>
      <c r="F859" s="6">
        <v>6.4377000000000004E-2</v>
      </c>
      <c r="G859" s="6">
        <v>0.18223</v>
      </c>
      <c r="H859" s="6">
        <v>-0.11785</v>
      </c>
      <c r="I859" s="6">
        <v>0.94699999999999995</v>
      </c>
      <c r="J859" s="6" t="s">
        <v>33</v>
      </c>
      <c r="K859" s="6">
        <v>0.89990000000000003</v>
      </c>
      <c r="L859" s="6" t="s">
        <v>5333</v>
      </c>
      <c r="M859" s="6" t="s">
        <v>5334</v>
      </c>
      <c r="N859" s="6" t="s">
        <v>5335</v>
      </c>
      <c r="O859" s="7" t="str">
        <f t="shared" si="13"/>
        <v>NO</v>
      </c>
    </row>
    <row r="860" spans="1:16">
      <c r="A860" s="6" t="s">
        <v>1243</v>
      </c>
      <c r="B860" s="7">
        <v>5</v>
      </c>
      <c r="C860" s="6" t="s">
        <v>1244</v>
      </c>
      <c r="D860" s="7" t="s">
        <v>32</v>
      </c>
      <c r="E860" s="7" t="s">
        <v>8</v>
      </c>
      <c r="F860" s="6">
        <v>0.89276</v>
      </c>
      <c r="G860" s="6">
        <v>0.99353999999999998</v>
      </c>
      <c r="H860" s="6">
        <v>-0.10077999999999999</v>
      </c>
      <c r="I860" s="6">
        <v>1</v>
      </c>
      <c r="J860" s="6" t="s">
        <v>29</v>
      </c>
      <c r="K860" s="6">
        <v>0.5071</v>
      </c>
      <c r="L860" s="6" t="s">
        <v>3990</v>
      </c>
      <c r="M860" s="6" t="s">
        <v>5336</v>
      </c>
      <c r="N860" s="6" t="s">
        <v>5337</v>
      </c>
      <c r="O860" s="7" t="str">
        <f t="shared" si="13"/>
        <v>NO</v>
      </c>
    </row>
    <row r="861" spans="1:16">
      <c r="A861" s="6" t="s">
        <v>2528</v>
      </c>
      <c r="B861" s="7">
        <v>3</v>
      </c>
      <c r="C861" s="6" t="s">
        <v>2529</v>
      </c>
      <c r="D861" s="7" t="s">
        <v>32</v>
      </c>
      <c r="E861" s="7" t="s">
        <v>11</v>
      </c>
      <c r="F861" s="6">
        <v>0.74324000000000001</v>
      </c>
      <c r="G861" s="6">
        <v>0.52271999999999996</v>
      </c>
      <c r="H861" s="6">
        <v>0.22051999999999999</v>
      </c>
      <c r="I861" s="6">
        <v>0.90300000000000002</v>
      </c>
      <c r="J861" s="6" t="s">
        <v>29</v>
      </c>
      <c r="K861" s="6">
        <v>0.99860000000000004</v>
      </c>
      <c r="L861" s="6" t="s">
        <v>3990</v>
      </c>
      <c r="M861" s="6" t="s">
        <v>5338</v>
      </c>
      <c r="N861" s="6" t="s">
        <v>3990</v>
      </c>
      <c r="O861" s="7" t="str">
        <f t="shared" si="13"/>
        <v>NO</v>
      </c>
    </row>
    <row r="862" spans="1:16">
      <c r="A862" s="6" t="s">
        <v>1267</v>
      </c>
      <c r="B862" s="7">
        <v>5</v>
      </c>
      <c r="C862" s="6" t="s">
        <v>1268</v>
      </c>
      <c r="D862" s="7" t="s">
        <v>28</v>
      </c>
      <c r="E862" s="7" t="s">
        <v>8</v>
      </c>
      <c r="F862" s="6">
        <v>0.86997000000000002</v>
      </c>
      <c r="G862" s="6">
        <v>0.98889000000000005</v>
      </c>
      <c r="H862" s="6">
        <v>-0.11892</v>
      </c>
      <c r="I862" s="6">
        <v>1</v>
      </c>
      <c r="J862" s="6" t="s">
        <v>29</v>
      </c>
      <c r="K862" s="6">
        <v>0.66520000000000001</v>
      </c>
      <c r="L862" s="6" t="s">
        <v>3990</v>
      </c>
      <c r="M862" s="6" t="s">
        <v>5339</v>
      </c>
      <c r="N862" s="6" t="s">
        <v>3990</v>
      </c>
      <c r="O862" s="7" t="str">
        <f t="shared" si="13"/>
        <v>NO</v>
      </c>
    </row>
    <row r="863" spans="1:16">
      <c r="A863" s="6" t="s">
        <v>254</v>
      </c>
      <c r="B863" s="7">
        <v>9</v>
      </c>
      <c r="C863" s="6" t="s">
        <v>255</v>
      </c>
      <c r="D863" s="7" t="s">
        <v>28</v>
      </c>
      <c r="E863" s="7" t="s">
        <v>4</v>
      </c>
      <c r="F863" s="6">
        <v>0.83462000000000003</v>
      </c>
      <c r="G863" s="6">
        <v>0.97314000000000001</v>
      </c>
      <c r="H863" s="6">
        <v>-0.13852</v>
      </c>
      <c r="I863" s="6">
        <v>0.97899999999999998</v>
      </c>
      <c r="J863" s="6" t="s">
        <v>33</v>
      </c>
      <c r="K863" s="6">
        <v>1.0891999999999999</v>
      </c>
      <c r="L863" s="6" t="s">
        <v>5340</v>
      </c>
      <c r="M863" s="6" t="s">
        <v>5341</v>
      </c>
      <c r="N863" s="6" t="s">
        <v>5342</v>
      </c>
      <c r="O863" s="7" t="str">
        <f t="shared" si="13"/>
        <v>NO</v>
      </c>
    </row>
    <row r="864" spans="1:16">
      <c r="A864" s="10" t="s">
        <v>1664</v>
      </c>
      <c r="B864" s="11">
        <v>20</v>
      </c>
      <c r="C864" s="10" t="s">
        <v>1665</v>
      </c>
      <c r="D864" s="11" t="s">
        <v>28</v>
      </c>
      <c r="E864" s="11" t="s">
        <v>1584</v>
      </c>
      <c r="F864" s="10">
        <v>0.17724999999999999</v>
      </c>
      <c r="G864" s="10">
        <v>5.9505000000000002E-2</v>
      </c>
      <c r="H864" s="10">
        <v>0.11774</v>
      </c>
      <c r="I864" s="10">
        <v>0.98299999999999998</v>
      </c>
      <c r="J864" s="10" t="s">
        <v>29</v>
      </c>
      <c r="K864" s="10">
        <v>0.72189999999999999</v>
      </c>
      <c r="L864" s="10" t="s">
        <v>5343</v>
      </c>
      <c r="M864" s="10" t="s">
        <v>5344</v>
      </c>
      <c r="N864" s="10" t="s">
        <v>5345</v>
      </c>
      <c r="O864" s="11" t="str">
        <f t="shared" si="13"/>
        <v>NO</v>
      </c>
      <c r="P864" s="10"/>
    </row>
    <row r="865" spans="1:16">
      <c r="A865" s="10" t="s">
        <v>1664</v>
      </c>
      <c r="B865" s="11">
        <v>20</v>
      </c>
      <c r="C865" s="10" t="s">
        <v>1665</v>
      </c>
      <c r="D865" s="11" t="s">
        <v>28</v>
      </c>
      <c r="E865" s="11" t="s">
        <v>11</v>
      </c>
      <c r="F865" s="10">
        <v>0.17724999999999999</v>
      </c>
      <c r="G865" s="10">
        <v>5.9505000000000002E-2</v>
      </c>
      <c r="H865" s="10">
        <v>0.11774</v>
      </c>
      <c r="I865" s="10">
        <v>0.98299999999999998</v>
      </c>
      <c r="J865" s="10" t="s">
        <v>29</v>
      </c>
      <c r="K865" s="10">
        <v>0.72189999999999999</v>
      </c>
      <c r="L865" s="10" t="s">
        <v>5343</v>
      </c>
      <c r="M865" s="10" t="s">
        <v>5344</v>
      </c>
      <c r="N865" s="10" t="s">
        <v>5345</v>
      </c>
      <c r="O865" s="11" t="str">
        <f t="shared" si="13"/>
        <v>NO</v>
      </c>
      <c r="P865" s="10"/>
    </row>
    <row r="866" spans="1:16">
      <c r="A866" s="6" t="s">
        <v>1196</v>
      </c>
      <c r="B866" s="7">
        <v>6</v>
      </c>
      <c r="C866" s="6" t="s">
        <v>1197</v>
      </c>
      <c r="D866" s="7" t="s">
        <v>32</v>
      </c>
      <c r="E866" s="7" t="s">
        <v>8</v>
      </c>
      <c r="F866" s="6">
        <v>0.81025999999999998</v>
      </c>
      <c r="G866" s="6">
        <v>0.92322000000000004</v>
      </c>
      <c r="H866" s="6">
        <v>-0.11296</v>
      </c>
      <c r="I866" s="6">
        <v>0.98599999999999999</v>
      </c>
      <c r="J866" s="6" t="s">
        <v>33</v>
      </c>
      <c r="K866" s="6">
        <v>1.0416000000000001</v>
      </c>
      <c r="L866" s="6" t="s">
        <v>4027</v>
      </c>
      <c r="M866" s="6" t="s">
        <v>5346</v>
      </c>
      <c r="N866" s="6" t="s">
        <v>4029</v>
      </c>
      <c r="O866" s="7" t="str">
        <f t="shared" si="13"/>
        <v>NO</v>
      </c>
    </row>
    <row r="867" spans="1:16">
      <c r="A867" s="6" t="s">
        <v>2530</v>
      </c>
      <c r="B867" s="7">
        <v>8</v>
      </c>
      <c r="C867" s="6" t="s">
        <v>2531</v>
      </c>
      <c r="D867" s="7" t="s">
        <v>28</v>
      </c>
      <c r="E867" s="7" t="s">
        <v>11</v>
      </c>
      <c r="F867" s="6">
        <v>0.74129</v>
      </c>
      <c r="G867" s="6">
        <v>0.41022999999999998</v>
      </c>
      <c r="H867" s="6">
        <v>0.33106000000000002</v>
      </c>
      <c r="I867" s="6">
        <v>0.99</v>
      </c>
      <c r="J867" s="6" t="s">
        <v>44</v>
      </c>
      <c r="K867" s="6">
        <v>2.0943999999999998</v>
      </c>
      <c r="L867" s="6" t="s">
        <v>5347</v>
      </c>
      <c r="M867" s="6" t="s">
        <v>5348</v>
      </c>
      <c r="N867" s="6" t="s">
        <v>4215</v>
      </c>
      <c r="O867" s="7" t="str">
        <f t="shared" si="13"/>
        <v>NO</v>
      </c>
    </row>
    <row r="868" spans="1:16">
      <c r="A868" s="6" t="s">
        <v>2532</v>
      </c>
      <c r="B868" s="7">
        <v>6</v>
      </c>
      <c r="C868" s="6" t="s">
        <v>2533</v>
      </c>
      <c r="D868" s="7" t="s">
        <v>28</v>
      </c>
      <c r="E868" s="7" t="s">
        <v>11</v>
      </c>
      <c r="F868" s="6">
        <v>0.74104999999999999</v>
      </c>
      <c r="G868" s="6">
        <v>0.89234000000000002</v>
      </c>
      <c r="H868" s="6">
        <v>-0.15129000000000001</v>
      </c>
      <c r="I868" s="6">
        <v>0.97199999999999998</v>
      </c>
      <c r="J868" s="6" t="s">
        <v>33</v>
      </c>
      <c r="K868" s="6">
        <v>1.0465</v>
      </c>
      <c r="L868" s="6" t="s">
        <v>5349</v>
      </c>
      <c r="M868" s="6" t="s">
        <v>5350</v>
      </c>
      <c r="N868" s="6" t="s">
        <v>5351</v>
      </c>
      <c r="O868" s="7" t="str">
        <f t="shared" si="13"/>
        <v>NO</v>
      </c>
    </row>
    <row r="869" spans="1:16">
      <c r="A869" s="6" t="s">
        <v>2534</v>
      </c>
      <c r="B869" s="7">
        <v>9</v>
      </c>
      <c r="C869" s="6" t="s">
        <v>2535</v>
      </c>
      <c r="D869" s="7" t="s">
        <v>28</v>
      </c>
      <c r="E869" s="7" t="s">
        <v>11</v>
      </c>
      <c r="F869" s="6">
        <v>0.10983999999999999</v>
      </c>
      <c r="G869" s="6">
        <v>0.23507</v>
      </c>
      <c r="H869" s="6">
        <v>-0.12523000000000001</v>
      </c>
      <c r="I869" s="6">
        <v>0.93600000000000005</v>
      </c>
      <c r="J869" s="6" t="s">
        <v>33</v>
      </c>
      <c r="K869" s="6">
        <v>1.0974999999999999</v>
      </c>
      <c r="L869" s="6" t="s">
        <v>5352</v>
      </c>
      <c r="M869" s="6" t="s">
        <v>5353</v>
      </c>
      <c r="N869" s="6" t="s">
        <v>5354</v>
      </c>
      <c r="O869" s="7" t="str">
        <f t="shared" si="13"/>
        <v>NO</v>
      </c>
    </row>
    <row r="870" spans="1:16">
      <c r="A870" s="6" t="s">
        <v>256</v>
      </c>
      <c r="B870" s="7">
        <v>12</v>
      </c>
      <c r="C870" s="6" t="s">
        <v>257</v>
      </c>
      <c r="D870" s="7" t="s">
        <v>28</v>
      </c>
      <c r="E870" s="7" t="s">
        <v>4</v>
      </c>
      <c r="F870" s="6">
        <v>0.48365999999999998</v>
      </c>
      <c r="G870" s="6">
        <v>0.63729999999999998</v>
      </c>
      <c r="H870" s="6">
        <v>-0.15362999999999999</v>
      </c>
      <c r="I870" s="6">
        <v>0.96899999999999997</v>
      </c>
      <c r="J870" s="6" t="s">
        <v>29</v>
      </c>
      <c r="K870" s="6">
        <v>0.99980000000000002</v>
      </c>
      <c r="L870" s="6" t="s">
        <v>5355</v>
      </c>
      <c r="M870" s="6" t="s">
        <v>5356</v>
      </c>
      <c r="N870" s="6" t="s">
        <v>5357</v>
      </c>
      <c r="O870" s="7" t="str">
        <f t="shared" si="13"/>
        <v>NO</v>
      </c>
    </row>
    <row r="871" spans="1:16">
      <c r="A871" s="10" t="s">
        <v>788</v>
      </c>
      <c r="B871" s="11">
        <v>16</v>
      </c>
      <c r="C871" s="10" t="s">
        <v>789</v>
      </c>
      <c r="D871" s="11" t="s">
        <v>28</v>
      </c>
      <c r="E871" s="11" t="s">
        <v>6</v>
      </c>
      <c r="F871" s="10">
        <v>0.17296</v>
      </c>
      <c r="G871" s="10">
        <v>6.9059999999999996E-2</v>
      </c>
      <c r="H871" s="10">
        <v>0.10390000000000001</v>
      </c>
      <c r="I871" s="10">
        <v>0.99299999999999999</v>
      </c>
      <c r="J871" s="10" t="s">
        <v>33</v>
      </c>
      <c r="K871" s="10">
        <v>1.3481000000000001</v>
      </c>
      <c r="L871" s="10" t="s">
        <v>5358</v>
      </c>
      <c r="M871" s="10" t="s">
        <v>5359</v>
      </c>
      <c r="N871" s="10" t="s">
        <v>5360</v>
      </c>
      <c r="O871" s="11" t="str">
        <f t="shared" si="13"/>
        <v>NO</v>
      </c>
      <c r="P871" s="10"/>
    </row>
    <row r="872" spans="1:16">
      <c r="A872" s="10" t="s">
        <v>788</v>
      </c>
      <c r="B872" s="11">
        <v>15</v>
      </c>
      <c r="C872" s="10" t="s">
        <v>1247</v>
      </c>
      <c r="D872" s="11" t="s">
        <v>28</v>
      </c>
      <c r="E872" s="11" t="s">
        <v>8</v>
      </c>
      <c r="F872" s="10">
        <v>0.29744999999999999</v>
      </c>
      <c r="G872" s="10">
        <v>0.12719</v>
      </c>
      <c r="H872" s="10">
        <v>0.17025999999999999</v>
      </c>
      <c r="I872" s="10">
        <v>0.999</v>
      </c>
      <c r="J872" s="10" t="s">
        <v>33</v>
      </c>
      <c r="K872" s="10">
        <v>1.3481000000000001</v>
      </c>
      <c r="L872" s="10" t="s">
        <v>5358</v>
      </c>
      <c r="M872" s="10" t="s">
        <v>5359</v>
      </c>
      <c r="N872" s="10" t="s">
        <v>5360</v>
      </c>
      <c r="O872" s="11" t="str">
        <f t="shared" si="13"/>
        <v>NO</v>
      </c>
      <c r="P872" s="10"/>
    </row>
    <row r="873" spans="1:16">
      <c r="A873" s="10" t="s">
        <v>258</v>
      </c>
      <c r="B873" s="11">
        <v>18</v>
      </c>
      <c r="C873" s="10" t="s">
        <v>259</v>
      </c>
      <c r="D873" s="11" t="s">
        <v>32</v>
      </c>
      <c r="E873" s="11" t="s">
        <v>4</v>
      </c>
      <c r="F873" s="10">
        <v>0.78039000000000003</v>
      </c>
      <c r="G873" s="10">
        <v>0.66610000000000003</v>
      </c>
      <c r="H873" s="10">
        <v>0.11428000000000001</v>
      </c>
      <c r="I873" s="10">
        <v>0.996</v>
      </c>
      <c r="J873" s="10" t="s">
        <v>44</v>
      </c>
      <c r="K873" s="10">
        <v>1.6156999999999999</v>
      </c>
      <c r="L873" s="10" t="s">
        <v>5361</v>
      </c>
      <c r="M873" s="10" t="s">
        <v>5362</v>
      </c>
      <c r="N873" s="10" t="s">
        <v>4774</v>
      </c>
      <c r="O873" s="11" t="str">
        <f t="shared" si="13"/>
        <v>NO</v>
      </c>
      <c r="P873" s="10"/>
    </row>
    <row r="874" spans="1:16">
      <c r="A874" s="10" t="s">
        <v>258</v>
      </c>
      <c r="B874" s="11">
        <v>16</v>
      </c>
      <c r="C874" s="10" t="s">
        <v>790</v>
      </c>
      <c r="D874" s="11" t="s">
        <v>32</v>
      </c>
      <c r="E874" s="11" t="s">
        <v>6</v>
      </c>
      <c r="F874" s="10">
        <v>0.51688000000000001</v>
      </c>
      <c r="G874" s="10">
        <v>0.35908000000000001</v>
      </c>
      <c r="H874" s="10">
        <v>0.1578</v>
      </c>
      <c r="I874" s="10">
        <v>0.99299999999999999</v>
      </c>
      <c r="J874" s="10" t="s">
        <v>44</v>
      </c>
      <c r="K874" s="10">
        <v>1.6156999999999999</v>
      </c>
      <c r="L874" s="10" t="s">
        <v>5361</v>
      </c>
      <c r="M874" s="10" t="s">
        <v>5362</v>
      </c>
      <c r="N874" s="10" t="s">
        <v>4774</v>
      </c>
      <c r="O874" s="11" t="str">
        <f t="shared" si="13"/>
        <v>NO</v>
      </c>
      <c r="P874" s="10"/>
    </row>
    <row r="875" spans="1:16">
      <c r="A875" s="10" t="s">
        <v>258</v>
      </c>
      <c r="B875" s="11">
        <v>21</v>
      </c>
      <c r="C875" s="10" t="s">
        <v>2536</v>
      </c>
      <c r="D875" s="11" t="s">
        <v>32</v>
      </c>
      <c r="E875" s="11" t="s">
        <v>11</v>
      </c>
      <c r="F875" s="10">
        <v>0.51488</v>
      </c>
      <c r="G875" s="10">
        <v>0.35825000000000001</v>
      </c>
      <c r="H875" s="10">
        <v>0.15662999999999999</v>
      </c>
      <c r="I875" s="10">
        <v>0.997</v>
      </c>
      <c r="J875" s="10" t="s">
        <v>44</v>
      </c>
      <c r="K875" s="10">
        <v>1.6173</v>
      </c>
      <c r="L875" s="10" t="s">
        <v>5361</v>
      </c>
      <c r="M875" s="10" t="s">
        <v>5362</v>
      </c>
      <c r="N875" s="10" t="s">
        <v>4774</v>
      </c>
      <c r="O875" s="11" t="str">
        <f t="shared" si="13"/>
        <v>NO</v>
      </c>
      <c r="P875" s="10"/>
    </row>
    <row r="876" spans="1:16">
      <c r="A876" s="6" t="s">
        <v>260</v>
      </c>
      <c r="B876" s="7">
        <v>6</v>
      </c>
      <c r="C876" s="6" t="s">
        <v>261</v>
      </c>
      <c r="D876" s="7" t="s">
        <v>32</v>
      </c>
      <c r="E876" s="7" t="s">
        <v>4</v>
      </c>
      <c r="F876" s="6">
        <v>0.25119000000000002</v>
      </c>
      <c r="G876" s="6">
        <v>0.44679000000000002</v>
      </c>
      <c r="H876" s="6">
        <v>-0.1956</v>
      </c>
      <c r="I876" s="6">
        <v>0.99199999999999999</v>
      </c>
      <c r="J876" s="6" t="s">
        <v>29</v>
      </c>
      <c r="K876" s="6">
        <v>1</v>
      </c>
      <c r="L876" s="6" t="s">
        <v>5363</v>
      </c>
      <c r="M876" s="6" t="s">
        <v>5364</v>
      </c>
      <c r="N876" s="6" t="s">
        <v>5365</v>
      </c>
      <c r="O876" s="7" t="str">
        <f t="shared" si="13"/>
        <v>NO</v>
      </c>
    </row>
    <row r="877" spans="1:16">
      <c r="A877" s="6" t="s">
        <v>2537</v>
      </c>
      <c r="B877" s="7">
        <v>2</v>
      </c>
      <c r="C877" s="6" t="s">
        <v>2538</v>
      </c>
      <c r="D877" s="7" t="s">
        <v>32</v>
      </c>
      <c r="E877" s="7" t="s">
        <v>11</v>
      </c>
      <c r="F877" s="6">
        <v>8.3299999999999999E-2</v>
      </c>
      <c r="G877" s="6">
        <v>0.19206000000000001</v>
      </c>
      <c r="H877" s="6">
        <v>-0.10876</v>
      </c>
      <c r="I877" s="6">
        <v>0.9</v>
      </c>
      <c r="J877" s="6" t="s">
        <v>29</v>
      </c>
      <c r="K877" s="6">
        <v>0.72189999999999999</v>
      </c>
      <c r="L877" s="6" t="s">
        <v>4266</v>
      </c>
      <c r="M877" s="6" t="s">
        <v>5366</v>
      </c>
      <c r="N877" s="6" t="s">
        <v>5367</v>
      </c>
      <c r="O877" s="7" t="str">
        <f t="shared" si="13"/>
        <v>NO</v>
      </c>
    </row>
    <row r="878" spans="1:16">
      <c r="A878" s="10" t="s">
        <v>791</v>
      </c>
      <c r="B878" s="11">
        <v>3</v>
      </c>
      <c r="C878" s="10" t="s">
        <v>792</v>
      </c>
      <c r="D878" s="11" t="s">
        <v>32</v>
      </c>
      <c r="E878" s="11" t="s">
        <v>6</v>
      </c>
      <c r="F878" s="10">
        <v>0.74529999999999996</v>
      </c>
      <c r="G878" s="10">
        <v>0.87614999999999998</v>
      </c>
      <c r="H878" s="10">
        <v>-0.13084999999999999</v>
      </c>
      <c r="I878" s="10">
        <v>0.90300000000000002</v>
      </c>
      <c r="J878" s="10" t="s">
        <v>33</v>
      </c>
      <c r="K878" s="10">
        <v>1.6363000000000001</v>
      </c>
      <c r="L878" s="10" t="s">
        <v>4608</v>
      </c>
      <c r="M878" s="10" t="s">
        <v>5368</v>
      </c>
      <c r="N878" s="10" t="s">
        <v>5369</v>
      </c>
      <c r="O878" s="11" t="str">
        <f t="shared" si="13"/>
        <v>NO</v>
      </c>
      <c r="P878" s="10"/>
    </row>
    <row r="879" spans="1:16">
      <c r="A879" s="10" t="s">
        <v>791</v>
      </c>
      <c r="B879" s="11">
        <v>14</v>
      </c>
      <c r="C879" s="10" t="s">
        <v>2539</v>
      </c>
      <c r="D879" s="11" t="s">
        <v>32</v>
      </c>
      <c r="E879" s="11" t="s">
        <v>11</v>
      </c>
      <c r="F879" s="10">
        <v>0.39166000000000001</v>
      </c>
      <c r="G879" s="10">
        <v>0.20748</v>
      </c>
      <c r="H879" s="10">
        <v>0.18418000000000001</v>
      </c>
      <c r="I879" s="10">
        <v>0.98299999999999998</v>
      </c>
      <c r="J879" s="10" t="s">
        <v>29</v>
      </c>
      <c r="K879" s="10">
        <v>0.99250000000000005</v>
      </c>
      <c r="L879" s="10" t="s">
        <v>4608</v>
      </c>
      <c r="M879" s="10" t="s">
        <v>5368</v>
      </c>
      <c r="N879" s="10" t="s">
        <v>5369</v>
      </c>
      <c r="O879" s="11" t="str">
        <f t="shared" si="13"/>
        <v>NO</v>
      </c>
      <c r="P879" s="10"/>
    </row>
    <row r="880" spans="1:16">
      <c r="A880" s="10" t="s">
        <v>1666</v>
      </c>
      <c r="B880" s="11">
        <v>10</v>
      </c>
      <c r="C880" s="10" t="s">
        <v>1667</v>
      </c>
      <c r="D880" s="11" t="s">
        <v>28</v>
      </c>
      <c r="E880" s="11" t="s">
        <v>1584</v>
      </c>
      <c r="F880" s="10">
        <v>0.80981999999999998</v>
      </c>
      <c r="G880" s="10">
        <v>0.68498000000000003</v>
      </c>
      <c r="H880" s="10">
        <v>0.12484000000000001</v>
      </c>
      <c r="I880" s="10">
        <v>0.95799999999999996</v>
      </c>
      <c r="J880" s="10" t="s">
        <v>29</v>
      </c>
      <c r="K880" s="10">
        <v>0.93489999999999995</v>
      </c>
      <c r="L880" s="10" t="s">
        <v>5370</v>
      </c>
      <c r="M880" s="10" t="s">
        <v>5371</v>
      </c>
      <c r="N880" s="10" t="s">
        <v>5372</v>
      </c>
      <c r="O880" s="11" t="str">
        <f t="shared" si="13"/>
        <v>NO</v>
      </c>
      <c r="P880" s="10"/>
    </row>
    <row r="881" spans="1:16">
      <c r="A881" s="10" t="s">
        <v>1666</v>
      </c>
      <c r="B881" s="11">
        <v>15</v>
      </c>
      <c r="C881" s="10" t="s">
        <v>2540</v>
      </c>
      <c r="D881" s="11" t="s">
        <v>28</v>
      </c>
      <c r="E881" s="11" t="s">
        <v>11</v>
      </c>
      <c r="F881" s="10">
        <v>0.81852000000000003</v>
      </c>
      <c r="G881" s="10">
        <v>0.68876000000000004</v>
      </c>
      <c r="H881" s="10">
        <v>0.12975999999999999</v>
      </c>
      <c r="I881" s="10">
        <v>0.90500000000000003</v>
      </c>
      <c r="J881" s="10" t="s">
        <v>33</v>
      </c>
      <c r="K881" s="10">
        <v>0.99180000000000001</v>
      </c>
      <c r="L881" s="10" t="s">
        <v>5370</v>
      </c>
      <c r="M881" s="10" t="s">
        <v>5371</v>
      </c>
      <c r="N881" s="10" t="s">
        <v>5372</v>
      </c>
      <c r="O881" s="11" t="str">
        <f t="shared" si="13"/>
        <v>NO</v>
      </c>
      <c r="P881" s="10"/>
    </row>
    <row r="882" spans="1:16">
      <c r="A882" s="10" t="s">
        <v>1666</v>
      </c>
      <c r="B882" s="11">
        <v>10</v>
      </c>
      <c r="C882" s="10" t="s">
        <v>1667</v>
      </c>
      <c r="D882" s="11" t="s">
        <v>28</v>
      </c>
      <c r="E882" s="11" t="s">
        <v>11</v>
      </c>
      <c r="F882" s="10">
        <v>0.80981999999999998</v>
      </c>
      <c r="G882" s="10">
        <v>0.68498000000000003</v>
      </c>
      <c r="H882" s="10">
        <v>0.12484000000000001</v>
      </c>
      <c r="I882" s="10">
        <v>0.95799999999999996</v>
      </c>
      <c r="J882" s="10" t="s">
        <v>29</v>
      </c>
      <c r="K882" s="10">
        <v>0.93489999999999995</v>
      </c>
      <c r="L882" s="10" t="s">
        <v>5370</v>
      </c>
      <c r="M882" s="10" t="s">
        <v>5371</v>
      </c>
      <c r="N882" s="10" t="s">
        <v>5372</v>
      </c>
      <c r="O882" s="11" t="str">
        <f t="shared" si="13"/>
        <v>NO</v>
      </c>
      <c r="P882" s="10"/>
    </row>
    <row r="883" spans="1:16">
      <c r="A883" s="6" t="s">
        <v>793</v>
      </c>
      <c r="B883" s="7">
        <v>11</v>
      </c>
      <c r="C883" s="6" t="s">
        <v>794</v>
      </c>
      <c r="D883" s="7" t="s">
        <v>28</v>
      </c>
      <c r="E883" s="7" t="s">
        <v>6</v>
      </c>
      <c r="F883" s="6">
        <v>0.78373999999999999</v>
      </c>
      <c r="G883" s="6">
        <v>0.88971999999999996</v>
      </c>
      <c r="H883" s="6">
        <v>-0.10596999999999999</v>
      </c>
      <c r="I883" s="6">
        <v>0.995</v>
      </c>
      <c r="J883" s="6" t="s">
        <v>29</v>
      </c>
      <c r="K883" s="6">
        <v>0.75590000000000002</v>
      </c>
      <c r="L883" s="6" t="s">
        <v>5373</v>
      </c>
      <c r="M883" s="6" t="s">
        <v>5374</v>
      </c>
      <c r="N883" s="6" t="s">
        <v>5375</v>
      </c>
      <c r="O883" s="7" t="str">
        <f t="shared" si="13"/>
        <v>NO</v>
      </c>
    </row>
    <row r="884" spans="1:16">
      <c r="A884" s="10" t="s">
        <v>2541</v>
      </c>
      <c r="B884" s="11">
        <v>24</v>
      </c>
      <c r="C884" s="10" t="s">
        <v>2542</v>
      </c>
      <c r="D884" s="11" t="s">
        <v>28</v>
      </c>
      <c r="E884" s="11" t="s">
        <v>11</v>
      </c>
      <c r="F884" s="10">
        <v>0.32876</v>
      </c>
      <c r="G884" s="10">
        <v>9.3415999999999999E-2</v>
      </c>
      <c r="H884" s="10">
        <v>0.23533999999999999</v>
      </c>
      <c r="I884" s="10">
        <v>0.99199999999999999</v>
      </c>
      <c r="J884" s="10" t="s">
        <v>29</v>
      </c>
      <c r="K884" s="10">
        <v>0.96120000000000005</v>
      </c>
      <c r="L884" s="10" t="s">
        <v>5376</v>
      </c>
      <c r="M884" s="10" t="s">
        <v>5377</v>
      </c>
      <c r="N884" s="10" t="s">
        <v>5378</v>
      </c>
      <c r="O884" s="11" t="str">
        <f t="shared" si="13"/>
        <v>NO</v>
      </c>
      <c r="P884" s="10"/>
    </row>
    <row r="885" spans="1:16">
      <c r="A885" s="10" t="s">
        <v>2541</v>
      </c>
      <c r="B885" s="11">
        <v>21</v>
      </c>
      <c r="C885" s="10" t="s">
        <v>2543</v>
      </c>
      <c r="D885" s="11" t="s">
        <v>28</v>
      </c>
      <c r="E885" s="11" t="s">
        <v>11</v>
      </c>
      <c r="F885" s="10">
        <v>0.32020999999999999</v>
      </c>
      <c r="G885" s="10">
        <v>0.16955000000000001</v>
      </c>
      <c r="H885" s="10">
        <v>0.15067</v>
      </c>
      <c r="I885" s="10">
        <v>0.92800000000000005</v>
      </c>
      <c r="J885" s="10" t="s">
        <v>33</v>
      </c>
      <c r="K885" s="10">
        <v>1.5722</v>
      </c>
      <c r="L885" s="10" t="s">
        <v>5376</v>
      </c>
      <c r="M885" s="10" t="s">
        <v>5377</v>
      </c>
      <c r="N885" s="10" t="s">
        <v>5378</v>
      </c>
      <c r="O885" s="11" t="str">
        <f t="shared" si="13"/>
        <v>NO</v>
      </c>
      <c r="P885" s="10"/>
    </row>
    <row r="886" spans="1:16">
      <c r="A886" s="10" t="s">
        <v>2541</v>
      </c>
      <c r="B886" s="11">
        <v>16</v>
      </c>
      <c r="C886" s="10" t="s">
        <v>2544</v>
      </c>
      <c r="D886" s="11" t="s">
        <v>28</v>
      </c>
      <c r="E886" s="11" t="s">
        <v>11</v>
      </c>
      <c r="F886" s="10">
        <v>0.20044999999999999</v>
      </c>
      <c r="G886" s="10">
        <v>7.6261999999999996E-2</v>
      </c>
      <c r="H886" s="10">
        <v>0.12418999999999999</v>
      </c>
      <c r="I886" s="10">
        <v>0.90800000000000003</v>
      </c>
      <c r="J886" s="10" t="s">
        <v>33</v>
      </c>
      <c r="K886" s="10">
        <v>1.5271999999999999</v>
      </c>
      <c r="L886" s="10" t="s">
        <v>5376</v>
      </c>
      <c r="M886" s="10" t="s">
        <v>5377</v>
      </c>
      <c r="N886" s="10" t="s">
        <v>5378</v>
      </c>
      <c r="O886" s="11" t="str">
        <f t="shared" si="13"/>
        <v>NO</v>
      </c>
      <c r="P886" s="10"/>
    </row>
    <row r="887" spans="1:16">
      <c r="A887" s="6" t="s">
        <v>2545</v>
      </c>
      <c r="B887" s="7">
        <v>8</v>
      </c>
      <c r="C887" s="6" t="s">
        <v>2546</v>
      </c>
      <c r="D887" s="7" t="s">
        <v>28</v>
      </c>
      <c r="E887" s="7" t="s">
        <v>11</v>
      </c>
      <c r="F887" s="6">
        <v>0.21367</v>
      </c>
      <c r="G887" s="6">
        <v>6.9373000000000004E-2</v>
      </c>
      <c r="H887" s="6">
        <v>0.14430000000000001</v>
      </c>
      <c r="I887" s="6">
        <v>1</v>
      </c>
      <c r="J887" s="6" t="s">
        <v>44</v>
      </c>
      <c r="K887" s="6">
        <v>1.4621999999999999</v>
      </c>
      <c r="L887" s="6" t="s">
        <v>4327</v>
      </c>
      <c r="M887" s="6" t="s">
        <v>5379</v>
      </c>
      <c r="N887" s="6" t="s">
        <v>4329</v>
      </c>
      <c r="O887" s="7" t="str">
        <f t="shared" si="13"/>
        <v>NO</v>
      </c>
    </row>
    <row r="888" spans="1:16">
      <c r="A888" s="6" t="s">
        <v>2547</v>
      </c>
      <c r="B888" s="7">
        <v>11</v>
      </c>
      <c r="C888" s="6" t="s">
        <v>2548</v>
      </c>
      <c r="D888" s="7" t="s">
        <v>28</v>
      </c>
      <c r="E888" s="7" t="s">
        <v>11</v>
      </c>
      <c r="F888" s="6">
        <v>0.10026</v>
      </c>
      <c r="G888" s="6">
        <v>0.26866000000000001</v>
      </c>
      <c r="H888" s="6">
        <v>-0.16839999999999999</v>
      </c>
      <c r="I888" s="6">
        <v>0.95</v>
      </c>
      <c r="J888" s="6" t="s">
        <v>29</v>
      </c>
      <c r="K888" s="6">
        <v>0.83150000000000002</v>
      </c>
      <c r="L888" s="6" t="s">
        <v>5380</v>
      </c>
      <c r="M888" s="6" t="s">
        <v>5381</v>
      </c>
      <c r="N888" s="6" t="s">
        <v>5382</v>
      </c>
      <c r="O888" s="7" t="str">
        <f t="shared" si="13"/>
        <v>NO</v>
      </c>
    </row>
    <row r="889" spans="1:16">
      <c r="A889" s="10" t="s">
        <v>262</v>
      </c>
      <c r="B889" s="11">
        <v>8</v>
      </c>
      <c r="C889" s="10" t="s">
        <v>263</v>
      </c>
      <c r="D889" s="11" t="s">
        <v>28</v>
      </c>
      <c r="E889" s="11" t="s">
        <v>4</v>
      </c>
      <c r="F889" s="10">
        <v>0.75187000000000004</v>
      </c>
      <c r="G889" s="10">
        <v>0.61317999999999995</v>
      </c>
      <c r="H889" s="10">
        <v>0.13869000000000001</v>
      </c>
      <c r="I889" s="10">
        <v>0.91800000000000004</v>
      </c>
      <c r="J889" s="10" t="s">
        <v>33</v>
      </c>
      <c r="K889" s="10">
        <v>1.4741</v>
      </c>
      <c r="L889" s="10" t="s">
        <v>5383</v>
      </c>
      <c r="M889" s="10" t="s">
        <v>5384</v>
      </c>
      <c r="N889" s="10" t="s">
        <v>5385</v>
      </c>
      <c r="O889" s="11" t="str">
        <f t="shared" si="13"/>
        <v>NO</v>
      </c>
      <c r="P889" s="10"/>
    </row>
    <row r="890" spans="1:16">
      <c r="A890" s="10" t="s">
        <v>262</v>
      </c>
      <c r="B890" s="11">
        <v>15</v>
      </c>
      <c r="C890" s="10" t="s">
        <v>2549</v>
      </c>
      <c r="D890" s="11" t="s">
        <v>28</v>
      </c>
      <c r="E890" s="11" t="s">
        <v>11</v>
      </c>
      <c r="F890" s="10">
        <v>0.17892</v>
      </c>
      <c r="G890" s="10">
        <v>3.5312999999999997E-2</v>
      </c>
      <c r="H890" s="10">
        <v>0.14360999999999999</v>
      </c>
      <c r="I890" s="10">
        <v>0.99099999999999999</v>
      </c>
      <c r="J890" s="10" t="s">
        <v>29</v>
      </c>
      <c r="K890" s="10">
        <v>0.74960000000000004</v>
      </c>
      <c r="L890" s="10" t="s">
        <v>5383</v>
      </c>
      <c r="M890" s="10" t="s">
        <v>5384</v>
      </c>
      <c r="N890" s="10" t="s">
        <v>5385</v>
      </c>
      <c r="O890" s="11" t="str">
        <f t="shared" si="13"/>
        <v>NO</v>
      </c>
      <c r="P890" s="10"/>
    </row>
    <row r="891" spans="1:16">
      <c r="A891" s="10" t="s">
        <v>262</v>
      </c>
      <c r="B891" s="11">
        <v>9</v>
      </c>
      <c r="C891" s="10" t="s">
        <v>2550</v>
      </c>
      <c r="D891" s="11" t="s">
        <v>28</v>
      </c>
      <c r="E891" s="11" t="s">
        <v>11</v>
      </c>
      <c r="F891" s="10">
        <v>0.63837999999999995</v>
      </c>
      <c r="G891" s="10">
        <v>0.45923999999999998</v>
      </c>
      <c r="H891" s="10">
        <v>0.17913999999999999</v>
      </c>
      <c r="I891" s="10">
        <v>0.98</v>
      </c>
      <c r="J891" s="10" t="s">
        <v>33</v>
      </c>
      <c r="K891" s="10">
        <v>1.6497999999999999</v>
      </c>
      <c r="L891" s="10" t="s">
        <v>5383</v>
      </c>
      <c r="M891" s="10" t="s">
        <v>5384</v>
      </c>
      <c r="N891" s="10" t="s">
        <v>5385</v>
      </c>
      <c r="O891" s="11" t="str">
        <f t="shared" si="13"/>
        <v>NO</v>
      </c>
      <c r="P891" s="10"/>
    </row>
    <row r="892" spans="1:16">
      <c r="A892" s="6" t="s">
        <v>1253</v>
      </c>
      <c r="B892" s="7">
        <v>4</v>
      </c>
      <c r="C892" s="6" t="s">
        <v>1254</v>
      </c>
      <c r="D892" s="7" t="s">
        <v>32</v>
      </c>
      <c r="E892" s="7" t="s">
        <v>8</v>
      </c>
      <c r="F892" s="6">
        <v>0.67545999999999995</v>
      </c>
      <c r="G892" s="6">
        <v>0.96606000000000003</v>
      </c>
      <c r="H892" s="6">
        <v>-0.29060999999999998</v>
      </c>
      <c r="I892" s="6">
        <v>1</v>
      </c>
      <c r="J892" s="6" t="s">
        <v>44</v>
      </c>
      <c r="K892" s="6">
        <v>2.3654999999999999</v>
      </c>
      <c r="L892" s="6" t="s">
        <v>5386</v>
      </c>
      <c r="M892" s="6" t="s">
        <v>5387</v>
      </c>
      <c r="N892" s="6" t="s">
        <v>5388</v>
      </c>
      <c r="O892" s="7" t="str">
        <f t="shared" si="13"/>
        <v>NO</v>
      </c>
    </row>
    <row r="893" spans="1:16">
      <c r="A893" s="6" t="s">
        <v>2551</v>
      </c>
      <c r="B893" s="7">
        <v>2</v>
      </c>
      <c r="C893" s="6" t="s">
        <v>2552</v>
      </c>
      <c r="D893" s="7" t="s">
        <v>28</v>
      </c>
      <c r="E893" s="7" t="s">
        <v>11</v>
      </c>
      <c r="F893" s="6">
        <v>0.74897999999999998</v>
      </c>
      <c r="G893" s="6">
        <v>0.57354000000000005</v>
      </c>
      <c r="H893" s="6">
        <v>0.17544999999999999</v>
      </c>
      <c r="I893" s="6">
        <v>0.96499999999999997</v>
      </c>
      <c r="J893" s="6" t="s">
        <v>29</v>
      </c>
      <c r="K893" s="6">
        <v>0.99929999999999997</v>
      </c>
      <c r="L893" s="6" t="s">
        <v>5389</v>
      </c>
      <c r="M893" s="6" t="s">
        <v>5390</v>
      </c>
      <c r="N893" s="6" t="s">
        <v>5391</v>
      </c>
      <c r="O893" s="7" t="str">
        <f t="shared" si="13"/>
        <v>NO</v>
      </c>
    </row>
    <row r="894" spans="1:16">
      <c r="A894" s="6" t="s">
        <v>2553</v>
      </c>
      <c r="B894" s="7">
        <v>10</v>
      </c>
      <c r="C894" s="6" t="s">
        <v>2554</v>
      </c>
      <c r="D894" s="7" t="s">
        <v>32</v>
      </c>
      <c r="E894" s="7" t="s">
        <v>11</v>
      </c>
      <c r="F894" s="6">
        <v>0.15067</v>
      </c>
      <c r="G894" s="6">
        <v>4.4877E-2</v>
      </c>
      <c r="H894" s="6">
        <v>0.10579</v>
      </c>
      <c r="I894" s="6">
        <v>0.95599999999999996</v>
      </c>
      <c r="J894" s="6" t="s">
        <v>29</v>
      </c>
      <c r="K894" s="6">
        <v>0.64429999999999998</v>
      </c>
      <c r="L894" s="6" t="s">
        <v>5392</v>
      </c>
      <c r="M894" s="6" t="s">
        <v>5393</v>
      </c>
      <c r="N894" s="6" t="s">
        <v>5394</v>
      </c>
      <c r="O894" s="7" t="str">
        <f t="shared" si="13"/>
        <v>NO</v>
      </c>
    </row>
    <row r="895" spans="1:16">
      <c r="A895" s="10" t="s">
        <v>264</v>
      </c>
      <c r="B895" s="11">
        <v>9</v>
      </c>
      <c r="C895" s="10" t="s">
        <v>265</v>
      </c>
      <c r="D895" s="11" t="s">
        <v>28</v>
      </c>
      <c r="E895" s="11" t="s">
        <v>4</v>
      </c>
      <c r="F895" s="10">
        <v>0.28361999999999998</v>
      </c>
      <c r="G895" s="10">
        <v>0.59980999999999995</v>
      </c>
      <c r="H895" s="10">
        <v>-0.31619999999999998</v>
      </c>
      <c r="I895" s="10">
        <v>1</v>
      </c>
      <c r="J895" s="10" t="s">
        <v>40</v>
      </c>
      <c r="K895" s="10">
        <v>2.5983999999999998</v>
      </c>
      <c r="L895" s="10" t="s">
        <v>3990</v>
      </c>
      <c r="M895" s="10" t="s">
        <v>5395</v>
      </c>
      <c r="N895" s="10" t="s">
        <v>3990</v>
      </c>
      <c r="O895" s="11" t="str">
        <f t="shared" si="13"/>
        <v>NO</v>
      </c>
      <c r="P895" s="10"/>
    </row>
    <row r="896" spans="1:16">
      <c r="A896" s="10" t="s">
        <v>264</v>
      </c>
      <c r="B896" s="11">
        <v>10</v>
      </c>
      <c r="C896" s="10" t="s">
        <v>1262</v>
      </c>
      <c r="D896" s="11" t="s">
        <v>28</v>
      </c>
      <c r="E896" s="11" t="s">
        <v>8</v>
      </c>
      <c r="F896" s="10">
        <v>0.30231999999999998</v>
      </c>
      <c r="G896" s="10">
        <v>0.63256999999999997</v>
      </c>
      <c r="H896" s="10">
        <v>-0.33024999999999999</v>
      </c>
      <c r="I896" s="10">
        <v>1</v>
      </c>
      <c r="J896" s="10" t="s">
        <v>40</v>
      </c>
      <c r="K896" s="10">
        <v>2.5983999999999998</v>
      </c>
      <c r="L896" s="10" t="s">
        <v>3990</v>
      </c>
      <c r="M896" s="10" t="s">
        <v>5395</v>
      </c>
      <c r="N896" s="10" t="s">
        <v>3990</v>
      </c>
      <c r="O896" s="11" t="str">
        <f t="shared" si="13"/>
        <v>NO</v>
      </c>
      <c r="P896" s="10"/>
    </row>
    <row r="897" spans="1:16">
      <c r="A897" s="10" t="s">
        <v>264</v>
      </c>
      <c r="B897" s="11">
        <v>12</v>
      </c>
      <c r="C897" s="10" t="s">
        <v>1263</v>
      </c>
      <c r="D897" s="11" t="s">
        <v>28</v>
      </c>
      <c r="E897" s="11" t="s">
        <v>8</v>
      </c>
      <c r="F897" s="10">
        <v>0.54945999999999995</v>
      </c>
      <c r="G897" s="10">
        <v>0.86619999999999997</v>
      </c>
      <c r="H897" s="10">
        <v>-0.31674000000000002</v>
      </c>
      <c r="I897" s="10">
        <v>1</v>
      </c>
      <c r="J897" s="10" t="s">
        <v>40</v>
      </c>
      <c r="K897" s="10">
        <v>2.5983999999999998</v>
      </c>
      <c r="L897" s="10" t="s">
        <v>3990</v>
      </c>
      <c r="M897" s="10" t="s">
        <v>5395</v>
      </c>
      <c r="N897" s="10" t="s">
        <v>3990</v>
      </c>
      <c r="O897" s="11" t="str">
        <f t="shared" si="13"/>
        <v>NO</v>
      </c>
      <c r="P897" s="10"/>
    </row>
    <row r="898" spans="1:16">
      <c r="A898" s="10" t="s">
        <v>264</v>
      </c>
      <c r="B898" s="11">
        <v>15</v>
      </c>
      <c r="C898" s="10" t="s">
        <v>2555</v>
      </c>
      <c r="D898" s="11" t="s">
        <v>28</v>
      </c>
      <c r="E898" s="11" t="s">
        <v>11</v>
      </c>
      <c r="F898" s="10">
        <v>0.25101000000000001</v>
      </c>
      <c r="G898" s="10">
        <v>0.58384000000000003</v>
      </c>
      <c r="H898" s="10">
        <v>-0.33283000000000001</v>
      </c>
      <c r="I898" s="10">
        <v>1</v>
      </c>
      <c r="J898" s="10" t="s">
        <v>168</v>
      </c>
      <c r="K898" s="10">
        <v>2.7923</v>
      </c>
      <c r="L898" s="10" t="s">
        <v>3990</v>
      </c>
      <c r="M898" s="10" t="s">
        <v>5395</v>
      </c>
      <c r="N898" s="10" t="s">
        <v>3990</v>
      </c>
      <c r="O898" s="11" t="str">
        <f t="shared" ref="O898:O961" si="14">IF(P898 = "", "NO", "YES")</f>
        <v>NO</v>
      </c>
      <c r="P898" s="10"/>
    </row>
    <row r="899" spans="1:16">
      <c r="A899" s="10" t="s">
        <v>264</v>
      </c>
      <c r="B899" s="11">
        <v>12</v>
      </c>
      <c r="C899" s="10" t="s">
        <v>2556</v>
      </c>
      <c r="D899" s="11" t="s">
        <v>28</v>
      </c>
      <c r="E899" s="11" t="s">
        <v>11</v>
      </c>
      <c r="F899" s="10">
        <v>0.22302</v>
      </c>
      <c r="G899" s="10">
        <v>0.54928999999999994</v>
      </c>
      <c r="H899" s="10">
        <v>-0.32627</v>
      </c>
      <c r="I899" s="10">
        <v>1</v>
      </c>
      <c r="J899" s="10" t="s">
        <v>168</v>
      </c>
      <c r="K899" s="10">
        <v>2.7923</v>
      </c>
      <c r="L899" s="10" t="s">
        <v>3990</v>
      </c>
      <c r="M899" s="10" t="s">
        <v>5395</v>
      </c>
      <c r="N899" s="10" t="s">
        <v>3990</v>
      </c>
      <c r="O899" s="11" t="str">
        <f t="shared" si="14"/>
        <v>NO</v>
      </c>
      <c r="P899" s="10"/>
    </row>
    <row r="900" spans="1:16">
      <c r="A900" s="12" t="s">
        <v>266</v>
      </c>
      <c r="B900" s="13">
        <v>4</v>
      </c>
      <c r="C900" s="12" t="s">
        <v>267</v>
      </c>
      <c r="D900" s="13" t="s">
        <v>32</v>
      </c>
      <c r="E900" s="13" t="s">
        <v>4</v>
      </c>
      <c r="F900" s="12">
        <v>0.47957</v>
      </c>
      <c r="G900" s="12">
        <v>0.60453999999999997</v>
      </c>
      <c r="H900" s="12">
        <v>-0.12496</v>
      </c>
      <c r="I900" s="12">
        <v>0.90400000000000003</v>
      </c>
      <c r="J900" s="12" t="s">
        <v>29</v>
      </c>
      <c r="K900" s="12">
        <v>0.99690000000000001</v>
      </c>
      <c r="L900" s="12" t="s">
        <v>5396</v>
      </c>
      <c r="M900" s="12" t="s">
        <v>5397</v>
      </c>
      <c r="N900" s="12" t="s">
        <v>5398</v>
      </c>
      <c r="O900" s="13" t="str">
        <f t="shared" si="14"/>
        <v>NO</v>
      </c>
      <c r="P900" s="12"/>
    </row>
    <row r="901" spans="1:16">
      <c r="A901" s="12" t="s">
        <v>266</v>
      </c>
      <c r="B901" s="13">
        <v>14</v>
      </c>
      <c r="C901" s="12" t="s">
        <v>2557</v>
      </c>
      <c r="D901" s="13" t="s">
        <v>32</v>
      </c>
      <c r="E901" s="13" t="s">
        <v>11</v>
      </c>
      <c r="F901" s="12">
        <v>0.56450999999999996</v>
      </c>
      <c r="G901" s="12">
        <v>0.36495</v>
      </c>
      <c r="H901" s="12">
        <v>0.19955999999999999</v>
      </c>
      <c r="I901" s="12">
        <v>0.98499999999999999</v>
      </c>
      <c r="J901" s="12" t="s">
        <v>33</v>
      </c>
      <c r="K901" s="12">
        <v>1.5699000000000001</v>
      </c>
      <c r="L901" s="12" t="s">
        <v>5396</v>
      </c>
      <c r="M901" s="12" t="s">
        <v>5397</v>
      </c>
      <c r="N901" s="12" t="s">
        <v>5398</v>
      </c>
      <c r="O901" s="13" t="str">
        <f t="shared" si="14"/>
        <v>NO</v>
      </c>
      <c r="P901" s="12"/>
    </row>
    <row r="902" spans="1:16">
      <c r="A902" s="6" t="s">
        <v>2558</v>
      </c>
      <c r="B902" s="7">
        <v>4</v>
      </c>
      <c r="C902" s="6" t="s">
        <v>2559</v>
      </c>
      <c r="D902" s="7" t="s">
        <v>28</v>
      </c>
      <c r="E902" s="7" t="s">
        <v>11</v>
      </c>
      <c r="F902" s="6">
        <v>0.51295999999999997</v>
      </c>
      <c r="G902" s="6">
        <v>0.20141999999999999</v>
      </c>
      <c r="H902" s="6">
        <v>0.31153999999999998</v>
      </c>
      <c r="I902" s="6">
        <v>1</v>
      </c>
      <c r="J902" s="6" t="s">
        <v>29</v>
      </c>
      <c r="K902" s="6">
        <v>0.99860000000000004</v>
      </c>
      <c r="L902" s="6" t="s">
        <v>5399</v>
      </c>
      <c r="M902" s="6" t="s">
        <v>5400</v>
      </c>
      <c r="N902" s="6" t="s">
        <v>5401</v>
      </c>
      <c r="O902" s="7" t="str">
        <f t="shared" si="14"/>
        <v>NO</v>
      </c>
    </row>
    <row r="903" spans="1:16">
      <c r="A903" s="6" t="s">
        <v>2560</v>
      </c>
      <c r="B903" s="7">
        <v>3</v>
      </c>
      <c r="C903" s="6" t="s">
        <v>2561</v>
      </c>
      <c r="D903" s="7" t="s">
        <v>28</v>
      </c>
      <c r="E903" s="7" t="s">
        <v>11</v>
      </c>
      <c r="F903" s="6">
        <v>0.43170999999999998</v>
      </c>
      <c r="G903" s="6">
        <v>0.28144999999999998</v>
      </c>
      <c r="H903" s="6">
        <v>0.15026</v>
      </c>
      <c r="I903" s="6">
        <v>0.98299999999999998</v>
      </c>
      <c r="J903" s="6" t="s">
        <v>29</v>
      </c>
      <c r="K903" s="6">
        <v>0.997</v>
      </c>
      <c r="L903" s="6" t="s">
        <v>5402</v>
      </c>
      <c r="M903" s="6" t="s">
        <v>5403</v>
      </c>
      <c r="N903" s="6" t="s">
        <v>5404</v>
      </c>
      <c r="O903" s="7" t="str">
        <f t="shared" si="14"/>
        <v>NO</v>
      </c>
    </row>
    <row r="904" spans="1:16">
      <c r="A904" s="6" t="s">
        <v>1216</v>
      </c>
      <c r="B904" s="7">
        <v>8</v>
      </c>
      <c r="C904" s="6" t="s">
        <v>1217</v>
      </c>
      <c r="D904" s="7" t="s">
        <v>28</v>
      </c>
      <c r="E904" s="7" t="s">
        <v>8</v>
      </c>
      <c r="F904" s="6">
        <v>9.7039E-2</v>
      </c>
      <c r="G904" s="6">
        <v>0.23227999999999999</v>
      </c>
      <c r="H904" s="6">
        <v>-0.13524</v>
      </c>
      <c r="I904" s="6">
        <v>0.90100000000000002</v>
      </c>
      <c r="J904" s="6" t="s">
        <v>33</v>
      </c>
      <c r="K904" s="6">
        <v>1.0875999999999999</v>
      </c>
      <c r="L904" s="6" t="s">
        <v>5405</v>
      </c>
      <c r="M904" s="6" t="s">
        <v>5406</v>
      </c>
      <c r="N904" s="6" t="s">
        <v>5407</v>
      </c>
      <c r="O904" s="7" t="str">
        <f t="shared" si="14"/>
        <v>NO</v>
      </c>
    </row>
    <row r="905" spans="1:16">
      <c r="A905" s="12" t="s">
        <v>795</v>
      </c>
      <c r="B905" s="13">
        <v>5</v>
      </c>
      <c r="C905" s="12" t="s">
        <v>796</v>
      </c>
      <c r="D905" s="13" t="s">
        <v>32</v>
      </c>
      <c r="E905" s="13" t="s">
        <v>6</v>
      </c>
      <c r="F905" s="12">
        <v>0.22270999999999999</v>
      </c>
      <c r="G905" s="12">
        <v>0.38421</v>
      </c>
      <c r="H905" s="12">
        <v>-0.1615</v>
      </c>
      <c r="I905" s="12">
        <v>0.99299999999999999</v>
      </c>
      <c r="J905" s="12" t="s">
        <v>29</v>
      </c>
      <c r="K905" s="12">
        <v>0.98419999999999996</v>
      </c>
      <c r="L905" s="12" t="s">
        <v>5408</v>
      </c>
      <c r="M905" s="12" t="s">
        <v>5409</v>
      </c>
      <c r="N905" s="12" t="s">
        <v>5410</v>
      </c>
      <c r="O905" s="13" t="str">
        <f t="shared" si="14"/>
        <v>NO</v>
      </c>
      <c r="P905" s="12"/>
    </row>
    <row r="906" spans="1:16">
      <c r="A906" s="12" t="s">
        <v>795</v>
      </c>
      <c r="B906" s="13">
        <v>10</v>
      </c>
      <c r="C906" s="12" t="s">
        <v>2562</v>
      </c>
      <c r="D906" s="13" t="s">
        <v>32</v>
      </c>
      <c r="E906" s="13" t="s">
        <v>11</v>
      </c>
      <c r="F906" s="12">
        <v>9.0907000000000002E-2</v>
      </c>
      <c r="G906" s="12">
        <v>0.24718999999999999</v>
      </c>
      <c r="H906" s="12">
        <v>-0.15628</v>
      </c>
      <c r="I906" s="12">
        <v>1</v>
      </c>
      <c r="J906" s="12" t="s">
        <v>33</v>
      </c>
      <c r="K906" s="12">
        <v>0.86429999999999996</v>
      </c>
      <c r="L906" s="12" t="s">
        <v>5408</v>
      </c>
      <c r="M906" s="12" t="s">
        <v>5409</v>
      </c>
      <c r="N906" s="12" t="s">
        <v>5410</v>
      </c>
      <c r="O906" s="13" t="str">
        <f t="shared" si="14"/>
        <v>NO</v>
      </c>
      <c r="P906" s="12"/>
    </row>
    <row r="907" spans="1:16">
      <c r="A907" s="12" t="s">
        <v>795</v>
      </c>
      <c r="B907" s="13">
        <v>16</v>
      </c>
      <c r="C907" s="12" t="s">
        <v>2563</v>
      </c>
      <c r="D907" s="13" t="s">
        <v>32</v>
      </c>
      <c r="E907" s="13" t="s">
        <v>11</v>
      </c>
      <c r="F907" s="12">
        <v>0.19894000000000001</v>
      </c>
      <c r="G907" s="12">
        <v>7.3311000000000001E-2</v>
      </c>
      <c r="H907" s="12">
        <v>0.12562999999999999</v>
      </c>
      <c r="I907" s="12">
        <v>1</v>
      </c>
      <c r="J907" s="12" t="s">
        <v>29</v>
      </c>
      <c r="K907" s="12">
        <v>0.78610000000000002</v>
      </c>
      <c r="L907" s="12" t="s">
        <v>5408</v>
      </c>
      <c r="M907" s="12" t="s">
        <v>5409</v>
      </c>
      <c r="N907" s="12" t="s">
        <v>5410</v>
      </c>
      <c r="O907" s="13" t="str">
        <f t="shared" si="14"/>
        <v>NO</v>
      </c>
      <c r="P907" s="12"/>
    </row>
    <row r="908" spans="1:16">
      <c r="A908" s="6" t="s">
        <v>1223</v>
      </c>
      <c r="B908" s="7">
        <v>5</v>
      </c>
      <c r="C908" s="6" t="s">
        <v>1224</v>
      </c>
      <c r="D908" s="7" t="s">
        <v>32</v>
      </c>
      <c r="E908" s="7" t="s">
        <v>8</v>
      </c>
      <c r="F908" s="6">
        <v>0.79486000000000001</v>
      </c>
      <c r="G908" s="6">
        <v>0.90456000000000003</v>
      </c>
      <c r="H908" s="6">
        <v>-0.10970000000000001</v>
      </c>
      <c r="I908" s="6">
        <v>1</v>
      </c>
      <c r="J908" s="6" t="s">
        <v>33</v>
      </c>
      <c r="K908" s="6">
        <v>1.5258</v>
      </c>
      <c r="L908" s="6" t="s">
        <v>7502</v>
      </c>
      <c r="O908" s="7" t="str">
        <f t="shared" si="14"/>
        <v>NO</v>
      </c>
    </row>
    <row r="909" spans="1:16">
      <c r="A909" s="6" t="s">
        <v>2564</v>
      </c>
      <c r="B909" s="7">
        <v>12</v>
      </c>
      <c r="C909" s="6" t="s">
        <v>2565</v>
      </c>
      <c r="D909" s="7" t="s">
        <v>32</v>
      </c>
      <c r="E909" s="7" t="s">
        <v>11</v>
      </c>
      <c r="F909" s="6">
        <v>6.8903000000000006E-2</v>
      </c>
      <c r="G909" s="6">
        <v>0.17624000000000001</v>
      </c>
      <c r="H909" s="6">
        <v>-0.10734</v>
      </c>
      <c r="I909" s="6">
        <v>0.90900000000000003</v>
      </c>
      <c r="J909" s="6" t="s">
        <v>33</v>
      </c>
      <c r="K909" s="6">
        <v>0.94469999999999998</v>
      </c>
      <c r="L909" s="6" t="s">
        <v>7500</v>
      </c>
      <c r="O909" s="7" t="str">
        <f t="shared" si="14"/>
        <v>NO</v>
      </c>
    </row>
    <row r="910" spans="1:16">
      <c r="A910" s="12" t="s">
        <v>797</v>
      </c>
      <c r="B910" s="13">
        <v>9</v>
      </c>
      <c r="C910" s="12" t="s">
        <v>798</v>
      </c>
      <c r="D910" s="13" t="s">
        <v>32</v>
      </c>
      <c r="E910" s="13" t="s">
        <v>6</v>
      </c>
      <c r="F910" s="12">
        <v>5.7779999999999998E-2</v>
      </c>
      <c r="G910" s="12">
        <v>0.23111999999999999</v>
      </c>
      <c r="H910" s="12">
        <v>-0.17333999999999999</v>
      </c>
      <c r="I910" s="12">
        <v>0.998</v>
      </c>
      <c r="J910" s="12" t="s">
        <v>29</v>
      </c>
      <c r="K910" s="12">
        <v>0.83089999999999997</v>
      </c>
      <c r="L910" s="12" t="s">
        <v>5412</v>
      </c>
      <c r="M910" s="12" t="s">
        <v>5413</v>
      </c>
      <c r="N910" s="12" t="s">
        <v>3985</v>
      </c>
      <c r="O910" s="13" t="str">
        <f t="shared" si="14"/>
        <v>NO</v>
      </c>
      <c r="P910" s="12"/>
    </row>
    <row r="911" spans="1:16">
      <c r="A911" s="12" t="s">
        <v>797</v>
      </c>
      <c r="B911" s="13">
        <v>12</v>
      </c>
      <c r="C911" s="12" t="s">
        <v>2566</v>
      </c>
      <c r="D911" s="13" t="s">
        <v>32</v>
      </c>
      <c r="E911" s="13" t="s">
        <v>11</v>
      </c>
      <c r="F911" s="12">
        <v>8.5993E-2</v>
      </c>
      <c r="G911" s="12">
        <v>0.29197000000000001</v>
      </c>
      <c r="H911" s="12">
        <v>-0.20598</v>
      </c>
      <c r="I911" s="12">
        <v>1</v>
      </c>
      <c r="J911" s="12" t="s">
        <v>33</v>
      </c>
      <c r="K911" s="12">
        <v>1.2966</v>
      </c>
      <c r="L911" s="12" t="s">
        <v>5412</v>
      </c>
      <c r="M911" s="12" t="s">
        <v>5413</v>
      </c>
      <c r="N911" s="12" t="s">
        <v>3985</v>
      </c>
      <c r="O911" s="13" t="str">
        <f t="shared" si="14"/>
        <v>NO</v>
      </c>
      <c r="P911" s="12"/>
    </row>
    <row r="912" spans="1:16">
      <c r="A912" s="6" t="s">
        <v>1229</v>
      </c>
      <c r="B912" s="7">
        <v>9</v>
      </c>
      <c r="C912" s="6" t="s">
        <v>1230</v>
      </c>
      <c r="D912" s="7" t="s">
        <v>28</v>
      </c>
      <c r="E912" s="7" t="s">
        <v>8</v>
      </c>
      <c r="F912" s="6">
        <v>0.91635999999999995</v>
      </c>
      <c r="G912" s="6">
        <v>0.62521000000000004</v>
      </c>
      <c r="H912" s="6">
        <v>0.29115000000000002</v>
      </c>
      <c r="I912" s="6">
        <v>0.93799999999999994</v>
      </c>
      <c r="J912" s="6" t="s">
        <v>44</v>
      </c>
      <c r="K912" s="6">
        <v>2.3275000000000001</v>
      </c>
      <c r="L912" s="6" t="s">
        <v>4150</v>
      </c>
      <c r="M912" s="6" t="s">
        <v>5414</v>
      </c>
      <c r="N912" s="6" t="s">
        <v>4152</v>
      </c>
      <c r="O912" s="7" t="str">
        <f t="shared" si="14"/>
        <v>NO</v>
      </c>
    </row>
    <row r="913" spans="1:16">
      <c r="A913" s="6" t="s">
        <v>799</v>
      </c>
      <c r="B913" s="7">
        <v>22</v>
      </c>
      <c r="C913" s="6" t="s">
        <v>800</v>
      </c>
      <c r="D913" s="7" t="s">
        <v>28</v>
      </c>
      <c r="E913" s="7" t="s">
        <v>6</v>
      </c>
      <c r="F913" s="6">
        <v>0.88666999999999996</v>
      </c>
      <c r="G913" s="6">
        <v>0.67484</v>
      </c>
      <c r="H913" s="6">
        <v>0.21182999999999999</v>
      </c>
      <c r="I913" s="6">
        <v>0.91</v>
      </c>
      <c r="J913" s="6" t="s">
        <v>33</v>
      </c>
      <c r="K913" s="6">
        <v>1.5775999999999999</v>
      </c>
      <c r="L913" s="6" t="s">
        <v>5415</v>
      </c>
      <c r="M913" s="6" t="s">
        <v>5416</v>
      </c>
      <c r="N913" s="6" t="s">
        <v>5417</v>
      </c>
      <c r="O913" s="7" t="str">
        <f t="shared" si="14"/>
        <v>NO</v>
      </c>
    </row>
    <row r="914" spans="1:16">
      <c r="A914" s="12" t="s">
        <v>2567</v>
      </c>
      <c r="B914" s="13">
        <v>12</v>
      </c>
      <c r="C914" s="12" t="s">
        <v>2568</v>
      </c>
      <c r="D914" s="13" t="s">
        <v>32</v>
      </c>
      <c r="E914" s="13" t="s">
        <v>11</v>
      </c>
      <c r="F914" s="12">
        <v>9.2308000000000001E-2</v>
      </c>
      <c r="G914" s="12">
        <v>0.34005000000000002</v>
      </c>
      <c r="H914" s="12">
        <v>-0.24773999999999999</v>
      </c>
      <c r="I914" s="12">
        <v>0.98299999999999998</v>
      </c>
      <c r="J914" s="12" t="s">
        <v>40</v>
      </c>
      <c r="K914" s="12">
        <v>2.1511999999999998</v>
      </c>
      <c r="L914" s="12" t="s">
        <v>5418</v>
      </c>
      <c r="M914" s="12" t="s">
        <v>5419</v>
      </c>
      <c r="N914" s="12" t="s">
        <v>5420</v>
      </c>
      <c r="O914" s="13" t="str">
        <f t="shared" si="14"/>
        <v>NO</v>
      </c>
      <c r="P914" s="12"/>
    </row>
    <row r="915" spans="1:16">
      <c r="A915" s="12" t="s">
        <v>2567</v>
      </c>
      <c r="B915" s="13">
        <v>17</v>
      </c>
      <c r="C915" s="12" t="s">
        <v>2569</v>
      </c>
      <c r="D915" s="13" t="s">
        <v>32</v>
      </c>
      <c r="E915" s="13" t="s">
        <v>11</v>
      </c>
      <c r="F915" s="12">
        <v>6.7317000000000002E-2</v>
      </c>
      <c r="G915" s="12">
        <v>0.21353</v>
      </c>
      <c r="H915" s="12">
        <v>-0.14621000000000001</v>
      </c>
      <c r="I915" s="12">
        <v>0.95099999999999996</v>
      </c>
      <c r="J915" s="12" t="s">
        <v>40</v>
      </c>
      <c r="K915" s="12">
        <v>2.1511999999999998</v>
      </c>
      <c r="L915" s="12" t="s">
        <v>5418</v>
      </c>
      <c r="M915" s="12" t="s">
        <v>5419</v>
      </c>
      <c r="N915" s="12" t="s">
        <v>5420</v>
      </c>
      <c r="O915" s="13" t="str">
        <f t="shared" si="14"/>
        <v>NO</v>
      </c>
      <c r="P915" s="12"/>
    </row>
    <row r="916" spans="1:16">
      <c r="A916" s="10" t="s">
        <v>268</v>
      </c>
      <c r="B916" s="11">
        <v>10</v>
      </c>
      <c r="C916" s="10" t="s">
        <v>269</v>
      </c>
      <c r="D916" s="11" t="s">
        <v>28</v>
      </c>
      <c r="E916" s="11" t="s">
        <v>4</v>
      </c>
      <c r="F916" s="10">
        <v>0.40945999999999999</v>
      </c>
      <c r="G916" s="10">
        <v>0.28916999999999998</v>
      </c>
      <c r="H916" s="10">
        <v>0.12028999999999999</v>
      </c>
      <c r="I916" s="10">
        <v>0.98699999999999999</v>
      </c>
      <c r="J916" s="10" t="s">
        <v>44</v>
      </c>
      <c r="K916" s="10">
        <v>1.7978000000000001</v>
      </c>
      <c r="L916" s="10" t="s">
        <v>5421</v>
      </c>
      <c r="M916" s="10" t="s">
        <v>5422</v>
      </c>
      <c r="N916" s="10" t="s">
        <v>5423</v>
      </c>
      <c r="O916" s="11" t="str">
        <f t="shared" si="14"/>
        <v>NO</v>
      </c>
      <c r="P916" s="10"/>
    </row>
    <row r="917" spans="1:16">
      <c r="A917" s="10" t="s">
        <v>268</v>
      </c>
      <c r="B917" s="11">
        <v>9</v>
      </c>
      <c r="C917" s="10" t="s">
        <v>270</v>
      </c>
      <c r="D917" s="11" t="s">
        <v>28</v>
      </c>
      <c r="E917" s="11" t="s">
        <v>4</v>
      </c>
      <c r="F917" s="10">
        <v>0.38291999999999998</v>
      </c>
      <c r="G917" s="10">
        <v>0.26434000000000002</v>
      </c>
      <c r="H917" s="10">
        <v>0.11858</v>
      </c>
      <c r="I917" s="10">
        <v>0.96899999999999997</v>
      </c>
      <c r="J917" s="10" t="s">
        <v>44</v>
      </c>
      <c r="K917" s="10">
        <v>1.7978000000000001</v>
      </c>
      <c r="L917" s="10" t="s">
        <v>5421</v>
      </c>
      <c r="M917" s="10" t="s">
        <v>5422</v>
      </c>
      <c r="N917" s="10" t="s">
        <v>5423</v>
      </c>
      <c r="O917" s="11" t="str">
        <f t="shared" si="14"/>
        <v>NO</v>
      </c>
      <c r="P917" s="10"/>
    </row>
    <row r="918" spans="1:16">
      <c r="A918" s="6" t="s">
        <v>271</v>
      </c>
      <c r="B918" s="7">
        <v>13</v>
      </c>
      <c r="C918" s="6" t="s">
        <v>272</v>
      </c>
      <c r="D918" s="7" t="s">
        <v>28</v>
      </c>
      <c r="E918" s="7" t="s">
        <v>4</v>
      </c>
      <c r="F918" s="6">
        <v>0.43067</v>
      </c>
      <c r="G918" s="6">
        <v>0.31796999999999997</v>
      </c>
      <c r="H918" s="6">
        <v>0.11269999999999999</v>
      </c>
      <c r="I918" s="6">
        <v>0.92700000000000005</v>
      </c>
      <c r="J918" s="6" t="s">
        <v>29</v>
      </c>
      <c r="K918" s="6">
        <v>0.99529999999999996</v>
      </c>
      <c r="L918" s="6" t="s">
        <v>7145</v>
      </c>
      <c r="M918" s="6" t="s">
        <v>5424</v>
      </c>
      <c r="N918" s="6" t="s">
        <v>5425</v>
      </c>
      <c r="O918" s="7" t="str">
        <f t="shared" si="14"/>
        <v>NO</v>
      </c>
    </row>
    <row r="919" spans="1:16">
      <c r="A919" s="6" t="s">
        <v>2570</v>
      </c>
      <c r="B919" s="7">
        <v>2</v>
      </c>
      <c r="C919" s="6" t="s">
        <v>2571</v>
      </c>
      <c r="D919" s="7" t="s">
        <v>32</v>
      </c>
      <c r="E919" s="7" t="s">
        <v>11</v>
      </c>
      <c r="F919" s="6">
        <v>0.81306</v>
      </c>
      <c r="G919" s="6">
        <v>0.60706000000000004</v>
      </c>
      <c r="H919" s="6">
        <v>0.20599999999999999</v>
      </c>
      <c r="I919" s="6">
        <v>0.92400000000000004</v>
      </c>
      <c r="J919" s="6" t="s">
        <v>33</v>
      </c>
      <c r="K919" s="6">
        <v>1.2907999999999999</v>
      </c>
      <c r="L919" s="6" t="s">
        <v>5426</v>
      </c>
      <c r="M919" s="6" t="s">
        <v>5427</v>
      </c>
      <c r="N919" s="6" t="s">
        <v>5428</v>
      </c>
      <c r="O919" s="7" t="str">
        <f t="shared" si="14"/>
        <v>NO</v>
      </c>
    </row>
    <row r="920" spans="1:16">
      <c r="A920" s="10" t="s">
        <v>2572</v>
      </c>
      <c r="B920" s="11">
        <v>33</v>
      </c>
      <c r="C920" s="10" t="s">
        <v>2573</v>
      </c>
      <c r="D920" s="11" t="s">
        <v>32</v>
      </c>
      <c r="E920" s="11" t="s">
        <v>11</v>
      </c>
      <c r="F920" s="10">
        <v>0.25340000000000001</v>
      </c>
      <c r="G920" s="10">
        <v>9.4121999999999997E-2</v>
      </c>
      <c r="H920" s="10">
        <v>0.15928</v>
      </c>
      <c r="I920" s="10">
        <v>1</v>
      </c>
      <c r="J920" s="10" t="s">
        <v>44</v>
      </c>
      <c r="K920" s="10">
        <v>1.502</v>
      </c>
      <c r="L920" s="10" t="s">
        <v>4625</v>
      </c>
      <c r="M920" s="10" t="s">
        <v>5429</v>
      </c>
      <c r="N920" s="10" t="s">
        <v>4627</v>
      </c>
      <c r="O920" s="11" t="str">
        <f t="shared" si="14"/>
        <v>NO</v>
      </c>
      <c r="P920" s="10"/>
    </row>
    <row r="921" spans="1:16">
      <c r="A921" s="10" t="s">
        <v>2572</v>
      </c>
      <c r="B921" s="11">
        <v>35</v>
      </c>
      <c r="C921" s="10" t="s">
        <v>2574</v>
      </c>
      <c r="D921" s="11" t="s">
        <v>32</v>
      </c>
      <c r="E921" s="11" t="s">
        <v>11</v>
      </c>
      <c r="F921" s="10">
        <v>0.20277000000000001</v>
      </c>
      <c r="G921" s="10">
        <v>9.3622999999999998E-2</v>
      </c>
      <c r="H921" s="10">
        <v>0.10914</v>
      </c>
      <c r="I921" s="10">
        <v>0.997</v>
      </c>
      <c r="J921" s="10" t="s">
        <v>29</v>
      </c>
      <c r="K921" s="10">
        <v>0.79339999999999999</v>
      </c>
      <c r="L921" s="10" t="s">
        <v>4625</v>
      </c>
      <c r="M921" s="10" t="s">
        <v>5429</v>
      </c>
      <c r="N921" s="10" t="s">
        <v>4627</v>
      </c>
      <c r="O921" s="11" t="str">
        <f t="shared" si="14"/>
        <v>NO</v>
      </c>
      <c r="P921" s="10"/>
    </row>
    <row r="922" spans="1:16">
      <c r="A922" s="12" t="s">
        <v>273</v>
      </c>
      <c r="B922" s="13">
        <v>9</v>
      </c>
      <c r="C922" s="12" t="s">
        <v>274</v>
      </c>
      <c r="D922" s="13" t="s">
        <v>32</v>
      </c>
      <c r="E922" s="13" t="s">
        <v>4</v>
      </c>
      <c r="F922" s="12">
        <v>0.85282999999999998</v>
      </c>
      <c r="G922" s="12">
        <v>0.95430000000000004</v>
      </c>
      <c r="H922" s="12">
        <v>-0.10147</v>
      </c>
      <c r="I922" s="12">
        <v>0.93</v>
      </c>
      <c r="J922" s="12" t="s">
        <v>44</v>
      </c>
      <c r="K922" s="12">
        <v>1.8329</v>
      </c>
      <c r="L922" s="12" t="s">
        <v>5430</v>
      </c>
      <c r="M922" s="12" t="s">
        <v>5431</v>
      </c>
      <c r="N922" s="12" t="s">
        <v>5432</v>
      </c>
      <c r="O922" s="13" t="str">
        <f t="shared" si="14"/>
        <v>NO</v>
      </c>
      <c r="P922" s="12"/>
    </row>
    <row r="923" spans="1:16">
      <c r="A923" s="12" t="s">
        <v>273</v>
      </c>
      <c r="B923" s="13">
        <v>7</v>
      </c>
      <c r="C923" s="12" t="s">
        <v>1220</v>
      </c>
      <c r="D923" s="13" t="s">
        <v>32</v>
      </c>
      <c r="E923" s="13" t="s">
        <v>8</v>
      </c>
      <c r="F923" s="12">
        <v>0.13775999999999999</v>
      </c>
      <c r="G923" s="12">
        <v>0.37231999999999998</v>
      </c>
      <c r="H923" s="12">
        <v>-0.23457</v>
      </c>
      <c r="I923" s="12">
        <v>0.998</v>
      </c>
      <c r="J923" s="12" t="s">
        <v>44</v>
      </c>
      <c r="K923" s="12">
        <v>1.8329</v>
      </c>
      <c r="L923" s="12" t="s">
        <v>5430</v>
      </c>
      <c r="M923" s="12" t="s">
        <v>5431</v>
      </c>
      <c r="N923" s="12" t="s">
        <v>5432</v>
      </c>
      <c r="O923" s="13" t="str">
        <f t="shared" si="14"/>
        <v>NO</v>
      </c>
      <c r="P923" s="12"/>
    </row>
    <row r="924" spans="1:16">
      <c r="A924" s="12" t="s">
        <v>273</v>
      </c>
      <c r="B924" s="13">
        <v>6</v>
      </c>
      <c r="C924" s="12" t="s">
        <v>2575</v>
      </c>
      <c r="D924" s="13" t="s">
        <v>32</v>
      </c>
      <c r="E924" s="13" t="s">
        <v>11</v>
      </c>
      <c r="F924" s="12">
        <v>0.14099</v>
      </c>
      <c r="G924" s="12">
        <v>0.33095000000000002</v>
      </c>
      <c r="H924" s="12">
        <v>-0.18995999999999999</v>
      </c>
      <c r="I924" s="12">
        <v>0.98499999999999999</v>
      </c>
      <c r="J924" s="12" t="s">
        <v>44</v>
      </c>
      <c r="K924" s="12">
        <v>1.8329</v>
      </c>
      <c r="L924" s="12" t="s">
        <v>5430</v>
      </c>
      <c r="M924" s="12" t="s">
        <v>5431</v>
      </c>
      <c r="N924" s="12" t="s">
        <v>5432</v>
      </c>
      <c r="O924" s="13" t="str">
        <f t="shared" si="14"/>
        <v>NO</v>
      </c>
      <c r="P924" s="12"/>
    </row>
    <row r="925" spans="1:16">
      <c r="A925" s="10" t="s">
        <v>1218</v>
      </c>
      <c r="B925" s="11">
        <v>6</v>
      </c>
      <c r="C925" s="10" t="s">
        <v>1219</v>
      </c>
      <c r="D925" s="11" t="s">
        <v>32</v>
      </c>
      <c r="E925" s="11" t="s">
        <v>8</v>
      </c>
      <c r="F925" s="10">
        <v>0.78305000000000002</v>
      </c>
      <c r="G925" s="10">
        <v>0.99368000000000001</v>
      </c>
      <c r="H925" s="10">
        <v>-0.21063999999999999</v>
      </c>
      <c r="I925" s="10">
        <v>1</v>
      </c>
      <c r="J925" s="10" t="s">
        <v>44</v>
      </c>
      <c r="K925" s="10">
        <v>2.1543000000000001</v>
      </c>
      <c r="L925" s="10" t="s">
        <v>5433</v>
      </c>
      <c r="M925" s="10" t="s">
        <v>5434</v>
      </c>
      <c r="N925" s="10" t="s">
        <v>3990</v>
      </c>
      <c r="O925" s="11" t="str">
        <f t="shared" si="14"/>
        <v>NO</v>
      </c>
      <c r="P925" s="10"/>
    </row>
    <row r="926" spans="1:16">
      <c r="A926" s="10" t="s">
        <v>1218</v>
      </c>
      <c r="B926" s="11">
        <v>9</v>
      </c>
      <c r="C926" s="10" t="s">
        <v>2576</v>
      </c>
      <c r="D926" s="11" t="s">
        <v>32</v>
      </c>
      <c r="E926" s="11" t="s">
        <v>11</v>
      </c>
      <c r="F926" s="10">
        <v>0.19062999999999999</v>
      </c>
      <c r="G926" s="10">
        <v>7.0730000000000001E-2</v>
      </c>
      <c r="H926" s="10">
        <v>0.11990000000000001</v>
      </c>
      <c r="I926" s="10">
        <v>0.98199999999999998</v>
      </c>
      <c r="J926" s="10" t="s">
        <v>44</v>
      </c>
      <c r="K926" s="10">
        <v>2.1368999999999998</v>
      </c>
      <c r="L926" s="10" t="s">
        <v>5433</v>
      </c>
      <c r="M926" s="10" t="s">
        <v>5434</v>
      </c>
      <c r="N926" s="10" t="s">
        <v>3990</v>
      </c>
      <c r="O926" s="11" t="str">
        <f t="shared" si="14"/>
        <v>NO</v>
      </c>
      <c r="P926" s="10"/>
    </row>
    <row r="927" spans="1:16">
      <c r="A927" s="12" t="s">
        <v>801</v>
      </c>
      <c r="B927" s="13">
        <v>13</v>
      </c>
      <c r="C927" s="12" t="s">
        <v>802</v>
      </c>
      <c r="D927" s="13" t="s">
        <v>32</v>
      </c>
      <c r="E927" s="13" t="s">
        <v>6</v>
      </c>
      <c r="F927" s="12">
        <v>0.96155000000000002</v>
      </c>
      <c r="G927" s="12">
        <v>0.81784999999999997</v>
      </c>
      <c r="H927" s="12">
        <v>0.14369999999999999</v>
      </c>
      <c r="I927" s="12">
        <v>1</v>
      </c>
      <c r="J927" s="12" t="s">
        <v>29</v>
      </c>
      <c r="K927" s="12">
        <v>0.73040000000000005</v>
      </c>
      <c r="L927" s="12" t="s">
        <v>5435</v>
      </c>
      <c r="M927" s="12" t="s">
        <v>5436</v>
      </c>
      <c r="N927" s="12" t="s">
        <v>4029</v>
      </c>
      <c r="O927" s="13" t="str">
        <f t="shared" si="14"/>
        <v>NO</v>
      </c>
      <c r="P927" s="12"/>
    </row>
    <row r="928" spans="1:16">
      <c r="A928" s="12" t="s">
        <v>801</v>
      </c>
      <c r="B928" s="13">
        <v>6</v>
      </c>
      <c r="C928" s="12" t="s">
        <v>1321</v>
      </c>
      <c r="D928" s="13" t="s">
        <v>32</v>
      </c>
      <c r="E928" s="13" t="s">
        <v>8</v>
      </c>
      <c r="F928" s="12">
        <v>0.20182</v>
      </c>
      <c r="G928" s="12">
        <v>0.35002</v>
      </c>
      <c r="H928" s="12">
        <v>-0.1482</v>
      </c>
      <c r="I928" s="12">
        <v>0.93500000000000005</v>
      </c>
      <c r="J928" s="12" t="s">
        <v>33</v>
      </c>
      <c r="K928" s="12">
        <v>1.1182000000000001</v>
      </c>
      <c r="L928" s="12" t="s">
        <v>5435</v>
      </c>
      <c r="M928" s="12" t="s">
        <v>5436</v>
      </c>
      <c r="N928" s="12" t="s">
        <v>4029</v>
      </c>
      <c r="O928" s="13" t="str">
        <f t="shared" si="14"/>
        <v>NO</v>
      </c>
      <c r="P928" s="12"/>
    </row>
    <row r="929" spans="1:16">
      <c r="A929" s="12" t="s">
        <v>801</v>
      </c>
      <c r="B929" s="13">
        <v>25</v>
      </c>
      <c r="C929" s="12" t="s">
        <v>2577</v>
      </c>
      <c r="D929" s="13" t="s">
        <v>32</v>
      </c>
      <c r="E929" s="13" t="s">
        <v>11</v>
      </c>
      <c r="F929" s="12">
        <v>5.4067999999999998E-2</v>
      </c>
      <c r="G929" s="12">
        <v>0.16744000000000001</v>
      </c>
      <c r="H929" s="12">
        <v>-0.11337</v>
      </c>
      <c r="I929" s="12">
        <v>0.97799999999999998</v>
      </c>
      <c r="J929" s="12" t="s">
        <v>33</v>
      </c>
      <c r="K929" s="12">
        <v>1.2985</v>
      </c>
      <c r="L929" s="12" t="s">
        <v>5435</v>
      </c>
      <c r="M929" s="12" t="s">
        <v>5436</v>
      </c>
      <c r="N929" s="12" t="s">
        <v>4029</v>
      </c>
      <c r="O929" s="13" t="str">
        <f t="shared" si="14"/>
        <v>NO</v>
      </c>
      <c r="P929" s="12"/>
    </row>
    <row r="930" spans="1:16">
      <c r="A930" s="6" t="s">
        <v>2578</v>
      </c>
      <c r="B930" s="7">
        <v>11</v>
      </c>
      <c r="C930" s="6" t="s">
        <v>2579</v>
      </c>
      <c r="D930" s="7" t="s">
        <v>32</v>
      </c>
      <c r="E930" s="7" t="s">
        <v>11</v>
      </c>
      <c r="F930" s="6">
        <v>0.53315000000000001</v>
      </c>
      <c r="G930" s="6">
        <v>0.39089000000000002</v>
      </c>
      <c r="H930" s="6">
        <v>0.14226</v>
      </c>
      <c r="I930" s="6">
        <v>0.90800000000000003</v>
      </c>
      <c r="J930" s="6" t="s">
        <v>29</v>
      </c>
      <c r="K930" s="6">
        <v>0.99980000000000002</v>
      </c>
      <c r="L930" s="6" t="s">
        <v>4027</v>
      </c>
      <c r="M930" s="6" t="s">
        <v>5437</v>
      </c>
      <c r="N930" s="6" t="s">
        <v>4029</v>
      </c>
      <c r="O930" s="7" t="str">
        <f t="shared" si="14"/>
        <v>NO</v>
      </c>
    </row>
    <row r="931" spans="1:16">
      <c r="A931" s="6" t="s">
        <v>275</v>
      </c>
      <c r="B931" s="7">
        <v>6</v>
      </c>
      <c r="C931" s="6" t="s">
        <v>276</v>
      </c>
      <c r="D931" s="7" t="s">
        <v>28</v>
      </c>
      <c r="E931" s="7" t="s">
        <v>4</v>
      </c>
      <c r="F931" s="6">
        <v>0.54435999999999996</v>
      </c>
      <c r="G931" s="6">
        <v>0.84167000000000003</v>
      </c>
      <c r="H931" s="6">
        <v>-0.29730000000000001</v>
      </c>
      <c r="I931" s="6">
        <v>0.94699999999999995</v>
      </c>
      <c r="J931" s="6" t="s">
        <v>29</v>
      </c>
      <c r="K931" s="6">
        <v>0.99860000000000004</v>
      </c>
      <c r="L931" s="6" t="s">
        <v>5438</v>
      </c>
      <c r="M931" s="6" t="s">
        <v>5439</v>
      </c>
      <c r="N931" s="6" t="s">
        <v>5440</v>
      </c>
      <c r="O931" s="7" t="str">
        <f t="shared" si="14"/>
        <v>NO</v>
      </c>
    </row>
    <row r="932" spans="1:16">
      <c r="A932" s="12" t="s">
        <v>803</v>
      </c>
      <c r="B932" s="13">
        <v>23</v>
      </c>
      <c r="C932" s="12" t="s">
        <v>804</v>
      </c>
      <c r="D932" s="13" t="s">
        <v>28</v>
      </c>
      <c r="E932" s="13" t="s">
        <v>6</v>
      </c>
      <c r="F932" s="12">
        <v>0.21281</v>
      </c>
      <c r="G932" s="12">
        <v>0.33088000000000001</v>
      </c>
      <c r="H932" s="12">
        <v>-0.11806999999999999</v>
      </c>
      <c r="I932" s="12">
        <v>1</v>
      </c>
      <c r="J932" s="12" t="s">
        <v>44</v>
      </c>
      <c r="K932" s="12">
        <v>1.7923</v>
      </c>
      <c r="L932" s="12" t="s">
        <v>5441</v>
      </c>
      <c r="M932" s="12" t="s">
        <v>5442</v>
      </c>
      <c r="N932" s="12" t="s">
        <v>5443</v>
      </c>
      <c r="O932" s="13" t="str">
        <f t="shared" si="14"/>
        <v>NO</v>
      </c>
      <c r="P932" s="12"/>
    </row>
    <row r="933" spans="1:16">
      <c r="A933" s="12" t="s">
        <v>803</v>
      </c>
      <c r="B933" s="13">
        <v>22</v>
      </c>
      <c r="C933" s="12" t="s">
        <v>1303</v>
      </c>
      <c r="D933" s="13" t="s">
        <v>28</v>
      </c>
      <c r="E933" s="13" t="s">
        <v>8</v>
      </c>
      <c r="F933" s="12">
        <v>0.25883</v>
      </c>
      <c r="G933" s="12">
        <v>0.41342000000000001</v>
      </c>
      <c r="H933" s="12">
        <v>-0.15458</v>
      </c>
      <c r="I933" s="12">
        <v>1</v>
      </c>
      <c r="J933" s="12" t="s">
        <v>44</v>
      </c>
      <c r="K933" s="12">
        <v>1.7923</v>
      </c>
      <c r="L933" s="12" t="s">
        <v>5441</v>
      </c>
      <c r="M933" s="12" t="s">
        <v>5442</v>
      </c>
      <c r="N933" s="12" t="s">
        <v>5443</v>
      </c>
      <c r="O933" s="13" t="str">
        <f t="shared" si="14"/>
        <v>NO</v>
      </c>
      <c r="P933" s="12"/>
    </row>
    <row r="934" spans="1:16">
      <c r="A934" s="12" t="s">
        <v>803</v>
      </c>
      <c r="B934" s="13">
        <v>27</v>
      </c>
      <c r="C934" s="12" t="s">
        <v>2580</v>
      </c>
      <c r="D934" s="13" t="s">
        <v>28</v>
      </c>
      <c r="E934" s="13" t="s">
        <v>11</v>
      </c>
      <c r="F934" s="12">
        <v>0.21071999999999999</v>
      </c>
      <c r="G934" s="12">
        <v>0.31125999999999998</v>
      </c>
      <c r="H934" s="12">
        <v>-0.10054</v>
      </c>
      <c r="I934" s="12">
        <v>0.999</v>
      </c>
      <c r="J934" s="12" t="s">
        <v>44</v>
      </c>
      <c r="K934" s="12">
        <v>1.7779</v>
      </c>
      <c r="L934" s="12" t="s">
        <v>5441</v>
      </c>
      <c r="M934" s="12" t="s">
        <v>5442</v>
      </c>
      <c r="N934" s="12" t="s">
        <v>5443</v>
      </c>
      <c r="O934" s="13" t="str">
        <f t="shared" si="14"/>
        <v>NO</v>
      </c>
      <c r="P934" s="12"/>
    </row>
    <row r="935" spans="1:16">
      <c r="A935" s="12" t="s">
        <v>803</v>
      </c>
      <c r="B935" s="13">
        <v>24</v>
      </c>
      <c r="C935" s="12" t="s">
        <v>2581</v>
      </c>
      <c r="D935" s="13" t="s">
        <v>28</v>
      </c>
      <c r="E935" s="13" t="s">
        <v>11</v>
      </c>
      <c r="F935" s="12">
        <v>0.14877000000000001</v>
      </c>
      <c r="G935" s="12">
        <v>0.28782000000000002</v>
      </c>
      <c r="H935" s="12">
        <v>-0.13905000000000001</v>
      </c>
      <c r="I935" s="12">
        <v>1</v>
      </c>
      <c r="J935" s="12" t="s">
        <v>44</v>
      </c>
      <c r="K935" s="12">
        <v>1.7779</v>
      </c>
      <c r="L935" s="12" t="s">
        <v>5441</v>
      </c>
      <c r="M935" s="12" t="s">
        <v>5442</v>
      </c>
      <c r="N935" s="12" t="s">
        <v>5443</v>
      </c>
      <c r="O935" s="13" t="str">
        <f t="shared" si="14"/>
        <v>NO</v>
      </c>
      <c r="P935" s="12"/>
    </row>
    <row r="936" spans="1:16">
      <c r="A936" s="6" t="s">
        <v>2582</v>
      </c>
      <c r="B936" s="7">
        <v>15</v>
      </c>
      <c r="C936" s="6" t="s">
        <v>2583</v>
      </c>
      <c r="D936" s="7" t="s">
        <v>28</v>
      </c>
      <c r="E936" s="7" t="s">
        <v>11</v>
      </c>
      <c r="F936" s="6">
        <v>0.26954</v>
      </c>
      <c r="G936" s="6">
        <v>9.3840000000000007E-2</v>
      </c>
      <c r="H936" s="6">
        <v>0.1757</v>
      </c>
      <c r="I936" s="6">
        <v>1</v>
      </c>
      <c r="J936" s="6" t="s">
        <v>29</v>
      </c>
      <c r="K936" s="6">
        <v>0.91990000000000005</v>
      </c>
      <c r="L936" s="6" t="s">
        <v>5444</v>
      </c>
      <c r="M936" s="6" t="s">
        <v>5445</v>
      </c>
      <c r="N936" s="6" t="s">
        <v>4081</v>
      </c>
      <c r="O936" s="7" t="str">
        <f t="shared" si="14"/>
        <v>NO</v>
      </c>
    </row>
    <row r="937" spans="1:16">
      <c r="A937" s="6" t="s">
        <v>2584</v>
      </c>
      <c r="B937" s="7">
        <v>4</v>
      </c>
      <c r="C937" s="6" t="s">
        <v>2585</v>
      </c>
      <c r="D937" s="7" t="s">
        <v>28</v>
      </c>
      <c r="E937" s="7" t="s">
        <v>11</v>
      </c>
      <c r="F937" s="6">
        <v>0.85258</v>
      </c>
      <c r="G937" s="6">
        <v>0.55649999999999999</v>
      </c>
      <c r="H937" s="6">
        <v>0.29608000000000001</v>
      </c>
      <c r="I937" s="6">
        <v>1</v>
      </c>
      <c r="J937" s="6" t="s">
        <v>29</v>
      </c>
      <c r="K937" s="6">
        <v>0.99960000000000004</v>
      </c>
      <c r="L937" s="6" t="s">
        <v>4802</v>
      </c>
      <c r="M937" s="6" t="s">
        <v>5446</v>
      </c>
      <c r="N937" s="6" t="s">
        <v>4804</v>
      </c>
      <c r="O937" s="7" t="str">
        <f t="shared" si="14"/>
        <v>NO</v>
      </c>
    </row>
    <row r="938" spans="1:16">
      <c r="A938" s="12" t="s">
        <v>1573</v>
      </c>
      <c r="B938" s="13">
        <v>7</v>
      </c>
      <c r="C938" s="12" t="s">
        <v>1574</v>
      </c>
      <c r="D938" s="13" t="s">
        <v>32</v>
      </c>
      <c r="E938" s="13" t="s">
        <v>1572</v>
      </c>
      <c r="F938" s="12">
        <v>0.81172999999999995</v>
      </c>
      <c r="G938" s="12">
        <v>0.64119000000000004</v>
      </c>
      <c r="H938" s="12">
        <v>0.17054</v>
      </c>
      <c r="I938" s="12">
        <v>0.96599999999999997</v>
      </c>
      <c r="J938" s="12" t="s">
        <v>33</v>
      </c>
      <c r="K938" s="12">
        <v>1.1400999999999999</v>
      </c>
      <c r="L938" s="12" t="s">
        <v>5447</v>
      </c>
      <c r="M938" s="12" t="s">
        <v>5448</v>
      </c>
      <c r="N938" s="12" t="s">
        <v>5449</v>
      </c>
      <c r="O938" s="13" t="str">
        <f t="shared" si="14"/>
        <v>NO</v>
      </c>
      <c r="P938" s="12"/>
    </row>
    <row r="939" spans="1:16">
      <c r="A939" s="12" t="s">
        <v>1573</v>
      </c>
      <c r="B939" s="13">
        <v>6</v>
      </c>
      <c r="C939" s="12" t="s">
        <v>1668</v>
      </c>
      <c r="D939" s="13" t="s">
        <v>32</v>
      </c>
      <c r="E939" s="13" t="s">
        <v>1584</v>
      </c>
      <c r="F939" s="12">
        <v>0.81049000000000004</v>
      </c>
      <c r="G939" s="12">
        <v>0.63112000000000001</v>
      </c>
      <c r="H939" s="12">
        <v>0.17937</v>
      </c>
      <c r="I939" s="12">
        <v>0.98099999999999998</v>
      </c>
      <c r="J939" s="12" t="s">
        <v>33</v>
      </c>
      <c r="K939" s="12">
        <v>1.1400999999999999</v>
      </c>
      <c r="L939" s="12" t="s">
        <v>5447</v>
      </c>
      <c r="M939" s="12" t="s">
        <v>5448</v>
      </c>
      <c r="N939" s="12" t="s">
        <v>5449</v>
      </c>
      <c r="O939" s="13" t="str">
        <f t="shared" si="14"/>
        <v>NO</v>
      </c>
      <c r="P939" s="12"/>
    </row>
    <row r="940" spans="1:16">
      <c r="A940" s="12" t="s">
        <v>1573</v>
      </c>
      <c r="B940" s="13">
        <v>6</v>
      </c>
      <c r="C940" s="12" t="s">
        <v>1668</v>
      </c>
      <c r="D940" s="13" t="s">
        <v>32</v>
      </c>
      <c r="E940" s="13" t="s">
        <v>11</v>
      </c>
      <c r="F940" s="12">
        <v>0.81049000000000004</v>
      </c>
      <c r="G940" s="12">
        <v>0.63112000000000001</v>
      </c>
      <c r="H940" s="12">
        <v>0.17937</v>
      </c>
      <c r="I940" s="12">
        <v>0.98099999999999998</v>
      </c>
      <c r="J940" s="12" t="s">
        <v>33</v>
      </c>
      <c r="K940" s="12">
        <v>1.1400999999999999</v>
      </c>
      <c r="L940" s="12" t="s">
        <v>5447</v>
      </c>
      <c r="M940" s="12" t="s">
        <v>5448</v>
      </c>
      <c r="N940" s="12" t="s">
        <v>5449</v>
      </c>
      <c r="O940" s="13" t="str">
        <f t="shared" si="14"/>
        <v>NO</v>
      </c>
      <c r="P940" s="12"/>
    </row>
    <row r="941" spans="1:16">
      <c r="A941" s="6" t="s">
        <v>277</v>
      </c>
      <c r="B941" s="7">
        <v>5</v>
      </c>
      <c r="C941" s="6" t="s">
        <v>278</v>
      </c>
      <c r="D941" s="7" t="s">
        <v>32</v>
      </c>
      <c r="E941" s="7" t="s">
        <v>4</v>
      </c>
      <c r="F941" s="6">
        <v>0.67744000000000004</v>
      </c>
      <c r="G941" s="6">
        <v>0.94452000000000003</v>
      </c>
      <c r="H941" s="6">
        <v>-0.26706999999999997</v>
      </c>
      <c r="I941" s="6">
        <v>0.97399999999999998</v>
      </c>
      <c r="J941" s="6" t="s">
        <v>33</v>
      </c>
      <c r="K941" s="6">
        <v>1.25</v>
      </c>
      <c r="L941" s="6" t="s">
        <v>5450</v>
      </c>
      <c r="M941" s="6" t="s">
        <v>5451</v>
      </c>
      <c r="N941" s="6" t="s">
        <v>5452</v>
      </c>
      <c r="O941" s="7" t="str">
        <f t="shared" si="14"/>
        <v>NO</v>
      </c>
    </row>
    <row r="942" spans="1:16">
      <c r="A942" s="12" t="s">
        <v>805</v>
      </c>
      <c r="B942" s="13">
        <v>11</v>
      </c>
      <c r="C942" s="12" t="s">
        <v>806</v>
      </c>
      <c r="D942" s="13" t="s">
        <v>32</v>
      </c>
      <c r="E942" s="13" t="s">
        <v>6</v>
      </c>
      <c r="F942" s="12">
        <v>0.56954000000000005</v>
      </c>
      <c r="G942" s="12">
        <v>0.83309</v>
      </c>
      <c r="H942" s="12">
        <v>-0.26355000000000001</v>
      </c>
      <c r="I942" s="12">
        <v>1</v>
      </c>
      <c r="J942" s="12" t="s">
        <v>33</v>
      </c>
      <c r="K942" s="12">
        <v>1.5787</v>
      </c>
      <c r="L942" s="12" t="s">
        <v>5453</v>
      </c>
      <c r="M942" s="12" t="s">
        <v>5454</v>
      </c>
      <c r="N942" s="12" t="s">
        <v>5455</v>
      </c>
      <c r="O942" s="13" t="str">
        <f t="shared" si="14"/>
        <v>NO</v>
      </c>
      <c r="P942" s="12"/>
    </row>
    <row r="943" spans="1:16">
      <c r="A943" s="12" t="s">
        <v>805</v>
      </c>
      <c r="B943" s="13">
        <v>17</v>
      </c>
      <c r="C943" s="12" t="s">
        <v>2586</v>
      </c>
      <c r="D943" s="13" t="s">
        <v>32</v>
      </c>
      <c r="E943" s="13" t="s">
        <v>11</v>
      </c>
      <c r="F943" s="12">
        <v>0.41526999999999997</v>
      </c>
      <c r="G943" s="12">
        <v>0.58957999999999999</v>
      </c>
      <c r="H943" s="12">
        <v>-0.17430999999999999</v>
      </c>
      <c r="I943" s="12">
        <v>0.97499999999999998</v>
      </c>
      <c r="J943" s="12" t="s">
        <v>33</v>
      </c>
      <c r="K943" s="12">
        <v>1.5787</v>
      </c>
      <c r="L943" s="12" t="s">
        <v>5453</v>
      </c>
      <c r="M943" s="12" t="s">
        <v>5454</v>
      </c>
      <c r="N943" s="12" t="s">
        <v>5455</v>
      </c>
      <c r="O943" s="13" t="str">
        <f t="shared" si="14"/>
        <v>NO</v>
      </c>
      <c r="P943" s="12"/>
    </row>
    <row r="944" spans="1:16">
      <c r="A944" s="10" t="s">
        <v>279</v>
      </c>
      <c r="B944" s="11">
        <v>12</v>
      </c>
      <c r="C944" s="10" t="s">
        <v>280</v>
      </c>
      <c r="D944" s="11" t="s">
        <v>32</v>
      </c>
      <c r="E944" s="11" t="s">
        <v>4</v>
      </c>
      <c r="F944" s="10">
        <v>0.59879000000000004</v>
      </c>
      <c r="G944" s="10">
        <v>0.80815000000000003</v>
      </c>
      <c r="H944" s="10">
        <v>-0.20935999999999999</v>
      </c>
      <c r="I944" s="10">
        <v>0.98699999999999999</v>
      </c>
      <c r="J944" s="10" t="s">
        <v>40</v>
      </c>
      <c r="K944" s="10">
        <v>2.8068</v>
      </c>
      <c r="L944" s="10" t="s">
        <v>5268</v>
      </c>
      <c r="M944" s="10" t="s">
        <v>5456</v>
      </c>
      <c r="N944" s="10" t="s">
        <v>5270</v>
      </c>
      <c r="O944" s="11" t="str">
        <f t="shared" si="14"/>
        <v>NO</v>
      </c>
      <c r="P944" s="10"/>
    </row>
    <row r="945" spans="1:16">
      <c r="A945" s="10" t="s">
        <v>279</v>
      </c>
      <c r="B945" s="11">
        <v>10</v>
      </c>
      <c r="C945" s="10" t="s">
        <v>1334</v>
      </c>
      <c r="D945" s="11" t="s">
        <v>32</v>
      </c>
      <c r="E945" s="11" t="s">
        <v>8</v>
      </c>
      <c r="F945" s="10">
        <v>0.78273999999999999</v>
      </c>
      <c r="G945" s="10">
        <v>0.98441000000000001</v>
      </c>
      <c r="H945" s="10">
        <v>-0.20166999999999999</v>
      </c>
      <c r="I945" s="10">
        <v>1</v>
      </c>
      <c r="J945" s="10" t="s">
        <v>40</v>
      </c>
      <c r="K945" s="10">
        <v>2.8068</v>
      </c>
      <c r="L945" s="10" t="s">
        <v>5268</v>
      </c>
      <c r="M945" s="10" t="s">
        <v>5456</v>
      </c>
      <c r="N945" s="10" t="s">
        <v>5270</v>
      </c>
      <c r="O945" s="11" t="str">
        <f t="shared" si="14"/>
        <v>NO</v>
      </c>
      <c r="P945" s="10"/>
    </row>
    <row r="946" spans="1:16">
      <c r="A946" s="6" t="s">
        <v>1349</v>
      </c>
      <c r="B946" s="7">
        <v>2</v>
      </c>
      <c r="C946" s="6" t="s">
        <v>1350</v>
      </c>
      <c r="D946" s="7" t="s">
        <v>32</v>
      </c>
      <c r="E946" s="7" t="s">
        <v>8</v>
      </c>
      <c r="F946" s="6">
        <v>0.33617999999999998</v>
      </c>
      <c r="G946" s="6">
        <v>0.85214000000000001</v>
      </c>
      <c r="H946" s="6">
        <v>-0.51595999999999997</v>
      </c>
      <c r="I946" s="6">
        <v>0.98199999999999998</v>
      </c>
      <c r="J946" s="6" t="s">
        <v>29</v>
      </c>
      <c r="K946" s="6">
        <v>0.99570000000000003</v>
      </c>
      <c r="L946" s="6" t="s">
        <v>3990</v>
      </c>
      <c r="M946" s="6" t="s">
        <v>5457</v>
      </c>
      <c r="N946" s="6" t="s">
        <v>3990</v>
      </c>
      <c r="O946" s="7" t="str">
        <f t="shared" si="14"/>
        <v>NO</v>
      </c>
    </row>
    <row r="947" spans="1:16">
      <c r="A947" s="6" t="s">
        <v>1367</v>
      </c>
      <c r="B947" s="7">
        <v>5</v>
      </c>
      <c r="C947" s="6" t="s">
        <v>1368</v>
      </c>
      <c r="D947" s="7" t="s">
        <v>32</v>
      </c>
      <c r="E947" s="7" t="s">
        <v>8</v>
      </c>
      <c r="F947" s="6">
        <v>0.32221</v>
      </c>
      <c r="G947" s="6">
        <v>0.61107</v>
      </c>
      <c r="H947" s="6">
        <v>-0.28886000000000001</v>
      </c>
      <c r="I947" s="6">
        <v>0.96399999999999997</v>
      </c>
      <c r="J947" s="6" t="s">
        <v>33</v>
      </c>
      <c r="K947" s="6">
        <v>1.4614</v>
      </c>
      <c r="L947" s="6" t="s">
        <v>5458</v>
      </c>
      <c r="M947" s="6" t="s">
        <v>5459</v>
      </c>
      <c r="N947" s="6" t="s">
        <v>5460</v>
      </c>
      <c r="O947" s="7" t="str">
        <f t="shared" si="14"/>
        <v>NO</v>
      </c>
    </row>
    <row r="948" spans="1:16">
      <c r="A948" s="6" t="s">
        <v>807</v>
      </c>
      <c r="B948" s="7">
        <v>10</v>
      </c>
      <c r="C948" s="6" t="s">
        <v>808</v>
      </c>
      <c r="D948" s="7" t="s">
        <v>28</v>
      </c>
      <c r="E948" s="7" t="s">
        <v>6</v>
      </c>
      <c r="F948" s="6">
        <v>0.20152999999999999</v>
      </c>
      <c r="G948" s="6">
        <v>7.4781E-2</v>
      </c>
      <c r="H948" s="6">
        <v>0.12675</v>
      </c>
      <c r="I948" s="6">
        <v>0.95599999999999996</v>
      </c>
      <c r="J948" s="6" t="s">
        <v>33</v>
      </c>
      <c r="K948" s="6">
        <v>1.0359</v>
      </c>
      <c r="L948" s="6" t="s">
        <v>5461</v>
      </c>
      <c r="M948" s="6" t="s">
        <v>5462</v>
      </c>
      <c r="N948" s="6" t="s">
        <v>5463</v>
      </c>
      <c r="O948" s="7" t="str">
        <f t="shared" si="14"/>
        <v>NO</v>
      </c>
    </row>
    <row r="949" spans="1:16">
      <c r="A949" s="10" t="s">
        <v>281</v>
      </c>
      <c r="B949" s="11">
        <v>9</v>
      </c>
      <c r="C949" s="10" t="s">
        <v>282</v>
      </c>
      <c r="D949" s="11" t="s">
        <v>32</v>
      </c>
      <c r="E949" s="11" t="s">
        <v>4</v>
      </c>
      <c r="F949" s="10">
        <v>0.76361000000000001</v>
      </c>
      <c r="G949" s="10">
        <v>0.86700999999999995</v>
      </c>
      <c r="H949" s="10">
        <v>-0.10340000000000001</v>
      </c>
      <c r="I949" s="10">
        <v>0.91</v>
      </c>
      <c r="J949" s="10" t="s">
        <v>33</v>
      </c>
      <c r="K949" s="10">
        <v>1.5242</v>
      </c>
      <c r="L949" s="10" t="s">
        <v>4091</v>
      </c>
      <c r="M949" s="10" t="s">
        <v>5464</v>
      </c>
      <c r="N949" s="10" t="s">
        <v>5465</v>
      </c>
      <c r="O949" s="11" t="str">
        <f t="shared" si="14"/>
        <v>NO</v>
      </c>
      <c r="P949" s="10"/>
    </row>
    <row r="950" spans="1:16">
      <c r="A950" s="10" t="s">
        <v>281</v>
      </c>
      <c r="B950" s="11">
        <v>9</v>
      </c>
      <c r="C950" s="10" t="s">
        <v>2587</v>
      </c>
      <c r="D950" s="11" t="s">
        <v>32</v>
      </c>
      <c r="E950" s="11" t="s">
        <v>11</v>
      </c>
      <c r="F950" s="10">
        <v>0.29538999999999999</v>
      </c>
      <c r="G950" s="10">
        <v>0.48052</v>
      </c>
      <c r="H950" s="10">
        <v>-0.18512999999999999</v>
      </c>
      <c r="I950" s="10">
        <v>0.94799999999999995</v>
      </c>
      <c r="J950" s="10" t="s">
        <v>33</v>
      </c>
      <c r="K950" s="10">
        <v>1.508</v>
      </c>
      <c r="L950" s="10" t="s">
        <v>4091</v>
      </c>
      <c r="M950" s="10" t="s">
        <v>5464</v>
      </c>
      <c r="N950" s="10" t="s">
        <v>5465</v>
      </c>
      <c r="O950" s="11" t="str">
        <f t="shared" si="14"/>
        <v>NO</v>
      </c>
      <c r="P950" s="10"/>
    </row>
    <row r="951" spans="1:16">
      <c r="A951" s="12" t="s">
        <v>1299</v>
      </c>
      <c r="B951" s="13">
        <v>12</v>
      </c>
      <c r="C951" s="12" t="s">
        <v>1300</v>
      </c>
      <c r="D951" s="13" t="s">
        <v>32</v>
      </c>
      <c r="E951" s="13" t="s">
        <v>8</v>
      </c>
      <c r="F951" s="12">
        <v>0.13056000000000001</v>
      </c>
      <c r="G951" s="12">
        <v>0.26034000000000002</v>
      </c>
      <c r="H951" s="12">
        <v>-0.12978000000000001</v>
      </c>
      <c r="I951" s="12">
        <v>0.997</v>
      </c>
      <c r="J951" s="12" t="s">
        <v>29</v>
      </c>
      <c r="K951" s="12">
        <v>0.86309999999999998</v>
      </c>
      <c r="L951" s="12" t="s">
        <v>5466</v>
      </c>
      <c r="M951" s="12" t="s">
        <v>5467</v>
      </c>
      <c r="N951" s="12" t="s">
        <v>3990</v>
      </c>
      <c r="O951" s="13" t="str">
        <f t="shared" si="14"/>
        <v>NO</v>
      </c>
      <c r="P951" s="12"/>
    </row>
    <row r="952" spans="1:16">
      <c r="A952" s="12" t="s">
        <v>1299</v>
      </c>
      <c r="B952" s="13">
        <v>6</v>
      </c>
      <c r="C952" s="12" t="s">
        <v>2588</v>
      </c>
      <c r="D952" s="13" t="s">
        <v>32</v>
      </c>
      <c r="E952" s="13" t="s">
        <v>11</v>
      </c>
      <c r="F952" s="12">
        <v>0.4773</v>
      </c>
      <c r="G952" s="12">
        <v>7.5428999999999996E-2</v>
      </c>
      <c r="H952" s="12">
        <v>0.40187</v>
      </c>
      <c r="I952" s="12">
        <v>1</v>
      </c>
      <c r="J952" s="12" t="s">
        <v>29</v>
      </c>
      <c r="K952" s="12">
        <v>1</v>
      </c>
      <c r="L952" s="12" t="s">
        <v>5466</v>
      </c>
      <c r="M952" s="12" t="s">
        <v>5467</v>
      </c>
      <c r="N952" s="12" t="s">
        <v>3990</v>
      </c>
      <c r="O952" s="13" t="str">
        <f t="shared" si="14"/>
        <v>NO</v>
      </c>
      <c r="P952" s="12"/>
    </row>
    <row r="953" spans="1:16">
      <c r="A953" s="6" t="s">
        <v>2589</v>
      </c>
      <c r="B953" s="7">
        <v>12</v>
      </c>
      <c r="C953" s="6" t="s">
        <v>2590</v>
      </c>
      <c r="D953" s="7" t="s">
        <v>32</v>
      </c>
      <c r="E953" s="7" t="s">
        <v>11</v>
      </c>
      <c r="F953" s="6">
        <v>3.6052000000000001E-2</v>
      </c>
      <c r="G953" s="6">
        <v>0.16364999999999999</v>
      </c>
      <c r="H953" s="6">
        <v>-0.12759000000000001</v>
      </c>
      <c r="I953" s="6">
        <v>0.96499999999999997</v>
      </c>
      <c r="J953" s="6" t="s">
        <v>33</v>
      </c>
      <c r="K953" s="6">
        <v>0.74529999999999996</v>
      </c>
      <c r="L953" s="6" t="s">
        <v>4802</v>
      </c>
      <c r="M953" s="6" t="s">
        <v>5468</v>
      </c>
      <c r="N953" s="6" t="s">
        <v>3990</v>
      </c>
      <c r="O953" s="7" t="str">
        <f t="shared" si="14"/>
        <v>NO</v>
      </c>
    </row>
    <row r="954" spans="1:16">
      <c r="A954" s="12" t="s">
        <v>1669</v>
      </c>
      <c r="B954" s="13">
        <v>35</v>
      </c>
      <c r="C954" s="12" t="s">
        <v>1670</v>
      </c>
      <c r="D954" s="13" t="s">
        <v>32</v>
      </c>
      <c r="E954" s="13" t="s">
        <v>1584</v>
      </c>
      <c r="F954" s="12">
        <v>0.83589000000000002</v>
      </c>
      <c r="G954" s="12">
        <v>0.68933</v>
      </c>
      <c r="H954" s="12">
        <v>0.14656</v>
      </c>
      <c r="I954" s="12">
        <v>0.99</v>
      </c>
      <c r="J954" s="12" t="s">
        <v>29</v>
      </c>
      <c r="K954" s="12">
        <v>0.94399999999999995</v>
      </c>
      <c r="L954" s="12" t="s">
        <v>5469</v>
      </c>
      <c r="M954" s="12" t="s">
        <v>5470</v>
      </c>
      <c r="N954" s="12" t="s">
        <v>5471</v>
      </c>
      <c r="O954" s="13" t="str">
        <f t="shared" si="14"/>
        <v>NO</v>
      </c>
      <c r="P954" s="12"/>
    </row>
    <row r="955" spans="1:16">
      <c r="A955" s="12" t="s">
        <v>1669</v>
      </c>
      <c r="B955" s="13">
        <v>35</v>
      </c>
      <c r="C955" s="12" t="s">
        <v>1670</v>
      </c>
      <c r="D955" s="13" t="s">
        <v>32</v>
      </c>
      <c r="E955" s="13" t="s">
        <v>11</v>
      </c>
      <c r="F955" s="12">
        <v>0.83589000000000002</v>
      </c>
      <c r="G955" s="12">
        <v>0.68933</v>
      </c>
      <c r="H955" s="12">
        <v>0.14656</v>
      </c>
      <c r="I955" s="12">
        <v>0.99</v>
      </c>
      <c r="J955" s="12" t="s">
        <v>29</v>
      </c>
      <c r="K955" s="12">
        <v>0.94399999999999995</v>
      </c>
      <c r="L955" s="12" t="s">
        <v>5469</v>
      </c>
      <c r="M955" s="12" t="s">
        <v>5470</v>
      </c>
      <c r="N955" s="12" t="s">
        <v>5471</v>
      </c>
      <c r="O955" s="13" t="str">
        <f t="shared" si="14"/>
        <v>NO</v>
      </c>
      <c r="P955" s="12"/>
    </row>
    <row r="956" spans="1:16">
      <c r="A956" s="6" t="s">
        <v>1317</v>
      </c>
      <c r="B956" s="7">
        <v>5</v>
      </c>
      <c r="C956" s="6" t="s">
        <v>1318</v>
      </c>
      <c r="D956" s="7" t="s">
        <v>28</v>
      </c>
      <c r="E956" s="7" t="s">
        <v>8</v>
      </c>
      <c r="F956" s="6">
        <v>0.80071000000000003</v>
      </c>
      <c r="G956" s="6">
        <v>0.92684999999999995</v>
      </c>
      <c r="H956" s="6">
        <v>-0.12614</v>
      </c>
      <c r="I956" s="6">
        <v>0.95199999999999996</v>
      </c>
      <c r="J956" s="6" t="s">
        <v>29</v>
      </c>
      <c r="K956" s="6">
        <v>0.86309999999999998</v>
      </c>
      <c r="L956" s="6" t="s">
        <v>4791</v>
      </c>
      <c r="M956" s="6" t="s">
        <v>5472</v>
      </c>
      <c r="N956" s="6" t="s">
        <v>4793</v>
      </c>
      <c r="O956" s="7" t="str">
        <f t="shared" si="14"/>
        <v>NO</v>
      </c>
    </row>
    <row r="957" spans="1:16">
      <c r="A957" s="6" t="s">
        <v>2591</v>
      </c>
      <c r="B957" s="7">
        <v>15</v>
      </c>
      <c r="C957" s="6" t="s">
        <v>2592</v>
      </c>
      <c r="D957" s="7" t="s">
        <v>32</v>
      </c>
      <c r="E957" s="7" t="s">
        <v>11</v>
      </c>
      <c r="F957" s="6">
        <v>4.7855000000000002E-2</v>
      </c>
      <c r="G957" s="6">
        <v>0.15334</v>
      </c>
      <c r="H957" s="6">
        <v>-0.10548</v>
      </c>
      <c r="I957" s="6">
        <v>0.95499999999999996</v>
      </c>
      <c r="J957" s="6" t="s">
        <v>29</v>
      </c>
      <c r="K957" s="6">
        <v>0.64100000000000001</v>
      </c>
      <c r="L957" s="6" t="s">
        <v>5473</v>
      </c>
      <c r="M957" s="6" t="s">
        <v>5474</v>
      </c>
      <c r="N957" s="6" t="s">
        <v>5475</v>
      </c>
      <c r="O957" s="7" t="str">
        <f t="shared" si="14"/>
        <v>NO</v>
      </c>
    </row>
    <row r="958" spans="1:16">
      <c r="A958" s="6" t="s">
        <v>1353</v>
      </c>
      <c r="B958" s="7">
        <v>15</v>
      </c>
      <c r="C958" s="6" t="s">
        <v>1354</v>
      </c>
      <c r="D958" s="7" t="s">
        <v>32</v>
      </c>
      <c r="E958" s="7" t="s">
        <v>8</v>
      </c>
      <c r="F958" s="6">
        <v>0.67269999999999996</v>
      </c>
      <c r="G958" s="6">
        <v>0.92595000000000005</v>
      </c>
      <c r="H958" s="6">
        <v>-0.25324000000000002</v>
      </c>
      <c r="I958" s="6">
        <v>0.99399999999999999</v>
      </c>
      <c r="J958" s="6" t="s">
        <v>33</v>
      </c>
      <c r="K958" s="6">
        <v>1.7867999999999999</v>
      </c>
      <c r="L958" s="6" t="s">
        <v>3990</v>
      </c>
      <c r="M958" s="6" t="s">
        <v>4056</v>
      </c>
      <c r="N958" s="6" t="s">
        <v>5476</v>
      </c>
      <c r="O958" s="7" t="str">
        <f t="shared" si="14"/>
        <v>NO</v>
      </c>
    </row>
    <row r="959" spans="1:16">
      <c r="A959" s="6" t="s">
        <v>1301</v>
      </c>
      <c r="B959" s="7">
        <v>4</v>
      </c>
      <c r="C959" s="6" t="s">
        <v>1302</v>
      </c>
      <c r="D959" s="7" t="s">
        <v>32</v>
      </c>
      <c r="E959" s="7" t="s">
        <v>8</v>
      </c>
      <c r="F959" s="6">
        <v>0.74126000000000003</v>
      </c>
      <c r="G959" s="6">
        <v>0.95821000000000001</v>
      </c>
      <c r="H959" s="6">
        <v>-0.21695999999999999</v>
      </c>
      <c r="I959" s="6">
        <v>0.98699999999999999</v>
      </c>
      <c r="J959" s="6" t="s">
        <v>29</v>
      </c>
      <c r="K959" s="6">
        <v>0.89049999999999996</v>
      </c>
      <c r="L959" s="6" t="s">
        <v>3990</v>
      </c>
      <c r="M959" s="6" t="s">
        <v>5477</v>
      </c>
      <c r="N959" s="6" t="s">
        <v>3990</v>
      </c>
      <c r="O959" s="7" t="str">
        <f t="shared" si="14"/>
        <v>NO</v>
      </c>
    </row>
    <row r="960" spans="1:16">
      <c r="A960" s="6" t="s">
        <v>2593</v>
      </c>
      <c r="B960" s="7">
        <v>5</v>
      </c>
      <c r="C960" s="6" t="s">
        <v>2594</v>
      </c>
      <c r="D960" s="7" t="s">
        <v>32</v>
      </c>
      <c r="E960" s="7" t="s">
        <v>11</v>
      </c>
      <c r="F960" s="6">
        <v>0.63085000000000002</v>
      </c>
      <c r="G960" s="6">
        <v>0.31841999999999998</v>
      </c>
      <c r="H960" s="6">
        <v>0.31242999999999999</v>
      </c>
      <c r="I960" s="6">
        <v>0.98199999999999998</v>
      </c>
      <c r="J960" s="6" t="s">
        <v>44</v>
      </c>
      <c r="K960" s="6">
        <v>1.7285999999999999</v>
      </c>
      <c r="L960" s="6" t="s">
        <v>5478</v>
      </c>
      <c r="M960" s="6" t="s">
        <v>5479</v>
      </c>
      <c r="N960" s="6" t="s">
        <v>5480</v>
      </c>
      <c r="O960" s="7" t="str">
        <f t="shared" si="14"/>
        <v>NO</v>
      </c>
    </row>
    <row r="961" spans="1:16">
      <c r="A961" s="6" t="s">
        <v>809</v>
      </c>
      <c r="B961" s="7">
        <v>5</v>
      </c>
      <c r="C961" s="6" t="s">
        <v>810</v>
      </c>
      <c r="D961" s="7" t="s">
        <v>32</v>
      </c>
      <c r="E961" s="7" t="s">
        <v>6</v>
      </c>
      <c r="F961" s="6">
        <v>0.90234000000000003</v>
      </c>
      <c r="G961" s="6">
        <v>0.67759000000000003</v>
      </c>
      <c r="H961" s="6">
        <v>0.22475000000000001</v>
      </c>
      <c r="I961" s="6">
        <v>0.95699999999999996</v>
      </c>
      <c r="J961" s="6" t="s">
        <v>33</v>
      </c>
      <c r="K961" s="6">
        <v>1.5153000000000001</v>
      </c>
      <c r="L961" s="6" t="s">
        <v>3990</v>
      </c>
      <c r="M961" s="6" t="s">
        <v>5481</v>
      </c>
      <c r="N961" s="6" t="s">
        <v>3990</v>
      </c>
      <c r="O961" s="7" t="str">
        <f t="shared" si="14"/>
        <v>NO</v>
      </c>
    </row>
    <row r="962" spans="1:16">
      <c r="A962" s="6" t="s">
        <v>2595</v>
      </c>
      <c r="B962" s="7">
        <v>6</v>
      </c>
      <c r="C962" s="6" t="s">
        <v>2596</v>
      </c>
      <c r="D962" s="7" t="s">
        <v>32</v>
      </c>
      <c r="E962" s="7" t="s">
        <v>11</v>
      </c>
      <c r="F962" s="6">
        <v>0.57338</v>
      </c>
      <c r="G962" s="6">
        <v>0.30675999999999998</v>
      </c>
      <c r="H962" s="6">
        <v>0.26662000000000002</v>
      </c>
      <c r="I962" s="6">
        <v>0.94299999999999995</v>
      </c>
      <c r="J962" s="6" t="s">
        <v>29</v>
      </c>
      <c r="K962" s="6">
        <v>0.98950000000000005</v>
      </c>
      <c r="L962" s="6" t="s">
        <v>3983</v>
      </c>
      <c r="M962" s="6" t="s">
        <v>5482</v>
      </c>
      <c r="N962" s="6" t="s">
        <v>5483</v>
      </c>
      <c r="O962" s="7" t="str">
        <f t="shared" ref="O962:O1025" si="15">IF(P962 = "", "NO", "YES")</f>
        <v>NO</v>
      </c>
    </row>
    <row r="963" spans="1:16">
      <c r="A963" s="12" t="s">
        <v>283</v>
      </c>
      <c r="B963" s="13">
        <v>13</v>
      </c>
      <c r="C963" s="12" t="s">
        <v>284</v>
      </c>
      <c r="D963" s="13" t="s">
        <v>32</v>
      </c>
      <c r="E963" s="13" t="s">
        <v>4</v>
      </c>
      <c r="F963" s="12">
        <v>0.41404000000000002</v>
      </c>
      <c r="G963" s="12">
        <v>0.14002999999999999</v>
      </c>
      <c r="H963" s="12">
        <v>0.27400000000000002</v>
      </c>
      <c r="I963" s="12">
        <v>0.98699999999999999</v>
      </c>
      <c r="J963" s="12" t="s">
        <v>33</v>
      </c>
      <c r="K963" s="12">
        <v>1.4470000000000001</v>
      </c>
      <c r="L963" s="12" t="s">
        <v>3989</v>
      </c>
      <c r="M963" s="12" t="s">
        <v>3990</v>
      </c>
      <c r="N963" s="12" t="s">
        <v>3990</v>
      </c>
      <c r="O963" s="13" t="str">
        <f t="shared" si="15"/>
        <v>NO</v>
      </c>
      <c r="P963" s="12"/>
    </row>
    <row r="964" spans="1:16">
      <c r="A964" s="12" t="s">
        <v>283</v>
      </c>
      <c r="B964" s="13">
        <v>20</v>
      </c>
      <c r="C964" s="12" t="s">
        <v>285</v>
      </c>
      <c r="D964" s="13" t="s">
        <v>32</v>
      </c>
      <c r="E964" s="13" t="s">
        <v>4</v>
      </c>
      <c r="F964" s="12">
        <v>0.75909000000000004</v>
      </c>
      <c r="G964" s="12">
        <v>0.43251000000000001</v>
      </c>
      <c r="H964" s="12">
        <v>0.32657999999999998</v>
      </c>
      <c r="I964" s="12">
        <v>0.99299999999999999</v>
      </c>
      <c r="J964" s="12" t="s">
        <v>40</v>
      </c>
      <c r="K964" s="12">
        <v>3.0398000000000001</v>
      </c>
      <c r="L964" s="12" t="s">
        <v>3989</v>
      </c>
      <c r="M964" s="12" t="s">
        <v>3990</v>
      </c>
      <c r="N964" s="12" t="s">
        <v>3990</v>
      </c>
      <c r="O964" s="13" t="str">
        <f t="shared" si="15"/>
        <v>NO</v>
      </c>
      <c r="P964" s="12"/>
    </row>
    <row r="965" spans="1:16">
      <c r="A965" s="12" t="s">
        <v>283</v>
      </c>
      <c r="B965" s="13">
        <v>16</v>
      </c>
      <c r="C965" s="12" t="s">
        <v>1339</v>
      </c>
      <c r="D965" s="13" t="s">
        <v>32</v>
      </c>
      <c r="E965" s="13" t="s">
        <v>8</v>
      </c>
      <c r="F965" s="12">
        <v>0.43024000000000001</v>
      </c>
      <c r="G965" s="12">
        <v>0.75943000000000005</v>
      </c>
      <c r="H965" s="12">
        <v>-0.32918999999999998</v>
      </c>
      <c r="I965" s="12">
        <v>0.996</v>
      </c>
      <c r="J965" s="12" t="s">
        <v>44</v>
      </c>
      <c r="K965" s="12">
        <v>2.6556000000000002</v>
      </c>
      <c r="L965" s="12" t="s">
        <v>3989</v>
      </c>
      <c r="M965" s="12" t="s">
        <v>3990</v>
      </c>
      <c r="N965" s="12" t="s">
        <v>3990</v>
      </c>
      <c r="O965" s="13" t="str">
        <f t="shared" si="15"/>
        <v>NO</v>
      </c>
      <c r="P965" s="12"/>
    </row>
    <row r="966" spans="1:16">
      <c r="A966" s="12" t="s">
        <v>283</v>
      </c>
      <c r="B966" s="13">
        <v>18</v>
      </c>
      <c r="C966" s="12" t="s">
        <v>1340</v>
      </c>
      <c r="D966" s="13" t="s">
        <v>32</v>
      </c>
      <c r="E966" s="13" t="s">
        <v>8</v>
      </c>
      <c r="F966" s="12">
        <v>0.42368</v>
      </c>
      <c r="G966" s="12">
        <v>0.65169999999999995</v>
      </c>
      <c r="H966" s="12">
        <v>-0.22802</v>
      </c>
      <c r="I966" s="12">
        <v>0.95799999999999996</v>
      </c>
      <c r="J966" s="12" t="s">
        <v>40</v>
      </c>
      <c r="K966" s="12">
        <v>3.0398000000000001</v>
      </c>
      <c r="L966" s="12" t="s">
        <v>3989</v>
      </c>
      <c r="M966" s="12" t="s">
        <v>3990</v>
      </c>
      <c r="N966" s="12" t="s">
        <v>3990</v>
      </c>
      <c r="O966" s="13" t="str">
        <f t="shared" si="15"/>
        <v>NO</v>
      </c>
      <c r="P966" s="12"/>
    </row>
    <row r="967" spans="1:16">
      <c r="A967" s="12" t="s">
        <v>283</v>
      </c>
      <c r="B967" s="13">
        <v>13</v>
      </c>
      <c r="C967" s="12" t="s">
        <v>2597</v>
      </c>
      <c r="D967" s="13" t="s">
        <v>32</v>
      </c>
      <c r="E967" s="13" t="s">
        <v>11</v>
      </c>
      <c r="F967" s="12">
        <v>0.28240999999999999</v>
      </c>
      <c r="G967" s="12">
        <v>0.10627</v>
      </c>
      <c r="H967" s="12">
        <v>0.17615</v>
      </c>
      <c r="I967" s="12">
        <v>0.96299999999999997</v>
      </c>
      <c r="J967" s="12" t="s">
        <v>33</v>
      </c>
      <c r="K967" s="12">
        <v>1.4283999999999999</v>
      </c>
      <c r="L967" s="12" t="s">
        <v>3989</v>
      </c>
      <c r="M967" s="12" t="s">
        <v>3990</v>
      </c>
      <c r="N967" s="12" t="s">
        <v>3990</v>
      </c>
      <c r="O967" s="13" t="str">
        <f t="shared" si="15"/>
        <v>NO</v>
      </c>
      <c r="P967" s="12"/>
    </row>
    <row r="968" spans="1:16">
      <c r="A968" s="10" t="s">
        <v>286</v>
      </c>
      <c r="B968" s="11">
        <v>11</v>
      </c>
      <c r="C968" s="10" t="s">
        <v>287</v>
      </c>
      <c r="D968" s="11" t="s">
        <v>28</v>
      </c>
      <c r="E968" s="11" t="s">
        <v>4</v>
      </c>
      <c r="F968" s="10">
        <v>9.1599E-2</v>
      </c>
      <c r="G968" s="10">
        <v>0.39772000000000002</v>
      </c>
      <c r="H968" s="10">
        <v>-0.30612</v>
      </c>
      <c r="I968" s="10">
        <v>1</v>
      </c>
      <c r="J968" s="10" t="s">
        <v>33</v>
      </c>
      <c r="K968" s="10">
        <v>1.2496</v>
      </c>
      <c r="L968" s="10" t="s">
        <v>4027</v>
      </c>
      <c r="M968" s="10" t="s">
        <v>5484</v>
      </c>
      <c r="N968" s="10" t="s">
        <v>4029</v>
      </c>
      <c r="O968" s="11" t="str">
        <f t="shared" si="15"/>
        <v>NO</v>
      </c>
      <c r="P968" s="10"/>
    </row>
    <row r="969" spans="1:16">
      <c r="A969" s="10" t="s">
        <v>286</v>
      </c>
      <c r="B969" s="11">
        <v>6</v>
      </c>
      <c r="C969" s="10" t="s">
        <v>1671</v>
      </c>
      <c r="D969" s="11" t="s">
        <v>28</v>
      </c>
      <c r="E969" s="11" t="s">
        <v>1584</v>
      </c>
      <c r="F969" s="10">
        <v>0.96675</v>
      </c>
      <c r="G969" s="10">
        <v>0.73075999999999997</v>
      </c>
      <c r="H969" s="10">
        <v>0.23599000000000001</v>
      </c>
      <c r="I969" s="10">
        <v>1</v>
      </c>
      <c r="J969" s="10" t="s">
        <v>29</v>
      </c>
      <c r="K969" s="10">
        <v>0.87649999999999995</v>
      </c>
      <c r="L969" s="10" t="s">
        <v>4027</v>
      </c>
      <c r="M969" s="10" t="s">
        <v>5484</v>
      </c>
      <c r="N969" s="10" t="s">
        <v>4029</v>
      </c>
      <c r="O969" s="11" t="str">
        <f t="shared" si="15"/>
        <v>NO</v>
      </c>
      <c r="P969" s="10"/>
    </row>
    <row r="970" spans="1:16">
      <c r="A970" s="10" t="s">
        <v>286</v>
      </c>
      <c r="B970" s="11">
        <v>6</v>
      </c>
      <c r="C970" s="10" t="s">
        <v>1671</v>
      </c>
      <c r="D970" s="11" t="s">
        <v>28</v>
      </c>
      <c r="E970" s="11" t="s">
        <v>11</v>
      </c>
      <c r="F970" s="10">
        <v>0.96675</v>
      </c>
      <c r="G970" s="10">
        <v>0.73075999999999997</v>
      </c>
      <c r="H970" s="10">
        <v>0.23599000000000001</v>
      </c>
      <c r="I970" s="10">
        <v>1</v>
      </c>
      <c r="J970" s="10" t="s">
        <v>29</v>
      </c>
      <c r="K970" s="10">
        <v>0.87649999999999995</v>
      </c>
      <c r="L970" s="10" t="s">
        <v>4027</v>
      </c>
      <c r="M970" s="10" t="s">
        <v>5484</v>
      </c>
      <c r="N970" s="10" t="s">
        <v>4029</v>
      </c>
      <c r="O970" s="11" t="str">
        <f t="shared" si="15"/>
        <v>NO</v>
      </c>
      <c r="P970" s="10"/>
    </row>
    <row r="971" spans="1:16">
      <c r="A971" s="6" t="s">
        <v>2598</v>
      </c>
      <c r="B971" s="7">
        <v>9</v>
      </c>
      <c r="C971" s="6" t="s">
        <v>2599</v>
      </c>
      <c r="D971" s="7" t="s">
        <v>32</v>
      </c>
      <c r="E971" s="7" t="s">
        <v>11</v>
      </c>
      <c r="F971" s="6">
        <v>0.15628</v>
      </c>
      <c r="G971" s="6">
        <v>3.5161999999999999E-2</v>
      </c>
      <c r="H971" s="6">
        <v>0.12112000000000001</v>
      </c>
      <c r="I971" s="6">
        <v>0.99399999999999999</v>
      </c>
      <c r="J971" s="6" t="s">
        <v>29</v>
      </c>
      <c r="K971" s="6">
        <v>0.6774</v>
      </c>
      <c r="L971" s="6" t="s">
        <v>4504</v>
      </c>
      <c r="M971" s="6" t="s">
        <v>5485</v>
      </c>
      <c r="N971" s="6" t="s">
        <v>5486</v>
      </c>
      <c r="O971" s="7" t="str">
        <f t="shared" si="15"/>
        <v>NO</v>
      </c>
    </row>
    <row r="972" spans="1:16">
      <c r="A972" s="6" t="s">
        <v>1351</v>
      </c>
      <c r="B972" s="7">
        <v>18</v>
      </c>
      <c r="C972" s="6" t="s">
        <v>1352</v>
      </c>
      <c r="D972" s="7" t="s">
        <v>28</v>
      </c>
      <c r="E972" s="7" t="s">
        <v>8</v>
      </c>
      <c r="F972" s="6">
        <v>0.10188</v>
      </c>
      <c r="G972" s="6">
        <v>0.21348</v>
      </c>
      <c r="H972" s="6">
        <v>-0.1116</v>
      </c>
      <c r="I972" s="6">
        <v>0.98799999999999999</v>
      </c>
      <c r="J972" s="6" t="s">
        <v>33</v>
      </c>
      <c r="K972" s="6">
        <v>1.2022999999999999</v>
      </c>
      <c r="L972" s="6" t="s">
        <v>5487</v>
      </c>
      <c r="M972" s="6" t="s">
        <v>5488</v>
      </c>
      <c r="N972" s="6" t="s">
        <v>5489</v>
      </c>
      <c r="O972" s="7" t="str">
        <f t="shared" si="15"/>
        <v>NO</v>
      </c>
    </row>
    <row r="973" spans="1:16">
      <c r="A973" s="6" t="s">
        <v>288</v>
      </c>
      <c r="B973" s="7">
        <v>7</v>
      </c>
      <c r="C973" s="6" t="s">
        <v>289</v>
      </c>
      <c r="D973" s="7" t="s">
        <v>32</v>
      </c>
      <c r="E973" s="7" t="s">
        <v>4</v>
      </c>
      <c r="F973" s="6">
        <v>0.56737000000000004</v>
      </c>
      <c r="G973" s="6">
        <v>0.46071000000000001</v>
      </c>
      <c r="H973" s="6">
        <v>0.10667</v>
      </c>
      <c r="I973" s="6">
        <v>0.90900000000000003</v>
      </c>
      <c r="J973" s="6" t="s">
        <v>33</v>
      </c>
      <c r="K973" s="6">
        <v>1.2863</v>
      </c>
      <c r="L973" s="6" t="s">
        <v>5490</v>
      </c>
      <c r="M973" s="6" t="s">
        <v>5491</v>
      </c>
      <c r="N973" s="6" t="s">
        <v>4622</v>
      </c>
      <c r="O973" s="7" t="str">
        <f t="shared" si="15"/>
        <v>NO</v>
      </c>
    </row>
    <row r="974" spans="1:16">
      <c r="A974" s="10" t="s">
        <v>2600</v>
      </c>
      <c r="B974" s="11">
        <v>4</v>
      </c>
      <c r="C974" s="10" t="s">
        <v>2601</v>
      </c>
      <c r="D974" s="11" t="s">
        <v>32</v>
      </c>
      <c r="E974" s="11" t="s">
        <v>11</v>
      </c>
      <c r="F974" s="10">
        <v>0.17344000000000001</v>
      </c>
      <c r="G974" s="10">
        <v>4.2373000000000001E-2</v>
      </c>
      <c r="H974" s="10">
        <v>0.13106999999999999</v>
      </c>
      <c r="I974" s="10">
        <v>0.995</v>
      </c>
      <c r="J974" s="10" t="s">
        <v>29</v>
      </c>
      <c r="K974" s="10">
        <v>0.66649999999999998</v>
      </c>
      <c r="L974" s="10" t="s">
        <v>5492</v>
      </c>
      <c r="M974" s="10" t="s">
        <v>5493</v>
      </c>
      <c r="N974" s="10" t="s">
        <v>5494</v>
      </c>
      <c r="O974" s="11" t="str">
        <f t="shared" si="15"/>
        <v>NO</v>
      </c>
      <c r="P974" s="10"/>
    </row>
    <row r="975" spans="1:16">
      <c r="A975" s="10" t="s">
        <v>2600</v>
      </c>
      <c r="B975" s="11">
        <v>6</v>
      </c>
      <c r="C975" s="10" t="s">
        <v>2602</v>
      </c>
      <c r="D975" s="11" t="s">
        <v>32</v>
      </c>
      <c r="E975" s="11" t="s">
        <v>11</v>
      </c>
      <c r="F975" s="10">
        <v>0.17211000000000001</v>
      </c>
      <c r="G975" s="10">
        <v>5.7618999999999997E-2</v>
      </c>
      <c r="H975" s="10">
        <v>0.11448999999999999</v>
      </c>
      <c r="I975" s="10">
        <v>0.99</v>
      </c>
      <c r="J975" s="10" t="s">
        <v>29</v>
      </c>
      <c r="K975" s="10">
        <v>0.68810000000000004</v>
      </c>
      <c r="L975" s="10" t="s">
        <v>5492</v>
      </c>
      <c r="M975" s="10" t="s">
        <v>5493</v>
      </c>
      <c r="N975" s="10" t="s">
        <v>5494</v>
      </c>
      <c r="O975" s="11" t="str">
        <f t="shared" si="15"/>
        <v>NO</v>
      </c>
      <c r="P975" s="10"/>
    </row>
    <row r="976" spans="1:16">
      <c r="A976" s="6" t="s">
        <v>2603</v>
      </c>
      <c r="B976" s="7">
        <v>20</v>
      </c>
      <c r="C976" s="6" t="s">
        <v>2604</v>
      </c>
      <c r="D976" s="7" t="s">
        <v>28</v>
      </c>
      <c r="E976" s="7" t="s">
        <v>11</v>
      </c>
      <c r="F976" s="6">
        <v>0.29743999999999998</v>
      </c>
      <c r="G976" s="6">
        <v>0.18662000000000001</v>
      </c>
      <c r="H976" s="6">
        <v>0.11082</v>
      </c>
      <c r="I976" s="6">
        <v>0.97899999999999998</v>
      </c>
      <c r="J976" s="6" t="s">
        <v>44</v>
      </c>
      <c r="K976" s="6">
        <v>1.4939</v>
      </c>
      <c r="L976" s="6" t="s">
        <v>5495</v>
      </c>
      <c r="M976" s="6" t="s">
        <v>5496</v>
      </c>
      <c r="N976" s="6" t="s">
        <v>4613</v>
      </c>
      <c r="O976" s="7" t="str">
        <f t="shared" si="15"/>
        <v>NO</v>
      </c>
    </row>
    <row r="977" spans="1:16">
      <c r="A977" s="6" t="s">
        <v>1274</v>
      </c>
      <c r="B977" s="7">
        <v>9</v>
      </c>
      <c r="C977" s="6" t="s">
        <v>1275</v>
      </c>
      <c r="D977" s="7" t="s">
        <v>28</v>
      </c>
      <c r="E977" s="7" t="s">
        <v>8</v>
      </c>
      <c r="F977" s="6">
        <v>0.79064999999999996</v>
      </c>
      <c r="G977" s="6">
        <v>0.90758000000000005</v>
      </c>
      <c r="H977" s="6">
        <v>-0.11693000000000001</v>
      </c>
      <c r="I977" s="6">
        <v>0.98799999999999999</v>
      </c>
      <c r="J977" s="6" t="s">
        <v>33</v>
      </c>
      <c r="K977" s="6">
        <v>1.1893</v>
      </c>
      <c r="L977" s="6" t="s">
        <v>4625</v>
      </c>
      <c r="M977" s="6" t="s">
        <v>5497</v>
      </c>
      <c r="N977" s="6" t="s">
        <v>4627</v>
      </c>
      <c r="O977" s="7" t="str">
        <f t="shared" si="15"/>
        <v>NO</v>
      </c>
    </row>
    <row r="978" spans="1:16">
      <c r="A978" s="6" t="s">
        <v>2605</v>
      </c>
      <c r="B978" s="7">
        <v>24</v>
      </c>
      <c r="C978" s="6" t="s">
        <v>2606</v>
      </c>
      <c r="D978" s="7" t="s">
        <v>32</v>
      </c>
      <c r="E978" s="7" t="s">
        <v>11</v>
      </c>
      <c r="F978" s="6">
        <v>0.19783999999999999</v>
      </c>
      <c r="G978" s="6">
        <v>0.39828000000000002</v>
      </c>
      <c r="H978" s="6">
        <v>-0.20044000000000001</v>
      </c>
      <c r="I978" s="6">
        <v>0.998</v>
      </c>
      <c r="J978" s="6" t="s">
        <v>29</v>
      </c>
      <c r="K978" s="6">
        <v>0.97099999999999997</v>
      </c>
      <c r="L978" s="6" t="s">
        <v>5498</v>
      </c>
      <c r="M978" s="6" t="s">
        <v>5499</v>
      </c>
      <c r="N978" s="6" t="s">
        <v>5500</v>
      </c>
      <c r="O978" s="7" t="str">
        <f t="shared" si="15"/>
        <v>NO</v>
      </c>
    </row>
    <row r="979" spans="1:16">
      <c r="A979" s="6" t="s">
        <v>2607</v>
      </c>
      <c r="B979" s="7">
        <v>5</v>
      </c>
      <c r="C979" s="6" t="s">
        <v>2608</v>
      </c>
      <c r="D979" s="7" t="s">
        <v>32</v>
      </c>
      <c r="E979" s="7" t="s">
        <v>11</v>
      </c>
      <c r="F979" s="6">
        <v>0.41965000000000002</v>
      </c>
      <c r="G979" s="6">
        <v>0.27074999999999999</v>
      </c>
      <c r="H979" s="6">
        <v>0.1489</v>
      </c>
      <c r="I979" s="6">
        <v>0.96699999999999997</v>
      </c>
      <c r="J979" s="6" t="s">
        <v>33</v>
      </c>
      <c r="K979" s="6">
        <v>1.3196000000000001</v>
      </c>
      <c r="L979" s="6" t="s">
        <v>4073</v>
      </c>
      <c r="M979" s="6" t="s">
        <v>5501</v>
      </c>
      <c r="N979" s="6" t="s">
        <v>4632</v>
      </c>
      <c r="O979" s="7" t="str">
        <f t="shared" si="15"/>
        <v>NO</v>
      </c>
    </row>
    <row r="980" spans="1:16">
      <c r="A980" s="10" t="s">
        <v>290</v>
      </c>
      <c r="B980" s="11">
        <v>12</v>
      </c>
      <c r="C980" s="10" t="s">
        <v>291</v>
      </c>
      <c r="D980" s="11" t="s">
        <v>28</v>
      </c>
      <c r="E980" s="11" t="s">
        <v>4</v>
      </c>
      <c r="F980" s="10">
        <v>0.75602999999999998</v>
      </c>
      <c r="G980" s="10">
        <v>0.92301999999999995</v>
      </c>
      <c r="H980" s="10">
        <v>-0.16699</v>
      </c>
      <c r="I980" s="10">
        <v>1</v>
      </c>
      <c r="J980" s="10" t="s">
        <v>29</v>
      </c>
      <c r="K980" s="10">
        <v>0.85040000000000004</v>
      </c>
      <c r="L980" s="10" t="s">
        <v>5502</v>
      </c>
      <c r="M980" s="10" t="s">
        <v>5503</v>
      </c>
      <c r="N980" s="10" t="s">
        <v>5504</v>
      </c>
      <c r="O980" s="11" t="str">
        <f t="shared" si="15"/>
        <v>NO</v>
      </c>
      <c r="P980" s="10"/>
    </row>
    <row r="981" spans="1:16">
      <c r="A981" s="10" t="s">
        <v>290</v>
      </c>
      <c r="B981" s="11">
        <v>7</v>
      </c>
      <c r="C981" s="10" t="s">
        <v>2609</v>
      </c>
      <c r="D981" s="11" t="s">
        <v>28</v>
      </c>
      <c r="E981" s="11" t="s">
        <v>11</v>
      </c>
      <c r="F981" s="10">
        <v>0.52112999999999998</v>
      </c>
      <c r="G981" s="10">
        <v>0.41677999999999998</v>
      </c>
      <c r="H981" s="10">
        <v>0.10435</v>
      </c>
      <c r="I981" s="10">
        <v>0.99399999999999999</v>
      </c>
      <c r="J981" s="10" t="s">
        <v>44</v>
      </c>
      <c r="K981" s="10">
        <v>1.9054</v>
      </c>
      <c r="L981" s="10" t="s">
        <v>5502</v>
      </c>
      <c r="M981" s="10" t="s">
        <v>5503</v>
      </c>
      <c r="N981" s="10" t="s">
        <v>5504</v>
      </c>
      <c r="O981" s="11" t="str">
        <f t="shared" si="15"/>
        <v>NO</v>
      </c>
      <c r="P981" s="10"/>
    </row>
    <row r="982" spans="1:16">
      <c r="A982" s="6" t="s">
        <v>292</v>
      </c>
      <c r="B982" s="7">
        <v>8</v>
      </c>
      <c r="C982" s="6" t="s">
        <v>293</v>
      </c>
      <c r="D982" s="7" t="s">
        <v>32</v>
      </c>
      <c r="E982" s="7" t="s">
        <v>4</v>
      </c>
      <c r="F982" s="6">
        <v>0.62309000000000003</v>
      </c>
      <c r="G982" s="6">
        <v>0.42632999999999999</v>
      </c>
      <c r="H982" s="6">
        <v>0.19675000000000001</v>
      </c>
      <c r="I982" s="6">
        <v>0.97299999999999998</v>
      </c>
      <c r="J982" s="6" t="s">
        <v>29</v>
      </c>
      <c r="K982" s="6">
        <v>0.99919999999999998</v>
      </c>
      <c r="L982" s="6" t="s">
        <v>5505</v>
      </c>
      <c r="M982" s="6" t="s">
        <v>5506</v>
      </c>
      <c r="N982" s="6" t="s">
        <v>5507</v>
      </c>
      <c r="O982" s="7" t="str">
        <f t="shared" si="15"/>
        <v>NO</v>
      </c>
    </row>
    <row r="983" spans="1:16">
      <c r="A983" s="6" t="s">
        <v>2610</v>
      </c>
      <c r="B983" s="7">
        <v>9</v>
      </c>
      <c r="C983" s="6" t="s">
        <v>2611</v>
      </c>
      <c r="D983" s="7" t="s">
        <v>28</v>
      </c>
      <c r="E983" s="7" t="s">
        <v>11</v>
      </c>
      <c r="F983" s="6">
        <v>0.25141999999999998</v>
      </c>
      <c r="G983" s="6">
        <v>0.12384000000000001</v>
      </c>
      <c r="H983" s="6">
        <v>0.12756999999999999</v>
      </c>
      <c r="I983" s="6">
        <v>0.91100000000000003</v>
      </c>
      <c r="J983" s="6" t="s">
        <v>29</v>
      </c>
      <c r="K983" s="6">
        <v>0.91830000000000001</v>
      </c>
      <c r="L983" s="6" t="s">
        <v>5508</v>
      </c>
      <c r="M983" s="6" t="s">
        <v>5509</v>
      </c>
      <c r="N983" s="6" t="s">
        <v>5510</v>
      </c>
      <c r="O983" s="7" t="str">
        <f t="shared" si="15"/>
        <v>NO</v>
      </c>
    </row>
    <row r="984" spans="1:16">
      <c r="A984" s="6" t="s">
        <v>294</v>
      </c>
      <c r="B984" s="7">
        <v>15</v>
      </c>
      <c r="C984" s="6" t="s">
        <v>295</v>
      </c>
      <c r="D984" s="7" t="s">
        <v>28</v>
      </c>
      <c r="E984" s="7" t="s">
        <v>4</v>
      </c>
      <c r="F984" s="6">
        <v>0.82457000000000003</v>
      </c>
      <c r="G984" s="6">
        <v>0.61770999999999998</v>
      </c>
      <c r="H984" s="6">
        <v>0.20685999999999999</v>
      </c>
      <c r="I984" s="6">
        <v>0.98499999999999999</v>
      </c>
      <c r="J984" s="6" t="s">
        <v>33</v>
      </c>
      <c r="K984" s="6">
        <v>1.1268</v>
      </c>
      <c r="L984" s="6" t="s">
        <v>5272</v>
      </c>
      <c r="M984" s="6" t="s">
        <v>5511</v>
      </c>
      <c r="N984" s="6" t="s">
        <v>5274</v>
      </c>
      <c r="O984" s="7" t="str">
        <f t="shared" si="15"/>
        <v>NO</v>
      </c>
    </row>
    <row r="985" spans="1:16">
      <c r="A985" s="6" t="s">
        <v>296</v>
      </c>
      <c r="B985" s="7">
        <v>11</v>
      </c>
      <c r="C985" s="6" t="s">
        <v>297</v>
      </c>
      <c r="D985" s="7" t="s">
        <v>28</v>
      </c>
      <c r="E985" s="7" t="s">
        <v>4</v>
      </c>
      <c r="F985" s="6">
        <v>0.77803999999999995</v>
      </c>
      <c r="G985" s="6">
        <v>0.90346000000000004</v>
      </c>
      <c r="H985" s="6">
        <v>-0.12542</v>
      </c>
      <c r="I985" s="6">
        <v>0.94699999999999995</v>
      </c>
      <c r="J985" s="6" t="s">
        <v>29</v>
      </c>
      <c r="K985" s="6">
        <v>0.81679999999999997</v>
      </c>
      <c r="L985" s="6" t="s">
        <v>4196</v>
      </c>
      <c r="M985" s="6" t="s">
        <v>5512</v>
      </c>
      <c r="N985" s="6" t="s">
        <v>5513</v>
      </c>
      <c r="O985" s="7" t="str">
        <f t="shared" si="15"/>
        <v>NO</v>
      </c>
    </row>
    <row r="986" spans="1:16">
      <c r="A986" s="6" t="s">
        <v>2612</v>
      </c>
      <c r="B986" s="7">
        <v>17</v>
      </c>
      <c r="C986" s="6" t="s">
        <v>2613</v>
      </c>
      <c r="D986" s="7" t="s">
        <v>28</v>
      </c>
      <c r="E986" s="7" t="s">
        <v>11</v>
      </c>
      <c r="F986" s="6">
        <v>9.0964000000000003E-2</v>
      </c>
      <c r="G986" s="6">
        <v>0.21961</v>
      </c>
      <c r="H986" s="6">
        <v>-0.12864999999999999</v>
      </c>
      <c r="I986" s="6">
        <v>0.96799999999999997</v>
      </c>
      <c r="J986" s="6" t="s">
        <v>29</v>
      </c>
      <c r="K986" s="6">
        <v>0.81440000000000001</v>
      </c>
      <c r="L986" s="6" t="s">
        <v>4828</v>
      </c>
      <c r="M986" s="6" t="s">
        <v>5514</v>
      </c>
      <c r="N986" s="6" t="s">
        <v>4830</v>
      </c>
      <c r="O986" s="7" t="str">
        <f t="shared" si="15"/>
        <v>NO</v>
      </c>
    </row>
    <row r="987" spans="1:16">
      <c r="A987" s="6" t="s">
        <v>1330</v>
      </c>
      <c r="B987" s="7">
        <v>5</v>
      </c>
      <c r="C987" s="6" t="s">
        <v>1331</v>
      </c>
      <c r="D987" s="7" t="s">
        <v>28</v>
      </c>
      <c r="E987" s="7" t="s">
        <v>8</v>
      </c>
      <c r="F987" s="6">
        <v>0.35543000000000002</v>
      </c>
      <c r="G987" s="6">
        <v>0.61016999999999999</v>
      </c>
      <c r="H987" s="6">
        <v>-0.25474000000000002</v>
      </c>
      <c r="I987" s="6">
        <v>0.92600000000000005</v>
      </c>
      <c r="J987" s="6" t="s">
        <v>29</v>
      </c>
      <c r="K987" s="6">
        <v>0.99980000000000002</v>
      </c>
      <c r="L987" s="6" t="s">
        <v>5515</v>
      </c>
      <c r="M987" s="6" t="s">
        <v>5516</v>
      </c>
      <c r="N987" s="6" t="s">
        <v>5443</v>
      </c>
      <c r="O987" s="7" t="str">
        <f t="shared" si="15"/>
        <v>NO</v>
      </c>
    </row>
    <row r="988" spans="1:16">
      <c r="A988" s="6" t="s">
        <v>1290</v>
      </c>
      <c r="B988" s="7">
        <v>9</v>
      </c>
      <c r="C988" s="6" t="s">
        <v>1291</v>
      </c>
      <c r="D988" s="7" t="s">
        <v>32</v>
      </c>
      <c r="E988" s="7" t="s">
        <v>8</v>
      </c>
      <c r="F988" s="6">
        <v>0.13386999999999999</v>
      </c>
      <c r="G988" s="6">
        <v>0.24737000000000001</v>
      </c>
      <c r="H988" s="6">
        <v>-0.1135</v>
      </c>
      <c r="I988" s="6">
        <v>0.93899999999999995</v>
      </c>
      <c r="J988" s="6" t="s">
        <v>44</v>
      </c>
      <c r="K988" s="6">
        <v>1.3435999999999999</v>
      </c>
      <c r="L988" s="6" t="s">
        <v>5517</v>
      </c>
      <c r="M988" s="6" t="s">
        <v>5518</v>
      </c>
      <c r="N988" s="6" t="s">
        <v>5519</v>
      </c>
      <c r="O988" s="7" t="str">
        <f t="shared" si="15"/>
        <v>NO</v>
      </c>
    </row>
    <row r="989" spans="1:16">
      <c r="A989" s="6" t="s">
        <v>1326</v>
      </c>
      <c r="B989" s="7">
        <v>9</v>
      </c>
      <c r="C989" s="6" t="s">
        <v>1327</v>
      </c>
      <c r="D989" s="7" t="s">
        <v>32</v>
      </c>
      <c r="E989" s="7" t="s">
        <v>8</v>
      </c>
      <c r="F989" s="6">
        <v>9.2992000000000005E-2</v>
      </c>
      <c r="G989" s="6">
        <v>0.29248000000000002</v>
      </c>
      <c r="H989" s="6">
        <v>-0.19949</v>
      </c>
      <c r="I989" s="6">
        <v>1</v>
      </c>
      <c r="J989" s="6" t="s">
        <v>44</v>
      </c>
      <c r="K989" s="6">
        <v>1.5832999999999999</v>
      </c>
      <c r="L989" s="6" t="s">
        <v>5508</v>
      </c>
      <c r="M989" s="6" t="s">
        <v>5520</v>
      </c>
      <c r="N989" s="6" t="s">
        <v>5510</v>
      </c>
      <c r="O989" s="7" t="str">
        <f t="shared" si="15"/>
        <v>NO</v>
      </c>
    </row>
    <row r="990" spans="1:16">
      <c r="A990" s="6" t="s">
        <v>811</v>
      </c>
      <c r="B990" s="7">
        <v>7</v>
      </c>
      <c r="C990" s="6" t="s">
        <v>812</v>
      </c>
      <c r="D990" s="7" t="s">
        <v>28</v>
      </c>
      <c r="E990" s="7" t="s">
        <v>6</v>
      </c>
      <c r="F990" s="6">
        <v>0.70108999999999999</v>
      </c>
      <c r="G990" s="6">
        <v>0.92183999999999999</v>
      </c>
      <c r="H990" s="6">
        <v>-0.22075</v>
      </c>
      <c r="I990" s="6">
        <v>0.93</v>
      </c>
      <c r="J990" s="6" t="s">
        <v>44</v>
      </c>
      <c r="K990" s="6">
        <v>2.194</v>
      </c>
      <c r="L990" s="6" t="s">
        <v>5521</v>
      </c>
      <c r="M990" s="6" t="s">
        <v>5522</v>
      </c>
      <c r="N990" s="6" t="s">
        <v>5523</v>
      </c>
      <c r="O990" s="7" t="str">
        <f t="shared" si="15"/>
        <v>NO</v>
      </c>
    </row>
    <row r="991" spans="1:16">
      <c r="A991" s="6" t="s">
        <v>813</v>
      </c>
      <c r="B991" s="7">
        <v>8</v>
      </c>
      <c r="C991" s="6" t="s">
        <v>814</v>
      </c>
      <c r="D991" s="7" t="s">
        <v>28</v>
      </c>
      <c r="E991" s="7" t="s">
        <v>6</v>
      </c>
      <c r="F991" s="6">
        <v>0.26999000000000001</v>
      </c>
      <c r="G991" s="6">
        <v>0.43046000000000001</v>
      </c>
      <c r="H991" s="6">
        <v>-0.16047</v>
      </c>
      <c r="I991" s="6">
        <v>0.96699999999999997</v>
      </c>
      <c r="J991" s="6" t="s">
        <v>33</v>
      </c>
      <c r="K991" s="6">
        <v>1.3756999999999999</v>
      </c>
      <c r="L991" s="6" t="s">
        <v>3990</v>
      </c>
      <c r="M991" s="6" t="s">
        <v>4505</v>
      </c>
      <c r="N991" s="6" t="s">
        <v>3990</v>
      </c>
      <c r="O991" s="7" t="str">
        <f t="shared" si="15"/>
        <v>NO</v>
      </c>
    </row>
    <row r="992" spans="1:16">
      <c r="A992" s="6" t="s">
        <v>2614</v>
      </c>
      <c r="B992" s="7">
        <v>5</v>
      </c>
      <c r="C992" s="6" t="s">
        <v>2615</v>
      </c>
      <c r="D992" s="7" t="s">
        <v>28</v>
      </c>
      <c r="E992" s="7" t="s">
        <v>11</v>
      </c>
      <c r="F992" s="6">
        <v>0.16198000000000001</v>
      </c>
      <c r="G992" s="6">
        <v>4.5874999999999999E-2</v>
      </c>
      <c r="H992" s="6">
        <v>0.11609999999999999</v>
      </c>
      <c r="I992" s="6">
        <v>0.98299999999999998</v>
      </c>
      <c r="J992" s="6" t="s">
        <v>33</v>
      </c>
      <c r="K992" s="6">
        <v>1.5023</v>
      </c>
      <c r="L992" s="6" t="s">
        <v>5524</v>
      </c>
      <c r="M992" s="6" t="s">
        <v>5525</v>
      </c>
      <c r="N992" s="6" t="s">
        <v>5526</v>
      </c>
      <c r="O992" s="7" t="str">
        <f t="shared" si="15"/>
        <v>NO</v>
      </c>
    </row>
    <row r="993" spans="1:16">
      <c r="A993" s="6" t="s">
        <v>2616</v>
      </c>
      <c r="B993" s="7">
        <v>8</v>
      </c>
      <c r="C993" s="6" t="s">
        <v>2617</v>
      </c>
      <c r="D993" s="7" t="s">
        <v>32</v>
      </c>
      <c r="E993" s="7" t="s">
        <v>11</v>
      </c>
      <c r="F993" s="6">
        <v>6.2824000000000005E-2</v>
      </c>
      <c r="G993" s="6">
        <v>0.16442999999999999</v>
      </c>
      <c r="H993" s="6">
        <v>-0.1016</v>
      </c>
      <c r="I993" s="6">
        <v>0.93899999999999995</v>
      </c>
      <c r="J993" s="6" t="s">
        <v>44</v>
      </c>
      <c r="K993" s="6">
        <v>1.4421999999999999</v>
      </c>
      <c r="L993" s="6" t="s">
        <v>5005</v>
      </c>
      <c r="M993" s="6" t="s">
        <v>5527</v>
      </c>
      <c r="N993" s="6" t="s">
        <v>5528</v>
      </c>
      <c r="O993" s="7" t="str">
        <f t="shared" si="15"/>
        <v>NO</v>
      </c>
    </row>
    <row r="994" spans="1:16">
      <c r="A994" s="6" t="s">
        <v>815</v>
      </c>
      <c r="B994" s="7">
        <v>7</v>
      </c>
      <c r="C994" s="6" t="s">
        <v>816</v>
      </c>
      <c r="D994" s="7" t="s">
        <v>32</v>
      </c>
      <c r="E994" s="7" t="s">
        <v>6</v>
      </c>
      <c r="F994" s="6">
        <v>0.26634999999999998</v>
      </c>
      <c r="G994" s="6">
        <v>0.40294999999999997</v>
      </c>
      <c r="H994" s="6">
        <v>-0.1366</v>
      </c>
      <c r="I994" s="6">
        <v>0.98499999999999999</v>
      </c>
      <c r="J994" s="6" t="s">
        <v>40</v>
      </c>
      <c r="K994" s="6">
        <v>1.2692000000000001</v>
      </c>
      <c r="L994" s="6" t="s">
        <v>5529</v>
      </c>
      <c r="M994" s="6" t="s">
        <v>5530</v>
      </c>
      <c r="N994" s="6" t="s">
        <v>5531</v>
      </c>
      <c r="O994" s="7" t="str">
        <f t="shared" si="15"/>
        <v>NO</v>
      </c>
    </row>
    <row r="995" spans="1:16">
      <c r="A995" s="10" t="s">
        <v>1672</v>
      </c>
      <c r="B995" s="11">
        <v>9</v>
      </c>
      <c r="C995" s="10" t="s">
        <v>1673</v>
      </c>
      <c r="D995" s="11" t="s">
        <v>32</v>
      </c>
      <c r="E995" s="11" t="s">
        <v>1584</v>
      </c>
      <c r="F995" s="10">
        <v>0.88566</v>
      </c>
      <c r="G995" s="10">
        <v>0.72587000000000002</v>
      </c>
      <c r="H995" s="10">
        <v>0.1598</v>
      </c>
      <c r="I995" s="10">
        <v>0.95499999999999996</v>
      </c>
      <c r="J995" s="10" t="s">
        <v>33</v>
      </c>
      <c r="K995" s="10">
        <v>1.1713</v>
      </c>
      <c r="L995" s="10" t="s">
        <v>5194</v>
      </c>
      <c r="M995" s="10" t="s">
        <v>5532</v>
      </c>
      <c r="N995" s="10" t="s">
        <v>5533</v>
      </c>
      <c r="O995" s="11" t="str">
        <f t="shared" si="15"/>
        <v>NO</v>
      </c>
      <c r="P995" s="10"/>
    </row>
    <row r="996" spans="1:16">
      <c r="A996" s="10" t="s">
        <v>1672</v>
      </c>
      <c r="B996" s="11">
        <v>9</v>
      </c>
      <c r="C996" s="10" t="s">
        <v>1673</v>
      </c>
      <c r="D996" s="11" t="s">
        <v>32</v>
      </c>
      <c r="E996" s="11" t="s">
        <v>11</v>
      </c>
      <c r="F996" s="10">
        <v>0.88566</v>
      </c>
      <c r="G996" s="10">
        <v>0.72587000000000002</v>
      </c>
      <c r="H996" s="10">
        <v>0.1598</v>
      </c>
      <c r="I996" s="10">
        <v>0.95499999999999996</v>
      </c>
      <c r="J996" s="10" t="s">
        <v>33</v>
      </c>
      <c r="K996" s="10">
        <v>1.1713</v>
      </c>
      <c r="L996" s="10" t="s">
        <v>5194</v>
      </c>
      <c r="M996" s="10" t="s">
        <v>5532</v>
      </c>
      <c r="N996" s="10" t="s">
        <v>5533</v>
      </c>
      <c r="O996" s="11" t="str">
        <f t="shared" si="15"/>
        <v>NO</v>
      </c>
      <c r="P996" s="10"/>
    </row>
    <row r="997" spans="1:16">
      <c r="A997" s="6" t="s">
        <v>298</v>
      </c>
      <c r="B997" s="7">
        <v>7</v>
      </c>
      <c r="C997" s="6" t="s">
        <v>299</v>
      </c>
      <c r="D997" s="7" t="s">
        <v>32</v>
      </c>
      <c r="E997" s="7" t="s">
        <v>4</v>
      </c>
      <c r="F997" s="6">
        <v>0.82281000000000004</v>
      </c>
      <c r="G997" s="6">
        <v>0.95926999999999996</v>
      </c>
      <c r="H997" s="6">
        <v>-0.13646</v>
      </c>
      <c r="I997" s="6">
        <v>0.95899999999999996</v>
      </c>
      <c r="J997" s="6" t="s">
        <v>29</v>
      </c>
      <c r="K997" s="6">
        <v>0.71199999999999997</v>
      </c>
      <c r="L997" s="6" t="s">
        <v>5534</v>
      </c>
      <c r="M997" s="6" t="s">
        <v>5535</v>
      </c>
      <c r="N997" s="6" t="s">
        <v>5536</v>
      </c>
      <c r="O997" s="7" t="str">
        <f t="shared" si="15"/>
        <v>NO</v>
      </c>
    </row>
    <row r="998" spans="1:16">
      <c r="A998" s="6" t="s">
        <v>300</v>
      </c>
      <c r="B998" s="7">
        <v>4</v>
      </c>
      <c r="C998" s="6" t="s">
        <v>301</v>
      </c>
      <c r="D998" s="7" t="s">
        <v>28</v>
      </c>
      <c r="E998" s="7" t="s">
        <v>4</v>
      </c>
      <c r="F998" s="6">
        <v>0.80410000000000004</v>
      </c>
      <c r="G998" s="6">
        <v>0.95308999999999999</v>
      </c>
      <c r="H998" s="6">
        <v>-0.14899999999999999</v>
      </c>
      <c r="I998" s="6">
        <v>0.98299999999999998</v>
      </c>
      <c r="J998" s="6" t="s">
        <v>29</v>
      </c>
      <c r="K998" s="6">
        <v>0.84530000000000005</v>
      </c>
      <c r="L998" s="6" t="s">
        <v>5537</v>
      </c>
      <c r="M998" s="6" t="s">
        <v>5538</v>
      </c>
      <c r="N998" s="6" t="s">
        <v>5539</v>
      </c>
      <c r="O998" s="7" t="str">
        <f t="shared" si="15"/>
        <v>NO</v>
      </c>
    </row>
    <row r="999" spans="1:16">
      <c r="A999" s="6" t="s">
        <v>817</v>
      </c>
      <c r="B999" s="7">
        <v>4</v>
      </c>
      <c r="C999" s="6" t="s">
        <v>818</v>
      </c>
      <c r="D999" s="7" t="s">
        <v>32</v>
      </c>
      <c r="E999" s="7" t="s">
        <v>6</v>
      </c>
      <c r="F999" s="6">
        <v>0.43975999999999998</v>
      </c>
      <c r="G999" s="6">
        <v>0.31363999999999997</v>
      </c>
      <c r="H999" s="6">
        <v>0.12612000000000001</v>
      </c>
      <c r="I999" s="6">
        <v>0.96799999999999997</v>
      </c>
      <c r="J999" s="6" t="s">
        <v>44</v>
      </c>
      <c r="K999" s="6">
        <v>1.2678</v>
      </c>
      <c r="L999" s="6" t="s">
        <v>5540</v>
      </c>
      <c r="M999" s="6" t="s">
        <v>5541</v>
      </c>
      <c r="N999" s="6" t="s">
        <v>5542</v>
      </c>
      <c r="O999" s="7" t="str">
        <f t="shared" si="15"/>
        <v>NO</v>
      </c>
    </row>
    <row r="1000" spans="1:16">
      <c r="A1000" s="6" t="s">
        <v>2618</v>
      </c>
      <c r="B1000" s="7">
        <v>33</v>
      </c>
      <c r="C1000" s="6" t="s">
        <v>2619</v>
      </c>
      <c r="D1000" s="7" t="s">
        <v>28</v>
      </c>
      <c r="E1000" s="7" t="s">
        <v>11</v>
      </c>
      <c r="F1000" s="6">
        <v>0.60843000000000003</v>
      </c>
      <c r="G1000" s="6">
        <v>0.41497000000000001</v>
      </c>
      <c r="H1000" s="6">
        <v>0.19345999999999999</v>
      </c>
      <c r="I1000" s="6">
        <v>0.90600000000000003</v>
      </c>
      <c r="J1000" s="6" t="s">
        <v>29</v>
      </c>
      <c r="K1000" s="6">
        <v>0.99990000000000001</v>
      </c>
      <c r="L1000" s="6" t="s">
        <v>5543</v>
      </c>
      <c r="M1000" s="6" t="s">
        <v>5544</v>
      </c>
      <c r="N1000" s="6" t="s">
        <v>5545</v>
      </c>
      <c r="O1000" s="7" t="str">
        <f t="shared" si="15"/>
        <v>NO</v>
      </c>
    </row>
    <row r="1001" spans="1:16">
      <c r="A1001" s="10" t="s">
        <v>2620</v>
      </c>
      <c r="B1001" s="11">
        <v>4</v>
      </c>
      <c r="C1001" s="10" t="s">
        <v>2621</v>
      </c>
      <c r="D1001" s="11" t="s">
        <v>32</v>
      </c>
      <c r="E1001" s="11" t="s">
        <v>11</v>
      </c>
      <c r="F1001" s="10">
        <v>7.0155999999999996E-2</v>
      </c>
      <c r="G1001" s="10">
        <v>0.17446</v>
      </c>
      <c r="H1001" s="10">
        <v>-0.1043</v>
      </c>
      <c r="I1001" s="10">
        <v>0.91</v>
      </c>
      <c r="J1001" s="10" t="s">
        <v>29</v>
      </c>
      <c r="K1001" s="10">
        <v>0.68400000000000005</v>
      </c>
      <c r="L1001" s="10" t="s">
        <v>3990</v>
      </c>
      <c r="M1001" s="10" t="s">
        <v>5546</v>
      </c>
      <c r="N1001" s="10" t="s">
        <v>3990</v>
      </c>
      <c r="O1001" s="11" t="str">
        <f t="shared" si="15"/>
        <v>NO</v>
      </c>
      <c r="P1001" s="10"/>
    </row>
    <row r="1002" spans="1:16">
      <c r="A1002" s="10" t="s">
        <v>2620</v>
      </c>
      <c r="B1002" s="11">
        <v>8</v>
      </c>
      <c r="C1002" s="10" t="s">
        <v>2622</v>
      </c>
      <c r="D1002" s="11" t="s">
        <v>32</v>
      </c>
      <c r="E1002" s="11" t="s">
        <v>11</v>
      </c>
      <c r="F1002" s="10">
        <v>0.31211</v>
      </c>
      <c r="G1002" s="10">
        <v>0.13594000000000001</v>
      </c>
      <c r="H1002" s="10">
        <v>0.17618</v>
      </c>
      <c r="I1002" s="10">
        <v>0.94399999999999995</v>
      </c>
      <c r="J1002" s="10" t="s">
        <v>29</v>
      </c>
      <c r="K1002" s="10">
        <v>0.96930000000000005</v>
      </c>
      <c r="L1002" s="10" t="s">
        <v>3990</v>
      </c>
      <c r="M1002" s="10" t="s">
        <v>5546</v>
      </c>
      <c r="N1002" s="10" t="s">
        <v>3990</v>
      </c>
      <c r="O1002" s="11" t="str">
        <f t="shared" si="15"/>
        <v>NO</v>
      </c>
      <c r="P1002" s="10"/>
    </row>
    <row r="1003" spans="1:16">
      <c r="A1003" s="6" t="s">
        <v>302</v>
      </c>
      <c r="B1003" s="7">
        <v>5</v>
      </c>
      <c r="C1003" s="6" t="s">
        <v>303</v>
      </c>
      <c r="D1003" s="7" t="s">
        <v>32</v>
      </c>
      <c r="E1003" s="7" t="s">
        <v>4</v>
      </c>
      <c r="F1003" s="6">
        <v>0.56591999999999998</v>
      </c>
      <c r="G1003" s="6">
        <v>0.38574000000000003</v>
      </c>
      <c r="H1003" s="6">
        <v>0.18018000000000001</v>
      </c>
      <c r="I1003" s="6">
        <v>0.90800000000000003</v>
      </c>
      <c r="J1003" s="6" t="s">
        <v>33</v>
      </c>
      <c r="K1003" s="6">
        <v>1.4520999999999999</v>
      </c>
      <c r="L1003" s="6" t="s">
        <v>5547</v>
      </c>
      <c r="M1003" s="6" t="s">
        <v>5548</v>
      </c>
      <c r="N1003" s="6" t="s">
        <v>4140</v>
      </c>
      <c r="O1003" s="7" t="str">
        <f t="shared" si="15"/>
        <v>NO</v>
      </c>
    </row>
    <row r="1004" spans="1:16">
      <c r="A1004" s="6" t="s">
        <v>2623</v>
      </c>
      <c r="B1004" s="7">
        <v>19</v>
      </c>
      <c r="C1004" s="6" t="s">
        <v>2624</v>
      </c>
      <c r="D1004" s="7" t="s">
        <v>28</v>
      </c>
      <c r="E1004" s="7" t="s">
        <v>11</v>
      </c>
      <c r="F1004" s="6">
        <v>0.24532000000000001</v>
      </c>
      <c r="G1004" s="6">
        <v>0.44227</v>
      </c>
      <c r="H1004" s="6">
        <v>-0.19694999999999999</v>
      </c>
      <c r="I1004" s="6">
        <v>0.98599999999999999</v>
      </c>
      <c r="J1004" s="6" t="s">
        <v>29</v>
      </c>
      <c r="K1004" s="6">
        <v>0.99939999999999996</v>
      </c>
      <c r="L1004" s="6" t="s">
        <v>5549</v>
      </c>
      <c r="M1004" s="6" t="s">
        <v>5550</v>
      </c>
      <c r="N1004" s="6" t="s">
        <v>5551</v>
      </c>
      <c r="O1004" s="7" t="str">
        <f t="shared" si="15"/>
        <v>NO</v>
      </c>
    </row>
    <row r="1005" spans="1:16">
      <c r="A1005" s="6" t="s">
        <v>2625</v>
      </c>
      <c r="B1005" s="7">
        <v>16</v>
      </c>
      <c r="C1005" s="6" t="s">
        <v>2626</v>
      </c>
      <c r="D1005" s="7" t="s">
        <v>32</v>
      </c>
      <c r="E1005" s="7" t="s">
        <v>11</v>
      </c>
      <c r="F1005" s="6">
        <v>9.4708000000000001E-2</v>
      </c>
      <c r="G1005" s="6">
        <v>0.21398</v>
      </c>
      <c r="H1005" s="6">
        <v>-0.11927</v>
      </c>
      <c r="I1005" s="6">
        <v>0.99299999999999999</v>
      </c>
      <c r="J1005" s="6" t="s">
        <v>33</v>
      </c>
      <c r="K1005" s="6">
        <v>1.2455000000000001</v>
      </c>
      <c r="L1005" s="6" t="s">
        <v>3983</v>
      </c>
      <c r="M1005" s="6" t="s">
        <v>5552</v>
      </c>
      <c r="N1005" s="6" t="s">
        <v>3985</v>
      </c>
      <c r="O1005" s="7" t="str">
        <f t="shared" si="15"/>
        <v>NO</v>
      </c>
    </row>
    <row r="1006" spans="1:16">
      <c r="A1006" s="6" t="s">
        <v>819</v>
      </c>
      <c r="B1006" s="7">
        <v>6</v>
      </c>
      <c r="C1006" s="6" t="s">
        <v>820</v>
      </c>
      <c r="D1006" s="7" t="s">
        <v>28</v>
      </c>
      <c r="E1006" s="7" t="s">
        <v>6</v>
      </c>
      <c r="F1006" s="6">
        <v>0.70250000000000001</v>
      </c>
      <c r="G1006" s="6">
        <v>0.57794000000000001</v>
      </c>
      <c r="H1006" s="6">
        <v>0.12456</v>
      </c>
      <c r="I1006" s="6">
        <v>0.95899999999999996</v>
      </c>
      <c r="J1006" s="6" t="s">
        <v>33</v>
      </c>
      <c r="K1006" s="6">
        <v>1.3130999999999999</v>
      </c>
      <c r="L1006" s="6" t="s">
        <v>5553</v>
      </c>
      <c r="M1006" s="6" t="s">
        <v>5554</v>
      </c>
      <c r="N1006" s="6" t="s">
        <v>5555</v>
      </c>
      <c r="O1006" s="7" t="str">
        <f t="shared" si="15"/>
        <v>NO</v>
      </c>
    </row>
    <row r="1007" spans="1:16">
      <c r="A1007" s="6" t="s">
        <v>2627</v>
      </c>
      <c r="B1007" s="7">
        <v>9</v>
      </c>
      <c r="C1007" s="6" t="s">
        <v>2628</v>
      </c>
      <c r="D1007" s="7" t="s">
        <v>28</v>
      </c>
      <c r="E1007" s="7" t="s">
        <v>11</v>
      </c>
      <c r="F1007" s="6">
        <v>0.24256</v>
      </c>
      <c r="G1007" s="6">
        <v>7.9931000000000002E-2</v>
      </c>
      <c r="H1007" s="6">
        <v>0.16263</v>
      </c>
      <c r="I1007" s="6">
        <v>1</v>
      </c>
      <c r="J1007" s="6" t="s">
        <v>155</v>
      </c>
      <c r="K1007" s="6">
        <v>2.2181999999999999</v>
      </c>
      <c r="L1007" s="6" t="s">
        <v>5556</v>
      </c>
      <c r="M1007" s="6" t="s">
        <v>5557</v>
      </c>
      <c r="N1007" s="6" t="s">
        <v>5558</v>
      </c>
      <c r="O1007" s="7" t="str">
        <f t="shared" si="15"/>
        <v>NO</v>
      </c>
    </row>
    <row r="1008" spans="1:16">
      <c r="A1008" s="6" t="s">
        <v>2629</v>
      </c>
      <c r="B1008" s="7">
        <v>5</v>
      </c>
      <c r="C1008" s="6" t="s">
        <v>2630</v>
      </c>
      <c r="D1008" s="7" t="s">
        <v>32</v>
      </c>
      <c r="E1008" s="7" t="s">
        <v>11</v>
      </c>
      <c r="F1008" s="6">
        <v>0.36171999999999999</v>
      </c>
      <c r="G1008" s="6">
        <v>0.17657999999999999</v>
      </c>
      <c r="H1008" s="6">
        <v>0.18514</v>
      </c>
      <c r="I1008" s="6">
        <v>0.93400000000000005</v>
      </c>
      <c r="J1008" s="6" t="s">
        <v>33</v>
      </c>
      <c r="K1008" s="6">
        <v>1.4811000000000001</v>
      </c>
      <c r="L1008" s="6" t="s">
        <v>5559</v>
      </c>
      <c r="M1008" s="6" t="s">
        <v>5560</v>
      </c>
      <c r="N1008" s="6" t="s">
        <v>4972</v>
      </c>
      <c r="O1008" s="7" t="str">
        <f t="shared" si="15"/>
        <v>NO</v>
      </c>
    </row>
    <row r="1009" spans="1:16">
      <c r="A1009" s="10" t="s">
        <v>1296</v>
      </c>
      <c r="B1009" s="11">
        <v>12</v>
      </c>
      <c r="C1009" s="10" t="s">
        <v>1297</v>
      </c>
      <c r="D1009" s="11" t="s">
        <v>28</v>
      </c>
      <c r="E1009" s="11" t="s">
        <v>8</v>
      </c>
      <c r="F1009" s="10">
        <v>0.16377</v>
      </c>
      <c r="G1009" s="10">
        <v>0.28655000000000003</v>
      </c>
      <c r="H1009" s="10">
        <v>-0.12277</v>
      </c>
      <c r="I1009" s="10">
        <v>0.97</v>
      </c>
      <c r="J1009" s="10" t="s">
        <v>33</v>
      </c>
      <c r="K1009" s="10">
        <v>0.91649999999999998</v>
      </c>
      <c r="L1009" s="10" t="s">
        <v>5556</v>
      </c>
      <c r="M1009" s="10" t="s">
        <v>5561</v>
      </c>
      <c r="N1009" s="10" t="s">
        <v>5558</v>
      </c>
      <c r="O1009" s="11" t="str">
        <f t="shared" si="15"/>
        <v>NO</v>
      </c>
      <c r="P1009" s="10"/>
    </row>
    <row r="1010" spans="1:16">
      <c r="A1010" s="10" t="s">
        <v>1296</v>
      </c>
      <c r="B1010" s="11">
        <v>14</v>
      </c>
      <c r="C1010" s="10" t="s">
        <v>1298</v>
      </c>
      <c r="D1010" s="11" t="s">
        <v>28</v>
      </c>
      <c r="E1010" s="11" t="s">
        <v>8</v>
      </c>
      <c r="F1010" s="10">
        <v>0.16422999999999999</v>
      </c>
      <c r="G1010" s="10">
        <v>0.28613</v>
      </c>
      <c r="H1010" s="10">
        <v>-0.12189</v>
      </c>
      <c r="I1010" s="10">
        <v>0.96799999999999997</v>
      </c>
      <c r="J1010" s="10" t="s">
        <v>33</v>
      </c>
      <c r="K1010" s="10">
        <v>0.91649999999999998</v>
      </c>
      <c r="L1010" s="10" t="s">
        <v>5556</v>
      </c>
      <c r="M1010" s="10" t="s">
        <v>5561</v>
      </c>
      <c r="N1010" s="10" t="s">
        <v>5558</v>
      </c>
      <c r="O1010" s="11" t="str">
        <f t="shared" si="15"/>
        <v>NO</v>
      </c>
      <c r="P1010" s="10"/>
    </row>
    <row r="1011" spans="1:16">
      <c r="A1011" s="10" t="s">
        <v>1296</v>
      </c>
      <c r="B1011" s="11">
        <v>15</v>
      </c>
      <c r="C1011" s="10" t="s">
        <v>2631</v>
      </c>
      <c r="D1011" s="11" t="s">
        <v>28</v>
      </c>
      <c r="E1011" s="11" t="s">
        <v>11</v>
      </c>
      <c r="F1011" s="10">
        <v>0.16816</v>
      </c>
      <c r="G1011" s="10">
        <v>0.29244999999999999</v>
      </c>
      <c r="H1011" s="10">
        <v>-0.12429999999999999</v>
      </c>
      <c r="I1011" s="10">
        <v>0.96699999999999997</v>
      </c>
      <c r="J1011" s="10" t="s">
        <v>33</v>
      </c>
      <c r="K1011" s="10">
        <v>0.92569999999999997</v>
      </c>
      <c r="L1011" s="10" t="s">
        <v>5556</v>
      </c>
      <c r="M1011" s="10" t="s">
        <v>5561</v>
      </c>
      <c r="N1011" s="10" t="s">
        <v>5558</v>
      </c>
      <c r="O1011" s="11" t="str">
        <f t="shared" si="15"/>
        <v>NO</v>
      </c>
      <c r="P1011" s="10"/>
    </row>
    <row r="1012" spans="1:16">
      <c r="A1012" s="10" t="s">
        <v>1296</v>
      </c>
      <c r="B1012" s="11">
        <v>13</v>
      </c>
      <c r="C1012" s="10" t="s">
        <v>2632</v>
      </c>
      <c r="D1012" s="11" t="s">
        <v>28</v>
      </c>
      <c r="E1012" s="11" t="s">
        <v>11</v>
      </c>
      <c r="F1012" s="10">
        <v>0.16921</v>
      </c>
      <c r="G1012" s="10">
        <v>0.29133999999999999</v>
      </c>
      <c r="H1012" s="10">
        <v>-0.12213</v>
      </c>
      <c r="I1012" s="10">
        <v>0.96399999999999997</v>
      </c>
      <c r="J1012" s="10" t="s">
        <v>33</v>
      </c>
      <c r="K1012" s="10">
        <v>0.92569999999999997</v>
      </c>
      <c r="L1012" s="10" t="s">
        <v>5556</v>
      </c>
      <c r="M1012" s="10" t="s">
        <v>5561</v>
      </c>
      <c r="N1012" s="10" t="s">
        <v>5558</v>
      </c>
      <c r="O1012" s="11" t="str">
        <f t="shared" si="15"/>
        <v>NO</v>
      </c>
      <c r="P1012" s="10"/>
    </row>
    <row r="1013" spans="1:16">
      <c r="A1013" s="10" t="s">
        <v>1296</v>
      </c>
      <c r="B1013" s="11">
        <v>11</v>
      </c>
      <c r="C1013" s="10" t="s">
        <v>2633</v>
      </c>
      <c r="D1013" s="11" t="s">
        <v>28</v>
      </c>
      <c r="E1013" s="11" t="s">
        <v>11</v>
      </c>
      <c r="F1013" s="10">
        <v>0.16808999999999999</v>
      </c>
      <c r="G1013" s="10">
        <v>0.29291</v>
      </c>
      <c r="H1013" s="10">
        <v>-0.12482</v>
      </c>
      <c r="I1013" s="10">
        <v>0.97499999999999998</v>
      </c>
      <c r="J1013" s="10" t="s">
        <v>33</v>
      </c>
      <c r="K1013" s="10">
        <v>0.92569999999999997</v>
      </c>
      <c r="L1013" s="10" t="s">
        <v>5556</v>
      </c>
      <c r="M1013" s="10" t="s">
        <v>5561</v>
      </c>
      <c r="N1013" s="10" t="s">
        <v>5558</v>
      </c>
      <c r="O1013" s="11" t="str">
        <f t="shared" si="15"/>
        <v>NO</v>
      </c>
      <c r="P1013" s="10"/>
    </row>
    <row r="1014" spans="1:16">
      <c r="A1014" s="10" t="s">
        <v>1296</v>
      </c>
      <c r="B1014" s="11">
        <v>5</v>
      </c>
      <c r="C1014" s="10" t="s">
        <v>2634</v>
      </c>
      <c r="D1014" s="11" t="s">
        <v>28</v>
      </c>
      <c r="E1014" s="11" t="s">
        <v>11</v>
      </c>
      <c r="F1014" s="10">
        <v>0.96501000000000003</v>
      </c>
      <c r="G1014" s="10">
        <v>0.84250999999999998</v>
      </c>
      <c r="H1014" s="10">
        <v>0.1225</v>
      </c>
      <c r="I1014" s="10">
        <v>0.98799999999999999</v>
      </c>
      <c r="J1014" s="10" t="s">
        <v>33</v>
      </c>
      <c r="K1014" s="10">
        <v>0.87580000000000002</v>
      </c>
      <c r="L1014" s="10" t="s">
        <v>5556</v>
      </c>
      <c r="M1014" s="10" t="s">
        <v>5561</v>
      </c>
      <c r="N1014" s="10" t="s">
        <v>5558</v>
      </c>
      <c r="O1014" s="11" t="str">
        <f t="shared" si="15"/>
        <v>NO</v>
      </c>
      <c r="P1014" s="10"/>
    </row>
    <row r="1015" spans="1:16">
      <c r="A1015" s="12" t="s">
        <v>1674</v>
      </c>
      <c r="B1015" s="13">
        <v>15</v>
      </c>
      <c r="C1015" s="12" t="s">
        <v>1675</v>
      </c>
      <c r="D1015" s="13" t="s">
        <v>32</v>
      </c>
      <c r="E1015" s="13" t="s">
        <v>1584</v>
      </c>
      <c r="F1015" s="12">
        <v>0.54093999999999998</v>
      </c>
      <c r="G1015" s="12">
        <v>0.13528000000000001</v>
      </c>
      <c r="H1015" s="12">
        <v>0.40566000000000002</v>
      </c>
      <c r="I1015" s="12">
        <v>0.998</v>
      </c>
      <c r="J1015" s="12" t="s">
        <v>29</v>
      </c>
      <c r="K1015" s="12">
        <v>0.99950000000000006</v>
      </c>
      <c r="L1015" s="12" t="s">
        <v>5529</v>
      </c>
      <c r="M1015" s="12" t="s">
        <v>5562</v>
      </c>
      <c r="N1015" s="12" t="s">
        <v>5531</v>
      </c>
      <c r="O1015" s="13" t="str">
        <f t="shared" si="15"/>
        <v>NO</v>
      </c>
      <c r="P1015" s="12"/>
    </row>
    <row r="1016" spans="1:16">
      <c r="A1016" s="12" t="s">
        <v>1674</v>
      </c>
      <c r="B1016" s="13">
        <v>15</v>
      </c>
      <c r="C1016" s="12" t="s">
        <v>1675</v>
      </c>
      <c r="D1016" s="13" t="s">
        <v>32</v>
      </c>
      <c r="E1016" s="13" t="s">
        <v>11</v>
      </c>
      <c r="F1016" s="12">
        <v>0.54093999999999998</v>
      </c>
      <c r="G1016" s="12">
        <v>0.13528000000000001</v>
      </c>
      <c r="H1016" s="12">
        <v>0.40566000000000002</v>
      </c>
      <c r="I1016" s="12">
        <v>0.998</v>
      </c>
      <c r="J1016" s="12" t="s">
        <v>29</v>
      </c>
      <c r="K1016" s="12">
        <v>0.99950000000000006</v>
      </c>
      <c r="L1016" s="12" t="s">
        <v>5529</v>
      </c>
      <c r="M1016" s="12" t="s">
        <v>5562</v>
      </c>
      <c r="N1016" s="12" t="s">
        <v>5531</v>
      </c>
      <c r="O1016" s="13" t="str">
        <f t="shared" si="15"/>
        <v>NO</v>
      </c>
      <c r="P1016" s="12"/>
    </row>
    <row r="1017" spans="1:16">
      <c r="A1017" s="6" t="s">
        <v>2635</v>
      </c>
      <c r="B1017" s="7">
        <v>9</v>
      </c>
      <c r="C1017" s="6" t="s">
        <v>2636</v>
      </c>
      <c r="D1017" s="7" t="s">
        <v>28</v>
      </c>
      <c r="E1017" s="7" t="s">
        <v>11</v>
      </c>
      <c r="F1017" s="6">
        <v>0.22023000000000001</v>
      </c>
      <c r="G1017" s="6">
        <v>6.2608999999999998E-2</v>
      </c>
      <c r="H1017" s="6">
        <v>0.15762000000000001</v>
      </c>
      <c r="I1017" s="6">
        <v>0.94899999999999995</v>
      </c>
      <c r="J1017" s="6" t="s">
        <v>29</v>
      </c>
      <c r="K1017" s="6">
        <v>0.89810000000000001</v>
      </c>
      <c r="L1017" s="6" t="s">
        <v>5563</v>
      </c>
      <c r="M1017" s="6" t="s">
        <v>5564</v>
      </c>
      <c r="N1017" s="6" t="s">
        <v>5565</v>
      </c>
      <c r="O1017" s="7" t="str">
        <f t="shared" si="15"/>
        <v>NO</v>
      </c>
    </row>
    <row r="1018" spans="1:16">
      <c r="A1018" s="6" t="s">
        <v>304</v>
      </c>
      <c r="B1018" s="7">
        <v>4</v>
      </c>
      <c r="C1018" s="6" t="s">
        <v>305</v>
      </c>
      <c r="D1018" s="7" t="s">
        <v>28</v>
      </c>
      <c r="E1018" s="7" t="s">
        <v>4</v>
      </c>
      <c r="F1018" s="6">
        <v>0.79369999999999996</v>
      </c>
      <c r="G1018" s="6">
        <v>0.91547000000000001</v>
      </c>
      <c r="H1018" s="6">
        <v>-0.12178</v>
      </c>
      <c r="I1018" s="6">
        <v>0.92600000000000005</v>
      </c>
      <c r="J1018" s="6" t="s">
        <v>44</v>
      </c>
      <c r="K1018" s="6">
        <v>0.94110000000000005</v>
      </c>
      <c r="L1018" s="6" t="s">
        <v>5566</v>
      </c>
      <c r="M1018" s="6" t="s">
        <v>5567</v>
      </c>
      <c r="N1018" s="6" t="s">
        <v>5568</v>
      </c>
      <c r="O1018" s="7" t="str">
        <f t="shared" si="15"/>
        <v>NO</v>
      </c>
    </row>
    <row r="1019" spans="1:16">
      <c r="A1019" s="6" t="s">
        <v>1319</v>
      </c>
      <c r="B1019" s="7">
        <v>8</v>
      </c>
      <c r="C1019" s="6" t="s">
        <v>1320</v>
      </c>
      <c r="D1019" s="7" t="s">
        <v>32</v>
      </c>
      <c r="E1019" s="7" t="s">
        <v>8</v>
      </c>
      <c r="F1019" s="6">
        <v>0.16661999999999999</v>
      </c>
      <c r="G1019" s="6">
        <v>0.38044</v>
      </c>
      <c r="H1019" s="6">
        <v>-0.21381</v>
      </c>
      <c r="I1019" s="6">
        <v>0.94399999999999995</v>
      </c>
      <c r="J1019" s="6" t="s">
        <v>40</v>
      </c>
      <c r="K1019" s="6">
        <v>1.9755</v>
      </c>
      <c r="L1019" s="6" t="s">
        <v>5569</v>
      </c>
      <c r="M1019" s="6" t="s">
        <v>5570</v>
      </c>
      <c r="N1019" s="6" t="s">
        <v>5571</v>
      </c>
      <c r="O1019" s="7" t="str">
        <f t="shared" si="15"/>
        <v>NO</v>
      </c>
    </row>
    <row r="1020" spans="1:16">
      <c r="A1020" s="12" t="s">
        <v>306</v>
      </c>
      <c r="B1020" s="13">
        <v>15</v>
      </c>
      <c r="C1020" s="12" t="s">
        <v>307</v>
      </c>
      <c r="D1020" s="13" t="s">
        <v>28</v>
      </c>
      <c r="E1020" s="13" t="s">
        <v>4</v>
      </c>
      <c r="F1020" s="12">
        <v>0.81920000000000004</v>
      </c>
      <c r="G1020" s="12">
        <v>0.69211999999999996</v>
      </c>
      <c r="H1020" s="12">
        <v>0.12708</v>
      </c>
      <c r="I1020" s="12">
        <v>0.91100000000000003</v>
      </c>
      <c r="J1020" s="12" t="s">
        <v>29</v>
      </c>
      <c r="K1020" s="12">
        <v>0.91830000000000001</v>
      </c>
      <c r="L1020" s="12" t="s">
        <v>5572</v>
      </c>
      <c r="M1020" s="12" t="s">
        <v>5573</v>
      </c>
      <c r="N1020" s="12" t="s">
        <v>5574</v>
      </c>
      <c r="O1020" s="13" t="str">
        <f t="shared" si="15"/>
        <v>NO</v>
      </c>
      <c r="P1020" s="12"/>
    </row>
    <row r="1021" spans="1:16">
      <c r="A1021" s="12" t="s">
        <v>306</v>
      </c>
      <c r="B1021" s="13">
        <v>11</v>
      </c>
      <c r="C1021" s="12" t="s">
        <v>308</v>
      </c>
      <c r="D1021" s="13" t="s">
        <v>28</v>
      </c>
      <c r="E1021" s="13" t="s">
        <v>4</v>
      </c>
      <c r="F1021" s="12">
        <v>0.34156999999999998</v>
      </c>
      <c r="G1021" s="12">
        <v>0.14802000000000001</v>
      </c>
      <c r="H1021" s="12">
        <v>0.19355</v>
      </c>
      <c r="I1021" s="12">
        <v>0.94899999999999995</v>
      </c>
      <c r="J1021" s="12" t="s">
        <v>29</v>
      </c>
      <c r="K1021" s="12">
        <v>0.96120000000000005</v>
      </c>
      <c r="L1021" s="12" t="s">
        <v>5572</v>
      </c>
      <c r="M1021" s="12" t="s">
        <v>5573</v>
      </c>
      <c r="N1021" s="12" t="s">
        <v>5574</v>
      </c>
      <c r="O1021" s="13" t="str">
        <f t="shared" si="15"/>
        <v>NO</v>
      </c>
      <c r="P1021" s="12"/>
    </row>
    <row r="1022" spans="1:16">
      <c r="A1022" s="6" t="s">
        <v>2637</v>
      </c>
      <c r="B1022" s="7">
        <v>6</v>
      </c>
      <c r="C1022" s="6" t="s">
        <v>2638</v>
      </c>
      <c r="D1022" s="7" t="s">
        <v>28</v>
      </c>
      <c r="E1022" s="7" t="s">
        <v>11</v>
      </c>
      <c r="F1022" s="6">
        <v>0.80447000000000002</v>
      </c>
      <c r="G1022" s="6">
        <v>0.93686000000000003</v>
      </c>
      <c r="H1022" s="6">
        <v>-0.13239000000000001</v>
      </c>
      <c r="I1022" s="6">
        <v>0.90200000000000002</v>
      </c>
      <c r="J1022" s="6" t="s">
        <v>29</v>
      </c>
      <c r="K1022" s="6">
        <v>0.8498</v>
      </c>
      <c r="L1022" s="6" t="s">
        <v>5575</v>
      </c>
      <c r="M1022" s="6" t="s">
        <v>5576</v>
      </c>
      <c r="N1022" s="6" t="s">
        <v>5577</v>
      </c>
      <c r="O1022" s="7" t="str">
        <f t="shared" si="15"/>
        <v>NO</v>
      </c>
    </row>
    <row r="1023" spans="1:16">
      <c r="A1023" s="6" t="s">
        <v>309</v>
      </c>
      <c r="B1023" s="7">
        <v>16</v>
      </c>
      <c r="C1023" s="6" t="s">
        <v>310</v>
      </c>
      <c r="D1023" s="7" t="s">
        <v>28</v>
      </c>
      <c r="E1023" s="7" t="s">
        <v>4</v>
      </c>
      <c r="F1023" s="6">
        <v>0.80747999999999998</v>
      </c>
      <c r="G1023" s="6">
        <v>0.97091000000000005</v>
      </c>
      <c r="H1023" s="6">
        <v>-0.16342000000000001</v>
      </c>
      <c r="I1023" s="6">
        <v>0.98199999999999998</v>
      </c>
      <c r="J1023" s="6" t="s">
        <v>29</v>
      </c>
      <c r="K1023" s="6">
        <v>0.84189999999999998</v>
      </c>
      <c r="L1023" s="6" t="s">
        <v>3990</v>
      </c>
      <c r="M1023" s="6" t="s">
        <v>5578</v>
      </c>
      <c r="N1023" s="6" t="s">
        <v>3990</v>
      </c>
      <c r="O1023" s="7" t="str">
        <f t="shared" si="15"/>
        <v>NO</v>
      </c>
    </row>
    <row r="1024" spans="1:16">
      <c r="A1024" s="6" t="s">
        <v>311</v>
      </c>
      <c r="B1024" s="7">
        <v>8</v>
      </c>
      <c r="C1024" s="6" t="s">
        <v>312</v>
      </c>
      <c r="D1024" s="7" t="s">
        <v>32</v>
      </c>
      <c r="E1024" s="7" t="s">
        <v>4</v>
      </c>
      <c r="F1024" s="6">
        <v>0.19706000000000001</v>
      </c>
      <c r="G1024" s="6">
        <v>0.46012999999999998</v>
      </c>
      <c r="H1024" s="6">
        <v>-0.26307000000000003</v>
      </c>
      <c r="I1024" s="6">
        <v>0.996</v>
      </c>
      <c r="J1024" s="6" t="s">
        <v>29</v>
      </c>
      <c r="K1024" s="6">
        <v>0.99890000000000001</v>
      </c>
      <c r="L1024" s="6" t="s">
        <v>5579</v>
      </c>
      <c r="M1024" s="6" t="s">
        <v>5580</v>
      </c>
      <c r="N1024" s="6" t="s">
        <v>4685</v>
      </c>
      <c r="O1024" s="7" t="str">
        <f t="shared" si="15"/>
        <v>NO</v>
      </c>
    </row>
    <row r="1025" spans="1:16">
      <c r="A1025" s="6" t="s">
        <v>821</v>
      </c>
      <c r="B1025" s="7">
        <v>18</v>
      </c>
      <c r="C1025" s="6" t="s">
        <v>822</v>
      </c>
      <c r="D1025" s="7" t="s">
        <v>32</v>
      </c>
      <c r="E1025" s="7" t="s">
        <v>6</v>
      </c>
      <c r="F1025" s="6">
        <v>0.52322999999999997</v>
      </c>
      <c r="G1025" s="6">
        <v>0.82633000000000001</v>
      </c>
      <c r="H1025" s="6">
        <v>-0.30309999999999998</v>
      </c>
      <c r="I1025" s="6">
        <v>0.91700000000000004</v>
      </c>
      <c r="J1025" s="6" t="s">
        <v>29</v>
      </c>
      <c r="K1025" s="6">
        <v>0.99109999999999998</v>
      </c>
      <c r="L1025" s="6" t="s">
        <v>5581</v>
      </c>
      <c r="M1025" s="6" t="s">
        <v>5582</v>
      </c>
      <c r="N1025" s="6" t="s">
        <v>5583</v>
      </c>
      <c r="O1025" s="7" t="str">
        <f t="shared" si="15"/>
        <v>NO</v>
      </c>
    </row>
    <row r="1026" spans="1:16">
      <c r="A1026" s="6" t="s">
        <v>1269</v>
      </c>
      <c r="B1026" s="7">
        <v>7</v>
      </c>
      <c r="C1026" s="6" t="s">
        <v>1270</v>
      </c>
      <c r="D1026" s="7" t="s">
        <v>32</v>
      </c>
      <c r="E1026" s="7" t="s">
        <v>8</v>
      </c>
      <c r="F1026" s="6">
        <v>0.75487000000000004</v>
      </c>
      <c r="G1026" s="6">
        <v>0.95784999999999998</v>
      </c>
      <c r="H1026" s="6">
        <v>-0.20297999999999999</v>
      </c>
      <c r="I1026" s="6">
        <v>0.96399999999999997</v>
      </c>
      <c r="J1026" s="6" t="s">
        <v>33</v>
      </c>
      <c r="K1026" s="6">
        <v>1.6256999999999999</v>
      </c>
      <c r="L1026" s="6" t="s">
        <v>5584</v>
      </c>
      <c r="M1026" s="6" t="s">
        <v>5585</v>
      </c>
      <c r="N1026" s="6" t="s">
        <v>3990</v>
      </c>
      <c r="O1026" s="7" t="str">
        <f t="shared" ref="O1026:O1089" si="16">IF(P1026 = "", "NO", "YES")</f>
        <v>NO</v>
      </c>
    </row>
    <row r="1027" spans="1:16">
      <c r="A1027" s="6" t="s">
        <v>2639</v>
      </c>
      <c r="B1027" s="7">
        <v>15</v>
      </c>
      <c r="C1027" s="6" t="s">
        <v>2640</v>
      </c>
      <c r="D1027" s="7" t="s">
        <v>32</v>
      </c>
      <c r="E1027" s="7" t="s">
        <v>11</v>
      </c>
      <c r="F1027" s="6">
        <v>0.21753</v>
      </c>
      <c r="G1027" s="6">
        <v>7.9309000000000004E-2</v>
      </c>
      <c r="H1027" s="6">
        <v>0.13822000000000001</v>
      </c>
      <c r="I1027" s="6">
        <v>0.96799999999999997</v>
      </c>
      <c r="J1027" s="6" t="s">
        <v>29</v>
      </c>
      <c r="K1027" s="6">
        <v>0.74129999999999996</v>
      </c>
      <c r="L1027" s="6" t="s">
        <v>5586</v>
      </c>
      <c r="M1027" s="6" t="s">
        <v>5587</v>
      </c>
      <c r="N1027" s="6" t="s">
        <v>5588</v>
      </c>
      <c r="O1027" s="7" t="str">
        <f t="shared" si="16"/>
        <v>NO</v>
      </c>
    </row>
    <row r="1028" spans="1:16">
      <c r="A1028" s="12" t="s">
        <v>1676</v>
      </c>
      <c r="B1028" s="13">
        <v>16</v>
      </c>
      <c r="C1028" s="12" t="s">
        <v>1677</v>
      </c>
      <c r="D1028" s="13" t="s">
        <v>28</v>
      </c>
      <c r="E1028" s="13" t="s">
        <v>1584</v>
      </c>
      <c r="F1028" s="12">
        <v>0.97253000000000001</v>
      </c>
      <c r="G1028" s="12">
        <v>0.83736999999999995</v>
      </c>
      <c r="H1028" s="12">
        <v>0.13516</v>
      </c>
      <c r="I1028" s="12">
        <v>0.99399999999999999</v>
      </c>
      <c r="J1028" s="12" t="s">
        <v>29</v>
      </c>
      <c r="K1028" s="12">
        <v>0.72509999999999997</v>
      </c>
      <c r="L1028" s="12" t="s">
        <v>5589</v>
      </c>
      <c r="M1028" s="12" t="s">
        <v>5590</v>
      </c>
      <c r="N1028" s="12" t="s">
        <v>5591</v>
      </c>
      <c r="O1028" s="13" t="str">
        <f t="shared" si="16"/>
        <v>NO</v>
      </c>
      <c r="P1028" s="12"/>
    </row>
    <row r="1029" spans="1:16">
      <c r="A1029" s="12" t="s">
        <v>1676</v>
      </c>
      <c r="B1029" s="13">
        <v>16</v>
      </c>
      <c r="C1029" s="12" t="s">
        <v>1677</v>
      </c>
      <c r="D1029" s="13" t="s">
        <v>28</v>
      </c>
      <c r="E1029" s="13" t="s">
        <v>11</v>
      </c>
      <c r="F1029" s="12">
        <v>0.97253000000000001</v>
      </c>
      <c r="G1029" s="12">
        <v>0.83736999999999995</v>
      </c>
      <c r="H1029" s="12">
        <v>0.13516</v>
      </c>
      <c r="I1029" s="12">
        <v>0.99399999999999999</v>
      </c>
      <c r="J1029" s="12" t="s">
        <v>29</v>
      </c>
      <c r="K1029" s="12">
        <v>0.72509999999999997</v>
      </c>
      <c r="L1029" s="12" t="s">
        <v>5589</v>
      </c>
      <c r="M1029" s="12" t="s">
        <v>5590</v>
      </c>
      <c r="N1029" s="12" t="s">
        <v>5591</v>
      </c>
      <c r="O1029" s="13" t="str">
        <f t="shared" si="16"/>
        <v>NO</v>
      </c>
      <c r="P1029" s="12"/>
    </row>
    <row r="1030" spans="1:16">
      <c r="A1030" s="10" t="s">
        <v>2641</v>
      </c>
      <c r="B1030" s="11">
        <v>20</v>
      </c>
      <c r="C1030" s="10" t="s">
        <v>2642</v>
      </c>
      <c r="D1030" s="11" t="s">
        <v>32</v>
      </c>
      <c r="E1030" s="11" t="s">
        <v>11</v>
      </c>
      <c r="F1030" s="10">
        <v>0.95555999999999996</v>
      </c>
      <c r="G1030" s="10">
        <v>0.85111999999999999</v>
      </c>
      <c r="H1030" s="10">
        <v>0.10444000000000001</v>
      </c>
      <c r="I1030" s="10">
        <v>0.998</v>
      </c>
      <c r="J1030" s="10" t="s">
        <v>29</v>
      </c>
      <c r="K1030" s="10">
        <v>0.6482</v>
      </c>
      <c r="L1030" s="10" t="s">
        <v>5592</v>
      </c>
      <c r="M1030" s="10" t="s">
        <v>5593</v>
      </c>
      <c r="N1030" s="10" t="s">
        <v>4640</v>
      </c>
      <c r="O1030" s="11" t="str">
        <f t="shared" si="16"/>
        <v>NO</v>
      </c>
      <c r="P1030" s="10"/>
    </row>
    <row r="1031" spans="1:16">
      <c r="A1031" s="10" t="s">
        <v>2641</v>
      </c>
      <c r="B1031" s="11">
        <v>25</v>
      </c>
      <c r="C1031" s="10" t="s">
        <v>2643</v>
      </c>
      <c r="D1031" s="11" t="s">
        <v>32</v>
      </c>
      <c r="E1031" s="11" t="s">
        <v>11</v>
      </c>
      <c r="F1031" s="10">
        <v>0.21387999999999999</v>
      </c>
      <c r="G1031" s="10">
        <v>0.40565000000000001</v>
      </c>
      <c r="H1031" s="10">
        <v>-0.19177</v>
      </c>
      <c r="I1031" s="10">
        <v>0.97599999999999998</v>
      </c>
      <c r="J1031" s="10" t="s">
        <v>29</v>
      </c>
      <c r="K1031" s="10">
        <v>0.99780000000000002</v>
      </c>
      <c r="L1031" s="10" t="s">
        <v>5592</v>
      </c>
      <c r="M1031" s="10" t="s">
        <v>5593</v>
      </c>
      <c r="N1031" s="10" t="s">
        <v>4640</v>
      </c>
      <c r="O1031" s="11" t="str">
        <f t="shared" si="16"/>
        <v>NO</v>
      </c>
      <c r="P1031" s="10"/>
    </row>
    <row r="1032" spans="1:16">
      <c r="A1032" s="6" t="s">
        <v>2644</v>
      </c>
      <c r="B1032" s="7">
        <v>6</v>
      </c>
      <c r="C1032" s="6" t="s">
        <v>2645</v>
      </c>
      <c r="D1032" s="7" t="s">
        <v>32</v>
      </c>
      <c r="E1032" s="7" t="s">
        <v>11</v>
      </c>
      <c r="F1032" s="6">
        <v>0.44744</v>
      </c>
      <c r="G1032" s="6">
        <v>0.64043000000000005</v>
      </c>
      <c r="H1032" s="6">
        <v>-0.19298000000000001</v>
      </c>
      <c r="I1032" s="6">
        <v>0.91700000000000004</v>
      </c>
      <c r="J1032" s="6" t="s">
        <v>33</v>
      </c>
      <c r="K1032" s="6">
        <v>1.8163</v>
      </c>
      <c r="L1032" s="6" t="s">
        <v>4746</v>
      </c>
      <c r="M1032" s="6" t="s">
        <v>5594</v>
      </c>
      <c r="N1032" s="6" t="s">
        <v>4748</v>
      </c>
      <c r="O1032" s="7" t="str">
        <f t="shared" si="16"/>
        <v>NO</v>
      </c>
    </row>
    <row r="1033" spans="1:16">
      <c r="A1033" s="6" t="s">
        <v>2646</v>
      </c>
      <c r="B1033" s="7">
        <v>11</v>
      </c>
      <c r="C1033" s="6" t="s">
        <v>2647</v>
      </c>
      <c r="D1033" s="7" t="s">
        <v>32</v>
      </c>
      <c r="E1033" s="7" t="s">
        <v>11</v>
      </c>
      <c r="F1033" s="6">
        <v>0.23579</v>
      </c>
      <c r="G1033" s="6">
        <v>0.35244999999999999</v>
      </c>
      <c r="H1033" s="6">
        <v>-0.11666</v>
      </c>
      <c r="I1033" s="6">
        <v>0.94799999999999995</v>
      </c>
      <c r="J1033" s="6" t="s">
        <v>29</v>
      </c>
      <c r="K1033" s="6">
        <v>0.95750000000000002</v>
      </c>
      <c r="L1033" s="6" t="s">
        <v>4027</v>
      </c>
      <c r="M1033" s="6" t="s">
        <v>5595</v>
      </c>
      <c r="N1033" s="6" t="s">
        <v>4029</v>
      </c>
      <c r="O1033" s="7" t="str">
        <f t="shared" si="16"/>
        <v>NO</v>
      </c>
    </row>
    <row r="1034" spans="1:16">
      <c r="A1034" s="6" t="s">
        <v>313</v>
      </c>
      <c r="B1034" s="7">
        <v>7</v>
      </c>
      <c r="C1034" s="6" t="s">
        <v>314</v>
      </c>
      <c r="D1034" s="7" t="s">
        <v>28</v>
      </c>
      <c r="E1034" s="7" t="s">
        <v>4</v>
      </c>
      <c r="F1034" s="6">
        <v>0.81518999999999997</v>
      </c>
      <c r="G1034" s="6">
        <v>0.92664000000000002</v>
      </c>
      <c r="H1034" s="6">
        <v>-0.11144999999999999</v>
      </c>
      <c r="I1034" s="6">
        <v>0.997</v>
      </c>
      <c r="J1034" s="6" t="s">
        <v>29</v>
      </c>
      <c r="K1034" s="6">
        <v>0.71789999999999998</v>
      </c>
      <c r="L1034" s="6" t="s">
        <v>5231</v>
      </c>
      <c r="M1034" s="6" t="s">
        <v>5596</v>
      </c>
      <c r="N1034" s="6" t="s">
        <v>5597</v>
      </c>
      <c r="O1034" s="7" t="str">
        <f t="shared" si="16"/>
        <v>NO</v>
      </c>
    </row>
    <row r="1035" spans="1:16">
      <c r="A1035" s="6" t="s">
        <v>2648</v>
      </c>
      <c r="B1035" s="7">
        <v>12</v>
      </c>
      <c r="C1035" s="6" t="s">
        <v>2649</v>
      </c>
      <c r="D1035" s="7" t="s">
        <v>32</v>
      </c>
      <c r="E1035" s="7" t="s">
        <v>11</v>
      </c>
      <c r="F1035" s="6">
        <v>0.13725000000000001</v>
      </c>
      <c r="G1035" s="6">
        <v>0.24673</v>
      </c>
      <c r="H1035" s="6">
        <v>-0.10947999999999999</v>
      </c>
      <c r="I1035" s="6">
        <v>0.96299999999999997</v>
      </c>
      <c r="J1035" s="6" t="s">
        <v>29</v>
      </c>
      <c r="K1035" s="6">
        <v>0.8599</v>
      </c>
      <c r="L1035" s="6" t="s">
        <v>4324</v>
      </c>
      <c r="M1035" s="6" t="s">
        <v>5598</v>
      </c>
      <c r="N1035" s="6" t="s">
        <v>4326</v>
      </c>
      <c r="O1035" s="7" t="str">
        <f t="shared" si="16"/>
        <v>NO</v>
      </c>
    </row>
    <row r="1036" spans="1:16">
      <c r="A1036" s="6" t="s">
        <v>2650</v>
      </c>
      <c r="B1036" s="7">
        <v>12</v>
      </c>
      <c r="C1036" s="6" t="s">
        <v>2651</v>
      </c>
      <c r="D1036" s="7" t="s">
        <v>32</v>
      </c>
      <c r="E1036" s="7" t="s">
        <v>11</v>
      </c>
      <c r="F1036" s="6">
        <v>0.24360999999999999</v>
      </c>
      <c r="G1036" s="6">
        <v>0.58348</v>
      </c>
      <c r="H1036" s="6">
        <v>-0.33986</v>
      </c>
      <c r="I1036" s="6">
        <v>0.90900000000000003</v>
      </c>
      <c r="J1036" s="6" t="s">
        <v>33</v>
      </c>
      <c r="K1036" s="6">
        <v>1.2722</v>
      </c>
      <c r="L1036" s="6" t="s">
        <v>3990</v>
      </c>
      <c r="M1036" s="6" t="s">
        <v>5599</v>
      </c>
      <c r="N1036" s="6" t="s">
        <v>3990</v>
      </c>
      <c r="O1036" s="7" t="str">
        <f t="shared" si="16"/>
        <v>NO</v>
      </c>
    </row>
    <row r="1037" spans="1:16">
      <c r="A1037" s="6" t="s">
        <v>2652</v>
      </c>
      <c r="B1037" s="7">
        <v>16</v>
      </c>
      <c r="C1037" s="6" t="s">
        <v>2653</v>
      </c>
      <c r="D1037" s="7" t="s">
        <v>32</v>
      </c>
      <c r="E1037" s="7" t="s">
        <v>11</v>
      </c>
      <c r="F1037" s="6">
        <v>0.32907999999999998</v>
      </c>
      <c r="G1037" s="6">
        <v>0.10884000000000001</v>
      </c>
      <c r="H1037" s="6">
        <v>0.22023000000000001</v>
      </c>
      <c r="I1037" s="6">
        <v>0.999</v>
      </c>
      <c r="J1037" s="6" t="s">
        <v>40</v>
      </c>
      <c r="K1037" s="6">
        <v>2.6391</v>
      </c>
      <c r="L1037" s="6" t="s">
        <v>5600</v>
      </c>
      <c r="M1037" s="6" t="s">
        <v>5601</v>
      </c>
      <c r="N1037" s="6" t="s">
        <v>4643</v>
      </c>
      <c r="O1037" s="7" t="str">
        <f t="shared" si="16"/>
        <v>NO</v>
      </c>
    </row>
    <row r="1038" spans="1:16">
      <c r="A1038" s="6" t="s">
        <v>823</v>
      </c>
      <c r="B1038" s="7">
        <v>19</v>
      </c>
      <c r="C1038" s="6" t="s">
        <v>824</v>
      </c>
      <c r="D1038" s="7" t="s">
        <v>32</v>
      </c>
      <c r="E1038" s="7" t="s">
        <v>6</v>
      </c>
      <c r="F1038" s="6">
        <v>0.24334</v>
      </c>
      <c r="G1038" s="6">
        <v>0.59048</v>
      </c>
      <c r="H1038" s="6">
        <v>-0.34714</v>
      </c>
      <c r="I1038" s="6">
        <v>1</v>
      </c>
      <c r="J1038" s="6" t="s">
        <v>33</v>
      </c>
      <c r="K1038" s="6">
        <v>1.0941000000000001</v>
      </c>
      <c r="L1038" s="6" t="s">
        <v>5602</v>
      </c>
      <c r="M1038" s="6" t="s">
        <v>5603</v>
      </c>
      <c r="N1038" s="6" t="s">
        <v>5604</v>
      </c>
      <c r="O1038" s="7" t="str">
        <f t="shared" si="16"/>
        <v>NO</v>
      </c>
    </row>
    <row r="1039" spans="1:16">
      <c r="A1039" s="6" t="s">
        <v>825</v>
      </c>
      <c r="B1039" s="7">
        <v>5</v>
      </c>
      <c r="C1039" s="6" t="s">
        <v>826</v>
      </c>
      <c r="D1039" s="7" t="s">
        <v>28</v>
      </c>
      <c r="E1039" s="7" t="s">
        <v>6</v>
      </c>
      <c r="F1039" s="6">
        <v>0.75744</v>
      </c>
      <c r="G1039" s="6">
        <v>0.95686000000000004</v>
      </c>
      <c r="H1039" s="6">
        <v>-0.19941999999999999</v>
      </c>
      <c r="I1039" s="6">
        <v>0.94899999999999995</v>
      </c>
      <c r="J1039" s="6" t="s">
        <v>29</v>
      </c>
      <c r="K1039" s="6">
        <v>0.93210000000000004</v>
      </c>
      <c r="L1039" s="6" t="s">
        <v>5605</v>
      </c>
      <c r="M1039" s="6" t="s">
        <v>5606</v>
      </c>
      <c r="N1039" s="6" t="s">
        <v>5607</v>
      </c>
      <c r="O1039" s="7" t="str">
        <f t="shared" si="16"/>
        <v>NO</v>
      </c>
    </row>
    <row r="1040" spans="1:16">
      <c r="A1040" s="6" t="s">
        <v>827</v>
      </c>
      <c r="B1040" s="7">
        <v>10</v>
      </c>
      <c r="C1040" s="6" t="s">
        <v>828</v>
      </c>
      <c r="D1040" s="7" t="s">
        <v>32</v>
      </c>
      <c r="E1040" s="7" t="s">
        <v>6</v>
      </c>
      <c r="F1040" s="6">
        <v>0.43776999999999999</v>
      </c>
      <c r="G1040" s="6">
        <v>0.55056000000000005</v>
      </c>
      <c r="H1040" s="6">
        <v>-0.11279</v>
      </c>
      <c r="I1040" s="6">
        <v>0.94099999999999995</v>
      </c>
      <c r="J1040" s="6" t="s">
        <v>33</v>
      </c>
      <c r="K1040" s="6">
        <v>1.018</v>
      </c>
      <c r="L1040" s="6" t="s">
        <v>5608</v>
      </c>
      <c r="M1040" s="6" t="s">
        <v>5609</v>
      </c>
      <c r="N1040" s="6" t="s">
        <v>5610</v>
      </c>
      <c r="O1040" s="7" t="str">
        <f t="shared" si="16"/>
        <v>NO</v>
      </c>
    </row>
    <row r="1041" spans="1:16">
      <c r="A1041" s="6" t="s">
        <v>829</v>
      </c>
      <c r="B1041" s="7">
        <v>7</v>
      </c>
      <c r="C1041" s="6" t="s">
        <v>830</v>
      </c>
      <c r="D1041" s="7" t="s">
        <v>28</v>
      </c>
      <c r="E1041" s="7" t="s">
        <v>6</v>
      </c>
      <c r="F1041" s="6">
        <v>0.13247</v>
      </c>
      <c r="G1041" s="6">
        <v>0.24265</v>
      </c>
      <c r="H1041" s="6">
        <v>-0.11018</v>
      </c>
      <c r="I1041" s="6">
        <v>0.90100000000000002</v>
      </c>
      <c r="J1041" s="6" t="s">
        <v>44</v>
      </c>
      <c r="K1041" s="6">
        <v>1.1983999999999999</v>
      </c>
      <c r="L1041" s="6" t="s">
        <v>5176</v>
      </c>
      <c r="M1041" s="6" t="s">
        <v>5611</v>
      </c>
      <c r="N1041" s="6" t="s">
        <v>4096</v>
      </c>
      <c r="O1041" s="7" t="str">
        <f t="shared" si="16"/>
        <v>NO</v>
      </c>
    </row>
    <row r="1042" spans="1:16">
      <c r="A1042" s="6" t="s">
        <v>2654</v>
      </c>
      <c r="B1042" s="7">
        <v>6</v>
      </c>
      <c r="C1042" s="6" t="s">
        <v>2655</v>
      </c>
      <c r="D1042" s="7" t="s">
        <v>32</v>
      </c>
      <c r="E1042" s="7" t="s">
        <v>11</v>
      </c>
      <c r="F1042" s="6">
        <v>6.4750000000000002E-2</v>
      </c>
      <c r="G1042" s="6">
        <v>0.18472</v>
      </c>
      <c r="H1042" s="6">
        <v>-0.11996999999999999</v>
      </c>
      <c r="I1042" s="6">
        <v>0.93899999999999995</v>
      </c>
      <c r="J1042" s="6" t="s">
        <v>29</v>
      </c>
      <c r="K1042" s="6">
        <v>0.79500000000000004</v>
      </c>
      <c r="L1042" s="6" t="s">
        <v>5612</v>
      </c>
      <c r="M1042" s="6" t="s">
        <v>5613</v>
      </c>
      <c r="N1042" s="6" t="s">
        <v>5614</v>
      </c>
      <c r="O1042" s="7" t="str">
        <f t="shared" si="16"/>
        <v>NO</v>
      </c>
    </row>
    <row r="1043" spans="1:16">
      <c r="A1043" s="6" t="s">
        <v>2656</v>
      </c>
      <c r="B1043" s="7">
        <v>5</v>
      </c>
      <c r="C1043" s="6" t="s">
        <v>2657</v>
      </c>
      <c r="D1043" s="7" t="s">
        <v>28</v>
      </c>
      <c r="E1043" s="7" t="s">
        <v>11</v>
      </c>
      <c r="F1043" s="6">
        <v>0.47306999999999999</v>
      </c>
      <c r="G1043" s="6">
        <v>0.27338000000000001</v>
      </c>
      <c r="H1043" s="6">
        <v>0.19969000000000001</v>
      </c>
      <c r="I1043" s="6">
        <v>0.95699999999999996</v>
      </c>
      <c r="J1043" s="6" t="s">
        <v>44</v>
      </c>
      <c r="K1043" s="6">
        <v>1.595</v>
      </c>
      <c r="L1043" s="6" t="s">
        <v>4504</v>
      </c>
      <c r="M1043" s="6" t="s">
        <v>5615</v>
      </c>
      <c r="N1043" s="6" t="s">
        <v>5616</v>
      </c>
      <c r="O1043" s="7" t="str">
        <f t="shared" si="16"/>
        <v>NO</v>
      </c>
    </row>
    <row r="1044" spans="1:16">
      <c r="A1044" s="6" t="s">
        <v>315</v>
      </c>
      <c r="B1044" s="7">
        <v>13</v>
      </c>
      <c r="C1044" s="6" t="s">
        <v>316</v>
      </c>
      <c r="D1044" s="7" t="s">
        <v>28</v>
      </c>
      <c r="E1044" s="7" t="s">
        <v>4</v>
      </c>
      <c r="F1044" s="6">
        <v>0.57630000000000003</v>
      </c>
      <c r="G1044" s="6">
        <v>0.40090999999999999</v>
      </c>
      <c r="H1044" s="6">
        <v>0.17538999999999999</v>
      </c>
      <c r="I1044" s="6">
        <v>0.90100000000000002</v>
      </c>
      <c r="J1044" s="6" t="s">
        <v>29</v>
      </c>
      <c r="K1044" s="6">
        <v>0.99780000000000002</v>
      </c>
      <c r="L1044" s="6" t="s">
        <v>5617</v>
      </c>
      <c r="M1044" s="6" t="s">
        <v>5618</v>
      </c>
      <c r="N1044" s="6" t="s">
        <v>5619</v>
      </c>
      <c r="O1044" s="7" t="str">
        <f t="shared" si="16"/>
        <v>NO</v>
      </c>
    </row>
    <row r="1045" spans="1:16">
      <c r="A1045" s="10" t="s">
        <v>1678</v>
      </c>
      <c r="B1045" s="11">
        <v>4</v>
      </c>
      <c r="C1045" s="10" t="s">
        <v>1679</v>
      </c>
      <c r="D1045" s="11" t="s">
        <v>32</v>
      </c>
      <c r="E1045" s="11" t="s">
        <v>1584</v>
      </c>
      <c r="F1045" s="10">
        <v>0.94418000000000002</v>
      </c>
      <c r="G1045" s="10">
        <v>0.81550999999999996</v>
      </c>
      <c r="H1045" s="10">
        <v>0.12867000000000001</v>
      </c>
      <c r="I1045" s="10">
        <v>0.98499999999999999</v>
      </c>
      <c r="J1045" s="10" t="s">
        <v>29</v>
      </c>
      <c r="K1045" s="10">
        <v>0.73550000000000004</v>
      </c>
      <c r="L1045" s="10" t="s">
        <v>4027</v>
      </c>
      <c r="M1045" s="10" t="s">
        <v>5620</v>
      </c>
      <c r="N1045" s="10" t="s">
        <v>4029</v>
      </c>
      <c r="O1045" s="11" t="str">
        <f t="shared" si="16"/>
        <v>NO</v>
      </c>
      <c r="P1045" s="10"/>
    </row>
    <row r="1046" spans="1:16">
      <c r="A1046" s="10" t="s">
        <v>1678</v>
      </c>
      <c r="B1046" s="11">
        <v>4</v>
      </c>
      <c r="C1046" s="10" t="s">
        <v>1679</v>
      </c>
      <c r="D1046" s="11" t="s">
        <v>32</v>
      </c>
      <c r="E1046" s="11" t="s">
        <v>11</v>
      </c>
      <c r="F1046" s="10">
        <v>0.94418000000000002</v>
      </c>
      <c r="G1046" s="10">
        <v>0.81550999999999996</v>
      </c>
      <c r="H1046" s="10">
        <v>0.12867000000000001</v>
      </c>
      <c r="I1046" s="10">
        <v>0.98499999999999999</v>
      </c>
      <c r="J1046" s="10" t="s">
        <v>29</v>
      </c>
      <c r="K1046" s="10">
        <v>0.73550000000000004</v>
      </c>
      <c r="L1046" s="10" t="s">
        <v>4027</v>
      </c>
      <c r="M1046" s="10" t="s">
        <v>5620</v>
      </c>
      <c r="N1046" s="10" t="s">
        <v>4029</v>
      </c>
      <c r="O1046" s="11" t="str">
        <f t="shared" si="16"/>
        <v>NO</v>
      </c>
      <c r="P1046" s="10"/>
    </row>
    <row r="1047" spans="1:16">
      <c r="A1047" s="6" t="s">
        <v>2658</v>
      </c>
      <c r="B1047" s="7">
        <v>34</v>
      </c>
      <c r="C1047" s="6" t="s">
        <v>2659</v>
      </c>
      <c r="D1047" s="7" t="s">
        <v>28</v>
      </c>
      <c r="E1047" s="7" t="s">
        <v>11</v>
      </c>
      <c r="F1047" s="6">
        <v>3.0946999999999999E-2</v>
      </c>
      <c r="G1047" s="6">
        <v>0.16555</v>
      </c>
      <c r="H1047" s="6">
        <v>-0.13461000000000001</v>
      </c>
      <c r="I1047" s="6">
        <v>0.98199999999999998</v>
      </c>
      <c r="J1047" s="6" t="s">
        <v>33</v>
      </c>
      <c r="K1047" s="6">
        <v>1.2195</v>
      </c>
      <c r="L1047" s="6" t="s">
        <v>4040</v>
      </c>
      <c r="M1047" s="6" t="s">
        <v>5621</v>
      </c>
      <c r="N1047" s="6" t="s">
        <v>4902</v>
      </c>
      <c r="O1047" s="7" t="str">
        <f t="shared" si="16"/>
        <v>NO</v>
      </c>
    </row>
    <row r="1048" spans="1:16">
      <c r="A1048" s="6" t="s">
        <v>831</v>
      </c>
      <c r="B1048" s="7">
        <v>8</v>
      </c>
      <c r="C1048" s="6" t="s">
        <v>832</v>
      </c>
      <c r="D1048" s="7" t="s">
        <v>32</v>
      </c>
      <c r="E1048" s="7" t="s">
        <v>6</v>
      </c>
      <c r="F1048" s="6">
        <v>0.84669000000000005</v>
      </c>
      <c r="G1048" s="6">
        <v>0.22964999999999999</v>
      </c>
      <c r="H1048" s="6">
        <v>0.61704000000000003</v>
      </c>
      <c r="I1048" s="6">
        <v>1</v>
      </c>
      <c r="J1048" s="6" t="s">
        <v>29</v>
      </c>
      <c r="K1048" s="6">
        <v>0.78369999999999995</v>
      </c>
      <c r="L1048" s="6" t="s">
        <v>4150</v>
      </c>
      <c r="M1048" s="6" t="s">
        <v>5622</v>
      </c>
      <c r="N1048" s="6" t="s">
        <v>4152</v>
      </c>
      <c r="O1048" s="7" t="str">
        <f t="shared" si="16"/>
        <v>NO</v>
      </c>
    </row>
    <row r="1049" spans="1:16">
      <c r="A1049" s="6" t="s">
        <v>2660</v>
      </c>
      <c r="B1049" s="7">
        <v>3</v>
      </c>
      <c r="C1049" s="6" t="s">
        <v>2661</v>
      </c>
      <c r="D1049" s="7" t="s">
        <v>32</v>
      </c>
      <c r="E1049" s="7" t="s">
        <v>11</v>
      </c>
      <c r="F1049" s="6">
        <v>0.80089999999999995</v>
      </c>
      <c r="G1049" s="6">
        <v>0.91585000000000005</v>
      </c>
      <c r="H1049" s="6">
        <v>-0.11495</v>
      </c>
      <c r="I1049" s="6">
        <v>0.96</v>
      </c>
      <c r="J1049" s="6" t="s">
        <v>29</v>
      </c>
      <c r="K1049" s="6">
        <v>0.82809999999999995</v>
      </c>
      <c r="L1049" s="6" t="s">
        <v>4791</v>
      </c>
      <c r="M1049" s="6" t="s">
        <v>5623</v>
      </c>
      <c r="N1049" s="6" t="s">
        <v>4793</v>
      </c>
      <c r="O1049" s="7" t="str">
        <f t="shared" si="16"/>
        <v>NO</v>
      </c>
    </row>
    <row r="1050" spans="1:16">
      <c r="A1050" s="10" t="s">
        <v>833</v>
      </c>
      <c r="B1050" s="11">
        <v>9</v>
      </c>
      <c r="C1050" s="10" t="s">
        <v>834</v>
      </c>
      <c r="D1050" s="11" t="s">
        <v>28</v>
      </c>
      <c r="E1050" s="11" t="s">
        <v>6</v>
      </c>
      <c r="F1050" s="10">
        <v>0.51700999999999997</v>
      </c>
      <c r="G1050" s="10">
        <v>0.67203999999999997</v>
      </c>
      <c r="H1050" s="10">
        <v>-0.15503</v>
      </c>
      <c r="I1050" s="10">
        <v>0.92</v>
      </c>
      <c r="J1050" s="10" t="s">
        <v>33</v>
      </c>
      <c r="K1050" s="10">
        <v>1.5742</v>
      </c>
      <c r="L1050" s="10" t="s">
        <v>5624</v>
      </c>
      <c r="M1050" s="10" t="s">
        <v>5625</v>
      </c>
      <c r="N1050" s="10" t="s">
        <v>3990</v>
      </c>
      <c r="O1050" s="11" t="str">
        <f t="shared" si="16"/>
        <v>NO</v>
      </c>
      <c r="P1050" s="10"/>
    </row>
    <row r="1051" spans="1:16">
      <c r="A1051" s="10" t="s">
        <v>833</v>
      </c>
      <c r="B1051" s="11">
        <v>13</v>
      </c>
      <c r="C1051" s="10" t="s">
        <v>2662</v>
      </c>
      <c r="D1051" s="11" t="s">
        <v>28</v>
      </c>
      <c r="E1051" s="11" t="s">
        <v>11</v>
      </c>
      <c r="F1051" s="10">
        <v>0.11718000000000001</v>
      </c>
      <c r="G1051" s="10">
        <v>0.22953999999999999</v>
      </c>
      <c r="H1051" s="10">
        <v>-0.11236</v>
      </c>
      <c r="I1051" s="10">
        <v>0.97399999999999998</v>
      </c>
      <c r="J1051" s="10" t="s">
        <v>33</v>
      </c>
      <c r="K1051" s="10">
        <v>1.5729</v>
      </c>
      <c r="L1051" s="10" t="s">
        <v>5624</v>
      </c>
      <c r="M1051" s="10" t="s">
        <v>5625</v>
      </c>
      <c r="N1051" s="10" t="s">
        <v>3990</v>
      </c>
      <c r="O1051" s="11" t="str">
        <f t="shared" si="16"/>
        <v>NO</v>
      </c>
      <c r="P1051" s="10"/>
    </row>
    <row r="1052" spans="1:16">
      <c r="A1052" s="6" t="s">
        <v>2663</v>
      </c>
      <c r="B1052" s="7">
        <v>4</v>
      </c>
      <c r="C1052" s="6" t="s">
        <v>2664</v>
      </c>
      <c r="D1052" s="7" t="s">
        <v>32</v>
      </c>
      <c r="E1052" s="7" t="s">
        <v>11</v>
      </c>
      <c r="F1052" s="6">
        <v>0.88615999999999995</v>
      </c>
      <c r="G1052" s="6">
        <v>0.65346000000000004</v>
      </c>
      <c r="H1052" s="6">
        <v>0.23269999999999999</v>
      </c>
      <c r="I1052" s="6">
        <v>0.98699999999999999</v>
      </c>
      <c r="J1052" s="6" t="s">
        <v>29</v>
      </c>
      <c r="K1052" s="6">
        <v>0.97099999999999997</v>
      </c>
      <c r="L1052" s="6" t="s">
        <v>3990</v>
      </c>
      <c r="M1052" s="6" t="s">
        <v>5626</v>
      </c>
      <c r="N1052" s="6" t="s">
        <v>3990</v>
      </c>
      <c r="O1052" s="7" t="str">
        <f t="shared" si="16"/>
        <v>NO</v>
      </c>
    </row>
    <row r="1053" spans="1:16">
      <c r="A1053" s="6" t="s">
        <v>2665</v>
      </c>
      <c r="B1053" s="7">
        <v>36</v>
      </c>
      <c r="C1053" s="6" t="s">
        <v>2666</v>
      </c>
      <c r="D1053" s="7" t="s">
        <v>32</v>
      </c>
      <c r="E1053" s="7" t="s">
        <v>11</v>
      </c>
      <c r="F1053" s="6">
        <v>0.53856000000000004</v>
      </c>
      <c r="G1053" s="6">
        <v>0.17665</v>
      </c>
      <c r="H1053" s="6">
        <v>0.36191000000000001</v>
      </c>
      <c r="I1053" s="6">
        <v>0.997</v>
      </c>
      <c r="J1053" s="6" t="s">
        <v>33</v>
      </c>
      <c r="K1053" s="6">
        <v>1.4390000000000001</v>
      </c>
      <c r="L1053" s="6" t="s">
        <v>5627</v>
      </c>
      <c r="M1053" s="6" t="s">
        <v>5628</v>
      </c>
      <c r="N1053" s="6" t="s">
        <v>5629</v>
      </c>
      <c r="O1053" s="7" t="str">
        <f t="shared" si="16"/>
        <v>NO</v>
      </c>
    </row>
    <row r="1054" spans="1:16">
      <c r="A1054" s="6" t="s">
        <v>2667</v>
      </c>
      <c r="B1054" s="7">
        <v>3</v>
      </c>
      <c r="C1054" s="6" t="s">
        <v>2668</v>
      </c>
      <c r="D1054" s="7" t="s">
        <v>32</v>
      </c>
      <c r="E1054" s="7" t="s">
        <v>11</v>
      </c>
      <c r="F1054" s="6">
        <v>0.63548000000000004</v>
      </c>
      <c r="G1054" s="6">
        <v>0.29242000000000001</v>
      </c>
      <c r="H1054" s="6">
        <v>0.34306999999999999</v>
      </c>
      <c r="I1054" s="6">
        <v>0.96699999999999997</v>
      </c>
      <c r="J1054" s="6" t="s">
        <v>29</v>
      </c>
      <c r="K1054" s="6">
        <v>0.99750000000000005</v>
      </c>
      <c r="L1054" s="6" t="s">
        <v>5630</v>
      </c>
      <c r="M1054" s="6" t="s">
        <v>5631</v>
      </c>
      <c r="N1054" s="6" t="s">
        <v>5632</v>
      </c>
      <c r="O1054" s="7" t="str">
        <f t="shared" si="16"/>
        <v>NO</v>
      </c>
    </row>
    <row r="1055" spans="1:16">
      <c r="A1055" s="6" t="s">
        <v>2669</v>
      </c>
      <c r="B1055" s="7">
        <v>14</v>
      </c>
      <c r="C1055" s="6" t="s">
        <v>2670</v>
      </c>
      <c r="D1055" s="7" t="s">
        <v>32</v>
      </c>
      <c r="E1055" s="7" t="s">
        <v>11</v>
      </c>
      <c r="F1055" s="6">
        <v>0.84306000000000003</v>
      </c>
      <c r="G1055" s="6">
        <v>0.95043999999999995</v>
      </c>
      <c r="H1055" s="6">
        <v>-0.10738</v>
      </c>
      <c r="I1055" s="6">
        <v>1</v>
      </c>
      <c r="J1055" s="6" t="s">
        <v>29</v>
      </c>
      <c r="K1055" s="6">
        <v>0.6875</v>
      </c>
      <c r="L1055" s="6" t="s">
        <v>5633</v>
      </c>
      <c r="M1055" s="6" t="s">
        <v>5634</v>
      </c>
      <c r="N1055" s="6" t="s">
        <v>3990</v>
      </c>
      <c r="O1055" s="7" t="str">
        <f t="shared" si="16"/>
        <v>NO</v>
      </c>
    </row>
    <row r="1056" spans="1:16">
      <c r="A1056" s="10" t="s">
        <v>317</v>
      </c>
      <c r="B1056" s="11">
        <v>11</v>
      </c>
      <c r="C1056" s="10" t="s">
        <v>318</v>
      </c>
      <c r="D1056" s="11" t="s">
        <v>32</v>
      </c>
      <c r="E1056" s="11" t="s">
        <v>4</v>
      </c>
      <c r="F1056" s="10">
        <v>0.39258999999999999</v>
      </c>
      <c r="G1056" s="10">
        <v>0.16850000000000001</v>
      </c>
      <c r="H1056" s="10">
        <v>0.22409000000000001</v>
      </c>
      <c r="I1056" s="10">
        <v>1</v>
      </c>
      <c r="J1056" s="10" t="s">
        <v>319</v>
      </c>
      <c r="K1056" s="10">
        <v>5.4561000000000002</v>
      </c>
      <c r="L1056" s="10" t="s">
        <v>5635</v>
      </c>
      <c r="M1056" s="10" t="s">
        <v>5636</v>
      </c>
      <c r="N1056" s="10" t="s">
        <v>5637</v>
      </c>
      <c r="O1056" s="11" t="str">
        <f t="shared" si="16"/>
        <v>NO</v>
      </c>
      <c r="P1056" s="10"/>
    </row>
    <row r="1057" spans="1:16">
      <c r="A1057" s="10" t="s">
        <v>317</v>
      </c>
      <c r="B1057" s="11">
        <v>16</v>
      </c>
      <c r="C1057" s="10" t="s">
        <v>320</v>
      </c>
      <c r="D1057" s="11" t="s">
        <v>32</v>
      </c>
      <c r="E1057" s="11" t="s">
        <v>4</v>
      </c>
      <c r="F1057" s="10">
        <v>0.51719000000000004</v>
      </c>
      <c r="G1057" s="10">
        <v>0.11429</v>
      </c>
      <c r="H1057" s="10">
        <v>0.40289999999999998</v>
      </c>
      <c r="I1057" s="10">
        <v>1</v>
      </c>
      <c r="J1057" s="10" t="s">
        <v>168</v>
      </c>
      <c r="K1057" s="10">
        <v>4.5792000000000002</v>
      </c>
      <c r="L1057" s="10" t="s">
        <v>5635</v>
      </c>
      <c r="M1057" s="10" t="s">
        <v>5636</v>
      </c>
      <c r="N1057" s="10" t="s">
        <v>5637</v>
      </c>
      <c r="O1057" s="11" t="str">
        <f t="shared" si="16"/>
        <v>NO</v>
      </c>
      <c r="P1057" s="10"/>
    </row>
    <row r="1058" spans="1:16">
      <c r="A1058" s="10" t="s">
        <v>317</v>
      </c>
      <c r="B1058" s="11">
        <v>8</v>
      </c>
      <c r="C1058" s="10" t="s">
        <v>2671</v>
      </c>
      <c r="D1058" s="11" t="s">
        <v>32</v>
      </c>
      <c r="E1058" s="11" t="s">
        <v>11</v>
      </c>
      <c r="F1058" s="10">
        <v>0.41065000000000002</v>
      </c>
      <c r="G1058" s="10">
        <v>0.16497999999999999</v>
      </c>
      <c r="H1058" s="10">
        <v>0.24567</v>
      </c>
      <c r="I1058" s="10">
        <v>1</v>
      </c>
      <c r="J1058" s="10" t="s">
        <v>608</v>
      </c>
      <c r="K1058" s="10">
        <v>5.6433999999999997</v>
      </c>
      <c r="L1058" s="10" t="s">
        <v>5635</v>
      </c>
      <c r="M1058" s="10" t="s">
        <v>5636</v>
      </c>
      <c r="N1058" s="10" t="s">
        <v>5637</v>
      </c>
      <c r="O1058" s="11" t="str">
        <f t="shared" si="16"/>
        <v>NO</v>
      </c>
      <c r="P1058" s="10"/>
    </row>
    <row r="1059" spans="1:16">
      <c r="A1059" s="10" t="s">
        <v>317</v>
      </c>
      <c r="B1059" s="11">
        <v>10</v>
      </c>
      <c r="C1059" s="10" t="s">
        <v>2672</v>
      </c>
      <c r="D1059" s="11" t="s">
        <v>32</v>
      </c>
      <c r="E1059" s="11" t="s">
        <v>11</v>
      </c>
      <c r="F1059" s="10">
        <v>0.38191999999999998</v>
      </c>
      <c r="G1059" s="10">
        <v>0.14541999999999999</v>
      </c>
      <c r="H1059" s="10">
        <v>0.23649000000000001</v>
      </c>
      <c r="I1059" s="10">
        <v>1</v>
      </c>
      <c r="J1059" s="10" t="s">
        <v>608</v>
      </c>
      <c r="K1059" s="10">
        <v>5.6433999999999997</v>
      </c>
      <c r="L1059" s="10" t="s">
        <v>5635</v>
      </c>
      <c r="M1059" s="10" t="s">
        <v>5636</v>
      </c>
      <c r="N1059" s="10" t="s">
        <v>5637</v>
      </c>
      <c r="O1059" s="11" t="str">
        <f t="shared" si="16"/>
        <v>NO</v>
      </c>
      <c r="P1059" s="10"/>
    </row>
    <row r="1060" spans="1:16">
      <c r="A1060" s="10" t="s">
        <v>317</v>
      </c>
      <c r="B1060" s="11">
        <v>13</v>
      </c>
      <c r="C1060" s="10" t="s">
        <v>2673</v>
      </c>
      <c r="D1060" s="11" t="s">
        <v>32</v>
      </c>
      <c r="E1060" s="11" t="s">
        <v>11</v>
      </c>
      <c r="F1060" s="10">
        <v>0.56386000000000003</v>
      </c>
      <c r="G1060" s="10">
        <v>0.21188000000000001</v>
      </c>
      <c r="H1060" s="10">
        <v>0.35198000000000002</v>
      </c>
      <c r="I1060" s="10">
        <v>1</v>
      </c>
      <c r="J1060" s="10" t="s">
        <v>608</v>
      </c>
      <c r="K1060" s="10">
        <v>5.6433999999999997</v>
      </c>
      <c r="L1060" s="10" t="s">
        <v>5635</v>
      </c>
      <c r="M1060" s="10" t="s">
        <v>5636</v>
      </c>
      <c r="N1060" s="10" t="s">
        <v>5637</v>
      </c>
      <c r="O1060" s="11" t="str">
        <f t="shared" si="16"/>
        <v>NO</v>
      </c>
      <c r="P1060" s="10"/>
    </row>
    <row r="1061" spans="1:16">
      <c r="A1061" s="10" t="s">
        <v>317</v>
      </c>
      <c r="B1061" s="11">
        <v>15</v>
      </c>
      <c r="C1061" s="10" t="s">
        <v>2674</v>
      </c>
      <c r="D1061" s="11" t="s">
        <v>32</v>
      </c>
      <c r="E1061" s="11" t="s">
        <v>11</v>
      </c>
      <c r="F1061" s="10">
        <v>0.51346999999999998</v>
      </c>
      <c r="G1061" s="10">
        <v>0.11382</v>
      </c>
      <c r="H1061" s="10">
        <v>0.39965000000000001</v>
      </c>
      <c r="I1061" s="10">
        <v>1</v>
      </c>
      <c r="J1061" s="10" t="s">
        <v>319</v>
      </c>
      <c r="K1061" s="10">
        <v>4.7671000000000001</v>
      </c>
      <c r="L1061" s="10" t="s">
        <v>5635</v>
      </c>
      <c r="M1061" s="10" t="s">
        <v>5636</v>
      </c>
      <c r="N1061" s="10" t="s">
        <v>5637</v>
      </c>
      <c r="O1061" s="11" t="str">
        <f t="shared" si="16"/>
        <v>NO</v>
      </c>
      <c r="P1061" s="10"/>
    </row>
    <row r="1062" spans="1:16">
      <c r="A1062" s="6" t="s">
        <v>2675</v>
      </c>
      <c r="B1062" s="7">
        <v>33</v>
      </c>
      <c r="C1062" s="6" t="s">
        <v>2676</v>
      </c>
      <c r="D1062" s="7" t="s">
        <v>32</v>
      </c>
      <c r="E1062" s="7" t="s">
        <v>11</v>
      </c>
      <c r="F1062" s="6">
        <v>0.32911000000000001</v>
      </c>
      <c r="G1062" s="6">
        <v>9.2276999999999998E-2</v>
      </c>
      <c r="H1062" s="6">
        <v>0.23683000000000001</v>
      </c>
      <c r="I1062" s="6">
        <v>1</v>
      </c>
      <c r="J1062" s="6" t="s">
        <v>155</v>
      </c>
      <c r="K1062" s="6">
        <v>1.9118999999999999</v>
      </c>
      <c r="L1062" s="6" t="s">
        <v>5635</v>
      </c>
      <c r="M1062" s="6" t="s">
        <v>5638</v>
      </c>
      <c r="N1062" s="6" t="s">
        <v>5639</v>
      </c>
      <c r="O1062" s="7" t="str">
        <f t="shared" si="16"/>
        <v>NO</v>
      </c>
    </row>
    <row r="1063" spans="1:16">
      <c r="A1063" s="10" t="s">
        <v>1680</v>
      </c>
      <c r="B1063" s="11">
        <v>7</v>
      </c>
      <c r="C1063" s="10" t="s">
        <v>1681</v>
      </c>
      <c r="D1063" s="11" t="s">
        <v>28</v>
      </c>
      <c r="E1063" s="11" t="s">
        <v>1584</v>
      </c>
      <c r="F1063" s="10">
        <v>0.96753999999999996</v>
      </c>
      <c r="G1063" s="10">
        <v>0.82206000000000001</v>
      </c>
      <c r="H1063" s="10">
        <v>0.14548</v>
      </c>
      <c r="I1063" s="10">
        <v>1</v>
      </c>
      <c r="J1063" s="10" t="s">
        <v>29</v>
      </c>
      <c r="K1063" s="10">
        <v>0.73060000000000003</v>
      </c>
      <c r="L1063" s="10" t="s">
        <v>5640</v>
      </c>
      <c r="M1063" s="10" t="s">
        <v>5641</v>
      </c>
      <c r="N1063" s="10" t="s">
        <v>5642</v>
      </c>
      <c r="O1063" s="11" t="str">
        <f t="shared" si="16"/>
        <v>NO</v>
      </c>
      <c r="P1063" s="10"/>
    </row>
    <row r="1064" spans="1:16">
      <c r="A1064" s="10" t="s">
        <v>1680</v>
      </c>
      <c r="B1064" s="11">
        <v>7</v>
      </c>
      <c r="C1064" s="10" t="s">
        <v>1681</v>
      </c>
      <c r="D1064" s="11" t="s">
        <v>28</v>
      </c>
      <c r="E1064" s="11" t="s">
        <v>11</v>
      </c>
      <c r="F1064" s="10">
        <v>0.96753999999999996</v>
      </c>
      <c r="G1064" s="10">
        <v>0.82206000000000001</v>
      </c>
      <c r="H1064" s="10">
        <v>0.14548</v>
      </c>
      <c r="I1064" s="10">
        <v>1</v>
      </c>
      <c r="J1064" s="10" t="s">
        <v>29</v>
      </c>
      <c r="K1064" s="10">
        <v>0.73060000000000003</v>
      </c>
      <c r="L1064" s="10" t="s">
        <v>5640</v>
      </c>
      <c r="M1064" s="10" t="s">
        <v>5641</v>
      </c>
      <c r="N1064" s="10" t="s">
        <v>5642</v>
      </c>
      <c r="O1064" s="11" t="str">
        <f t="shared" si="16"/>
        <v>NO</v>
      </c>
      <c r="P1064" s="10"/>
    </row>
    <row r="1065" spans="1:16">
      <c r="A1065" s="6" t="s">
        <v>2677</v>
      </c>
      <c r="B1065" s="7">
        <v>2</v>
      </c>
      <c r="C1065" s="6" t="s">
        <v>2678</v>
      </c>
      <c r="D1065" s="7" t="s">
        <v>32</v>
      </c>
      <c r="E1065" s="7" t="s">
        <v>11</v>
      </c>
      <c r="F1065" s="6">
        <v>0.48176000000000002</v>
      </c>
      <c r="G1065" s="6">
        <v>0.19067999999999999</v>
      </c>
      <c r="H1065" s="6">
        <v>0.29108000000000001</v>
      </c>
      <c r="I1065" s="6">
        <v>1</v>
      </c>
      <c r="J1065" s="6" t="s">
        <v>29</v>
      </c>
      <c r="K1065" s="6">
        <v>0.99990000000000001</v>
      </c>
      <c r="L1065" s="6" t="s">
        <v>5643</v>
      </c>
      <c r="M1065" s="6" t="s">
        <v>5644</v>
      </c>
      <c r="N1065" s="6" t="s">
        <v>4774</v>
      </c>
      <c r="O1065" s="7" t="str">
        <f t="shared" si="16"/>
        <v>NO</v>
      </c>
    </row>
    <row r="1066" spans="1:16">
      <c r="A1066" s="10" t="s">
        <v>1322</v>
      </c>
      <c r="B1066" s="11">
        <v>11</v>
      </c>
      <c r="C1066" s="10" t="s">
        <v>1323</v>
      </c>
      <c r="D1066" s="11" t="s">
        <v>28</v>
      </c>
      <c r="E1066" s="11" t="s">
        <v>8</v>
      </c>
      <c r="F1066" s="10">
        <v>0.42723</v>
      </c>
      <c r="G1066" s="10">
        <v>0.20099</v>
      </c>
      <c r="H1066" s="10">
        <v>0.22624</v>
      </c>
      <c r="I1066" s="10">
        <v>0.98299999999999998</v>
      </c>
      <c r="J1066" s="10" t="s">
        <v>33</v>
      </c>
      <c r="K1066" s="10">
        <v>1.123</v>
      </c>
      <c r="L1066" s="10" t="s">
        <v>4266</v>
      </c>
      <c r="M1066" s="10" t="s">
        <v>5645</v>
      </c>
      <c r="N1066" s="10" t="s">
        <v>5646</v>
      </c>
      <c r="O1066" s="11" t="str">
        <f t="shared" si="16"/>
        <v>NO</v>
      </c>
      <c r="P1066" s="10"/>
    </row>
    <row r="1067" spans="1:16">
      <c r="A1067" s="10" t="s">
        <v>1322</v>
      </c>
      <c r="B1067" s="11">
        <v>18</v>
      </c>
      <c r="C1067" s="10" t="s">
        <v>2679</v>
      </c>
      <c r="D1067" s="11" t="s">
        <v>28</v>
      </c>
      <c r="E1067" s="11" t="s">
        <v>11</v>
      </c>
      <c r="F1067" s="10">
        <v>0.43037999999999998</v>
      </c>
      <c r="G1067" s="10">
        <v>0.20669999999999999</v>
      </c>
      <c r="H1067" s="10">
        <v>0.22367999999999999</v>
      </c>
      <c r="I1067" s="10">
        <v>0.96199999999999997</v>
      </c>
      <c r="J1067" s="10" t="s">
        <v>44</v>
      </c>
      <c r="K1067" s="10">
        <v>1.3733</v>
      </c>
      <c r="L1067" s="10" t="s">
        <v>4266</v>
      </c>
      <c r="M1067" s="10" t="s">
        <v>5645</v>
      </c>
      <c r="N1067" s="10" t="s">
        <v>5646</v>
      </c>
      <c r="O1067" s="11" t="str">
        <f t="shared" si="16"/>
        <v>NO</v>
      </c>
      <c r="P1067" s="10"/>
    </row>
    <row r="1068" spans="1:16">
      <c r="A1068" s="6" t="s">
        <v>1341</v>
      </c>
      <c r="B1068" s="7">
        <v>12</v>
      </c>
      <c r="C1068" s="6" t="s">
        <v>1342</v>
      </c>
      <c r="D1068" s="7" t="s">
        <v>28</v>
      </c>
      <c r="E1068" s="7" t="s">
        <v>8</v>
      </c>
      <c r="F1068" s="6">
        <v>0.78515000000000001</v>
      </c>
      <c r="G1068" s="6">
        <v>0.93269000000000002</v>
      </c>
      <c r="H1068" s="6">
        <v>-0.14754999999999999</v>
      </c>
      <c r="I1068" s="6">
        <v>0.98299999999999998</v>
      </c>
      <c r="J1068" s="6" t="s">
        <v>29</v>
      </c>
      <c r="K1068" s="6">
        <v>0.89580000000000004</v>
      </c>
      <c r="L1068" s="6" t="s">
        <v>5647</v>
      </c>
      <c r="M1068" s="6" t="s">
        <v>5648</v>
      </c>
      <c r="N1068" s="6" t="s">
        <v>5649</v>
      </c>
      <c r="O1068" s="7" t="str">
        <f t="shared" si="16"/>
        <v>NO</v>
      </c>
    </row>
    <row r="1069" spans="1:16">
      <c r="A1069" s="6" t="s">
        <v>2680</v>
      </c>
      <c r="B1069" s="7">
        <v>3</v>
      </c>
      <c r="C1069" s="6" t="s">
        <v>2681</v>
      </c>
      <c r="D1069" s="7" t="s">
        <v>32</v>
      </c>
      <c r="E1069" s="7" t="s">
        <v>11</v>
      </c>
      <c r="F1069" s="6">
        <v>0.36363000000000001</v>
      </c>
      <c r="G1069" s="6">
        <v>0.24167</v>
      </c>
      <c r="H1069" s="6">
        <v>0.12196</v>
      </c>
      <c r="I1069" s="6">
        <v>0.99</v>
      </c>
      <c r="J1069" s="6" t="s">
        <v>33</v>
      </c>
      <c r="K1069" s="6">
        <v>1.7611000000000001</v>
      </c>
      <c r="L1069" s="6" t="s">
        <v>5650</v>
      </c>
      <c r="M1069" s="6" t="s">
        <v>5651</v>
      </c>
      <c r="N1069" s="6" t="s">
        <v>5354</v>
      </c>
      <c r="O1069" s="7" t="str">
        <f t="shared" si="16"/>
        <v>NO</v>
      </c>
    </row>
    <row r="1070" spans="1:16">
      <c r="A1070" s="6" t="s">
        <v>321</v>
      </c>
      <c r="B1070" s="7">
        <v>8</v>
      </c>
      <c r="C1070" s="6" t="s">
        <v>322</v>
      </c>
      <c r="D1070" s="7" t="s">
        <v>32</v>
      </c>
      <c r="E1070" s="7" t="s">
        <v>4</v>
      </c>
      <c r="F1070" s="6">
        <v>0.21437</v>
      </c>
      <c r="G1070" s="6">
        <v>0.37807000000000002</v>
      </c>
      <c r="H1070" s="6">
        <v>-0.16370000000000001</v>
      </c>
      <c r="I1070" s="6">
        <v>0.999</v>
      </c>
      <c r="J1070" s="6" t="s">
        <v>33</v>
      </c>
      <c r="K1070" s="6">
        <v>1.7877000000000001</v>
      </c>
      <c r="L1070" s="6" t="s">
        <v>5652</v>
      </c>
      <c r="M1070" s="6" t="s">
        <v>5653</v>
      </c>
      <c r="N1070" s="6" t="s">
        <v>5654</v>
      </c>
      <c r="O1070" s="7" t="str">
        <f t="shared" si="16"/>
        <v>NO</v>
      </c>
    </row>
    <row r="1071" spans="1:16">
      <c r="A1071" s="6" t="s">
        <v>323</v>
      </c>
      <c r="B1071" s="7">
        <v>4</v>
      </c>
      <c r="C1071" s="6" t="s">
        <v>324</v>
      </c>
      <c r="D1071" s="7" t="s">
        <v>32</v>
      </c>
      <c r="E1071" s="7" t="s">
        <v>4</v>
      </c>
      <c r="F1071" s="6">
        <v>0.81025999999999998</v>
      </c>
      <c r="G1071" s="6">
        <v>0.59930000000000005</v>
      </c>
      <c r="H1071" s="6">
        <v>0.21096000000000001</v>
      </c>
      <c r="I1071" s="6">
        <v>0.90800000000000003</v>
      </c>
      <c r="J1071" s="6" t="s">
        <v>33</v>
      </c>
      <c r="K1071" s="6">
        <v>1.5387</v>
      </c>
      <c r="L1071" s="6" t="s">
        <v>3990</v>
      </c>
      <c r="M1071" s="6" t="s">
        <v>5655</v>
      </c>
      <c r="N1071" s="6" t="s">
        <v>3990</v>
      </c>
      <c r="O1071" s="7" t="str">
        <f t="shared" si="16"/>
        <v>NO</v>
      </c>
    </row>
    <row r="1072" spans="1:16">
      <c r="A1072" s="10" t="s">
        <v>1682</v>
      </c>
      <c r="B1072" s="11">
        <v>8</v>
      </c>
      <c r="C1072" s="10" t="s">
        <v>1683</v>
      </c>
      <c r="D1072" s="11" t="s">
        <v>32</v>
      </c>
      <c r="E1072" s="11" t="s">
        <v>1584</v>
      </c>
      <c r="F1072" s="10">
        <v>0.77103999999999995</v>
      </c>
      <c r="G1072" s="10">
        <v>0.27399000000000001</v>
      </c>
      <c r="H1072" s="10">
        <v>0.49704999999999999</v>
      </c>
      <c r="I1072" s="10">
        <v>0.98199999999999998</v>
      </c>
      <c r="J1072" s="10" t="s">
        <v>29</v>
      </c>
      <c r="K1072" s="10">
        <v>0.97099999999999997</v>
      </c>
      <c r="L1072" s="10" t="s">
        <v>5656</v>
      </c>
      <c r="M1072" s="10" t="s">
        <v>5657</v>
      </c>
      <c r="N1072" s="10" t="s">
        <v>5658</v>
      </c>
      <c r="O1072" s="11" t="str">
        <f t="shared" si="16"/>
        <v>NO</v>
      </c>
      <c r="P1072" s="10"/>
    </row>
    <row r="1073" spans="1:16">
      <c r="A1073" s="10" t="s">
        <v>1682</v>
      </c>
      <c r="B1073" s="11">
        <v>8</v>
      </c>
      <c r="C1073" s="10" t="s">
        <v>1683</v>
      </c>
      <c r="D1073" s="11" t="s">
        <v>32</v>
      </c>
      <c r="E1073" s="11" t="s">
        <v>11</v>
      </c>
      <c r="F1073" s="10">
        <v>0.77103999999999995</v>
      </c>
      <c r="G1073" s="10">
        <v>0.27399000000000001</v>
      </c>
      <c r="H1073" s="10">
        <v>0.49704999999999999</v>
      </c>
      <c r="I1073" s="10">
        <v>0.98199999999999998</v>
      </c>
      <c r="J1073" s="10" t="s">
        <v>29</v>
      </c>
      <c r="K1073" s="10">
        <v>0.97099999999999997</v>
      </c>
      <c r="L1073" s="10" t="s">
        <v>5656</v>
      </c>
      <c r="M1073" s="10" t="s">
        <v>5657</v>
      </c>
      <c r="N1073" s="10" t="s">
        <v>5658</v>
      </c>
      <c r="O1073" s="11" t="str">
        <f t="shared" si="16"/>
        <v>NO</v>
      </c>
      <c r="P1073" s="10"/>
    </row>
    <row r="1074" spans="1:16">
      <c r="A1074" s="6" t="s">
        <v>2682</v>
      </c>
      <c r="B1074" s="7">
        <v>8</v>
      </c>
      <c r="C1074" s="6" t="s">
        <v>2683</v>
      </c>
      <c r="D1074" s="7" t="s">
        <v>32</v>
      </c>
      <c r="E1074" s="7" t="s">
        <v>11</v>
      </c>
      <c r="F1074" s="6">
        <v>0.83992999999999995</v>
      </c>
      <c r="G1074" s="6">
        <v>0.62909000000000004</v>
      </c>
      <c r="H1074" s="6">
        <v>0.21082999999999999</v>
      </c>
      <c r="I1074" s="6">
        <v>0.97699999999999998</v>
      </c>
      <c r="J1074" s="6" t="s">
        <v>29</v>
      </c>
      <c r="K1074" s="6">
        <v>0.98199999999999998</v>
      </c>
      <c r="L1074" s="6" t="s">
        <v>5659</v>
      </c>
      <c r="M1074" s="6" t="s">
        <v>5660</v>
      </c>
      <c r="N1074" s="6" t="s">
        <v>5661</v>
      </c>
      <c r="O1074" s="7" t="str">
        <f t="shared" si="16"/>
        <v>NO</v>
      </c>
    </row>
    <row r="1075" spans="1:16">
      <c r="A1075" s="10" t="s">
        <v>1684</v>
      </c>
      <c r="B1075" s="11">
        <v>22</v>
      </c>
      <c r="C1075" s="10" t="s">
        <v>1685</v>
      </c>
      <c r="D1075" s="11" t="s">
        <v>32</v>
      </c>
      <c r="E1075" s="11" t="s">
        <v>1584</v>
      </c>
      <c r="F1075" s="10">
        <v>0.96623000000000003</v>
      </c>
      <c r="G1075" s="10">
        <v>0.84948000000000001</v>
      </c>
      <c r="H1075" s="10">
        <v>0.11675000000000001</v>
      </c>
      <c r="I1075" s="10">
        <v>0.98399999999999999</v>
      </c>
      <c r="J1075" s="10" t="s">
        <v>29</v>
      </c>
      <c r="K1075" s="10">
        <v>0.69299999999999995</v>
      </c>
      <c r="L1075" s="10" t="s">
        <v>5662</v>
      </c>
      <c r="M1075" s="10" t="s">
        <v>5663</v>
      </c>
      <c r="N1075" s="10" t="s">
        <v>5664</v>
      </c>
      <c r="O1075" s="11" t="str">
        <f t="shared" si="16"/>
        <v>NO</v>
      </c>
      <c r="P1075" s="10"/>
    </row>
    <row r="1076" spans="1:16">
      <c r="A1076" s="10" t="s">
        <v>1684</v>
      </c>
      <c r="B1076" s="11">
        <v>22</v>
      </c>
      <c r="C1076" s="10" t="s">
        <v>1685</v>
      </c>
      <c r="D1076" s="11" t="s">
        <v>32</v>
      </c>
      <c r="E1076" s="11" t="s">
        <v>11</v>
      </c>
      <c r="F1076" s="10">
        <v>0.96623000000000003</v>
      </c>
      <c r="G1076" s="10">
        <v>0.84948000000000001</v>
      </c>
      <c r="H1076" s="10">
        <v>0.11675000000000001</v>
      </c>
      <c r="I1076" s="10">
        <v>0.98399999999999999</v>
      </c>
      <c r="J1076" s="10" t="s">
        <v>29</v>
      </c>
      <c r="K1076" s="10">
        <v>0.69299999999999995</v>
      </c>
      <c r="L1076" s="10" t="s">
        <v>5662</v>
      </c>
      <c r="M1076" s="10" t="s">
        <v>5663</v>
      </c>
      <c r="N1076" s="10" t="s">
        <v>5664</v>
      </c>
      <c r="O1076" s="11" t="str">
        <f t="shared" si="16"/>
        <v>NO</v>
      </c>
      <c r="P1076" s="10"/>
    </row>
    <row r="1077" spans="1:16">
      <c r="A1077" s="12" t="s">
        <v>2684</v>
      </c>
      <c r="B1077" s="13">
        <v>10</v>
      </c>
      <c r="C1077" s="12" t="s">
        <v>2685</v>
      </c>
      <c r="D1077" s="13" t="s">
        <v>32</v>
      </c>
      <c r="E1077" s="13" t="s">
        <v>11</v>
      </c>
      <c r="F1077" s="12">
        <v>0.21976000000000001</v>
      </c>
      <c r="G1077" s="12">
        <v>0.42227999999999999</v>
      </c>
      <c r="H1077" s="12">
        <v>-0.20252999999999999</v>
      </c>
      <c r="I1077" s="12">
        <v>0.97699999999999998</v>
      </c>
      <c r="J1077" s="12" t="s">
        <v>155</v>
      </c>
      <c r="K1077" s="12">
        <v>3.3641999999999999</v>
      </c>
      <c r="L1077" s="12" t="s">
        <v>4819</v>
      </c>
      <c r="M1077" s="12" t="s">
        <v>5665</v>
      </c>
      <c r="N1077" s="12" t="s">
        <v>4821</v>
      </c>
      <c r="O1077" s="13" t="str">
        <f t="shared" si="16"/>
        <v>NO</v>
      </c>
      <c r="P1077" s="12"/>
    </row>
    <row r="1078" spans="1:16">
      <c r="A1078" s="12" t="s">
        <v>2684</v>
      </c>
      <c r="B1078" s="13">
        <v>16</v>
      </c>
      <c r="C1078" s="12" t="s">
        <v>2686</v>
      </c>
      <c r="D1078" s="13" t="s">
        <v>32</v>
      </c>
      <c r="E1078" s="13" t="s">
        <v>11</v>
      </c>
      <c r="F1078" s="12">
        <v>0.15865000000000001</v>
      </c>
      <c r="G1078" s="12">
        <v>0.32080999999999998</v>
      </c>
      <c r="H1078" s="12">
        <v>-0.16216</v>
      </c>
      <c r="I1078" s="12">
        <v>0.98799999999999999</v>
      </c>
      <c r="J1078" s="12" t="s">
        <v>155</v>
      </c>
      <c r="K1078" s="12">
        <v>3.6051000000000002</v>
      </c>
      <c r="L1078" s="12" t="s">
        <v>4819</v>
      </c>
      <c r="M1078" s="12" t="s">
        <v>5665</v>
      </c>
      <c r="N1078" s="12" t="s">
        <v>4821</v>
      </c>
      <c r="O1078" s="13" t="str">
        <f t="shared" si="16"/>
        <v>NO</v>
      </c>
      <c r="P1078" s="12"/>
    </row>
    <row r="1079" spans="1:16">
      <c r="A1079" s="6" t="s">
        <v>2687</v>
      </c>
      <c r="B1079" s="7">
        <v>18</v>
      </c>
      <c r="C1079" s="6" t="s">
        <v>2688</v>
      </c>
      <c r="D1079" s="7" t="s">
        <v>32</v>
      </c>
      <c r="E1079" s="7" t="s">
        <v>11</v>
      </c>
      <c r="F1079" s="6">
        <v>8.2346000000000003E-2</v>
      </c>
      <c r="G1079" s="6">
        <v>0.22645999999999999</v>
      </c>
      <c r="H1079" s="6">
        <v>-0.14410999999999999</v>
      </c>
      <c r="I1079" s="6">
        <v>0.96</v>
      </c>
      <c r="J1079" s="6" t="s">
        <v>33</v>
      </c>
      <c r="K1079" s="6">
        <v>0.9708</v>
      </c>
      <c r="L1079" s="6" t="s">
        <v>5666</v>
      </c>
      <c r="M1079" s="6" t="s">
        <v>5667</v>
      </c>
      <c r="N1079" s="6" t="s">
        <v>5668</v>
      </c>
      <c r="O1079" s="7" t="str">
        <f t="shared" si="16"/>
        <v>NO</v>
      </c>
    </row>
    <row r="1080" spans="1:16">
      <c r="A1080" s="6" t="s">
        <v>835</v>
      </c>
      <c r="B1080" s="7">
        <v>3</v>
      </c>
      <c r="C1080" s="6" t="s">
        <v>836</v>
      </c>
      <c r="D1080" s="7" t="s">
        <v>28</v>
      </c>
      <c r="E1080" s="7" t="s">
        <v>6</v>
      </c>
      <c r="F1080" s="6">
        <v>0.34364</v>
      </c>
      <c r="G1080" s="6">
        <v>0.60636000000000001</v>
      </c>
      <c r="H1080" s="6">
        <v>-0.26273000000000002</v>
      </c>
      <c r="I1080" s="6">
        <v>0.93</v>
      </c>
      <c r="J1080" s="6" t="s">
        <v>29</v>
      </c>
      <c r="K1080" s="6">
        <v>1</v>
      </c>
      <c r="L1080" s="6" t="s">
        <v>5669</v>
      </c>
      <c r="M1080" s="6" t="s">
        <v>5670</v>
      </c>
      <c r="N1080" s="6" t="s">
        <v>4187</v>
      </c>
      <c r="O1080" s="7" t="str">
        <f t="shared" si="16"/>
        <v>NO</v>
      </c>
    </row>
    <row r="1081" spans="1:16">
      <c r="A1081" s="6" t="s">
        <v>2689</v>
      </c>
      <c r="B1081" s="7">
        <v>5</v>
      </c>
      <c r="C1081" s="6" t="s">
        <v>2690</v>
      </c>
      <c r="D1081" s="7" t="s">
        <v>28</v>
      </c>
      <c r="E1081" s="7" t="s">
        <v>11</v>
      </c>
      <c r="F1081" s="6">
        <v>0.12317</v>
      </c>
      <c r="G1081" s="6">
        <v>0.24904999999999999</v>
      </c>
      <c r="H1081" s="6">
        <v>-0.12587999999999999</v>
      </c>
      <c r="I1081" s="6">
        <v>0.92</v>
      </c>
      <c r="J1081" s="6" t="s">
        <v>29</v>
      </c>
      <c r="K1081" s="6">
        <v>0.83150000000000002</v>
      </c>
      <c r="L1081" s="6" t="s">
        <v>5671</v>
      </c>
      <c r="M1081" s="6" t="s">
        <v>5672</v>
      </c>
      <c r="N1081" s="6" t="s">
        <v>5673</v>
      </c>
      <c r="O1081" s="7" t="str">
        <f t="shared" si="16"/>
        <v>NO</v>
      </c>
    </row>
    <row r="1082" spans="1:16">
      <c r="A1082" s="6" t="s">
        <v>2691</v>
      </c>
      <c r="B1082" s="7">
        <v>6</v>
      </c>
      <c r="C1082" s="6" t="s">
        <v>2692</v>
      </c>
      <c r="D1082" s="7" t="s">
        <v>32</v>
      </c>
      <c r="E1082" s="7" t="s">
        <v>11</v>
      </c>
      <c r="F1082" s="6">
        <v>0.34619</v>
      </c>
      <c r="G1082" s="6">
        <v>0.22203999999999999</v>
      </c>
      <c r="H1082" s="6">
        <v>0.12415</v>
      </c>
      <c r="I1082" s="6">
        <v>0.92100000000000004</v>
      </c>
      <c r="J1082" s="6" t="s">
        <v>29</v>
      </c>
      <c r="K1082" s="6">
        <v>0.97340000000000004</v>
      </c>
      <c r="L1082" s="6" t="s">
        <v>5674</v>
      </c>
      <c r="M1082" s="6" t="s">
        <v>5675</v>
      </c>
      <c r="N1082" s="6" t="s">
        <v>5354</v>
      </c>
      <c r="O1082" s="7" t="str">
        <f t="shared" si="16"/>
        <v>NO</v>
      </c>
    </row>
    <row r="1083" spans="1:16">
      <c r="A1083" s="6" t="s">
        <v>1343</v>
      </c>
      <c r="B1083" s="7">
        <v>8</v>
      </c>
      <c r="C1083" s="6" t="s">
        <v>1344</v>
      </c>
      <c r="D1083" s="7" t="s">
        <v>32</v>
      </c>
      <c r="E1083" s="7" t="s">
        <v>8</v>
      </c>
      <c r="F1083" s="6">
        <v>0.43997000000000003</v>
      </c>
      <c r="G1083" s="6">
        <v>0.80664000000000002</v>
      </c>
      <c r="H1083" s="6">
        <v>-0.36667</v>
      </c>
      <c r="I1083" s="6">
        <v>0.92800000000000005</v>
      </c>
      <c r="J1083" s="6" t="s">
        <v>29</v>
      </c>
      <c r="K1083" s="6">
        <v>0.99750000000000005</v>
      </c>
      <c r="L1083" s="6" t="s">
        <v>5676</v>
      </c>
      <c r="M1083" s="6" t="s">
        <v>5677</v>
      </c>
      <c r="N1083" s="6" t="s">
        <v>5678</v>
      </c>
      <c r="O1083" s="7" t="str">
        <f t="shared" si="16"/>
        <v>NO</v>
      </c>
    </row>
    <row r="1084" spans="1:16">
      <c r="A1084" s="6" t="s">
        <v>325</v>
      </c>
      <c r="B1084" s="7">
        <v>5</v>
      </c>
      <c r="C1084" s="6" t="s">
        <v>326</v>
      </c>
      <c r="D1084" s="7" t="s">
        <v>32</v>
      </c>
      <c r="E1084" s="7" t="s">
        <v>4</v>
      </c>
      <c r="F1084" s="6">
        <v>0.80649999999999999</v>
      </c>
      <c r="G1084" s="6">
        <v>0.96640999999999999</v>
      </c>
      <c r="H1084" s="6">
        <v>-0.15991</v>
      </c>
      <c r="I1084" s="6">
        <v>0.95899999999999996</v>
      </c>
      <c r="J1084" s="6" t="s">
        <v>29</v>
      </c>
      <c r="K1084" s="6">
        <v>0.85240000000000005</v>
      </c>
      <c r="L1084" s="6" t="s">
        <v>4082</v>
      </c>
      <c r="M1084" s="6" t="s">
        <v>5679</v>
      </c>
      <c r="N1084" s="6" t="s">
        <v>4084</v>
      </c>
      <c r="O1084" s="7" t="str">
        <f t="shared" si="16"/>
        <v>NO</v>
      </c>
    </row>
    <row r="1085" spans="1:16">
      <c r="A1085" s="12" t="s">
        <v>1686</v>
      </c>
      <c r="B1085" s="13">
        <v>34</v>
      </c>
      <c r="C1085" s="12" t="s">
        <v>1687</v>
      </c>
      <c r="D1085" s="13" t="s">
        <v>28</v>
      </c>
      <c r="E1085" s="13" t="s">
        <v>1584</v>
      </c>
      <c r="F1085" s="12">
        <v>0.93830000000000002</v>
      </c>
      <c r="G1085" s="12">
        <v>0.77124000000000004</v>
      </c>
      <c r="H1085" s="12">
        <v>0.16705999999999999</v>
      </c>
      <c r="I1085" s="12">
        <v>1</v>
      </c>
      <c r="J1085" s="12" t="s">
        <v>29</v>
      </c>
      <c r="K1085" s="12">
        <v>0.84199999999999997</v>
      </c>
      <c r="L1085" s="12" t="s">
        <v>4480</v>
      </c>
      <c r="M1085" s="12" t="s">
        <v>5680</v>
      </c>
      <c r="N1085" s="12" t="s">
        <v>5681</v>
      </c>
      <c r="O1085" s="13" t="str">
        <f t="shared" si="16"/>
        <v>NO</v>
      </c>
      <c r="P1085" s="12"/>
    </row>
    <row r="1086" spans="1:16">
      <c r="A1086" s="12" t="s">
        <v>1686</v>
      </c>
      <c r="B1086" s="13">
        <v>34</v>
      </c>
      <c r="C1086" s="12" t="s">
        <v>1687</v>
      </c>
      <c r="D1086" s="13" t="s">
        <v>28</v>
      </c>
      <c r="E1086" s="13" t="s">
        <v>11</v>
      </c>
      <c r="F1086" s="12">
        <v>0.93830000000000002</v>
      </c>
      <c r="G1086" s="12">
        <v>0.77124000000000004</v>
      </c>
      <c r="H1086" s="12">
        <v>0.16705999999999999</v>
      </c>
      <c r="I1086" s="12">
        <v>1</v>
      </c>
      <c r="J1086" s="12" t="s">
        <v>29</v>
      </c>
      <c r="K1086" s="12">
        <v>0.84199999999999997</v>
      </c>
      <c r="L1086" s="12" t="s">
        <v>4480</v>
      </c>
      <c r="M1086" s="12" t="s">
        <v>5680</v>
      </c>
      <c r="N1086" s="12" t="s">
        <v>5681</v>
      </c>
      <c r="O1086" s="13" t="str">
        <f t="shared" si="16"/>
        <v>NO</v>
      </c>
      <c r="P1086" s="12"/>
    </row>
    <row r="1087" spans="1:16">
      <c r="A1087" s="6" t="s">
        <v>2693</v>
      </c>
      <c r="B1087" s="7">
        <v>13</v>
      </c>
      <c r="C1087" s="6" t="s">
        <v>2694</v>
      </c>
      <c r="D1087" s="7" t="s">
        <v>28</v>
      </c>
      <c r="E1087" s="7" t="s">
        <v>11</v>
      </c>
      <c r="F1087" s="6">
        <v>0.1983</v>
      </c>
      <c r="G1087" s="6">
        <v>7.0252999999999996E-2</v>
      </c>
      <c r="H1087" s="6">
        <v>0.12803999999999999</v>
      </c>
      <c r="I1087" s="6">
        <v>0.96599999999999997</v>
      </c>
      <c r="J1087" s="6" t="s">
        <v>44</v>
      </c>
      <c r="K1087" s="6">
        <v>1.1341000000000001</v>
      </c>
      <c r="L1087" s="6" t="s">
        <v>4073</v>
      </c>
      <c r="M1087" s="6" t="s">
        <v>5682</v>
      </c>
      <c r="N1087" s="6" t="s">
        <v>5683</v>
      </c>
      <c r="O1087" s="7" t="str">
        <f t="shared" si="16"/>
        <v>NO</v>
      </c>
    </row>
    <row r="1088" spans="1:16">
      <c r="A1088" s="6" t="s">
        <v>2695</v>
      </c>
      <c r="B1088" s="7">
        <v>12</v>
      </c>
      <c r="C1088" s="6" t="s">
        <v>2696</v>
      </c>
      <c r="D1088" s="7" t="s">
        <v>32</v>
      </c>
      <c r="E1088" s="7" t="s">
        <v>11</v>
      </c>
      <c r="F1088" s="6">
        <v>0.59789999999999999</v>
      </c>
      <c r="G1088" s="6">
        <v>0.23819000000000001</v>
      </c>
      <c r="H1088" s="6">
        <v>0.35970999999999997</v>
      </c>
      <c r="I1088" s="6">
        <v>0.98499999999999999</v>
      </c>
      <c r="J1088" s="6" t="s">
        <v>40</v>
      </c>
      <c r="K1088" s="6">
        <v>2.3405</v>
      </c>
      <c r="L1088" s="6" t="s">
        <v>5684</v>
      </c>
      <c r="M1088" s="6" t="s">
        <v>5685</v>
      </c>
      <c r="N1088" s="6" t="s">
        <v>4215</v>
      </c>
      <c r="O1088" s="7" t="str">
        <f t="shared" si="16"/>
        <v>NO</v>
      </c>
    </row>
    <row r="1089" spans="1:16">
      <c r="A1089" s="6" t="s">
        <v>327</v>
      </c>
      <c r="B1089" s="7">
        <v>5</v>
      </c>
      <c r="C1089" s="6" t="s">
        <v>328</v>
      </c>
      <c r="D1089" s="7" t="s">
        <v>28</v>
      </c>
      <c r="E1089" s="7" t="s">
        <v>4</v>
      </c>
      <c r="F1089" s="6">
        <v>0.7107</v>
      </c>
      <c r="G1089" s="6">
        <v>0.82050999999999996</v>
      </c>
      <c r="H1089" s="6">
        <v>-0.10979999999999999</v>
      </c>
      <c r="I1089" s="6">
        <v>0.94099999999999995</v>
      </c>
      <c r="J1089" s="6" t="s">
        <v>33</v>
      </c>
      <c r="K1089" s="6">
        <v>1.2494000000000001</v>
      </c>
      <c r="L1089" s="6" t="s">
        <v>5686</v>
      </c>
      <c r="M1089" s="6" t="s">
        <v>5687</v>
      </c>
      <c r="N1089" s="6" t="s">
        <v>5688</v>
      </c>
      <c r="O1089" s="7" t="str">
        <f t="shared" si="16"/>
        <v>NO</v>
      </c>
    </row>
    <row r="1090" spans="1:16">
      <c r="A1090" s="6" t="s">
        <v>2697</v>
      </c>
      <c r="B1090" s="7">
        <v>4</v>
      </c>
      <c r="C1090" s="6" t="s">
        <v>2698</v>
      </c>
      <c r="D1090" s="7" t="s">
        <v>28</v>
      </c>
      <c r="E1090" s="7" t="s">
        <v>11</v>
      </c>
      <c r="F1090" s="6">
        <v>0.21204999999999999</v>
      </c>
      <c r="G1090" s="6">
        <v>7.1285000000000001E-2</v>
      </c>
      <c r="H1090" s="6">
        <v>0.14077000000000001</v>
      </c>
      <c r="I1090" s="6">
        <v>0.91100000000000003</v>
      </c>
      <c r="J1090" s="6" t="s">
        <v>33</v>
      </c>
      <c r="K1090" s="6">
        <v>0.81710000000000005</v>
      </c>
      <c r="L1090" s="6" t="s">
        <v>5689</v>
      </c>
      <c r="M1090" s="6" t="s">
        <v>5690</v>
      </c>
      <c r="N1090" s="6" t="s">
        <v>5691</v>
      </c>
      <c r="O1090" s="7" t="str">
        <f t="shared" ref="O1090:O1153" si="17">IF(P1090 = "", "NO", "YES")</f>
        <v>NO</v>
      </c>
    </row>
    <row r="1091" spans="1:16">
      <c r="A1091" s="12" t="s">
        <v>837</v>
      </c>
      <c r="B1091" s="13">
        <v>7</v>
      </c>
      <c r="C1091" s="12" t="s">
        <v>838</v>
      </c>
      <c r="D1091" s="13" t="s">
        <v>32</v>
      </c>
      <c r="E1091" s="13" t="s">
        <v>6</v>
      </c>
      <c r="F1091" s="12">
        <v>8.6415000000000006E-2</v>
      </c>
      <c r="G1091" s="12">
        <v>0.32523000000000002</v>
      </c>
      <c r="H1091" s="12">
        <v>-0.23880999999999999</v>
      </c>
      <c r="I1091" s="12">
        <v>0.98199999999999998</v>
      </c>
      <c r="J1091" s="12" t="s">
        <v>44</v>
      </c>
      <c r="K1091" s="12">
        <v>2.1189</v>
      </c>
      <c r="L1091" s="12" t="s">
        <v>3990</v>
      </c>
      <c r="M1091" s="12" t="s">
        <v>5692</v>
      </c>
      <c r="N1091" s="12" t="s">
        <v>5693</v>
      </c>
      <c r="O1091" s="13" t="str">
        <f t="shared" si="17"/>
        <v>NO</v>
      </c>
      <c r="P1091" s="12"/>
    </row>
    <row r="1092" spans="1:16">
      <c r="A1092" s="12" t="s">
        <v>837</v>
      </c>
      <c r="B1092" s="13">
        <v>8</v>
      </c>
      <c r="C1092" s="12" t="s">
        <v>839</v>
      </c>
      <c r="D1092" s="13" t="s">
        <v>32</v>
      </c>
      <c r="E1092" s="13" t="s">
        <v>6</v>
      </c>
      <c r="F1092" s="12">
        <v>7.5263999999999998E-2</v>
      </c>
      <c r="G1092" s="12">
        <v>0.23121</v>
      </c>
      <c r="H1092" s="12">
        <v>-0.15595000000000001</v>
      </c>
      <c r="I1092" s="12">
        <v>0.99</v>
      </c>
      <c r="J1092" s="12" t="s">
        <v>44</v>
      </c>
      <c r="K1092" s="12">
        <v>2.1189</v>
      </c>
      <c r="L1092" s="12" t="s">
        <v>3990</v>
      </c>
      <c r="M1092" s="12" t="s">
        <v>5692</v>
      </c>
      <c r="N1092" s="12" t="s">
        <v>5693</v>
      </c>
      <c r="O1092" s="13" t="str">
        <f t="shared" si="17"/>
        <v>NO</v>
      </c>
      <c r="P1092" s="12"/>
    </row>
    <row r="1093" spans="1:16">
      <c r="A1093" s="12" t="s">
        <v>837</v>
      </c>
      <c r="B1093" s="13">
        <v>6</v>
      </c>
      <c r="C1093" s="12" t="s">
        <v>1285</v>
      </c>
      <c r="D1093" s="13" t="s">
        <v>32</v>
      </c>
      <c r="E1093" s="13" t="s">
        <v>8</v>
      </c>
      <c r="F1093" s="12">
        <v>0.12956000000000001</v>
      </c>
      <c r="G1093" s="12">
        <v>0.41306999999999999</v>
      </c>
      <c r="H1093" s="12">
        <v>-0.28350999999999998</v>
      </c>
      <c r="I1093" s="12">
        <v>0.998</v>
      </c>
      <c r="J1093" s="12" t="s">
        <v>44</v>
      </c>
      <c r="K1093" s="12">
        <v>2.1189</v>
      </c>
      <c r="L1093" s="12" t="s">
        <v>3990</v>
      </c>
      <c r="M1093" s="12" t="s">
        <v>5692</v>
      </c>
      <c r="N1093" s="12" t="s">
        <v>5693</v>
      </c>
      <c r="O1093" s="13" t="str">
        <f t="shared" si="17"/>
        <v>NO</v>
      </c>
      <c r="P1093" s="12"/>
    </row>
    <row r="1094" spans="1:16">
      <c r="A1094" s="12" t="s">
        <v>837</v>
      </c>
      <c r="B1094" s="13">
        <v>7</v>
      </c>
      <c r="C1094" s="12" t="s">
        <v>2699</v>
      </c>
      <c r="D1094" s="13" t="s">
        <v>32</v>
      </c>
      <c r="E1094" s="13" t="s">
        <v>11</v>
      </c>
      <c r="F1094" s="12">
        <v>4.6099000000000001E-2</v>
      </c>
      <c r="G1094" s="12">
        <v>0.16719999999999999</v>
      </c>
      <c r="H1094" s="12">
        <v>-0.1211</v>
      </c>
      <c r="I1094" s="12">
        <v>0.97399999999999998</v>
      </c>
      <c r="J1094" s="12" t="s">
        <v>40</v>
      </c>
      <c r="K1094" s="12">
        <v>2.3448000000000002</v>
      </c>
      <c r="L1094" s="12" t="s">
        <v>3990</v>
      </c>
      <c r="M1094" s="12" t="s">
        <v>5692</v>
      </c>
      <c r="N1094" s="12" t="s">
        <v>5693</v>
      </c>
      <c r="O1094" s="13" t="str">
        <f t="shared" si="17"/>
        <v>NO</v>
      </c>
      <c r="P1094" s="12"/>
    </row>
    <row r="1095" spans="1:16">
      <c r="A1095" s="6" t="s">
        <v>840</v>
      </c>
      <c r="B1095" s="7">
        <v>7</v>
      </c>
      <c r="C1095" s="6" t="s">
        <v>841</v>
      </c>
      <c r="D1095" s="7" t="s">
        <v>32</v>
      </c>
      <c r="E1095" s="7" t="s">
        <v>6</v>
      </c>
      <c r="F1095" s="6">
        <v>0.69406000000000001</v>
      </c>
      <c r="G1095" s="6">
        <v>0.82774999999999999</v>
      </c>
      <c r="H1095" s="6">
        <v>-0.13369</v>
      </c>
      <c r="I1095" s="6">
        <v>0.92100000000000004</v>
      </c>
      <c r="J1095" s="6" t="s">
        <v>33</v>
      </c>
      <c r="K1095" s="6">
        <v>1.3931</v>
      </c>
      <c r="L1095" s="6" t="s">
        <v>5694</v>
      </c>
      <c r="M1095" s="6" t="s">
        <v>5695</v>
      </c>
      <c r="N1095" s="6" t="s">
        <v>4607</v>
      </c>
      <c r="O1095" s="7" t="str">
        <f t="shared" si="17"/>
        <v>NO</v>
      </c>
    </row>
    <row r="1096" spans="1:16">
      <c r="A1096" s="6" t="s">
        <v>842</v>
      </c>
      <c r="B1096" s="7">
        <v>5</v>
      </c>
      <c r="C1096" s="6" t="s">
        <v>843</v>
      </c>
      <c r="D1096" s="7" t="s">
        <v>32</v>
      </c>
      <c r="E1096" s="7" t="s">
        <v>6</v>
      </c>
      <c r="F1096" s="6">
        <v>0.12615000000000001</v>
      </c>
      <c r="G1096" s="6">
        <v>0.30984</v>
      </c>
      <c r="H1096" s="6">
        <v>-0.18368999999999999</v>
      </c>
      <c r="I1096" s="6">
        <v>0.999</v>
      </c>
      <c r="J1096" s="6" t="s">
        <v>29</v>
      </c>
      <c r="K1096" s="6">
        <v>0.94059999999999999</v>
      </c>
      <c r="L1096" s="6" t="s">
        <v>5696</v>
      </c>
      <c r="M1096" s="6" t="s">
        <v>5697</v>
      </c>
      <c r="N1096" s="6" t="s">
        <v>5698</v>
      </c>
      <c r="O1096" s="7" t="str">
        <f t="shared" si="17"/>
        <v>NO</v>
      </c>
    </row>
    <row r="1097" spans="1:16">
      <c r="A1097" s="12" t="s">
        <v>1688</v>
      </c>
      <c r="B1097" s="13">
        <v>13</v>
      </c>
      <c r="C1097" s="12" t="s">
        <v>1689</v>
      </c>
      <c r="D1097" s="13" t="s">
        <v>28</v>
      </c>
      <c r="E1097" s="13" t="s">
        <v>1584</v>
      </c>
      <c r="F1097" s="12">
        <v>0.87631999999999999</v>
      </c>
      <c r="G1097" s="12">
        <v>0.70255000000000001</v>
      </c>
      <c r="H1097" s="12">
        <v>0.17377000000000001</v>
      </c>
      <c r="I1097" s="12">
        <v>0.999</v>
      </c>
      <c r="J1097" s="12" t="s">
        <v>29</v>
      </c>
      <c r="K1097" s="12">
        <v>0.9052</v>
      </c>
      <c r="L1097" s="12" t="s">
        <v>5699</v>
      </c>
      <c r="M1097" s="12" t="s">
        <v>5700</v>
      </c>
      <c r="N1097" s="12" t="s">
        <v>5417</v>
      </c>
      <c r="O1097" s="13" t="str">
        <f t="shared" si="17"/>
        <v>NO</v>
      </c>
      <c r="P1097" s="12"/>
    </row>
    <row r="1098" spans="1:16">
      <c r="A1098" s="12" t="s">
        <v>1688</v>
      </c>
      <c r="B1098" s="13">
        <v>13</v>
      </c>
      <c r="C1098" s="12" t="s">
        <v>1689</v>
      </c>
      <c r="D1098" s="13" t="s">
        <v>28</v>
      </c>
      <c r="E1098" s="13" t="s">
        <v>11</v>
      </c>
      <c r="F1098" s="12">
        <v>0.87631999999999999</v>
      </c>
      <c r="G1098" s="12">
        <v>0.70255000000000001</v>
      </c>
      <c r="H1098" s="12">
        <v>0.17377000000000001</v>
      </c>
      <c r="I1098" s="12">
        <v>0.999</v>
      </c>
      <c r="J1098" s="12" t="s">
        <v>29</v>
      </c>
      <c r="K1098" s="12">
        <v>0.9052</v>
      </c>
      <c r="L1098" s="12" t="s">
        <v>5699</v>
      </c>
      <c r="M1098" s="12" t="s">
        <v>5700</v>
      </c>
      <c r="N1098" s="12" t="s">
        <v>5417</v>
      </c>
      <c r="O1098" s="13" t="str">
        <f t="shared" si="17"/>
        <v>NO</v>
      </c>
      <c r="P1098" s="12"/>
    </row>
    <row r="1099" spans="1:16">
      <c r="A1099" s="6" t="s">
        <v>2700</v>
      </c>
      <c r="B1099" s="7">
        <v>6</v>
      </c>
      <c r="C1099" s="6" t="s">
        <v>2701</v>
      </c>
      <c r="D1099" s="7" t="s">
        <v>28</v>
      </c>
      <c r="E1099" s="7" t="s">
        <v>11</v>
      </c>
      <c r="F1099" s="6">
        <v>0.45656999999999998</v>
      </c>
      <c r="G1099" s="6">
        <v>0.66057999999999995</v>
      </c>
      <c r="H1099" s="6">
        <v>-0.20401</v>
      </c>
      <c r="I1099" s="6">
        <v>0.998</v>
      </c>
      <c r="J1099" s="6" t="s">
        <v>33</v>
      </c>
      <c r="K1099" s="6">
        <v>1.1856</v>
      </c>
      <c r="L1099" s="6" t="s">
        <v>5701</v>
      </c>
      <c r="M1099" s="6" t="s">
        <v>5702</v>
      </c>
      <c r="N1099" s="6" t="s">
        <v>5703</v>
      </c>
      <c r="O1099" s="7" t="str">
        <f t="shared" si="17"/>
        <v>NO</v>
      </c>
    </row>
    <row r="1100" spans="1:16">
      <c r="A1100" s="12" t="s">
        <v>1690</v>
      </c>
      <c r="B1100" s="13">
        <v>6</v>
      </c>
      <c r="C1100" s="12" t="s">
        <v>1691</v>
      </c>
      <c r="D1100" s="13" t="s">
        <v>32</v>
      </c>
      <c r="E1100" s="13" t="s">
        <v>1584</v>
      </c>
      <c r="F1100" s="12">
        <v>0.96836</v>
      </c>
      <c r="G1100" s="12">
        <v>0.82225000000000004</v>
      </c>
      <c r="H1100" s="12">
        <v>0.14610999999999999</v>
      </c>
      <c r="I1100" s="12">
        <v>0.94699999999999995</v>
      </c>
      <c r="J1100" s="12" t="s">
        <v>29</v>
      </c>
      <c r="K1100" s="12">
        <v>0.87090000000000001</v>
      </c>
      <c r="L1100" s="12" t="s">
        <v>4946</v>
      </c>
      <c r="M1100" s="12" t="s">
        <v>5704</v>
      </c>
      <c r="N1100" s="12" t="s">
        <v>5705</v>
      </c>
      <c r="O1100" s="13" t="str">
        <f t="shared" si="17"/>
        <v>NO</v>
      </c>
      <c r="P1100" s="12"/>
    </row>
    <row r="1101" spans="1:16">
      <c r="A1101" s="12" t="s">
        <v>1690</v>
      </c>
      <c r="B1101" s="13">
        <v>6</v>
      </c>
      <c r="C1101" s="12" t="s">
        <v>1691</v>
      </c>
      <c r="D1101" s="13" t="s">
        <v>32</v>
      </c>
      <c r="E1101" s="13" t="s">
        <v>11</v>
      </c>
      <c r="F1101" s="12">
        <v>0.96836</v>
      </c>
      <c r="G1101" s="12">
        <v>0.82225000000000004</v>
      </c>
      <c r="H1101" s="12">
        <v>0.14610999999999999</v>
      </c>
      <c r="I1101" s="12">
        <v>0.94699999999999995</v>
      </c>
      <c r="J1101" s="12" t="s">
        <v>29</v>
      </c>
      <c r="K1101" s="12">
        <v>0.87090000000000001</v>
      </c>
      <c r="L1101" s="12" t="s">
        <v>4946</v>
      </c>
      <c r="M1101" s="12" t="s">
        <v>5704</v>
      </c>
      <c r="N1101" s="12" t="s">
        <v>5705</v>
      </c>
      <c r="O1101" s="13" t="str">
        <f t="shared" si="17"/>
        <v>NO</v>
      </c>
      <c r="P1101" s="12"/>
    </row>
    <row r="1102" spans="1:16">
      <c r="A1102" s="6" t="s">
        <v>2702</v>
      </c>
      <c r="B1102" s="7">
        <v>14</v>
      </c>
      <c r="C1102" s="6" t="s">
        <v>2703</v>
      </c>
      <c r="D1102" s="7" t="s">
        <v>32</v>
      </c>
      <c r="E1102" s="7" t="s">
        <v>11</v>
      </c>
      <c r="F1102" s="6">
        <v>0.22289999999999999</v>
      </c>
      <c r="G1102" s="6">
        <v>5.7724999999999999E-2</v>
      </c>
      <c r="H1102" s="6">
        <v>0.16517999999999999</v>
      </c>
      <c r="I1102" s="6">
        <v>0.99199999999999999</v>
      </c>
      <c r="J1102" s="6" t="s">
        <v>29</v>
      </c>
      <c r="K1102" s="6">
        <v>0.77939999999999998</v>
      </c>
      <c r="L1102" s="6" t="s">
        <v>3990</v>
      </c>
      <c r="M1102" s="6" t="s">
        <v>5706</v>
      </c>
      <c r="N1102" s="6" t="s">
        <v>3990</v>
      </c>
      <c r="O1102" s="7" t="str">
        <f t="shared" si="17"/>
        <v>NO</v>
      </c>
    </row>
    <row r="1103" spans="1:16">
      <c r="A1103" s="6" t="s">
        <v>2704</v>
      </c>
      <c r="B1103" s="7">
        <v>16</v>
      </c>
      <c r="C1103" s="6" t="s">
        <v>2705</v>
      </c>
      <c r="D1103" s="7" t="s">
        <v>28</v>
      </c>
      <c r="E1103" s="7" t="s">
        <v>11</v>
      </c>
      <c r="F1103" s="6">
        <v>0.70201999999999998</v>
      </c>
      <c r="G1103" s="6">
        <v>0.12847</v>
      </c>
      <c r="H1103" s="6">
        <v>0.57355999999999996</v>
      </c>
      <c r="I1103" s="6">
        <v>1</v>
      </c>
      <c r="J1103" s="6" t="s">
        <v>44</v>
      </c>
      <c r="K1103" s="6">
        <v>1.1057999999999999</v>
      </c>
      <c r="L1103" s="6" t="s">
        <v>5707</v>
      </c>
      <c r="M1103" s="6" t="s">
        <v>5708</v>
      </c>
      <c r="N1103" s="6" t="s">
        <v>5030</v>
      </c>
      <c r="O1103" s="7" t="str">
        <f t="shared" si="17"/>
        <v>NO</v>
      </c>
    </row>
    <row r="1104" spans="1:16">
      <c r="A1104" s="12" t="s">
        <v>1692</v>
      </c>
      <c r="B1104" s="13">
        <v>11</v>
      </c>
      <c r="C1104" s="12" t="s">
        <v>1693</v>
      </c>
      <c r="D1104" s="13" t="s">
        <v>32</v>
      </c>
      <c r="E1104" s="13" t="s">
        <v>1584</v>
      </c>
      <c r="F1104" s="12">
        <v>0.60231999999999997</v>
      </c>
      <c r="G1104" s="12">
        <v>0.80852000000000002</v>
      </c>
      <c r="H1104" s="12">
        <v>-0.20619999999999999</v>
      </c>
      <c r="I1104" s="12">
        <v>0.97699999999999998</v>
      </c>
      <c r="J1104" s="12" t="s">
        <v>732</v>
      </c>
      <c r="K1104" s="12">
        <v>5.4786999999999999</v>
      </c>
      <c r="L1104" s="12" t="s">
        <v>7492</v>
      </c>
      <c r="M1104" s="12"/>
      <c r="N1104" s="12"/>
      <c r="O1104" s="13" t="str">
        <f t="shared" si="17"/>
        <v>NO</v>
      </c>
      <c r="P1104" s="12"/>
    </row>
    <row r="1105" spans="1:16">
      <c r="A1105" s="12" t="s">
        <v>1692</v>
      </c>
      <c r="B1105" s="13">
        <v>19</v>
      </c>
      <c r="C1105" s="12" t="s">
        <v>1694</v>
      </c>
      <c r="D1105" s="13" t="s">
        <v>32</v>
      </c>
      <c r="E1105" s="13" t="s">
        <v>1584</v>
      </c>
      <c r="F1105" s="12">
        <v>0.59287000000000001</v>
      </c>
      <c r="G1105" s="12">
        <v>0.80913000000000002</v>
      </c>
      <c r="H1105" s="12">
        <v>-0.21626000000000001</v>
      </c>
      <c r="I1105" s="12">
        <v>0.97699999999999998</v>
      </c>
      <c r="J1105" s="12" t="s">
        <v>497</v>
      </c>
      <c r="K1105" s="12">
        <v>5.4786999999999999</v>
      </c>
      <c r="L1105" s="12" t="s">
        <v>7492</v>
      </c>
      <c r="M1105" s="12"/>
      <c r="N1105" s="12"/>
      <c r="O1105" s="13" t="str">
        <f t="shared" si="17"/>
        <v>NO</v>
      </c>
      <c r="P1105" s="12"/>
    </row>
    <row r="1106" spans="1:16">
      <c r="A1106" s="12" t="s">
        <v>1692</v>
      </c>
      <c r="B1106" s="13">
        <v>17</v>
      </c>
      <c r="C1106" s="12" t="s">
        <v>1827</v>
      </c>
      <c r="D1106" s="13" t="s">
        <v>32</v>
      </c>
      <c r="E1106" s="13" t="s">
        <v>1805</v>
      </c>
      <c r="F1106" s="12">
        <v>0.59909000000000001</v>
      </c>
      <c r="G1106" s="12">
        <v>0.80772999999999995</v>
      </c>
      <c r="H1106" s="12">
        <v>-0.20865</v>
      </c>
      <c r="I1106" s="12">
        <v>0.95</v>
      </c>
      <c r="J1106" s="12" t="s">
        <v>497</v>
      </c>
      <c r="K1106" s="12">
        <v>5.4786999999999999</v>
      </c>
      <c r="L1106" s="12" t="s">
        <v>7492</v>
      </c>
      <c r="M1106" s="12"/>
      <c r="N1106" s="12"/>
      <c r="O1106" s="13" t="str">
        <f t="shared" si="17"/>
        <v>NO</v>
      </c>
      <c r="P1106" s="12"/>
    </row>
    <row r="1107" spans="1:16">
      <c r="A1107" s="12" t="s">
        <v>1692</v>
      </c>
      <c r="B1107" s="13">
        <v>20</v>
      </c>
      <c r="C1107" s="12" t="s">
        <v>1828</v>
      </c>
      <c r="D1107" s="13" t="s">
        <v>32</v>
      </c>
      <c r="E1107" s="13" t="s">
        <v>1805</v>
      </c>
      <c r="F1107" s="12">
        <v>0.59182999999999997</v>
      </c>
      <c r="G1107" s="12">
        <v>0.8075</v>
      </c>
      <c r="H1107" s="12">
        <v>-0.21567</v>
      </c>
      <c r="I1107" s="12">
        <v>0.95899999999999996</v>
      </c>
      <c r="J1107" s="12" t="s">
        <v>497</v>
      </c>
      <c r="K1107" s="12">
        <v>5.4786999999999999</v>
      </c>
      <c r="L1107" s="12" t="s">
        <v>7492</v>
      </c>
      <c r="M1107" s="12"/>
      <c r="N1107" s="12"/>
      <c r="O1107" s="13" t="str">
        <f t="shared" si="17"/>
        <v>NO</v>
      </c>
      <c r="P1107" s="12"/>
    </row>
    <row r="1108" spans="1:16">
      <c r="A1108" s="12" t="s">
        <v>1692</v>
      </c>
      <c r="B1108" s="13">
        <v>30</v>
      </c>
      <c r="C1108" s="12" t="s">
        <v>1829</v>
      </c>
      <c r="D1108" s="13" t="s">
        <v>32</v>
      </c>
      <c r="E1108" s="13" t="s">
        <v>1805</v>
      </c>
      <c r="F1108" s="12">
        <v>0.64120999999999995</v>
      </c>
      <c r="G1108" s="12">
        <v>0.86129999999999995</v>
      </c>
      <c r="H1108" s="12">
        <v>-0.22009000000000001</v>
      </c>
      <c r="I1108" s="12">
        <v>0.92800000000000005</v>
      </c>
      <c r="J1108" s="12" t="s">
        <v>497</v>
      </c>
      <c r="K1108" s="12">
        <v>5.4786999999999999</v>
      </c>
      <c r="L1108" s="12" t="s">
        <v>7492</v>
      </c>
      <c r="M1108" s="12"/>
      <c r="N1108" s="12"/>
      <c r="O1108" s="13" t="str">
        <f t="shared" si="17"/>
        <v>NO</v>
      </c>
      <c r="P1108" s="12"/>
    </row>
    <row r="1109" spans="1:16">
      <c r="A1109" s="12" t="s">
        <v>1692</v>
      </c>
      <c r="B1109" s="13">
        <v>11</v>
      </c>
      <c r="C1109" s="12" t="s">
        <v>1693</v>
      </c>
      <c r="D1109" s="13" t="s">
        <v>32</v>
      </c>
      <c r="E1109" s="13" t="s">
        <v>11</v>
      </c>
      <c r="F1109" s="12">
        <v>0.60231999999999997</v>
      </c>
      <c r="G1109" s="12">
        <v>0.80852000000000002</v>
      </c>
      <c r="H1109" s="12">
        <v>-0.20619999999999999</v>
      </c>
      <c r="I1109" s="12">
        <v>0.97699999999999998</v>
      </c>
      <c r="J1109" s="12" t="s">
        <v>732</v>
      </c>
      <c r="K1109" s="12">
        <v>5.4786999999999999</v>
      </c>
      <c r="L1109" s="12" t="s">
        <v>7492</v>
      </c>
      <c r="M1109" s="12"/>
      <c r="N1109" s="12"/>
      <c r="O1109" s="13" t="str">
        <f t="shared" si="17"/>
        <v>NO</v>
      </c>
      <c r="P1109" s="12"/>
    </row>
    <row r="1110" spans="1:16">
      <c r="A1110" s="12" t="s">
        <v>1692</v>
      </c>
      <c r="B1110" s="13">
        <v>19</v>
      </c>
      <c r="C1110" s="12" t="s">
        <v>1694</v>
      </c>
      <c r="D1110" s="13" t="s">
        <v>32</v>
      </c>
      <c r="E1110" s="13" t="s">
        <v>11</v>
      </c>
      <c r="F1110" s="12">
        <v>0.59287000000000001</v>
      </c>
      <c r="G1110" s="12">
        <v>0.80913000000000002</v>
      </c>
      <c r="H1110" s="12">
        <v>-0.21626000000000001</v>
      </c>
      <c r="I1110" s="12">
        <v>0.97699999999999998</v>
      </c>
      <c r="J1110" s="12" t="s">
        <v>497</v>
      </c>
      <c r="K1110" s="12">
        <v>5.4786999999999999</v>
      </c>
      <c r="L1110" s="12" t="s">
        <v>7492</v>
      </c>
      <c r="M1110" s="12"/>
      <c r="N1110" s="12"/>
      <c r="O1110" s="13" t="str">
        <f t="shared" si="17"/>
        <v>NO</v>
      </c>
      <c r="P1110" s="12"/>
    </row>
    <row r="1111" spans="1:16">
      <c r="A1111" s="6" t="s">
        <v>329</v>
      </c>
      <c r="B1111" s="7">
        <v>24</v>
      </c>
      <c r="C1111" s="6" t="s">
        <v>330</v>
      </c>
      <c r="D1111" s="7" t="s">
        <v>32</v>
      </c>
      <c r="E1111" s="7" t="s">
        <v>4</v>
      </c>
      <c r="F1111" s="6">
        <v>0.26915</v>
      </c>
      <c r="G1111" s="6">
        <v>0.51815</v>
      </c>
      <c r="H1111" s="6">
        <v>-0.249</v>
      </c>
      <c r="I1111" s="6">
        <v>0.93300000000000005</v>
      </c>
      <c r="J1111" s="6" t="s">
        <v>29</v>
      </c>
      <c r="K1111" s="6">
        <v>0.99880000000000002</v>
      </c>
      <c r="L1111" s="6" t="s">
        <v>7146</v>
      </c>
      <c r="M1111" s="6" t="s">
        <v>5709</v>
      </c>
      <c r="N1111" s="6" t="s">
        <v>5710</v>
      </c>
      <c r="O1111" s="7" t="str">
        <f t="shared" si="17"/>
        <v>NO</v>
      </c>
    </row>
    <row r="1112" spans="1:16">
      <c r="A1112" s="6" t="s">
        <v>2706</v>
      </c>
      <c r="B1112" s="7">
        <v>25</v>
      </c>
      <c r="C1112" s="6" t="s">
        <v>2707</v>
      </c>
      <c r="D1112" s="7" t="s">
        <v>32</v>
      </c>
      <c r="E1112" s="7" t="s">
        <v>11</v>
      </c>
      <c r="F1112" s="6">
        <v>0.30581999999999998</v>
      </c>
      <c r="G1112" s="6">
        <v>5.2658999999999997E-2</v>
      </c>
      <c r="H1112" s="6">
        <v>0.25316</v>
      </c>
      <c r="I1112" s="6">
        <v>0.999</v>
      </c>
      <c r="J1112" s="6" t="s">
        <v>29</v>
      </c>
      <c r="K1112" s="6">
        <v>0.9456</v>
      </c>
      <c r="L1112" s="6" t="s">
        <v>5711</v>
      </c>
      <c r="M1112" s="6" t="s">
        <v>5712</v>
      </c>
      <c r="N1112" s="6" t="s">
        <v>3990</v>
      </c>
      <c r="O1112" s="7" t="str">
        <f t="shared" si="17"/>
        <v>NO</v>
      </c>
    </row>
    <row r="1113" spans="1:16">
      <c r="A1113" s="6" t="s">
        <v>844</v>
      </c>
      <c r="B1113" s="7">
        <v>2</v>
      </c>
      <c r="C1113" s="6" t="s">
        <v>845</v>
      </c>
      <c r="D1113" s="7" t="s">
        <v>32</v>
      </c>
      <c r="E1113" s="7" t="s">
        <v>6</v>
      </c>
      <c r="F1113" s="6">
        <v>0.94367999999999996</v>
      </c>
      <c r="G1113" s="6">
        <v>0.77061999999999997</v>
      </c>
      <c r="H1113" s="6">
        <v>0.17305999999999999</v>
      </c>
      <c r="I1113" s="6">
        <v>0.93300000000000005</v>
      </c>
      <c r="J1113" s="6" t="s">
        <v>29</v>
      </c>
      <c r="K1113" s="6">
        <v>0.8498</v>
      </c>
      <c r="L1113" s="6" t="s">
        <v>5713</v>
      </c>
      <c r="M1113" s="6" t="s">
        <v>5714</v>
      </c>
      <c r="N1113" s="6" t="s">
        <v>5715</v>
      </c>
      <c r="O1113" s="7" t="str">
        <f t="shared" si="17"/>
        <v>NO</v>
      </c>
    </row>
    <row r="1114" spans="1:16">
      <c r="A1114" s="6" t="s">
        <v>2708</v>
      </c>
      <c r="B1114" s="7">
        <v>12</v>
      </c>
      <c r="C1114" s="6" t="s">
        <v>2709</v>
      </c>
      <c r="D1114" s="7" t="s">
        <v>32</v>
      </c>
      <c r="E1114" s="7" t="s">
        <v>11</v>
      </c>
      <c r="F1114" s="6">
        <v>0.72589999999999999</v>
      </c>
      <c r="G1114" s="6">
        <v>0.93694999999999995</v>
      </c>
      <c r="H1114" s="6">
        <v>-0.21104999999999999</v>
      </c>
      <c r="I1114" s="6">
        <v>0.94099999999999995</v>
      </c>
      <c r="J1114" s="6" t="s">
        <v>29</v>
      </c>
      <c r="K1114" s="6">
        <v>0.9829</v>
      </c>
      <c r="L1114" s="6" t="s">
        <v>5716</v>
      </c>
      <c r="M1114" s="6" t="s">
        <v>5717</v>
      </c>
      <c r="N1114" s="6" t="s">
        <v>5718</v>
      </c>
      <c r="O1114" s="7" t="str">
        <f t="shared" si="17"/>
        <v>NO</v>
      </c>
    </row>
    <row r="1115" spans="1:16">
      <c r="A1115" s="12" t="s">
        <v>331</v>
      </c>
      <c r="B1115" s="13">
        <v>7</v>
      </c>
      <c r="C1115" s="12" t="s">
        <v>332</v>
      </c>
      <c r="D1115" s="13" t="s">
        <v>32</v>
      </c>
      <c r="E1115" s="13" t="s">
        <v>4</v>
      </c>
      <c r="F1115" s="12">
        <v>0.39634999999999998</v>
      </c>
      <c r="G1115" s="12">
        <v>0.67630999999999997</v>
      </c>
      <c r="H1115" s="12">
        <v>-0.27997</v>
      </c>
      <c r="I1115" s="12">
        <v>0.97899999999999998</v>
      </c>
      <c r="J1115" s="12" t="s">
        <v>44</v>
      </c>
      <c r="K1115" s="12">
        <v>1.6581999999999999</v>
      </c>
      <c r="L1115" s="12" t="s">
        <v>3990</v>
      </c>
      <c r="M1115" s="12" t="s">
        <v>5719</v>
      </c>
      <c r="N1115" s="12" t="s">
        <v>5720</v>
      </c>
      <c r="O1115" s="13" t="str">
        <f t="shared" si="17"/>
        <v>NO</v>
      </c>
      <c r="P1115" s="12"/>
    </row>
    <row r="1116" spans="1:16">
      <c r="A1116" s="12" t="s">
        <v>331</v>
      </c>
      <c r="B1116" s="13">
        <v>6</v>
      </c>
      <c r="C1116" s="12" t="s">
        <v>1288</v>
      </c>
      <c r="D1116" s="13" t="s">
        <v>32</v>
      </c>
      <c r="E1116" s="13" t="s">
        <v>8</v>
      </c>
      <c r="F1116" s="12">
        <v>0.26166</v>
      </c>
      <c r="G1116" s="12">
        <v>0.81094999999999995</v>
      </c>
      <c r="H1116" s="12">
        <v>-0.54930000000000001</v>
      </c>
      <c r="I1116" s="12">
        <v>1</v>
      </c>
      <c r="J1116" s="12" t="s">
        <v>44</v>
      </c>
      <c r="K1116" s="12">
        <v>1.6581999999999999</v>
      </c>
      <c r="L1116" s="12" t="s">
        <v>3990</v>
      </c>
      <c r="M1116" s="12" t="s">
        <v>5719</v>
      </c>
      <c r="N1116" s="12" t="s">
        <v>5720</v>
      </c>
      <c r="O1116" s="13" t="str">
        <f t="shared" si="17"/>
        <v>NO</v>
      </c>
      <c r="P1116" s="12"/>
    </row>
    <row r="1117" spans="1:16">
      <c r="A1117" s="12" t="s">
        <v>331</v>
      </c>
      <c r="B1117" s="13">
        <v>8</v>
      </c>
      <c r="C1117" s="12" t="s">
        <v>1289</v>
      </c>
      <c r="D1117" s="13" t="s">
        <v>32</v>
      </c>
      <c r="E1117" s="13" t="s">
        <v>8</v>
      </c>
      <c r="F1117" s="12">
        <v>0.42314000000000002</v>
      </c>
      <c r="G1117" s="12">
        <v>0.86407999999999996</v>
      </c>
      <c r="H1117" s="12">
        <v>-0.44094</v>
      </c>
      <c r="I1117" s="12">
        <v>1</v>
      </c>
      <c r="J1117" s="12" t="s">
        <v>44</v>
      </c>
      <c r="K1117" s="12">
        <v>1.6581999999999999</v>
      </c>
      <c r="L1117" s="12" t="s">
        <v>3990</v>
      </c>
      <c r="M1117" s="12" t="s">
        <v>5719</v>
      </c>
      <c r="N1117" s="12" t="s">
        <v>5720</v>
      </c>
      <c r="O1117" s="13" t="str">
        <f t="shared" si="17"/>
        <v>NO</v>
      </c>
      <c r="P1117" s="12"/>
    </row>
    <row r="1118" spans="1:16">
      <c r="A1118" s="6" t="s">
        <v>1345</v>
      </c>
      <c r="B1118" s="7">
        <v>20</v>
      </c>
      <c r="C1118" s="6" t="s">
        <v>1346</v>
      </c>
      <c r="D1118" s="7" t="s">
        <v>28</v>
      </c>
      <c r="E1118" s="7" t="s">
        <v>8</v>
      </c>
      <c r="F1118" s="6">
        <v>0.82801000000000002</v>
      </c>
      <c r="G1118" s="6">
        <v>0.98031000000000001</v>
      </c>
      <c r="H1118" s="6">
        <v>-0.15229999999999999</v>
      </c>
      <c r="I1118" s="6">
        <v>0.998</v>
      </c>
      <c r="J1118" s="6" t="s">
        <v>29</v>
      </c>
      <c r="K1118" s="6">
        <v>0.73360000000000003</v>
      </c>
      <c r="L1118" s="6" t="s">
        <v>5721</v>
      </c>
      <c r="M1118" s="6" t="s">
        <v>5722</v>
      </c>
      <c r="N1118" s="6" t="s">
        <v>5723</v>
      </c>
      <c r="O1118" s="7" t="str">
        <f t="shared" si="17"/>
        <v>NO</v>
      </c>
    </row>
    <row r="1119" spans="1:16">
      <c r="A1119" s="12" t="s">
        <v>1575</v>
      </c>
      <c r="B1119" s="13">
        <v>83</v>
      </c>
      <c r="C1119" s="12" t="s">
        <v>1576</v>
      </c>
      <c r="D1119" s="13" t="s">
        <v>32</v>
      </c>
      <c r="E1119" s="13" t="s">
        <v>1572</v>
      </c>
      <c r="F1119" s="12">
        <v>0.76065000000000005</v>
      </c>
      <c r="G1119" s="12">
        <v>0.96664000000000005</v>
      </c>
      <c r="H1119" s="12">
        <v>-0.20599000000000001</v>
      </c>
      <c r="I1119" s="12">
        <v>0.95799999999999996</v>
      </c>
      <c r="J1119" s="12" t="s">
        <v>732</v>
      </c>
      <c r="K1119" s="12">
        <v>3.8908999999999998</v>
      </c>
      <c r="L1119" s="12" t="s">
        <v>3990</v>
      </c>
      <c r="M1119" s="12" t="s">
        <v>5724</v>
      </c>
      <c r="N1119" s="12" t="s">
        <v>3990</v>
      </c>
      <c r="O1119" s="13" t="str">
        <f t="shared" si="17"/>
        <v>NO</v>
      </c>
      <c r="P1119" s="12"/>
    </row>
    <row r="1120" spans="1:16">
      <c r="A1120" s="12" t="s">
        <v>1575</v>
      </c>
      <c r="B1120" s="13">
        <v>30</v>
      </c>
      <c r="C1120" s="12" t="s">
        <v>1695</v>
      </c>
      <c r="D1120" s="13" t="s">
        <v>32</v>
      </c>
      <c r="E1120" s="13" t="s">
        <v>1584</v>
      </c>
      <c r="F1120" s="12">
        <v>0.66064999999999996</v>
      </c>
      <c r="G1120" s="12">
        <v>0.51810999999999996</v>
      </c>
      <c r="H1120" s="12">
        <v>0.14254</v>
      </c>
      <c r="I1120" s="12">
        <v>0.95</v>
      </c>
      <c r="J1120" s="12" t="s">
        <v>190</v>
      </c>
      <c r="K1120" s="12">
        <v>4.6115000000000004</v>
      </c>
      <c r="L1120" s="12" t="s">
        <v>3990</v>
      </c>
      <c r="M1120" s="12" t="s">
        <v>5724</v>
      </c>
      <c r="N1120" s="12" t="s">
        <v>3990</v>
      </c>
      <c r="O1120" s="13" t="str">
        <f t="shared" si="17"/>
        <v>NO</v>
      </c>
      <c r="P1120" s="12"/>
    </row>
    <row r="1121" spans="1:16">
      <c r="A1121" s="12" t="s">
        <v>1575</v>
      </c>
      <c r="B1121" s="13">
        <v>16</v>
      </c>
      <c r="C1121" s="12" t="s">
        <v>1806</v>
      </c>
      <c r="D1121" s="13" t="s">
        <v>32</v>
      </c>
      <c r="E1121" s="13" t="s">
        <v>1805</v>
      </c>
      <c r="F1121" s="12">
        <v>0.81342999999999999</v>
      </c>
      <c r="G1121" s="12">
        <v>0.60187000000000002</v>
      </c>
      <c r="H1121" s="12">
        <v>0.21156</v>
      </c>
      <c r="I1121" s="12">
        <v>0.99399999999999999</v>
      </c>
      <c r="J1121" s="12" t="s">
        <v>190</v>
      </c>
      <c r="K1121" s="12">
        <v>4.3983999999999996</v>
      </c>
      <c r="L1121" s="12" t="s">
        <v>3990</v>
      </c>
      <c r="M1121" s="12" t="s">
        <v>5724</v>
      </c>
      <c r="N1121" s="12" t="s">
        <v>3990</v>
      </c>
      <c r="O1121" s="13" t="str">
        <f t="shared" si="17"/>
        <v>NO</v>
      </c>
      <c r="P1121" s="12"/>
    </row>
    <row r="1122" spans="1:16">
      <c r="A1122" s="12" t="s">
        <v>1575</v>
      </c>
      <c r="B1122" s="13">
        <v>27</v>
      </c>
      <c r="C1122" s="12" t="s">
        <v>1807</v>
      </c>
      <c r="D1122" s="13" t="s">
        <v>32</v>
      </c>
      <c r="E1122" s="13" t="s">
        <v>1805</v>
      </c>
      <c r="F1122" s="12">
        <v>0.61406000000000005</v>
      </c>
      <c r="G1122" s="12">
        <v>0.50497000000000003</v>
      </c>
      <c r="H1122" s="12">
        <v>0.10909000000000001</v>
      </c>
      <c r="I1122" s="12">
        <v>0.92200000000000004</v>
      </c>
      <c r="J1122" s="12" t="s">
        <v>190</v>
      </c>
      <c r="K1122" s="12">
        <v>4.2149999999999999</v>
      </c>
      <c r="L1122" s="12" t="s">
        <v>3990</v>
      </c>
      <c r="M1122" s="12" t="s">
        <v>5724</v>
      </c>
      <c r="N1122" s="12" t="s">
        <v>3990</v>
      </c>
      <c r="O1122" s="13" t="str">
        <f t="shared" si="17"/>
        <v>NO</v>
      </c>
      <c r="P1122" s="12"/>
    </row>
    <row r="1123" spans="1:16">
      <c r="A1123" s="12" t="s">
        <v>1575</v>
      </c>
      <c r="B1123" s="13">
        <v>29</v>
      </c>
      <c r="C1123" s="12" t="s">
        <v>1808</v>
      </c>
      <c r="D1123" s="13" t="s">
        <v>32</v>
      </c>
      <c r="E1123" s="13" t="s">
        <v>1805</v>
      </c>
      <c r="F1123" s="12">
        <v>0.66444000000000003</v>
      </c>
      <c r="G1123" s="12">
        <v>0.50873999999999997</v>
      </c>
      <c r="H1123" s="12">
        <v>0.15570000000000001</v>
      </c>
      <c r="I1123" s="12">
        <v>0.98799999999999999</v>
      </c>
      <c r="J1123" s="12" t="s">
        <v>190</v>
      </c>
      <c r="K1123" s="12">
        <v>4.2769000000000004</v>
      </c>
      <c r="L1123" s="12" t="s">
        <v>3990</v>
      </c>
      <c r="M1123" s="12" t="s">
        <v>5724</v>
      </c>
      <c r="N1123" s="12" t="s">
        <v>3990</v>
      </c>
      <c r="O1123" s="13" t="str">
        <f t="shared" si="17"/>
        <v>NO</v>
      </c>
      <c r="P1123" s="12"/>
    </row>
    <row r="1124" spans="1:16">
      <c r="A1124" s="12" t="s">
        <v>1575</v>
      </c>
      <c r="B1124" s="13">
        <v>40</v>
      </c>
      <c r="C1124" s="12" t="s">
        <v>1809</v>
      </c>
      <c r="D1124" s="13" t="s">
        <v>32</v>
      </c>
      <c r="E1124" s="13" t="s">
        <v>1805</v>
      </c>
      <c r="F1124" s="12">
        <v>0.68310999999999999</v>
      </c>
      <c r="G1124" s="12">
        <v>0.51051999999999997</v>
      </c>
      <c r="H1124" s="12">
        <v>0.17258999999999999</v>
      </c>
      <c r="I1124" s="12">
        <v>0.92600000000000005</v>
      </c>
      <c r="J1124" s="12" t="s">
        <v>190</v>
      </c>
      <c r="K1124" s="12">
        <v>4.7504999999999997</v>
      </c>
      <c r="L1124" s="12" t="s">
        <v>3990</v>
      </c>
      <c r="M1124" s="12" t="s">
        <v>5724</v>
      </c>
      <c r="N1124" s="12" t="s">
        <v>3990</v>
      </c>
      <c r="O1124" s="13" t="str">
        <f t="shared" si="17"/>
        <v>NO</v>
      </c>
      <c r="P1124" s="12"/>
    </row>
    <row r="1125" spans="1:16">
      <c r="A1125" s="12" t="s">
        <v>1575</v>
      </c>
      <c r="B1125" s="13">
        <v>59</v>
      </c>
      <c r="C1125" s="12" t="s">
        <v>1810</v>
      </c>
      <c r="D1125" s="13" t="s">
        <v>32</v>
      </c>
      <c r="E1125" s="13" t="s">
        <v>1805</v>
      </c>
      <c r="F1125" s="12">
        <v>0.54139000000000004</v>
      </c>
      <c r="G1125" s="12">
        <v>0.71430000000000005</v>
      </c>
      <c r="H1125" s="12">
        <v>-0.17291000000000001</v>
      </c>
      <c r="I1125" s="12">
        <v>0.97699999999999998</v>
      </c>
      <c r="J1125" s="12" t="s">
        <v>190</v>
      </c>
      <c r="K1125" s="12">
        <v>4.2458</v>
      </c>
      <c r="L1125" s="12" t="s">
        <v>3990</v>
      </c>
      <c r="M1125" s="12" t="s">
        <v>5724</v>
      </c>
      <c r="N1125" s="12" t="s">
        <v>3990</v>
      </c>
      <c r="O1125" s="13" t="str">
        <f t="shared" si="17"/>
        <v>NO</v>
      </c>
      <c r="P1125" s="12"/>
    </row>
    <row r="1126" spans="1:16">
      <c r="A1126" s="12" t="s">
        <v>1575</v>
      </c>
      <c r="B1126" s="13">
        <v>63</v>
      </c>
      <c r="C1126" s="12" t="s">
        <v>1811</v>
      </c>
      <c r="D1126" s="13" t="s">
        <v>32</v>
      </c>
      <c r="E1126" s="13" t="s">
        <v>1805</v>
      </c>
      <c r="F1126" s="12">
        <v>0.69781000000000004</v>
      </c>
      <c r="G1126" s="12">
        <v>0.96911000000000003</v>
      </c>
      <c r="H1126" s="12">
        <v>-0.27129999999999999</v>
      </c>
      <c r="I1126" s="12">
        <v>1</v>
      </c>
      <c r="J1126" s="12" t="s">
        <v>190</v>
      </c>
      <c r="K1126" s="12">
        <v>3.9056000000000002</v>
      </c>
      <c r="L1126" s="12" t="s">
        <v>3990</v>
      </c>
      <c r="M1126" s="12" t="s">
        <v>5724</v>
      </c>
      <c r="N1126" s="12" t="s">
        <v>3990</v>
      </c>
      <c r="O1126" s="13" t="str">
        <f t="shared" si="17"/>
        <v>NO</v>
      </c>
      <c r="P1126" s="12"/>
    </row>
    <row r="1127" spans="1:16">
      <c r="A1127" s="12" t="s">
        <v>1575</v>
      </c>
      <c r="B1127" s="13">
        <v>67</v>
      </c>
      <c r="C1127" s="12" t="s">
        <v>1812</v>
      </c>
      <c r="D1127" s="13" t="s">
        <v>32</v>
      </c>
      <c r="E1127" s="13" t="s">
        <v>1805</v>
      </c>
      <c r="F1127" s="12">
        <v>0.72594999999999998</v>
      </c>
      <c r="G1127" s="12">
        <v>0.96980999999999995</v>
      </c>
      <c r="H1127" s="12">
        <v>-0.24385999999999999</v>
      </c>
      <c r="I1127" s="12">
        <v>0.97399999999999998</v>
      </c>
      <c r="J1127" s="12" t="s">
        <v>190</v>
      </c>
      <c r="K1127" s="12">
        <v>4.0236000000000001</v>
      </c>
      <c r="L1127" s="12" t="s">
        <v>3990</v>
      </c>
      <c r="M1127" s="12" t="s">
        <v>5724</v>
      </c>
      <c r="N1127" s="12" t="s">
        <v>3990</v>
      </c>
      <c r="O1127" s="13" t="str">
        <f t="shared" si="17"/>
        <v>NO</v>
      </c>
      <c r="P1127" s="12"/>
    </row>
    <row r="1128" spans="1:16">
      <c r="A1128" s="12" t="s">
        <v>1575</v>
      </c>
      <c r="B1128" s="13">
        <v>30</v>
      </c>
      <c r="C1128" s="12" t="s">
        <v>1695</v>
      </c>
      <c r="D1128" s="13" t="s">
        <v>32</v>
      </c>
      <c r="E1128" s="13" t="s">
        <v>11</v>
      </c>
      <c r="F1128" s="12">
        <v>0.66064999999999996</v>
      </c>
      <c r="G1128" s="12">
        <v>0.51810999999999996</v>
      </c>
      <c r="H1128" s="12">
        <v>0.14254</v>
      </c>
      <c r="I1128" s="12">
        <v>0.95</v>
      </c>
      <c r="J1128" s="12" t="s">
        <v>190</v>
      </c>
      <c r="K1128" s="12">
        <v>4.6115000000000004</v>
      </c>
      <c r="L1128" s="12" t="s">
        <v>3990</v>
      </c>
      <c r="M1128" s="12" t="s">
        <v>5724</v>
      </c>
      <c r="N1128" s="12" t="s">
        <v>3990</v>
      </c>
      <c r="O1128" s="13" t="str">
        <f t="shared" si="17"/>
        <v>NO</v>
      </c>
      <c r="P1128" s="12"/>
    </row>
    <row r="1129" spans="1:16">
      <c r="A1129" s="6" t="s">
        <v>333</v>
      </c>
      <c r="B1129" s="7">
        <v>8</v>
      </c>
      <c r="C1129" s="6" t="s">
        <v>334</v>
      </c>
      <c r="D1129" s="7" t="s">
        <v>32</v>
      </c>
      <c r="E1129" s="7" t="s">
        <v>4</v>
      </c>
      <c r="F1129" s="6">
        <v>0.32144</v>
      </c>
      <c r="G1129" s="6">
        <v>0.46677999999999997</v>
      </c>
      <c r="H1129" s="6">
        <v>-0.14534</v>
      </c>
      <c r="I1129" s="6">
        <v>0.91600000000000004</v>
      </c>
      <c r="J1129" s="6" t="s">
        <v>29</v>
      </c>
      <c r="K1129" s="6">
        <v>0.99980000000000002</v>
      </c>
      <c r="L1129" s="6" t="s">
        <v>5725</v>
      </c>
      <c r="M1129" s="6" t="s">
        <v>5726</v>
      </c>
      <c r="N1129" s="6" t="s">
        <v>3990</v>
      </c>
      <c r="O1129" s="7" t="str">
        <f t="shared" si="17"/>
        <v>NO</v>
      </c>
    </row>
    <row r="1130" spans="1:16">
      <c r="A1130" s="6" t="s">
        <v>2710</v>
      </c>
      <c r="B1130" s="7">
        <v>2</v>
      </c>
      <c r="C1130" s="6" t="s">
        <v>2711</v>
      </c>
      <c r="D1130" s="7" t="s">
        <v>32</v>
      </c>
      <c r="E1130" s="7" t="s">
        <v>11</v>
      </c>
      <c r="F1130" s="6">
        <v>0.22792999999999999</v>
      </c>
      <c r="G1130" s="6">
        <v>9.8622000000000001E-2</v>
      </c>
      <c r="H1130" s="6">
        <v>0.12931000000000001</v>
      </c>
      <c r="I1130" s="6">
        <v>0.99399999999999999</v>
      </c>
      <c r="J1130" s="6" t="s">
        <v>29</v>
      </c>
      <c r="K1130" s="6">
        <v>0.8599</v>
      </c>
      <c r="L1130" s="6" t="s">
        <v>5727</v>
      </c>
      <c r="M1130" s="6" t="s">
        <v>5728</v>
      </c>
      <c r="N1130" s="6" t="s">
        <v>5729</v>
      </c>
      <c r="O1130" s="7" t="str">
        <f t="shared" si="17"/>
        <v>NO</v>
      </c>
    </row>
    <row r="1131" spans="1:16">
      <c r="A1131" s="6" t="s">
        <v>2712</v>
      </c>
      <c r="B1131" s="7">
        <v>3</v>
      </c>
      <c r="C1131" s="6" t="s">
        <v>2713</v>
      </c>
      <c r="D1131" s="7" t="s">
        <v>32</v>
      </c>
      <c r="E1131" s="7" t="s">
        <v>11</v>
      </c>
      <c r="F1131" s="6">
        <v>0.14835999999999999</v>
      </c>
      <c r="G1131" s="6">
        <v>4.1257000000000002E-2</v>
      </c>
      <c r="H1131" s="6">
        <v>0.1071</v>
      </c>
      <c r="I1131" s="6">
        <v>1</v>
      </c>
      <c r="J1131" s="6" t="s">
        <v>29</v>
      </c>
      <c r="K1131" s="6">
        <v>0.63859999999999995</v>
      </c>
      <c r="L1131" s="6" t="s">
        <v>5730</v>
      </c>
      <c r="M1131" s="6" t="s">
        <v>5731</v>
      </c>
      <c r="N1131" s="6" t="s">
        <v>5730</v>
      </c>
      <c r="O1131" s="7" t="str">
        <f t="shared" si="17"/>
        <v>NO</v>
      </c>
    </row>
    <row r="1132" spans="1:16">
      <c r="A1132" s="6" t="s">
        <v>846</v>
      </c>
      <c r="B1132" s="7">
        <v>5</v>
      </c>
      <c r="C1132" s="6" t="s">
        <v>847</v>
      </c>
      <c r="D1132" s="7" t="s">
        <v>28</v>
      </c>
      <c r="E1132" s="7" t="s">
        <v>6</v>
      </c>
      <c r="F1132" s="6">
        <v>0.21931</v>
      </c>
      <c r="G1132" s="6">
        <v>6.9836999999999996E-2</v>
      </c>
      <c r="H1132" s="6">
        <v>0.14948</v>
      </c>
      <c r="I1132" s="6">
        <v>1</v>
      </c>
      <c r="J1132" s="6" t="s">
        <v>33</v>
      </c>
      <c r="K1132" s="6">
        <v>0.88529999999999998</v>
      </c>
      <c r="L1132" s="6" t="s">
        <v>5732</v>
      </c>
      <c r="M1132" s="6" t="s">
        <v>5733</v>
      </c>
      <c r="N1132" s="6" t="s">
        <v>5734</v>
      </c>
      <c r="O1132" s="7" t="str">
        <f t="shared" si="17"/>
        <v>NO</v>
      </c>
    </row>
    <row r="1133" spans="1:16">
      <c r="A1133" s="6" t="s">
        <v>2714</v>
      </c>
      <c r="B1133" s="7">
        <v>3</v>
      </c>
      <c r="C1133" s="6" t="s">
        <v>2715</v>
      </c>
      <c r="D1133" s="7" t="s">
        <v>28</v>
      </c>
      <c r="E1133" s="7" t="s">
        <v>11</v>
      </c>
      <c r="F1133" s="6">
        <v>0.19381000000000001</v>
      </c>
      <c r="G1133" s="6">
        <v>3.5531E-2</v>
      </c>
      <c r="H1133" s="6">
        <v>0.15828</v>
      </c>
      <c r="I1133" s="6">
        <v>0.99</v>
      </c>
      <c r="J1133" s="6" t="s">
        <v>29</v>
      </c>
      <c r="K1133" s="6">
        <v>0.76990000000000003</v>
      </c>
      <c r="L1133" s="6" t="s">
        <v>5239</v>
      </c>
      <c r="M1133" s="6" t="s">
        <v>5735</v>
      </c>
      <c r="N1133" s="6" t="s">
        <v>5736</v>
      </c>
      <c r="O1133" s="7" t="str">
        <f t="shared" si="17"/>
        <v>NO</v>
      </c>
    </row>
    <row r="1134" spans="1:16">
      <c r="A1134" s="6" t="s">
        <v>2716</v>
      </c>
      <c r="B1134" s="7">
        <v>7</v>
      </c>
      <c r="C1134" s="6" t="s">
        <v>2717</v>
      </c>
      <c r="D1134" s="7" t="s">
        <v>32</v>
      </c>
      <c r="E1134" s="7" t="s">
        <v>11</v>
      </c>
      <c r="F1134" s="6">
        <v>0.15609999999999999</v>
      </c>
      <c r="G1134" s="6">
        <v>0.45578000000000002</v>
      </c>
      <c r="H1134" s="6">
        <v>-0.29968</v>
      </c>
      <c r="I1134" s="6">
        <v>0.93100000000000005</v>
      </c>
      <c r="J1134" s="6" t="s">
        <v>33</v>
      </c>
      <c r="K1134" s="6">
        <v>1.4201999999999999</v>
      </c>
      <c r="L1134" s="6" t="s">
        <v>5737</v>
      </c>
      <c r="M1134" s="6" t="s">
        <v>5738</v>
      </c>
      <c r="N1134" s="6" t="s">
        <v>5739</v>
      </c>
      <c r="O1134" s="7" t="str">
        <f t="shared" si="17"/>
        <v>NO</v>
      </c>
    </row>
    <row r="1135" spans="1:16">
      <c r="A1135" s="12" t="s">
        <v>1332</v>
      </c>
      <c r="B1135" s="13">
        <v>14</v>
      </c>
      <c r="C1135" s="12" t="s">
        <v>1333</v>
      </c>
      <c r="D1135" s="13" t="s">
        <v>28</v>
      </c>
      <c r="E1135" s="13" t="s">
        <v>8</v>
      </c>
      <c r="F1135" s="12">
        <v>0.11207</v>
      </c>
      <c r="G1135" s="12">
        <v>0.29821999999999999</v>
      </c>
      <c r="H1135" s="12">
        <v>-0.18615000000000001</v>
      </c>
      <c r="I1135" s="12">
        <v>0.99399999999999999</v>
      </c>
      <c r="J1135" s="12" t="s">
        <v>33</v>
      </c>
      <c r="K1135" s="12">
        <v>1.2068000000000001</v>
      </c>
      <c r="L1135" s="12" t="s">
        <v>5740</v>
      </c>
      <c r="M1135" s="12" t="s">
        <v>5741</v>
      </c>
      <c r="N1135" s="12" t="s">
        <v>5742</v>
      </c>
      <c r="O1135" s="13" t="str">
        <f t="shared" si="17"/>
        <v>NO</v>
      </c>
      <c r="P1135" s="12"/>
    </row>
    <row r="1136" spans="1:16">
      <c r="A1136" s="12" t="s">
        <v>1332</v>
      </c>
      <c r="B1136" s="13">
        <v>19</v>
      </c>
      <c r="C1136" s="12" t="s">
        <v>2718</v>
      </c>
      <c r="D1136" s="13" t="s">
        <v>28</v>
      </c>
      <c r="E1136" s="13" t="s">
        <v>11</v>
      </c>
      <c r="F1136" s="12">
        <v>8.7359000000000006E-2</v>
      </c>
      <c r="G1136" s="12">
        <v>0.23202999999999999</v>
      </c>
      <c r="H1136" s="12">
        <v>-0.14466999999999999</v>
      </c>
      <c r="I1136" s="12">
        <v>0.98499999999999999</v>
      </c>
      <c r="J1136" s="12" t="s">
        <v>44</v>
      </c>
      <c r="K1136" s="12">
        <v>1.3640000000000001</v>
      </c>
      <c r="L1136" s="12" t="s">
        <v>5740</v>
      </c>
      <c r="M1136" s="12" t="s">
        <v>5741</v>
      </c>
      <c r="N1136" s="12" t="s">
        <v>5742</v>
      </c>
      <c r="O1136" s="13" t="str">
        <f t="shared" si="17"/>
        <v>NO</v>
      </c>
      <c r="P1136" s="12"/>
    </row>
    <row r="1137" spans="1:16">
      <c r="A1137" s="12" t="s">
        <v>1332</v>
      </c>
      <c r="B1137" s="13">
        <v>9</v>
      </c>
      <c r="C1137" s="12" t="s">
        <v>2719</v>
      </c>
      <c r="D1137" s="13" t="s">
        <v>28</v>
      </c>
      <c r="E1137" s="13" t="s">
        <v>11</v>
      </c>
      <c r="F1137" s="12">
        <v>0.18894</v>
      </c>
      <c r="G1137" s="12">
        <v>3.6935999999999997E-2</v>
      </c>
      <c r="H1137" s="12">
        <v>0.152</v>
      </c>
      <c r="I1137" s="12">
        <v>0.997</v>
      </c>
      <c r="J1137" s="12" t="s">
        <v>29</v>
      </c>
      <c r="K1137" s="12">
        <v>0.80030000000000001</v>
      </c>
      <c r="L1137" s="12" t="s">
        <v>5740</v>
      </c>
      <c r="M1137" s="12" t="s">
        <v>5741</v>
      </c>
      <c r="N1137" s="12" t="s">
        <v>5742</v>
      </c>
      <c r="O1137" s="13" t="str">
        <f t="shared" si="17"/>
        <v>NO</v>
      </c>
      <c r="P1137" s="12"/>
    </row>
    <row r="1138" spans="1:16">
      <c r="A1138" s="6" t="s">
        <v>2720</v>
      </c>
      <c r="B1138" s="7">
        <v>2</v>
      </c>
      <c r="C1138" s="6" t="s">
        <v>2721</v>
      </c>
      <c r="D1138" s="7" t="s">
        <v>28</v>
      </c>
      <c r="E1138" s="7" t="s">
        <v>11</v>
      </c>
      <c r="F1138" s="6">
        <v>0.97470999999999997</v>
      </c>
      <c r="G1138" s="6">
        <v>0.84909000000000001</v>
      </c>
      <c r="H1138" s="6">
        <v>0.12562000000000001</v>
      </c>
      <c r="I1138" s="6">
        <v>0.995</v>
      </c>
      <c r="J1138" s="6" t="s">
        <v>29</v>
      </c>
      <c r="K1138" s="6">
        <v>0.6724</v>
      </c>
      <c r="L1138" s="6" t="s">
        <v>7495</v>
      </c>
      <c r="O1138" s="7" t="str">
        <f t="shared" si="17"/>
        <v>NO</v>
      </c>
    </row>
    <row r="1139" spans="1:16">
      <c r="A1139" s="6" t="s">
        <v>2722</v>
      </c>
      <c r="B1139" s="7">
        <v>11</v>
      </c>
      <c r="C1139" s="6" t="s">
        <v>2723</v>
      </c>
      <c r="D1139" s="7" t="s">
        <v>28</v>
      </c>
      <c r="E1139" s="7" t="s">
        <v>11</v>
      </c>
      <c r="F1139" s="6">
        <v>0.31311</v>
      </c>
      <c r="G1139" s="6">
        <v>0.14655000000000001</v>
      </c>
      <c r="H1139" s="6">
        <v>0.16656000000000001</v>
      </c>
      <c r="I1139" s="6">
        <v>0.92300000000000004</v>
      </c>
      <c r="J1139" s="6" t="s">
        <v>29</v>
      </c>
      <c r="K1139" s="6">
        <v>0.93530000000000002</v>
      </c>
      <c r="L1139" s="6" t="s">
        <v>5743</v>
      </c>
      <c r="M1139" s="6" t="s">
        <v>5744</v>
      </c>
      <c r="N1139" s="6" t="s">
        <v>5745</v>
      </c>
      <c r="O1139" s="7" t="str">
        <f t="shared" si="17"/>
        <v>NO</v>
      </c>
    </row>
    <row r="1140" spans="1:16">
      <c r="A1140" s="6" t="s">
        <v>2724</v>
      </c>
      <c r="B1140" s="7">
        <v>4</v>
      </c>
      <c r="C1140" s="6" t="s">
        <v>2725</v>
      </c>
      <c r="D1140" s="7" t="s">
        <v>32</v>
      </c>
      <c r="E1140" s="7" t="s">
        <v>11</v>
      </c>
      <c r="F1140" s="6">
        <v>0.83738999999999997</v>
      </c>
      <c r="G1140" s="6">
        <v>0.70443999999999996</v>
      </c>
      <c r="H1140" s="6">
        <v>0.13295000000000001</v>
      </c>
      <c r="I1140" s="6">
        <v>0.99399999999999999</v>
      </c>
      <c r="J1140" s="6" t="s">
        <v>29</v>
      </c>
      <c r="K1140" s="6">
        <v>0.91339999999999999</v>
      </c>
      <c r="L1140" s="6" t="s">
        <v>5746</v>
      </c>
      <c r="M1140" s="6" t="s">
        <v>5747</v>
      </c>
      <c r="N1140" s="6" t="s">
        <v>5460</v>
      </c>
      <c r="O1140" s="7" t="str">
        <f t="shared" si="17"/>
        <v>NO</v>
      </c>
    </row>
    <row r="1141" spans="1:16">
      <c r="A1141" s="6" t="s">
        <v>335</v>
      </c>
      <c r="B1141" s="7">
        <v>23</v>
      </c>
      <c r="C1141" s="6" t="s">
        <v>336</v>
      </c>
      <c r="D1141" s="7" t="s">
        <v>32</v>
      </c>
      <c r="E1141" s="7" t="s">
        <v>4</v>
      </c>
      <c r="F1141" s="6">
        <v>0.49963999999999997</v>
      </c>
      <c r="G1141" s="6">
        <v>0.28905999999999998</v>
      </c>
      <c r="H1141" s="6">
        <v>0.21059</v>
      </c>
      <c r="I1141" s="6">
        <v>0.91</v>
      </c>
      <c r="J1141" s="6" t="s">
        <v>29</v>
      </c>
      <c r="K1141" s="6">
        <v>0.99399999999999999</v>
      </c>
      <c r="L1141" s="6" t="s">
        <v>4347</v>
      </c>
      <c r="M1141" s="6" t="s">
        <v>5748</v>
      </c>
      <c r="N1141" s="6" t="s">
        <v>5062</v>
      </c>
      <c r="O1141" s="7" t="str">
        <f t="shared" si="17"/>
        <v>NO</v>
      </c>
    </row>
    <row r="1142" spans="1:16">
      <c r="A1142" s="6" t="s">
        <v>2726</v>
      </c>
      <c r="B1142" s="7">
        <v>2</v>
      </c>
      <c r="C1142" s="6" t="s">
        <v>2727</v>
      </c>
      <c r="D1142" s="7" t="s">
        <v>32</v>
      </c>
      <c r="E1142" s="7" t="s">
        <v>11</v>
      </c>
      <c r="F1142" s="6">
        <v>0.91317999999999999</v>
      </c>
      <c r="G1142" s="6">
        <v>0.69935999999999998</v>
      </c>
      <c r="H1142" s="6">
        <v>0.21382000000000001</v>
      </c>
      <c r="I1142" s="6">
        <v>0.93200000000000005</v>
      </c>
      <c r="J1142" s="6" t="s">
        <v>44</v>
      </c>
      <c r="K1142" s="6">
        <v>1.8880999999999999</v>
      </c>
      <c r="L1142" s="6" t="s">
        <v>4073</v>
      </c>
      <c r="M1142" s="6" t="s">
        <v>5749</v>
      </c>
      <c r="N1142" s="6" t="s">
        <v>4274</v>
      </c>
      <c r="O1142" s="7" t="str">
        <f t="shared" si="17"/>
        <v>NO</v>
      </c>
    </row>
    <row r="1143" spans="1:16">
      <c r="A1143" s="6" t="s">
        <v>2728</v>
      </c>
      <c r="B1143" s="7">
        <v>5</v>
      </c>
      <c r="C1143" s="6" t="s">
        <v>2729</v>
      </c>
      <c r="D1143" s="7" t="s">
        <v>32</v>
      </c>
      <c r="E1143" s="7" t="s">
        <v>11</v>
      </c>
      <c r="F1143" s="6">
        <v>0.20602999999999999</v>
      </c>
      <c r="G1143" s="6">
        <v>9.7596000000000002E-2</v>
      </c>
      <c r="H1143" s="6">
        <v>0.10843999999999999</v>
      </c>
      <c r="I1143" s="6">
        <v>0.95699999999999996</v>
      </c>
      <c r="J1143" s="6" t="s">
        <v>33</v>
      </c>
      <c r="K1143" s="6">
        <v>0.88970000000000005</v>
      </c>
      <c r="L1143" s="6" t="s">
        <v>5750</v>
      </c>
      <c r="M1143" s="6" t="s">
        <v>5751</v>
      </c>
      <c r="N1143" s="6" t="s">
        <v>5752</v>
      </c>
      <c r="O1143" s="7" t="str">
        <f t="shared" si="17"/>
        <v>NO</v>
      </c>
    </row>
    <row r="1144" spans="1:16">
      <c r="A1144" s="12" t="s">
        <v>337</v>
      </c>
      <c r="B1144" s="13">
        <v>10</v>
      </c>
      <c r="C1144" s="12" t="s">
        <v>338</v>
      </c>
      <c r="D1144" s="13" t="s">
        <v>32</v>
      </c>
      <c r="E1144" s="13" t="s">
        <v>4</v>
      </c>
      <c r="F1144" s="12">
        <v>0.55188000000000004</v>
      </c>
      <c r="G1144" s="12">
        <v>0.82620000000000005</v>
      </c>
      <c r="H1144" s="12">
        <v>-0.27432000000000001</v>
      </c>
      <c r="I1144" s="12">
        <v>0.92600000000000005</v>
      </c>
      <c r="J1144" s="12" t="s">
        <v>168</v>
      </c>
      <c r="K1144" s="12">
        <v>4.0808</v>
      </c>
      <c r="L1144" s="12" t="s">
        <v>3990</v>
      </c>
      <c r="M1144" s="12" t="s">
        <v>4505</v>
      </c>
      <c r="N1144" s="12" t="s">
        <v>3990</v>
      </c>
      <c r="O1144" s="13" t="str">
        <f t="shared" si="17"/>
        <v>NO</v>
      </c>
      <c r="P1144" s="12"/>
    </row>
    <row r="1145" spans="1:16">
      <c r="A1145" s="12" t="s">
        <v>337</v>
      </c>
      <c r="B1145" s="13">
        <v>56</v>
      </c>
      <c r="C1145" s="12" t="s">
        <v>339</v>
      </c>
      <c r="D1145" s="13" t="s">
        <v>32</v>
      </c>
      <c r="E1145" s="13" t="s">
        <v>4</v>
      </c>
      <c r="F1145" s="12">
        <v>0.62497999999999998</v>
      </c>
      <c r="G1145" s="12">
        <v>0.47455000000000003</v>
      </c>
      <c r="H1145" s="12">
        <v>0.15043000000000001</v>
      </c>
      <c r="I1145" s="12">
        <v>0.90300000000000002</v>
      </c>
      <c r="J1145" s="12" t="s">
        <v>33</v>
      </c>
      <c r="K1145" s="12">
        <v>1.7474000000000001</v>
      </c>
      <c r="L1145" s="12" t="s">
        <v>3990</v>
      </c>
      <c r="M1145" s="12" t="s">
        <v>4505</v>
      </c>
      <c r="N1145" s="12" t="s">
        <v>3990</v>
      </c>
      <c r="O1145" s="13" t="str">
        <f t="shared" si="17"/>
        <v>NO</v>
      </c>
      <c r="P1145" s="12"/>
    </row>
    <row r="1146" spans="1:16">
      <c r="A1146" s="12" t="s">
        <v>337</v>
      </c>
      <c r="B1146" s="13">
        <v>11</v>
      </c>
      <c r="C1146" s="12" t="s">
        <v>1305</v>
      </c>
      <c r="D1146" s="13" t="s">
        <v>32</v>
      </c>
      <c r="E1146" s="13" t="s">
        <v>8</v>
      </c>
      <c r="F1146" s="12">
        <v>0.51898999999999995</v>
      </c>
      <c r="G1146" s="12">
        <v>0.86599999999999999</v>
      </c>
      <c r="H1146" s="12">
        <v>-0.34700999999999999</v>
      </c>
      <c r="I1146" s="12">
        <v>0.93400000000000005</v>
      </c>
      <c r="J1146" s="12" t="s">
        <v>497</v>
      </c>
      <c r="K1146" s="12">
        <v>5.2195</v>
      </c>
      <c r="L1146" s="12" t="s">
        <v>3990</v>
      </c>
      <c r="M1146" s="12" t="s">
        <v>4505</v>
      </c>
      <c r="N1146" s="12" t="s">
        <v>3990</v>
      </c>
      <c r="O1146" s="13" t="str">
        <f t="shared" si="17"/>
        <v>NO</v>
      </c>
      <c r="P1146" s="12"/>
    </row>
    <row r="1147" spans="1:16">
      <c r="A1147" s="12" t="s">
        <v>337</v>
      </c>
      <c r="B1147" s="13">
        <v>27</v>
      </c>
      <c r="C1147" s="12" t="s">
        <v>2730</v>
      </c>
      <c r="D1147" s="13" t="s">
        <v>32</v>
      </c>
      <c r="E1147" s="13" t="s">
        <v>11</v>
      </c>
      <c r="F1147" s="12">
        <v>0.42122999999999999</v>
      </c>
      <c r="G1147" s="12">
        <v>0.52244000000000002</v>
      </c>
      <c r="H1147" s="12">
        <v>-0.10120999999999999</v>
      </c>
      <c r="I1147" s="12">
        <v>0.90900000000000003</v>
      </c>
      <c r="J1147" s="12" t="s">
        <v>319</v>
      </c>
      <c r="K1147" s="12">
        <v>3.8153999999999999</v>
      </c>
      <c r="L1147" s="12" t="s">
        <v>3990</v>
      </c>
      <c r="M1147" s="12" t="s">
        <v>4505</v>
      </c>
      <c r="N1147" s="12" t="s">
        <v>3990</v>
      </c>
      <c r="O1147" s="13" t="str">
        <f t="shared" si="17"/>
        <v>NO</v>
      </c>
      <c r="P1147" s="12"/>
    </row>
    <row r="1148" spans="1:16">
      <c r="A1148" s="6" t="s">
        <v>2731</v>
      </c>
      <c r="B1148" s="7">
        <v>10</v>
      </c>
      <c r="C1148" s="6" t="s">
        <v>2732</v>
      </c>
      <c r="D1148" s="7" t="s">
        <v>28</v>
      </c>
      <c r="E1148" s="7" t="s">
        <v>11</v>
      </c>
      <c r="F1148" s="6">
        <v>0.65478999999999998</v>
      </c>
      <c r="G1148" s="6">
        <v>0.92642999999999998</v>
      </c>
      <c r="H1148" s="6">
        <v>-0.27162999999999998</v>
      </c>
      <c r="I1148" s="6">
        <v>0.98199999999999998</v>
      </c>
      <c r="J1148" s="6" t="s">
        <v>29</v>
      </c>
      <c r="K1148" s="6">
        <v>0.99970000000000003</v>
      </c>
      <c r="L1148" s="6" t="s">
        <v>5753</v>
      </c>
      <c r="M1148" s="6" t="s">
        <v>7147</v>
      </c>
      <c r="N1148" s="6" t="s">
        <v>5754</v>
      </c>
      <c r="O1148" s="7" t="str">
        <f t="shared" si="17"/>
        <v>NO</v>
      </c>
    </row>
    <row r="1149" spans="1:16">
      <c r="A1149" s="6" t="s">
        <v>340</v>
      </c>
      <c r="B1149" s="7">
        <v>8</v>
      </c>
      <c r="C1149" s="6" t="s">
        <v>341</v>
      </c>
      <c r="D1149" s="7" t="s">
        <v>28</v>
      </c>
      <c r="E1149" s="7" t="s">
        <v>4</v>
      </c>
      <c r="F1149" s="6">
        <v>0.77402000000000004</v>
      </c>
      <c r="G1149" s="6">
        <v>0.93937000000000004</v>
      </c>
      <c r="H1149" s="6">
        <v>-0.16535</v>
      </c>
      <c r="I1149" s="6">
        <v>0.95799999999999996</v>
      </c>
      <c r="J1149" s="6" t="s">
        <v>33</v>
      </c>
      <c r="K1149" s="6">
        <v>1.0376000000000001</v>
      </c>
      <c r="L1149" s="6" t="s">
        <v>5755</v>
      </c>
      <c r="M1149" s="6" t="s">
        <v>5756</v>
      </c>
      <c r="N1149" s="6" t="s">
        <v>4598</v>
      </c>
      <c r="O1149" s="7" t="str">
        <f t="shared" si="17"/>
        <v>NO</v>
      </c>
    </row>
    <row r="1150" spans="1:16">
      <c r="A1150" s="12" t="s">
        <v>2733</v>
      </c>
      <c r="B1150" s="13">
        <v>10</v>
      </c>
      <c r="C1150" s="12" t="s">
        <v>2734</v>
      </c>
      <c r="D1150" s="13" t="s">
        <v>32</v>
      </c>
      <c r="E1150" s="13" t="s">
        <v>11</v>
      </c>
      <c r="F1150" s="12">
        <v>0.44514999999999999</v>
      </c>
      <c r="G1150" s="12">
        <v>0.26179000000000002</v>
      </c>
      <c r="H1150" s="12">
        <v>0.18336</v>
      </c>
      <c r="I1150" s="12">
        <v>0.99399999999999999</v>
      </c>
      <c r="J1150" s="12" t="s">
        <v>29</v>
      </c>
      <c r="K1150" s="12">
        <v>0.996</v>
      </c>
      <c r="L1150" s="12" t="s">
        <v>5757</v>
      </c>
      <c r="M1150" s="12" t="s">
        <v>5758</v>
      </c>
      <c r="N1150" s="12" t="s">
        <v>5759</v>
      </c>
      <c r="O1150" s="13" t="str">
        <f t="shared" si="17"/>
        <v>NO</v>
      </c>
      <c r="P1150" s="12"/>
    </row>
    <row r="1151" spans="1:16">
      <c r="A1151" s="12" t="s">
        <v>2733</v>
      </c>
      <c r="B1151" s="13">
        <v>18</v>
      </c>
      <c r="C1151" s="12" t="s">
        <v>2735</v>
      </c>
      <c r="D1151" s="13" t="s">
        <v>32</v>
      </c>
      <c r="E1151" s="13" t="s">
        <v>11</v>
      </c>
      <c r="F1151" s="12">
        <v>0.22216</v>
      </c>
      <c r="G1151" s="12">
        <v>7.2178000000000006E-2</v>
      </c>
      <c r="H1151" s="12">
        <v>0.14998</v>
      </c>
      <c r="I1151" s="12">
        <v>0.998</v>
      </c>
      <c r="J1151" s="12" t="s">
        <v>33</v>
      </c>
      <c r="K1151" s="12">
        <v>1.3393999999999999</v>
      </c>
      <c r="L1151" s="12" t="s">
        <v>5757</v>
      </c>
      <c r="M1151" s="12" t="s">
        <v>5758</v>
      </c>
      <c r="N1151" s="12" t="s">
        <v>5759</v>
      </c>
      <c r="O1151" s="13" t="str">
        <f t="shared" si="17"/>
        <v>NO</v>
      </c>
      <c r="P1151" s="12"/>
    </row>
    <row r="1152" spans="1:16">
      <c r="A1152" s="6" t="s">
        <v>2736</v>
      </c>
      <c r="B1152" s="7">
        <v>37</v>
      </c>
      <c r="C1152" s="6" t="s">
        <v>2737</v>
      </c>
      <c r="D1152" s="7" t="s">
        <v>28</v>
      </c>
      <c r="E1152" s="7" t="s">
        <v>11</v>
      </c>
      <c r="F1152" s="6">
        <v>0.14216999999999999</v>
      </c>
      <c r="G1152" s="6">
        <v>0.24873999999999999</v>
      </c>
      <c r="H1152" s="6">
        <v>-0.10657</v>
      </c>
      <c r="I1152" s="6">
        <v>0.96099999999999997</v>
      </c>
      <c r="J1152" s="6" t="s">
        <v>29</v>
      </c>
      <c r="K1152" s="6">
        <v>0.87039999999999995</v>
      </c>
      <c r="L1152" s="6" t="s">
        <v>4040</v>
      </c>
      <c r="M1152" s="6" t="s">
        <v>5760</v>
      </c>
      <c r="N1152" s="6" t="s">
        <v>4221</v>
      </c>
      <c r="O1152" s="7" t="str">
        <f t="shared" si="17"/>
        <v>NO</v>
      </c>
    </row>
    <row r="1153" spans="1:16">
      <c r="A1153" s="12" t="s">
        <v>2738</v>
      </c>
      <c r="B1153" s="13">
        <v>6</v>
      </c>
      <c r="C1153" s="12" t="s">
        <v>2739</v>
      </c>
      <c r="D1153" s="13" t="s">
        <v>32</v>
      </c>
      <c r="E1153" s="13" t="s">
        <v>11</v>
      </c>
      <c r="F1153" s="12">
        <v>0.20621</v>
      </c>
      <c r="G1153" s="12">
        <v>5.6442999999999997E-3</v>
      </c>
      <c r="H1153" s="12">
        <v>0.20055999999999999</v>
      </c>
      <c r="I1153" s="12">
        <v>1</v>
      </c>
      <c r="J1153" s="12" t="s">
        <v>44</v>
      </c>
      <c r="K1153" s="12">
        <v>2.6187</v>
      </c>
      <c r="L1153" s="12" t="s">
        <v>5761</v>
      </c>
      <c r="M1153" s="12" t="s">
        <v>5762</v>
      </c>
      <c r="N1153" s="12" t="s">
        <v>5763</v>
      </c>
      <c r="O1153" s="13" t="str">
        <f t="shared" si="17"/>
        <v>NO</v>
      </c>
      <c r="P1153" s="12"/>
    </row>
    <row r="1154" spans="1:16">
      <c r="A1154" s="12" t="s">
        <v>2738</v>
      </c>
      <c r="B1154" s="13">
        <v>8</v>
      </c>
      <c r="C1154" s="12" t="s">
        <v>2740</v>
      </c>
      <c r="D1154" s="13" t="s">
        <v>32</v>
      </c>
      <c r="E1154" s="13" t="s">
        <v>11</v>
      </c>
      <c r="F1154" s="12">
        <v>0.69379000000000002</v>
      </c>
      <c r="G1154" s="12">
        <v>0.55349000000000004</v>
      </c>
      <c r="H1154" s="12">
        <v>0.14030000000000001</v>
      </c>
      <c r="I1154" s="12">
        <v>0.97899999999999998</v>
      </c>
      <c r="J1154" s="12" t="s">
        <v>44</v>
      </c>
      <c r="K1154" s="12">
        <v>2.6187</v>
      </c>
      <c r="L1154" s="12" t="s">
        <v>5761</v>
      </c>
      <c r="M1154" s="12" t="s">
        <v>5762</v>
      </c>
      <c r="N1154" s="12" t="s">
        <v>5763</v>
      </c>
      <c r="O1154" s="13" t="str">
        <f t="shared" ref="O1154:O1217" si="18">IF(P1154 = "", "NO", "YES")</f>
        <v>NO</v>
      </c>
      <c r="P1154" s="12"/>
    </row>
    <row r="1155" spans="1:16">
      <c r="A1155" s="6" t="s">
        <v>2741</v>
      </c>
      <c r="B1155" s="7">
        <v>12</v>
      </c>
      <c r="C1155" s="6" t="s">
        <v>2742</v>
      </c>
      <c r="D1155" s="7" t="s">
        <v>28</v>
      </c>
      <c r="E1155" s="7" t="s">
        <v>11</v>
      </c>
      <c r="F1155" s="6">
        <v>0.30432999999999999</v>
      </c>
      <c r="G1155" s="6">
        <v>0.42176000000000002</v>
      </c>
      <c r="H1155" s="6">
        <v>-0.11743000000000001</v>
      </c>
      <c r="I1155" s="6">
        <v>0.94199999999999995</v>
      </c>
      <c r="J1155" s="6" t="s">
        <v>29</v>
      </c>
      <c r="K1155" s="6">
        <v>0.99750000000000005</v>
      </c>
      <c r="L1155" s="6" t="s">
        <v>3990</v>
      </c>
      <c r="M1155" s="6" t="s">
        <v>5764</v>
      </c>
      <c r="N1155" s="6" t="s">
        <v>3990</v>
      </c>
      <c r="O1155" s="7" t="str">
        <f t="shared" si="18"/>
        <v>NO</v>
      </c>
    </row>
    <row r="1156" spans="1:16">
      <c r="A1156" s="6" t="s">
        <v>2743</v>
      </c>
      <c r="B1156" s="7">
        <v>2</v>
      </c>
      <c r="C1156" s="6" t="s">
        <v>2744</v>
      </c>
      <c r="D1156" s="7" t="s">
        <v>28</v>
      </c>
      <c r="E1156" s="7" t="s">
        <v>11</v>
      </c>
      <c r="F1156" s="6">
        <v>0.16775999999999999</v>
      </c>
      <c r="G1156" s="6">
        <v>4.709E-2</v>
      </c>
      <c r="H1156" s="6">
        <v>0.12067</v>
      </c>
      <c r="I1156" s="6">
        <v>1</v>
      </c>
      <c r="J1156" s="6" t="s">
        <v>29</v>
      </c>
      <c r="K1156" s="6">
        <v>0.69169999999999998</v>
      </c>
      <c r="L1156" s="6" t="s">
        <v>5765</v>
      </c>
      <c r="M1156" s="6" t="s">
        <v>5766</v>
      </c>
      <c r="N1156" s="6" t="s">
        <v>5767</v>
      </c>
      <c r="O1156" s="7" t="str">
        <f t="shared" si="18"/>
        <v>NO</v>
      </c>
    </row>
    <row r="1157" spans="1:16">
      <c r="A1157" s="6" t="s">
        <v>2745</v>
      </c>
      <c r="B1157" s="7">
        <v>3</v>
      </c>
      <c r="C1157" s="6" t="s">
        <v>2746</v>
      </c>
      <c r="D1157" s="7" t="s">
        <v>32</v>
      </c>
      <c r="E1157" s="7" t="s">
        <v>11</v>
      </c>
      <c r="F1157" s="6">
        <v>0.64251000000000003</v>
      </c>
      <c r="G1157" s="6">
        <v>0.78669</v>
      </c>
      <c r="H1157" s="6">
        <v>-0.14418</v>
      </c>
      <c r="I1157" s="6">
        <v>0.998</v>
      </c>
      <c r="J1157" s="6" t="s">
        <v>33</v>
      </c>
      <c r="K1157" s="6">
        <v>1.306</v>
      </c>
      <c r="L1157" s="6" t="s">
        <v>7494</v>
      </c>
      <c r="O1157" s="7" t="str">
        <f t="shared" si="18"/>
        <v>NO</v>
      </c>
    </row>
    <row r="1158" spans="1:16">
      <c r="A1158" s="6" t="s">
        <v>2747</v>
      </c>
      <c r="B1158" s="7">
        <v>2</v>
      </c>
      <c r="C1158" s="6" t="s">
        <v>2748</v>
      </c>
      <c r="D1158" s="7" t="s">
        <v>32</v>
      </c>
      <c r="E1158" s="7" t="s">
        <v>11</v>
      </c>
      <c r="F1158" s="6">
        <v>0.18812999999999999</v>
      </c>
      <c r="G1158" s="6">
        <v>0.39489999999999997</v>
      </c>
      <c r="H1158" s="6">
        <v>-0.20677000000000001</v>
      </c>
      <c r="I1158" s="6">
        <v>0.97699999999999998</v>
      </c>
      <c r="J1158" s="6" t="s">
        <v>29</v>
      </c>
      <c r="K1158" s="6">
        <v>0.99750000000000005</v>
      </c>
      <c r="L1158" s="6" t="s">
        <v>5768</v>
      </c>
      <c r="M1158" s="6" t="s">
        <v>5769</v>
      </c>
      <c r="N1158" s="6" t="s">
        <v>5770</v>
      </c>
      <c r="O1158" s="7" t="str">
        <f t="shared" si="18"/>
        <v>NO</v>
      </c>
    </row>
    <row r="1159" spans="1:16">
      <c r="A1159" s="6" t="s">
        <v>2749</v>
      </c>
      <c r="B1159" s="7">
        <v>2</v>
      </c>
      <c r="C1159" s="6" t="s">
        <v>2750</v>
      </c>
      <c r="D1159" s="7" t="s">
        <v>28</v>
      </c>
      <c r="E1159" s="7" t="s">
        <v>11</v>
      </c>
      <c r="F1159" s="6">
        <v>0.90717999999999999</v>
      </c>
      <c r="G1159" s="6">
        <v>0.68923999999999996</v>
      </c>
      <c r="H1159" s="6">
        <v>0.21793999999999999</v>
      </c>
      <c r="I1159" s="6">
        <v>0.999</v>
      </c>
      <c r="J1159" s="6" t="s">
        <v>29</v>
      </c>
      <c r="K1159" s="6">
        <v>0.94020000000000004</v>
      </c>
      <c r="L1159" s="6" t="s">
        <v>5771</v>
      </c>
      <c r="M1159" s="6" t="s">
        <v>5772</v>
      </c>
      <c r="N1159" s="6" t="s">
        <v>5773</v>
      </c>
      <c r="O1159" s="7" t="str">
        <f t="shared" si="18"/>
        <v>NO</v>
      </c>
    </row>
    <row r="1160" spans="1:16">
      <c r="A1160" s="12" t="s">
        <v>2751</v>
      </c>
      <c r="B1160" s="13">
        <v>12</v>
      </c>
      <c r="C1160" s="12" t="s">
        <v>2752</v>
      </c>
      <c r="D1160" s="13" t="s">
        <v>28</v>
      </c>
      <c r="E1160" s="13" t="s">
        <v>11</v>
      </c>
      <c r="F1160" s="12">
        <v>0.40539999999999998</v>
      </c>
      <c r="G1160" s="12">
        <v>0.25004999999999999</v>
      </c>
      <c r="H1160" s="12">
        <v>0.15534999999999999</v>
      </c>
      <c r="I1160" s="12">
        <v>0.96799999999999997</v>
      </c>
      <c r="J1160" s="12" t="s">
        <v>40</v>
      </c>
      <c r="K1160" s="12">
        <v>2.6547000000000001</v>
      </c>
      <c r="L1160" s="12" t="s">
        <v>3990</v>
      </c>
      <c r="M1160" s="12" t="s">
        <v>5774</v>
      </c>
      <c r="N1160" s="12" t="s">
        <v>5775</v>
      </c>
      <c r="O1160" s="13" t="str">
        <f t="shared" si="18"/>
        <v>NO</v>
      </c>
      <c r="P1160" s="12"/>
    </row>
    <row r="1161" spans="1:16">
      <c r="A1161" s="12" t="s">
        <v>2751</v>
      </c>
      <c r="B1161" s="13">
        <v>10</v>
      </c>
      <c r="C1161" s="12" t="s">
        <v>2753</v>
      </c>
      <c r="D1161" s="13" t="s">
        <v>28</v>
      </c>
      <c r="E1161" s="13" t="s">
        <v>11</v>
      </c>
      <c r="F1161" s="12">
        <v>0.45116000000000001</v>
      </c>
      <c r="G1161" s="12">
        <v>0.27338000000000001</v>
      </c>
      <c r="H1161" s="12">
        <v>0.17777999999999999</v>
      </c>
      <c r="I1161" s="12">
        <v>0.94499999999999995</v>
      </c>
      <c r="J1161" s="12" t="s">
        <v>40</v>
      </c>
      <c r="K1161" s="12">
        <v>2.6547000000000001</v>
      </c>
      <c r="L1161" s="12" t="s">
        <v>3990</v>
      </c>
      <c r="M1161" s="12" t="s">
        <v>5774</v>
      </c>
      <c r="N1161" s="12" t="s">
        <v>5775</v>
      </c>
      <c r="O1161" s="13" t="str">
        <f t="shared" si="18"/>
        <v>NO</v>
      </c>
      <c r="P1161" s="12"/>
    </row>
    <row r="1162" spans="1:16">
      <c r="A1162" s="10" t="s">
        <v>2754</v>
      </c>
      <c r="B1162" s="11">
        <v>5</v>
      </c>
      <c r="C1162" s="10" t="s">
        <v>2755</v>
      </c>
      <c r="D1162" s="11" t="s">
        <v>28</v>
      </c>
      <c r="E1162" s="11" t="s">
        <v>11</v>
      </c>
      <c r="F1162" s="10">
        <v>0.24152000000000001</v>
      </c>
      <c r="G1162" s="10">
        <v>0.37212000000000001</v>
      </c>
      <c r="H1162" s="10">
        <v>-0.13059999999999999</v>
      </c>
      <c r="I1162" s="10">
        <v>0.90500000000000003</v>
      </c>
      <c r="J1162" s="10" t="s">
        <v>29</v>
      </c>
      <c r="K1162" s="10">
        <v>0.99260000000000004</v>
      </c>
      <c r="L1162" s="10" t="s">
        <v>5776</v>
      </c>
      <c r="M1162" s="10" t="s">
        <v>5777</v>
      </c>
      <c r="N1162" s="10" t="s">
        <v>4945</v>
      </c>
      <c r="O1162" s="11" t="str">
        <f t="shared" si="18"/>
        <v>NO</v>
      </c>
      <c r="P1162" s="10"/>
    </row>
    <row r="1163" spans="1:16">
      <c r="A1163" s="10" t="s">
        <v>2754</v>
      </c>
      <c r="B1163" s="11">
        <v>3</v>
      </c>
      <c r="C1163" s="10" t="s">
        <v>2756</v>
      </c>
      <c r="D1163" s="11" t="s">
        <v>28</v>
      </c>
      <c r="E1163" s="11" t="s">
        <v>11</v>
      </c>
      <c r="F1163" s="10">
        <v>0.79691999999999996</v>
      </c>
      <c r="G1163" s="10">
        <v>0.90259999999999996</v>
      </c>
      <c r="H1163" s="10">
        <v>-0.10568</v>
      </c>
      <c r="I1163" s="10">
        <v>0.93700000000000006</v>
      </c>
      <c r="J1163" s="10" t="s">
        <v>29</v>
      </c>
      <c r="K1163" s="10">
        <v>0.7742</v>
      </c>
      <c r="L1163" s="10" t="s">
        <v>5776</v>
      </c>
      <c r="M1163" s="10" t="s">
        <v>5777</v>
      </c>
      <c r="N1163" s="10" t="s">
        <v>4945</v>
      </c>
      <c r="O1163" s="11" t="str">
        <f t="shared" si="18"/>
        <v>NO</v>
      </c>
      <c r="P1163" s="10"/>
    </row>
    <row r="1164" spans="1:16">
      <c r="A1164" s="12" t="s">
        <v>342</v>
      </c>
      <c r="B1164" s="13">
        <v>6</v>
      </c>
      <c r="C1164" s="12" t="s">
        <v>343</v>
      </c>
      <c r="D1164" s="13" t="s">
        <v>32</v>
      </c>
      <c r="E1164" s="13" t="s">
        <v>4</v>
      </c>
      <c r="F1164" s="12">
        <v>0.84772999999999998</v>
      </c>
      <c r="G1164" s="12">
        <v>0.39950000000000002</v>
      </c>
      <c r="H1164" s="12">
        <v>0.44824000000000003</v>
      </c>
      <c r="I1164" s="12">
        <v>1</v>
      </c>
      <c r="J1164" s="12" t="s">
        <v>33</v>
      </c>
      <c r="K1164" s="12">
        <v>1.0996999999999999</v>
      </c>
      <c r="L1164" s="12" t="s">
        <v>4493</v>
      </c>
      <c r="M1164" s="12" t="s">
        <v>5778</v>
      </c>
      <c r="N1164" s="12" t="s">
        <v>5779</v>
      </c>
      <c r="O1164" s="13" t="str">
        <f t="shared" si="18"/>
        <v>NO</v>
      </c>
      <c r="P1164" s="12"/>
    </row>
    <row r="1165" spans="1:16">
      <c r="A1165" s="12" t="s">
        <v>342</v>
      </c>
      <c r="B1165" s="13">
        <v>7</v>
      </c>
      <c r="C1165" s="12" t="s">
        <v>343</v>
      </c>
      <c r="D1165" s="13" t="s">
        <v>32</v>
      </c>
      <c r="E1165" s="13" t="s">
        <v>1572</v>
      </c>
      <c r="F1165" s="12">
        <v>0.84948999999999997</v>
      </c>
      <c r="G1165" s="12">
        <v>0.41021000000000002</v>
      </c>
      <c r="H1165" s="12">
        <v>0.43928</v>
      </c>
      <c r="I1165" s="12">
        <v>1</v>
      </c>
      <c r="J1165" s="12" t="s">
        <v>33</v>
      </c>
      <c r="K1165" s="12">
        <v>1.1085</v>
      </c>
      <c r="L1165" s="12" t="s">
        <v>4493</v>
      </c>
      <c r="M1165" s="12" t="s">
        <v>5778</v>
      </c>
      <c r="N1165" s="12" t="s">
        <v>5779</v>
      </c>
      <c r="O1165" s="13" t="str">
        <f t="shared" si="18"/>
        <v>NO</v>
      </c>
      <c r="P1165" s="12"/>
    </row>
    <row r="1166" spans="1:16">
      <c r="A1166" s="12" t="s">
        <v>342</v>
      </c>
      <c r="B1166" s="13">
        <v>6</v>
      </c>
      <c r="C1166" s="12" t="s">
        <v>1696</v>
      </c>
      <c r="D1166" s="13" t="s">
        <v>32</v>
      </c>
      <c r="E1166" s="13" t="s">
        <v>1584</v>
      </c>
      <c r="F1166" s="12">
        <v>0.84302999999999995</v>
      </c>
      <c r="G1166" s="12">
        <v>0.38613999999999998</v>
      </c>
      <c r="H1166" s="12">
        <v>0.45688000000000001</v>
      </c>
      <c r="I1166" s="12">
        <v>1</v>
      </c>
      <c r="J1166" s="12" t="s">
        <v>33</v>
      </c>
      <c r="K1166" s="12">
        <v>1.1085</v>
      </c>
      <c r="L1166" s="12" t="s">
        <v>4493</v>
      </c>
      <c r="M1166" s="12" t="s">
        <v>5778</v>
      </c>
      <c r="N1166" s="12" t="s">
        <v>5779</v>
      </c>
      <c r="O1166" s="13" t="str">
        <f t="shared" si="18"/>
        <v>NO</v>
      </c>
      <c r="P1166" s="12"/>
    </row>
    <row r="1167" spans="1:16">
      <c r="A1167" s="12" t="s">
        <v>342</v>
      </c>
      <c r="B1167" s="13">
        <v>9</v>
      </c>
      <c r="C1167" s="12" t="s">
        <v>1697</v>
      </c>
      <c r="D1167" s="13" t="s">
        <v>32</v>
      </c>
      <c r="E1167" s="13" t="s">
        <v>1584</v>
      </c>
      <c r="F1167" s="12">
        <v>0.97287999999999997</v>
      </c>
      <c r="G1167" s="12">
        <v>0.83814999999999995</v>
      </c>
      <c r="H1167" s="12">
        <v>0.13474</v>
      </c>
      <c r="I1167" s="12">
        <v>0.99199999999999999</v>
      </c>
      <c r="J1167" s="12" t="s">
        <v>29</v>
      </c>
      <c r="K1167" s="12">
        <v>0.75629999999999997</v>
      </c>
      <c r="L1167" s="12" t="s">
        <v>4493</v>
      </c>
      <c r="M1167" s="12" t="s">
        <v>5778</v>
      </c>
      <c r="N1167" s="12" t="s">
        <v>5779</v>
      </c>
      <c r="O1167" s="13" t="str">
        <f t="shared" si="18"/>
        <v>NO</v>
      </c>
      <c r="P1167" s="12"/>
    </row>
    <row r="1168" spans="1:16">
      <c r="A1168" s="12" t="s">
        <v>342</v>
      </c>
      <c r="B1168" s="13">
        <v>6</v>
      </c>
      <c r="C1168" s="12" t="s">
        <v>1696</v>
      </c>
      <c r="D1168" s="13" t="s">
        <v>32</v>
      </c>
      <c r="E1168" s="13" t="s">
        <v>11</v>
      </c>
      <c r="F1168" s="12">
        <v>0.84302999999999995</v>
      </c>
      <c r="G1168" s="12">
        <v>0.38613999999999998</v>
      </c>
      <c r="H1168" s="12">
        <v>0.45688000000000001</v>
      </c>
      <c r="I1168" s="12">
        <v>1</v>
      </c>
      <c r="J1168" s="12" t="s">
        <v>33</v>
      </c>
      <c r="K1168" s="12">
        <v>1.1085</v>
      </c>
      <c r="L1168" s="12" t="s">
        <v>4493</v>
      </c>
      <c r="M1168" s="12" t="s">
        <v>5778</v>
      </c>
      <c r="N1168" s="12" t="s">
        <v>5779</v>
      </c>
      <c r="O1168" s="13" t="str">
        <f t="shared" si="18"/>
        <v>NO</v>
      </c>
      <c r="P1168" s="12"/>
    </row>
    <row r="1169" spans="1:16">
      <c r="A1169" s="12" t="s">
        <v>342</v>
      </c>
      <c r="B1169" s="13">
        <v>9</v>
      </c>
      <c r="C1169" s="12" t="s">
        <v>1697</v>
      </c>
      <c r="D1169" s="13" t="s">
        <v>32</v>
      </c>
      <c r="E1169" s="13" t="s">
        <v>11</v>
      </c>
      <c r="F1169" s="12">
        <v>0.97287999999999997</v>
      </c>
      <c r="G1169" s="12">
        <v>0.83814999999999995</v>
      </c>
      <c r="H1169" s="12">
        <v>0.13474</v>
      </c>
      <c r="I1169" s="12">
        <v>0.99199999999999999</v>
      </c>
      <c r="J1169" s="12" t="s">
        <v>29</v>
      </c>
      <c r="K1169" s="12">
        <v>0.75629999999999997</v>
      </c>
      <c r="L1169" s="12" t="s">
        <v>4493</v>
      </c>
      <c r="M1169" s="12" t="s">
        <v>5778</v>
      </c>
      <c r="N1169" s="12" t="s">
        <v>5779</v>
      </c>
      <c r="O1169" s="13" t="str">
        <f t="shared" si="18"/>
        <v>NO</v>
      </c>
      <c r="P1169" s="12"/>
    </row>
    <row r="1170" spans="1:16">
      <c r="A1170" s="6" t="s">
        <v>848</v>
      </c>
      <c r="B1170" s="7">
        <v>7</v>
      </c>
      <c r="C1170" s="6" t="s">
        <v>849</v>
      </c>
      <c r="D1170" s="7" t="s">
        <v>32</v>
      </c>
      <c r="E1170" s="7" t="s">
        <v>6</v>
      </c>
      <c r="F1170" s="6">
        <v>0.52100000000000002</v>
      </c>
      <c r="G1170" s="6">
        <v>0.68474000000000002</v>
      </c>
      <c r="H1170" s="6">
        <v>-0.16374</v>
      </c>
      <c r="I1170" s="6">
        <v>0.998</v>
      </c>
      <c r="J1170" s="6" t="s">
        <v>40</v>
      </c>
      <c r="K1170" s="6">
        <v>2.0305</v>
      </c>
      <c r="L1170" s="6" t="s">
        <v>3990</v>
      </c>
      <c r="M1170" s="6" t="s">
        <v>5780</v>
      </c>
      <c r="N1170" s="6" t="s">
        <v>5781</v>
      </c>
      <c r="O1170" s="7" t="str">
        <f t="shared" si="18"/>
        <v>NO</v>
      </c>
    </row>
    <row r="1171" spans="1:16">
      <c r="A1171" s="12" t="s">
        <v>344</v>
      </c>
      <c r="B1171" s="13">
        <v>9</v>
      </c>
      <c r="C1171" s="12" t="s">
        <v>345</v>
      </c>
      <c r="D1171" s="13" t="s">
        <v>28</v>
      </c>
      <c r="E1171" s="13" t="s">
        <v>4</v>
      </c>
      <c r="F1171" s="12">
        <v>0.68379000000000001</v>
      </c>
      <c r="G1171" s="12">
        <v>0.58045999999999998</v>
      </c>
      <c r="H1171" s="12">
        <v>0.10333000000000001</v>
      </c>
      <c r="I1171" s="12">
        <v>0.90500000000000003</v>
      </c>
      <c r="J1171" s="12" t="s">
        <v>33</v>
      </c>
      <c r="K1171" s="12">
        <v>1.843</v>
      </c>
      <c r="L1171" s="12" t="s">
        <v>5782</v>
      </c>
      <c r="M1171" s="12" t="s">
        <v>5783</v>
      </c>
      <c r="N1171" s="12" t="s">
        <v>5782</v>
      </c>
      <c r="O1171" s="13" t="str">
        <f t="shared" si="18"/>
        <v>NO</v>
      </c>
      <c r="P1171" s="12"/>
    </row>
    <row r="1172" spans="1:16">
      <c r="A1172" s="12" t="s">
        <v>344</v>
      </c>
      <c r="B1172" s="13">
        <v>8</v>
      </c>
      <c r="C1172" s="12" t="s">
        <v>346</v>
      </c>
      <c r="D1172" s="13" t="s">
        <v>28</v>
      </c>
      <c r="E1172" s="13" t="s">
        <v>4</v>
      </c>
      <c r="F1172" s="12">
        <v>0.43733</v>
      </c>
      <c r="G1172" s="12">
        <v>0.28719</v>
      </c>
      <c r="H1172" s="12">
        <v>0.15014</v>
      </c>
      <c r="I1172" s="12">
        <v>0.92200000000000004</v>
      </c>
      <c r="J1172" s="12" t="s">
        <v>33</v>
      </c>
      <c r="K1172" s="12">
        <v>1.843</v>
      </c>
      <c r="L1172" s="12" t="s">
        <v>5782</v>
      </c>
      <c r="M1172" s="12" t="s">
        <v>5783</v>
      </c>
      <c r="N1172" s="12" t="s">
        <v>5782</v>
      </c>
      <c r="O1172" s="13" t="str">
        <f t="shared" si="18"/>
        <v>NO</v>
      </c>
      <c r="P1172" s="12"/>
    </row>
    <row r="1173" spans="1:16">
      <c r="A1173" s="6" t="s">
        <v>2757</v>
      </c>
      <c r="B1173" s="7">
        <v>6</v>
      </c>
      <c r="C1173" s="6" t="s">
        <v>2758</v>
      </c>
      <c r="D1173" s="7" t="s">
        <v>32</v>
      </c>
      <c r="E1173" s="7" t="s">
        <v>11</v>
      </c>
      <c r="F1173" s="6">
        <v>0.29171999999999998</v>
      </c>
      <c r="G1173" s="6">
        <v>7.6120999999999994E-2</v>
      </c>
      <c r="H1173" s="6">
        <v>0.21560000000000001</v>
      </c>
      <c r="I1173" s="6">
        <v>0.94699999999999995</v>
      </c>
      <c r="J1173" s="6" t="s">
        <v>33</v>
      </c>
      <c r="K1173" s="6">
        <v>1.1275999999999999</v>
      </c>
      <c r="L1173" s="6" t="s">
        <v>5784</v>
      </c>
      <c r="M1173" s="6" t="s">
        <v>5785</v>
      </c>
      <c r="N1173" s="6" t="s">
        <v>5786</v>
      </c>
      <c r="O1173" s="7" t="str">
        <f t="shared" si="18"/>
        <v>NO</v>
      </c>
    </row>
    <row r="1174" spans="1:16">
      <c r="A1174" s="12" t="s">
        <v>2759</v>
      </c>
      <c r="B1174" s="13">
        <v>13</v>
      </c>
      <c r="C1174" s="12" t="s">
        <v>2760</v>
      </c>
      <c r="D1174" s="13" t="s">
        <v>28</v>
      </c>
      <c r="E1174" s="13" t="s">
        <v>11</v>
      </c>
      <c r="F1174" s="12">
        <v>0.19494</v>
      </c>
      <c r="G1174" s="12">
        <v>0.34308</v>
      </c>
      <c r="H1174" s="12">
        <v>-0.14813000000000001</v>
      </c>
      <c r="I1174" s="12">
        <v>0.93300000000000005</v>
      </c>
      <c r="J1174" s="12" t="s">
        <v>29</v>
      </c>
      <c r="K1174" s="12">
        <v>0.9284</v>
      </c>
      <c r="L1174" s="12" t="s">
        <v>3990</v>
      </c>
      <c r="M1174" s="12" t="s">
        <v>5787</v>
      </c>
      <c r="N1174" s="12" t="s">
        <v>3990</v>
      </c>
      <c r="O1174" s="13" t="str">
        <f t="shared" si="18"/>
        <v>NO</v>
      </c>
      <c r="P1174" s="12"/>
    </row>
    <row r="1175" spans="1:16">
      <c r="A1175" s="12" t="s">
        <v>2759</v>
      </c>
      <c r="B1175" s="13">
        <v>8</v>
      </c>
      <c r="C1175" s="12" t="s">
        <v>2761</v>
      </c>
      <c r="D1175" s="13" t="s">
        <v>28</v>
      </c>
      <c r="E1175" s="13" t="s">
        <v>11</v>
      </c>
      <c r="F1175" s="12">
        <v>0.26395999999999997</v>
      </c>
      <c r="G1175" s="12">
        <v>0.12224</v>
      </c>
      <c r="H1175" s="12">
        <v>0.14172000000000001</v>
      </c>
      <c r="I1175" s="12">
        <v>0.92</v>
      </c>
      <c r="J1175" s="12" t="s">
        <v>33</v>
      </c>
      <c r="K1175" s="12">
        <v>1.1229</v>
      </c>
      <c r="L1175" s="12" t="s">
        <v>3990</v>
      </c>
      <c r="M1175" s="12" t="s">
        <v>5787</v>
      </c>
      <c r="N1175" s="12" t="s">
        <v>3990</v>
      </c>
      <c r="O1175" s="13" t="str">
        <f t="shared" si="18"/>
        <v>NO</v>
      </c>
      <c r="P1175" s="12"/>
    </row>
    <row r="1176" spans="1:16">
      <c r="A1176" s="6" t="s">
        <v>347</v>
      </c>
      <c r="B1176" s="7">
        <v>4</v>
      </c>
      <c r="C1176" s="6" t="s">
        <v>348</v>
      </c>
      <c r="D1176" s="7" t="s">
        <v>28</v>
      </c>
      <c r="E1176" s="7" t="s">
        <v>4</v>
      </c>
      <c r="F1176" s="6">
        <v>0.84506000000000003</v>
      </c>
      <c r="G1176" s="6">
        <v>0.96394999999999997</v>
      </c>
      <c r="H1176" s="6">
        <v>-0.11888</v>
      </c>
      <c r="I1176" s="6">
        <v>0.95399999999999996</v>
      </c>
      <c r="J1176" s="6" t="s">
        <v>44</v>
      </c>
      <c r="K1176" s="6">
        <v>1.4281999999999999</v>
      </c>
      <c r="L1176" s="6" t="s">
        <v>3989</v>
      </c>
      <c r="M1176" s="6" t="s">
        <v>3990</v>
      </c>
      <c r="N1176" s="6" t="s">
        <v>3990</v>
      </c>
      <c r="O1176" s="7" t="str">
        <f t="shared" si="18"/>
        <v>NO</v>
      </c>
    </row>
    <row r="1177" spans="1:16">
      <c r="A1177" s="6" t="s">
        <v>2762</v>
      </c>
      <c r="B1177" s="7">
        <v>12</v>
      </c>
      <c r="C1177" s="6" t="s">
        <v>2763</v>
      </c>
      <c r="D1177" s="7" t="s">
        <v>32</v>
      </c>
      <c r="E1177" s="7" t="s">
        <v>11</v>
      </c>
      <c r="F1177" s="6">
        <v>0.155</v>
      </c>
      <c r="G1177" s="6">
        <v>0.25903999999999999</v>
      </c>
      <c r="H1177" s="6">
        <v>-0.10403999999999999</v>
      </c>
      <c r="I1177" s="6">
        <v>0.93899999999999995</v>
      </c>
      <c r="J1177" s="6" t="s">
        <v>33</v>
      </c>
      <c r="K1177" s="6">
        <v>0.88439999999999996</v>
      </c>
      <c r="L1177" s="6" t="s">
        <v>4094</v>
      </c>
      <c r="M1177" s="6" t="s">
        <v>5788</v>
      </c>
      <c r="N1177" s="6" t="s">
        <v>5789</v>
      </c>
      <c r="O1177" s="7" t="str">
        <f t="shared" si="18"/>
        <v>NO</v>
      </c>
    </row>
    <row r="1178" spans="1:16">
      <c r="A1178" s="12" t="s">
        <v>1279</v>
      </c>
      <c r="B1178" s="13">
        <v>16</v>
      </c>
      <c r="C1178" s="12" t="s">
        <v>1280</v>
      </c>
      <c r="D1178" s="13" t="s">
        <v>32</v>
      </c>
      <c r="E1178" s="13" t="s">
        <v>8</v>
      </c>
      <c r="F1178" s="12">
        <v>0.81420000000000003</v>
      </c>
      <c r="G1178" s="12">
        <v>0.93528</v>
      </c>
      <c r="H1178" s="12">
        <v>-0.12107999999999999</v>
      </c>
      <c r="I1178" s="12">
        <v>0.97899999999999998</v>
      </c>
      <c r="J1178" s="12" t="s">
        <v>40</v>
      </c>
      <c r="K1178" s="12">
        <v>3.2383999999999999</v>
      </c>
      <c r="L1178" s="12" t="s">
        <v>4094</v>
      </c>
      <c r="M1178" s="12" t="s">
        <v>5790</v>
      </c>
      <c r="N1178" s="12" t="s">
        <v>5789</v>
      </c>
      <c r="O1178" s="13" t="str">
        <f t="shared" si="18"/>
        <v>NO</v>
      </c>
      <c r="P1178" s="12"/>
    </row>
    <row r="1179" spans="1:16">
      <c r="A1179" s="12" t="s">
        <v>1279</v>
      </c>
      <c r="B1179" s="13">
        <v>17</v>
      </c>
      <c r="C1179" s="12" t="s">
        <v>1281</v>
      </c>
      <c r="D1179" s="13" t="s">
        <v>32</v>
      </c>
      <c r="E1179" s="13" t="s">
        <v>8</v>
      </c>
      <c r="F1179" s="12">
        <v>0.48304999999999998</v>
      </c>
      <c r="G1179" s="12">
        <v>0.80369999999999997</v>
      </c>
      <c r="H1179" s="12">
        <v>-0.32064999999999999</v>
      </c>
      <c r="I1179" s="12">
        <v>0.999</v>
      </c>
      <c r="J1179" s="12" t="s">
        <v>40</v>
      </c>
      <c r="K1179" s="12">
        <v>3.2383999999999999</v>
      </c>
      <c r="L1179" s="12" t="s">
        <v>4094</v>
      </c>
      <c r="M1179" s="12" t="s">
        <v>5790</v>
      </c>
      <c r="N1179" s="12" t="s">
        <v>5789</v>
      </c>
      <c r="O1179" s="13" t="str">
        <f t="shared" si="18"/>
        <v>NO</v>
      </c>
      <c r="P1179" s="12"/>
    </row>
    <row r="1180" spans="1:16">
      <c r="A1180" s="6" t="s">
        <v>1335</v>
      </c>
      <c r="B1180" s="7">
        <v>16</v>
      </c>
      <c r="C1180" s="6" t="s">
        <v>1336</v>
      </c>
      <c r="D1180" s="7" t="s">
        <v>32</v>
      </c>
      <c r="E1180" s="7" t="s">
        <v>8</v>
      </c>
      <c r="F1180" s="6">
        <v>0.77342</v>
      </c>
      <c r="G1180" s="6">
        <v>0.95796999999999999</v>
      </c>
      <c r="H1180" s="6">
        <v>-0.18456</v>
      </c>
      <c r="I1180" s="6">
        <v>1</v>
      </c>
      <c r="J1180" s="6" t="s">
        <v>40</v>
      </c>
      <c r="K1180" s="6">
        <v>2.3191999999999999</v>
      </c>
      <c r="L1180" s="6" t="s">
        <v>4094</v>
      </c>
      <c r="M1180" s="6" t="s">
        <v>5791</v>
      </c>
      <c r="N1180" s="6" t="s">
        <v>5789</v>
      </c>
      <c r="O1180" s="7" t="str">
        <f t="shared" si="18"/>
        <v>NO</v>
      </c>
    </row>
    <row r="1181" spans="1:16">
      <c r="A1181" s="6" t="s">
        <v>1315</v>
      </c>
      <c r="B1181" s="7">
        <v>5</v>
      </c>
      <c r="C1181" s="6" t="s">
        <v>1316</v>
      </c>
      <c r="D1181" s="7" t="s">
        <v>28</v>
      </c>
      <c r="E1181" s="7" t="s">
        <v>8</v>
      </c>
      <c r="F1181" s="6">
        <v>0.86590999999999996</v>
      </c>
      <c r="G1181" s="6">
        <v>0.98187999999999998</v>
      </c>
      <c r="H1181" s="6">
        <v>-0.11597</v>
      </c>
      <c r="I1181" s="6">
        <v>0.97199999999999998</v>
      </c>
      <c r="J1181" s="6" t="s">
        <v>33</v>
      </c>
      <c r="K1181" s="6">
        <v>0.99550000000000005</v>
      </c>
      <c r="L1181" s="6" t="s">
        <v>3990</v>
      </c>
      <c r="M1181" s="6" t="s">
        <v>5792</v>
      </c>
      <c r="N1181" s="6" t="s">
        <v>5793</v>
      </c>
      <c r="O1181" s="7" t="str">
        <f t="shared" si="18"/>
        <v>NO</v>
      </c>
    </row>
    <row r="1182" spans="1:16">
      <c r="A1182" s="12" t="s">
        <v>850</v>
      </c>
      <c r="B1182" s="13">
        <v>5</v>
      </c>
      <c r="C1182" s="12" t="s">
        <v>851</v>
      </c>
      <c r="D1182" s="13" t="s">
        <v>28</v>
      </c>
      <c r="E1182" s="13" t="s">
        <v>6</v>
      </c>
      <c r="F1182" s="12">
        <v>0.31067</v>
      </c>
      <c r="G1182" s="12">
        <v>0.49787999999999999</v>
      </c>
      <c r="H1182" s="12">
        <v>-0.18720999999999999</v>
      </c>
      <c r="I1182" s="12">
        <v>0.96199999999999997</v>
      </c>
      <c r="J1182" s="12" t="s">
        <v>319</v>
      </c>
      <c r="K1182" s="12">
        <v>3.5032999999999999</v>
      </c>
      <c r="L1182" s="12" t="s">
        <v>5794</v>
      </c>
      <c r="M1182" s="12" t="s">
        <v>5795</v>
      </c>
      <c r="N1182" s="12" t="s">
        <v>5796</v>
      </c>
      <c r="O1182" s="13" t="str">
        <f t="shared" si="18"/>
        <v>NO</v>
      </c>
      <c r="P1182" s="12"/>
    </row>
    <row r="1183" spans="1:16">
      <c r="A1183" s="12" t="s">
        <v>850</v>
      </c>
      <c r="B1183" s="13">
        <v>7</v>
      </c>
      <c r="C1183" s="12" t="s">
        <v>1306</v>
      </c>
      <c r="D1183" s="13" t="s">
        <v>28</v>
      </c>
      <c r="E1183" s="13" t="s">
        <v>8</v>
      </c>
      <c r="F1183" s="12">
        <v>0.26266</v>
      </c>
      <c r="G1183" s="12">
        <v>0.46850000000000003</v>
      </c>
      <c r="H1183" s="12">
        <v>-0.20584</v>
      </c>
      <c r="I1183" s="12">
        <v>0.93700000000000006</v>
      </c>
      <c r="J1183" s="12" t="s">
        <v>168</v>
      </c>
      <c r="K1183" s="12">
        <v>3.319</v>
      </c>
      <c r="L1183" s="12" t="s">
        <v>5794</v>
      </c>
      <c r="M1183" s="12" t="s">
        <v>5795</v>
      </c>
      <c r="N1183" s="12" t="s">
        <v>5796</v>
      </c>
      <c r="O1183" s="13" t="str">
        <f t="shared" si="18"/>
        <v>NO</v>
      </c>
      <c r="P1183" s="12"/>
    </row>
    <row r="1184" spans="1:16">
      <c r="A1184" s="12" t="s">
        <v>850</v>
      </c>
      <c r="B1184" s="13">
        <v>10</v>
      </c>
      <c r="C1184" s="12" t="s">
        <v>1307</v>
      </c>
      <c r="D1184" s="13" t="s">
        <v>28</v>
      </c>
      <c r="E1184" s="13" t="s">
        <v>8</v>
      </c>
      <c r="F1184" s="12">
        <v>0.25831999999999999</v>
      </c>
      <c r="G1184" s="12">
        <v>0.4728</v>
      </c>
      <c r="H1184" s="12">
        <v>-0.21446999999999999</v>
      </c>
      <c r="I1184" s="12">
        <v>0.95399999999999996</v>
      </c>
      <c r="J1184" s="12" t="s">
        <v>319</v>
      </c>
      <c r="K1184" s="12">
        <v>3.5032999999999999</v>
      </c>
      <c r="L1184" s="12" t="s">
        <v>5794</v>
      </c>
      <c r="M1184" s="12" t="s">
        <v>5795</v>
      </c>
      <c r="N1184" s="12" t="s">
        <v>5796</v>
      </c>
      <c r="O1184" s="13" t="str">
        <f t="shared" si="18"/>
        <v>NO</v>
      </c>
      <c r="P1184" s="12"/>
    </row>
    <row r="1185" spans="1:16">
      <c r="A1185" s="12" t="s">
        <v>850</v>
      </c>
      <c r="B1185" s="13">
        <v>12</v>
      </c>
      <c r="C1185" s="12" t="s">
        <v>1308</v>
      </c>
      <c r="D1185" s="13" t="s">
        <v>28</v>
      </c>
      <c r="E1185" s="13" t="s">
        <v>8</v>
      </c>
      <c r="F1185" s="12">
        <v>0.26606000000000002</v>
      </c>
      <c r="G1185" s="12">
        <v>0.47273999999999999</v>
      </c>
      <c r="H1185" s="12">
        <v>-0.20668</v>
      </c>
      <c r="I1185" s="12">
        <v>0.93899999999999995</v>
      </c>
      <c r="J1185" s="12" t="s">
        <v>319</v>
      </c>
      <c r="K1185" s="12">
        <v>3.5032999999999999</v>
      </c>
      <c r="L1185" s="12" t="s">
        <v>5794</v>
      </c>
      <c r="M1185" s="12" t="s">
        <v>5795</v>
      </c>
      <c r="N1185" s="12" t="s">
        <v>5796</v>
      </c>
      <c r="O1185" s="13" t="str">
        <f t="shared" si="18"/>
        <v>NO</v>
      </c>
      <c r="P1185" s="12"/>
    </row>
    <row r="1186" spans="1:16">
      <c r="A1186" s="12" t="s">
        <v>850</v>
      </c>
      <c r="B1186" s="13">
        <v>16</v>
      </c>
      <c r="C1186" s="12" t="s">
        <v>1309</v>
      </c>
      <c r="D1186" s="13" t="s">
        <v>28</v>
      </c>
      <c r="E1186" s="13" t="s">
        <v>8</v>
      </c>
      <c r="F1186" s="12">
        <v>0.26904</v>
      </c>
      <c r="G1186" s="12">
        <v>0.45341999999999999</v>
      </c>
      <c r="H1186" s="12">
        <v>-0.18437999999999999</v>
      </c>
      <c r="I1186" s="12">
        <v>0.90900000000000003</v>
      </c>
      <c r="J1186" s="12" t="s">
        <v>168</v>
      </c>
      <c r="K1186" s="12">
        <v>3.4658000000000002</v>
      </c>
      <c r="L1186" s="12" t="s">
        <v>5794</v>
      </c>
      <c r="M1186" s="12" t="s">
        <v>5795</v>
      </c>
      <c r="N1186" s="12" t="s">
        <v>5796</v>
      </c>
      <c r="O1186" s="13" t="str">
        <f t="shared" si="18"/>
        <v>NO</v>
      </c>
      <c r="P1186" s="12"/>
    </row>
    <row r="1187" spans="1:16">
      <c r="A1187" s="12" t="s">
        <v>850</v>
      </c>
      <c r="B1187" s="13">
        <v>8</v>
      </c>
      <c r="C1187" s="12" t="s">
        <v>1579</v>
      </c>
      <c r="D1187" s="13" t="s">
        <v>28</v>
      </c>
      <c r="E1187" s="13" t="s">
        <v>1580</v>
      </c>
      <c r="F1187" s="12">
        <v>0.88424000000000003</v>
      </c>
      <c r="G1187" s="12">
        <v>0.98697999999999997</v>
      </c>
      <c r="H1187" s="12">
        <v>-0.10274999999999999</v>
      </c>
      <c r="I1187" s="12">
        <v>0.93300000000000005</v>
      </c>
      <c r="J1187" s="12" t="s">
        <v>155</v>
      </c>
      <c r="K1187" s="12">
        <v>3.8340000000000001</v>
      </c>
      <c r="L1187" s="12" t="s">
        <v>5794</v>
      </c>
      <c r="M1187" s="12" t="s">
        <v>5795</v>
      </c>
      <c r="N1187" s="12" t="s">
        <v>5796</v>
      </c>
      <c r="O1187" s="13" t="str">
        <f t="shared" si="18"/>
        <v>NO</v>
      </c>
      <c r="P1187" s="12"/>
    </row>
    <row r="1188" spans="1:16">
      <c r="A1188" s="12" t="s">
        <v>850</v>
      </c>
      <c r="B1188" s="13">
        <v>18</v>
      </c>
      <c r="C1188" s="12" t="s">
        <v>1306</v>
      </c>
      <c r="D1188" s="13" t="s">
        <v>28</v>
      </c>
      <c r="E1188" s="13" t="s">
        <v>1805</v>
      </c>
      <c r="F1188" s="12">
        <v>0.19534000000000001</v>
      </c>
      <c r="G1188" s="12">
        <v>0.54334000000000005</v>
      </c>
      <c r="H1188" s="12">
        <v>-0.34799000000000002</v>
      </c>
      <c r="I1188" s="12">
        <v>0.90900000000000003</v>
      </c>
      <c r="J1188" s="12" t="s">
        <v>155</v>
      </c>
      <c r="K1188" s="12">
        <v>3.5105</v>
      </c>
      <c r="L1188" s="12" t="s">
        <v>5794</v>
      </c>
      <c r="M1188" s="12" t="s">
        <v>5795</v>
      </c>
      <c r="N1188" s="12" t="s">
        <v>5796</v>
      </c>
      <c r="O1188" s="13" t="str">
        <f t="shared" si="18"/>
        <v>NO</v>
      </c>
      <c r="P1188" s="12"/>
    </row>
    <row r="1189" spans="1:16">
      <c r="A1189" s="12" t="s">
        <v>850</v>
      </c>
      <c r="B1189" s="13">
        <v>21</v>
      </c>
      <c r="C1189" s="12" t="s">
        <v>1307</v>
      </c>
      <c r="D1189" s="13" t="s">
        <v>28</v>
      </c>
      <c r="E1189" s="13" t="s">
        <v>1805</v>
      </c>
      <c r="F1189" s="12">
        <v>0.1963</v>
      </c>
      <c r="G1189" s="12">
        <v>0.56142999999999998</v>
      </c>
      <c r="H1189" s="12">
        <v>-0.36512</v>
      </c>
      <c r="I1189" s="12">
        <v>0.90400000000000003</v>
      </c>
      <c r="J1189" s="12" t="s">
        <v>155</v>
      </c>
      <c r="K1189" s="12">
        <v>3.5105</v>
      </c>
      <c r="L1189" s="12" t="s">
        <v>5794</v>
      </c>
      <c r="M1189" s="12" t="s">
        <v>5795</v>
      </c>
      <c r="N1189" s="12" t="s">
        <v>5796</v>
      </c>
      <c r="O1189" s="13" t="str">
        <f t="shared" si="18"/>
        <v>NO</v>
      </c>
      <c r="P1189" s="12"/>
    </row>
    <row r="1190" spans="1:16">
      <c r="A1190" s="12" t="s">
        <v>850</v>
      </c>
      <c r="B1190" s="13">
        <v>23</v>
      </c>
      <c r="C1190" s="12" t="s">
        <v>1813</v>
      </c>
      <c r="D1190" s="13" t="s">
        <v>28</v>
      </c>
      <c r="E1190" s="13" t="s">
        <v>1805</v>
      </c>
      <c r="F1190" s="12">
        <v>0.20102</v>
      </c>
      <c r="G1190" s="12">
        <v>0.55791999999999997</v>
      </c>
      <c r="H1190" s="12">
        <v>-0.3569</v>
      </c>
      <c r="I1190" s="12">
        <v>0.91200000000000003</v>
      </c>
      <c r="J1190" s="12" t="s">
        <v>168</v>
      </c>
      <c r="K1190" s="12">
        <v>3.4763000000000002</v>
      </c>
      <c r="L1190" s="12" t="s">
        <v>5794</v>
      </c>
      <c r="M1190" s="12" t="s">
        <v>5795</v>
      </c>
      <c r="N1190" s="12" t="s">
        <v>5796</v>
      </c>
      <c r="O1190" s="13" t="str">
        <f t="shared" si="18"/>
        <v>NO</v>
      </c>
      <c r="P1190" s="12"/>
    </row>
    <row r="1191" spans="1:16">
      <c r="A1191" s="12" t="s">
        <v>850</v>
      </c>
      <c r="B1191" s="13">
        <v>26</v>
      </c>
      <c r="C1191" s="12" t="s">
        <v>1814</v>
      </c>
      <c r="D1191" s="13" t="s">
        <v>28</v>
      </c>
      <c r="E1191" s="13" t="s">
        <v>1805</v>
      </c>
      <c r="F1191" s="12">
        <v>0.2039</v>
      </c>
      <c r="G1191" s="12">
        <v>0.49513000000000001</v>
      </c>
      <c r="H1191" s="12">
        <v>-0.29122999999999999</v>
      </c>
      <c r="I1191" s="12">
        <v>0.92100000000000004</v>
      </c>
      <c r="J1191" s="12" t="s">
        <v>168</v>
      </c>
      <c r="K1191" s="12">
        <v>3.77</v>
      </c>
      <c r="L1191" s="12" t="s">
        <v>5794</v>
      </c>
      <c r="M1191" s="12" t="s">
        <v>5795</v>
      </c>
      <c r="N1191" s="12" t="s">
        <v>5796</v>
      </c>
      <c r="O1191" s="13" t="str">
        <f t="shared" si="18"/>
        <v>NO</v>
      </c>
      <c r="P1191" s="12"/>
    </row>
    <row r="1192" spans="1:16">
      <c r="A1192" s="12" t="s">
        <v>850</v>
      </c>
      <c r="B1192" s="13">
        <v>28</v>
      </c>
      <c r="C1192" s="12" t="s">
        <v>1308</v>
      </c>
      <c r="D1192" s="13" t="s">
        <v>28</v>
      </c>
      <c r="E1192" s="13" t="s">
        <v>1805</v>
      </c>
      <c r="F1192" s="12">
        <v>0.22159999999999999</v>
      </c>
      <c r="G1192" s="12">
        <v>0.50804000000000005</v>
      </c>
      <c r="H1192" s="12">
        <v>-0.28643999999999997</v>
      </c>
      <c r="I1192" s="12">
        <v>0.91500000000000004</v>
      </c>
      <c r="J1192" s="12" t="s">
        <v>168</v>
      </c>
      <c r="K1192" s="12">
        <v>3.77</v>
      </c>
      <c r="L1192" s="12" t="s">
        <v>5794</v>
      </c>
      <c r="M1192" s="12" t="s">
        <v>5795</v>
      </c>
      <c r="N1192" s="12" t="s">
        <v>5796</v>
      </c>
      <c r="O1192" s="13" t="str">
        <f t="shared" si="18"/>
        <v>NO</v>
      </c>
      <c r="P1192" s="12"/>
    </row>
    <row r="1193" spans="1:16">
      <c r="A1193" s="12" t="s">
        <v>850</v>
      </c>
      <c r="B1193" s="13">
        <v>30</v>
      </c>
      <c r="C1193" s="12" t="s">
        <v>1815</v>
      </c>
      <c r="D1193" s="13" t="s">
        <v>28</v>
      </c>
      <c r="E1193" s="13" t="s">
        <v>1805</v>
      </c>
      <c r="F1193" s="12">
        <v>0.22262000000000001</v>
      </c>
      <c r="G1193" s="12">
        <v>0.56850000000000001</v>
      </c>
      <c r="H1193" s="12">
        <v>-0.34587000000000001</v>
      </c>
      <c r="I1193" s="12">
        <v>0.91600000000000004</v>
      </c>
      <c r="J1193" s="12" t="s">
        <v>168</v>
      </c>
      <c r="K1193" s="12">
        <v>3.8685999999999998</v>
      </c>
      <c r="L1193" s="12" t="s">
        <v>5794</v>
      </c>
      <c r="M1193" s="12" t="s">
        <v>5795</v>
      </c>
      <c r="N1193" s="12" t="s">
        <v>5796</v>
      </c>
      <c r="O1193" s="13" t="str">
        <f t="shared" si="18"/>
        <v>NO</v>
      </c>
      <c r="P1193" s="12"/>
    </row>
    <row r="1194" spans="1:16">
      <c r="A1194" s="12" t="s">
        <v>850</v>
      </c>
      <c r="B1194" s="13">
        <v>32</v>
      </c>
      <c r="C1194" s="12" t="s">
        <v>1816</v>
      </c>
      <c r="D1194" s="13" t="s">
        <v>28</v>
      </c>
      <c r="E1194" s="13" t="s">
        <v>1805</v>
      </c>
      <c r="F1194" s="12">
        <v>0.20186000000000001</v>
      </c>
      <c r="G1194" s="12">
        <v>0.55027000000000004</v>
      </c>
      <c r="H1194" s="12">
        <v>-0.34841</v>
      </c>
      <c r="I1194" s="12">
        <v>0.92300000000000004</v>
      </c>
      <c r="J1194" s="12" t="s">
        <v>155</v>
      </c>
      <c r="K1194" s="12">
        <v>3.3308</v>
      </c>
      <c r="L1194" s="12" t="s">
        <v>5794</v>
      </c>
      <c r="M1194" s="12" t="s">
        <v>5795</v>
      </c>
      <c r="N1194" s="12" t="s">
        <v>5796</v>
      </c>
      <c r="O1194" s="13" t="str">
        <f t="shared" si="18"/>
        <v>NO</v>
      </c>
      <c r="P1194" s="12"/>
    </row>
    <row r="1195" spans="1:16">
      <c r="A1195" s="12" t="s">
        <v>850</v>
      </c>
      <c r="B1195" s="13">
        <v>49</v>
      </c>
      <c r="C1195" s="12" t="s">
        <v>1817</v>
      </c>
      <c r="D1195" s="13" t="s">
        <v>28</v>
      </c>
      <c r="E1195" s="13" t="s">
        <v>1805</v>
      </c>
      <c r="F1195" s="12">
        <v>0.24809</v>
      </c>
      <c r="G1195" s="12">
        <v>0.57216999999999996</v>
      </c>
      <c r="H1195" s="12">
        <v>-0.32408999999999999</v>
      </c>
      <c r="I1195" s="12">
        <v>0.90100000000000002</v>
      </c>
      <c r="J1195" s="12" t="s">
        <v>155</v>
      </c>
      <c r="K1195" s="12">
        <v>3.3862999999999999</v>
      </c>
      <c r="L1195" s="12" t="s">
        <v>5794</v>
      </c>
      <c r="M1195" s="12" t="s">
        <v>5795</v>
      </c>
      <c r="N1195" s="12" t="s">
        <v>5796</v>
      </c>
      <c r="O1195" s="13" t="str">
        <f t="shared" si="18"/>
        <v>NO</v>
      </c>
      <c r="P1195" s="12"/>
    </row>
    <row r="1196" spans="1:16">
      <c r="A1196" s="12" t="s">
        <v>850</v>
      </c>
      <c r="B1196" s="13">
        <v>55</v>
      </c>
      <c r="C1196" s="12" t="s">
        <v>1818</v>
      </c>
      <c r="D1196" s="13" t="s">
        <v>28</v>
      </c>
      <c r="E1196" s="13" t="s">
        <v>1805</v>
      </c>
      <c r="F1196" s="12">
        <v>0.182</v>
      </c>
      <c r="G1196" s="12">
        <v>0.62970000000000004</v>
      </c>
      <c r="H1196" s="12">
        <v>-0.44768999999999998</v>
      </c>
      <c r="I1196" s="12">
        <v>0.97199999999999998</v>
      </c>
      <c r="J1196" s="12" t="s">
        <v>155</v>
      </c>
      <c r="K1196" s="12">
        <v>3.1172</v>
      </c>
      <c r="L1196" s="12" t="s">
        <v>5794</v>
      </c>
      <c r="M1196" s="12" t="s">
        <v>5795</v>
      </c>
      <c r="N1196" s="12" t="s">
        <v>5796</v>
      </c>
      <c r="O1196" s="13" t="str">
        <f t="shared" si="18"/>
        <v>NO</v>
      </c>
      <c r="P1196" s="12"/>
    </row>
    <row r="1197" spans="1:16">
      <c r="A1197" s="12" t="s">
        <v>850</v>
      </c>
      <c r="B1197" s="13">
        <v>57</v>
      </c>
      <c r="C1197" s="12" t="s">
        <v>1819</v>
      </c>
      <c r="D1197" s="13" t="s">
        <v>28</v>
      </c>
      <c r="E1197" s="13" t="s">
        <v>1805</v>
      </c>
      <c r="F1197" s="12">
        <v>0.13527</v>
      </c>
      <c r="G1197" s="12">
        <v>0.52359</v>
      </c>
      <c r="H1197" s="12">
        <v>-0.38833000000000001</v>
      </c>
      <c r="I1197" s="12">
        <v>0.97299999999999998</v>
      </c>
      <c r="J1197" s="12" t="s">
        <v>155</v>
      </c>
      <c r="K1197" s="12">
        <v>2.8147000000000002</v>
      </c>
      <c r="L1197" s="12" t="s">
        <v>5794</v>
      </c>
      <c r="M1197" s="12" t="s">
        <v>5795</v>
      </c>
      <c r="N1197" s="12" t="s">
        <v>5796</v>
      </c>
      <c r="O1197" s="13" t="str">
        <f t="shared" si="18"/>
        <v>NO</v>
      </c>
      <c r="P1197" s="12"/>
    </row>
    <row r="1198" spans="1:16">
      <c r="A1198" s="12" t="s">
        <v>850</v>
      </c>
      <c r="B1198" s="13">
        <v>64</v>
      </c>
      <c r="C1198" s="12" t="s">
        <v>1820</v>
      </c>
      <c r="D1198" s="13" t="s">
        <v>28</v>
      </c>
      <c r="E1198" s="13" t="s">
        <v>1805</v>
      </c>
      <c r="F1198" s="12">
        <v>0.34043000000000001</v>
      </c>
      <c r="G1198" s="12">
        <v>0.55430999999999997</v>
      </c>
      <c r="H1198" s="12">
        <v>-0.21387999999999999</v>
      </c>
      <c r="I1198" s="12">
        <v>0.91900000000000004</v>
      </c>
      <c r="J1198" s="12" t="s">
        <v>155</v>
      </c>
      <c r="K1198" s="12">
        <v>2.8723000000000001</v>
      </c>
      <c r="L1198" s="12" t="s">
        <v>5794</v>
      </c>
      <c r="M1198" s="12" t="s">
        <v>5795</v>
      </c>
      <c r="N1198" s="12" t="s">
        <v>5796</v>
      </c>
      <c r="O1198" s="13" t="str">
        <f t="shared" si="18"/>
        <v>NO</v>
      </c>
      <c r="P1198" s="12"/>
    </row>
    <row r="1199" spans="1:16">
      <c r="A1199" s="12" t="s">
        <v>850</v>
      </c>
      <c r="B1199" s="13">
        <v>66</v>
      </c>
      <c r="C1199" s="12" t="s">
        <v>1821</v>
      </c>
      <c r="D1199" s="13" t="s">
        <v>28</v>
      </c>
      <c r="E1199" s="13" t="s">
        <v>1805</v>
      </c>
      <c r="F1199" s="12">
        <v>0.38002000000000002</v>
      </c>
      <c r="G1199" s="12">
        <v>0.61019000000000001</v>
      </c>
      <c r="H1199" s="12">
        <v>-0.23017000000000001</v>
      </c>
      <c r="I1199" s="12">
        <v>0.95</v>
      </c>
      <c r="J1199" s="12" t="s">
        <v>155</v>
      </c>
      <c r="K1199" s="12">
        <v>2.9056000000000002</v>
      </c>
      <c r="L1199" s="12" t="s">
        <v>5794</v>
      </c>
      <c r="M1199" s="12" t="s">
        <v>5795</v>
      </c>
      <c r="N1199" s="12" t="s">
        <v>5796</v>
      </c>
      <c r="O1199" s="13" t="str">
        <f t="shared" si="18"/>
        <v>NO</v>
      </c>
      <c r="P1199" s="12"/>
    </row>
    <row r="1200" spans="1:16">
      <c r="A1200" s="12" t="s">
        <v>850</v>
      </c>
      <c r="B1200" s="13">
        <v>71</v>
      </c>
      <c r="C1200" s="12" t="s">
        <v>1822</v>
      </c>
      <c r="D1200" s="13" t="s">
        <v>28</v>
      </c>
      <c r="E1200" s="13" t="s">
        <v>1805</v>
      </c>
      <c r="F1200" s="12">
        <v>0.39992</v>
      </c>
      <c r="G1200" s="12">
        <v>0.60606000000000004</v>
      </c>
      <c r="H1200" s="12">
        <v>-0.20613999999999999</v>
      </c>
      <c r="I1200" s="12">
        <v>0.95299999999999996</v>
      </c>
      <c r="J1200" s="12" t="s">
        <v>168</v>
      </c>
      <c r="K1200" s="12">
        <v>3.0488</v>
      </c>
      <c r="L1200" s="12" t="s">
        <v>5794</v>
      </c>
      <c r="M1200" s="12" t="s">
        <v>5795</v>
      </c>
      <c r="N1200" s="12" t="s">
        <v>5796</v>
      </c>
      <c r="O1200" s="13" t="str">
        <f t="shared" si="18"/>
        <v>NO</v>
      </c>
      <c r="P1200" s="12"/>
    </row>
    <row r="1201" spans="1:16">
      <c r="A1201" s="12" t="s">
        <v>850</v>
      </c>
      <c r="B1201" s="13">
        <v>73</v>
      </c>
      <c r="C1201" s="12" t="s">
        <v>1823</v>
      </c>
      <c r="D1201" s="13" t="s">
        <v>28</v>
      </c>
      <c r="E1201" s="13" t="s">
        <v>1805</v>
      </c>
      <c r="F1201" s="12">
        <v>0.40738999999999997</v>
      </c>
      <c r="G1201" s="12">
        <v>0.61077000000000004</v>
      </c>
      <c r="H1201" s="12">
        <v>-0.20338000000000001</v>
      </c>
      <c r="I1201" s="12">
        <v>0.91400000000000003</v>
      </c>
      <c r="J1201" s="12" t="s">
        <v>168</v>
      </c>
      <c r="K1201" s="12">
        <v>3.0488</v>
      </c>
      <c r="L1201" s="12" t="s">
        <v>5794</v>
      </c>
      <c r="M1201" s="12" t="s">
        <v>5795</v>
      </c>
      <c r="N1201" s="12" t="s">
        <v>5796</v>
      </c>
      <c r="O1201" s="13" t="str">
        <f t="shared" si="18"/>
        <v>NO</v>
      </c>
      <c r="P1201" s="12"/>
    </row>
    <row r="1202" spans="1:16">
      <c r="A1202" s="6" t="s">
        <v>349</v>
      </c>
      <c r="B1202" s="7">
        <v>14</v>
      </c>
      <c r="C1202" s="6" t="s">
        <v>350</v>
      </c>
      <c r="D1202" s="7" t="s">
        <v>28</v>
      </c>
      <c r="E1202" s="7" t="s">
        <v>4</v>
      </c>
      <c r="F1202" s="6">
        <v>0.94223000000000001</v>
      </c>
      <c r="G1202" s="6">
        <v>0.79925999999999997</v>
      </c>
      <c r="H1202" s="6">
        <v>0.14298</v>
      </c>
      <c r="I1202" s="6">
        <v>0.93300000000000005</v>
      </c>
      <c r="J1202" s="6" t="s">
        <v>29</v>
      </c>
      <c r="K1202" s="6">
        <v>0.8367</v>
      </c>
      <c r="L1202" s="6" t="s">
        <v>5797</v>
      </c>
      <c r="M1202" s="6" t="s">
        <v>5798</v>
      </c>
      <c r="N1202" s="6" t="s">
        <v>5799</v>
      </c>
      <c r="O1202" s="7" t="str">
        <f t="shared" si="18"/>
        <v>NO</v>
      </c>
    </row>
    <row r="1203" spans="1:16">
      <c r="A1203" s="12" t="s">
        <v>1362</v>
      </c>
      <c r="B1203" s="13">
        <v>7</v>
      </c>
      <c r="C1203" s="12" t="s">
        <v>1363</v>
      </c>
      <c r="D1203" s="13" t="s">
        <v>28</v>
      </c>
      <c r="E1203" s="13" t="s">
        <v>8</v>
      </c>
      <c r="F1203" s="12">
        <v>0.50034000000000001</v>
      </c>
      <c r="G1203" s="12">
        <v>0.63434000000000001</v>
      </c>
      <c r="H1203" s="12">
        <v>-0.13400000000000001</v>
      </c>
      <c r="I1203" s="12">
        <v>0.98799999999999999</v>
      </c>
      <c r="J1203" s="12" t="s">
        <v>33</v>
      </c>
      <c r="K1203" s="12">
        <v>1.3088</v>
      </c>
      <c r="L1203" s="12" t="s">
        <v>5800</v>
      </c>
      <c r="M1203" s="12" t="s">
        <v>5801</v>
      </c>
      <c r="N1203" s="12" t="s">
        <v>5802</v>
      </c>
      <c r="O1203" s="13" t="str">
        <f t="shared" si="18"/>
        <v>NO</v>
      </c>
      <c r="P1203" s="12"/>
    </row>
    <row r="1204" spans="1:16">
      <c r="A1204" s="12" t="s">
        <v>1362</v>
      </c>
      <c r="B1204" s="13">
        <v>6</v>
      </c>
      <c r="C1204" s="12" t="s">
        <v>2764</v>
      </c>
      <c r="D1204" s="13" t="s">
        <v>28</v>
      </c>
      <c r="E1204" s="13" t="s">
        <v>11</v>
      </c>
      <c r="F1204" s="12">
        <v>0.46760000000000002</v>
      </c>
      <c r="G1204" s="12">
        <v>0.58596000000000004</v>
      </c>
      <c r="H1204" s="12">
        <v>-0.11836000000000001</v>
      </c>
      <c r="I1204" s="12">
        <v>0.91400000000000003</v>
      </c>
      <c r="J1204" s="12" t="s">
        <v>33</v>
      </c>
      <c r="K1204" s="12">
        <v>1.3096000000000001</v>
      </c>
      <c r="L1204" s="12" t="s">
        <v>5800</v>
      </c>
      <c r="M1204" s="12" t="s">
        <v>5801</v>
      </c>
      <c r="N1204" s="12" t="s">
        <v>5802</v>
      </c>
      <c r="O1204" s="13" t="str">
        <f t="shared" si="18"/>
        <v>NO</v>
      </c>
      <c r="P1204" s="12"/>
    </row>
    <row r="1205" spans="1:16">
      <c r="A1205" s="10" t="s">
        <v>351</v>
      </c>
      <c r="B1205" s="11">
        <v>3</v>
      </c>
      <c r="C1205" s="10" t="s">
        <v>352</v>
      </c>
      <c r="D1205" s="11" t="s">
        <v>28</v>
      </c>
      <c r="E1205" s="11" t="s">
        <v>4</v>
      </c>
      <c r="F1205" s="10">
        <v>0.53420000000000001</v>
      </c>
      <c r="G1205" s="10">
        <v>0.43154999999999999</v>
      </c>
      <c r="H1205" s="10">
        <v>0.10265000000000001</v>
      </c>
      <c r="I1205" s="10">
        <v>0.90400000000000003</v>
      </c>
      <c r="J1205" s="10" t="s">
        <v>33</v>
      </c>
      <c r="K1205" s="10">
        <v>1.4824999999999999</v>
      </c>
      <c r="L1205" s="10" t="s">
        <v>5803</v>
      </c>
      <c r="M1205" s="10" t="s">
        <v>5804</v>
      </c>
      <c r="N1205" s="10" t="s">
        <v>5805</v>
      </c>
      <c r="O1205" s="11" t="str">
        <f t="shared" si="18"/>
        <v>NO</v>
      </c>
      <c r="P1205" s="10"/>
    </row>
    <row r="1206" spans="1:16">
      <c r="A1206" s="10" t="s">
        <v>351</v>
      </c>
      <c r="B1206" s="11">
        <v>2</v>
      </c>
      <c r="C1206" s="10" t="s">
        <v>2765</v>
      </c>
      <c r="D1206" s="11" t="s">
        <v>28</v>
      </c>
      <c r="E1206" s="11" t="s">
        <v>11</v>
      </c>
      <c r="F1206" s="10">
        <v>0.50982000000000005</v>
      </c>
      <c r="G1206" s="10">
        <v>0.33922999999999998</v>
      </c>
      <c r="H1206" s="10">
        <v>0.17058999999999999</v>
      </c>
      <c r="I1206" s="10">
        <v>0.97899999999999998</v>
      </c>
      <c r="J1206" s="10" t="s">
        <v>33</v>
      </c>
      <c r="K1206" s="10">
        <v>1.48</v>
      </c>
      <c r="L1206" s="10" t="s">
        <v>5803</v>
      </c>
      <c r="M1206" s="10" t="s">
        <v>5804</v>
      </c>
      <c r="N1206" s="10" t="s">
        <v>5805</v>
      </c>
      <c r="O1206" s="11" t="str">
        <f t="shared" si="18"/>
        <v>NO</v>
      </c>
      <c r="P1206" s="10"/>
    </row>
    <row r="1207" spans="1:16">
      <c r="A1207" s="12" t="s">
        <v>353</v>
      </c>
      <c r="B1207" s="13">
        <v>7</v>
      </c>
      <c r="C1207" s="12" t="s">
        <v>354</v>
      </c>
      <c r="D1207" s="13" t="s">
        <v>28</v>
      </c>
      <c r="E1207" s="13" t="s">
        <v>4</v>
      </c>
      <c r="F1207" s="12">
        <v>0.2099</v>
      </c>
      <c r="G1207" s="12">
        <v>0.49881999999999999</v>
      </c>
      <c r="H1207" s="12">
        <v>-0.28892000000000001</v>
      </c>
      <c r="I1207" s="12">
        <v>1</v>
      </c>
      <c r="J1207" s="12" t="s">
        <v>40</v>
      </c>
      <c r="K1207" s="12">
        <v>2.1158000000000001</v>
      </c>
      <c r="L1207" s="12" t="s">
        <v>3989</v>
      </c>
      <c r="M1207" s="12" t="s">
        <v>3990</v>
      </c>
      <c r="N1207" s="12" t="s">
        <v>3990</v>
      </c>
      <c r="O1207" s="13" t="str">
        <f t="shared" si="18"/>
        <v>NO</v>
      </c>
      <c r="P1207" s="12"/>
    </row>
    <row r="1208" spans="1:16">
      <c r="A1208" s="12" t="s">
        <v>353</v>
      </c>
      <c r="B1208" s="13">
        <v>8</v>
      </c>
      <c r="C1208" s="12" t="s">
        <v>1361</v>
      </c>
      <c r="D1208" s="13" t="s">
        <v>28</v>
      </c>
      <c r="E1208" s="13" t="s">
        <v>8</v>
      </c>
      <c r="F1208" s="12">
        <v>0.22605</v>
      </c>
      <c r="G1208" s="12">
        <v>0.54766999999999999</v>
      </c>
      <c r="H1208" s="12">
        <v>-0.32162000000000002</v>
      </c>
      <c r="I1208" s="12">
        <v>0.997</v>
      </c>
      <c r="J1208" s="12" t="s">
        <v>40</v>
      </c>
      <c r="K1208" s="12">
        <v>2.1158000000000001</v>
      </c>
      <c r="L1208" s="12" t="s">
        <v>3989</v>
      </c>
      <c r="M1208" s="12" t="s">
        <v>3990</v>
      </c>
      <c r="N1208" s="12" t="s">
        <v>3990</v>
      </c>
      <c r="O1208" s="13" t="str">
        <f t="shared" si="18"/>
        <v>NO</v>
      </c>
      <c r="P1208" s="12"/>
    </row>
    <row r="1209" spans="1:16">
      <c r="A1209" s="6" t="s">
        <v>1825</v>
      </c>
      <c r="B1209" s="7">
        <v>15</v>
      </c>
      <c r="C1209" s="6" t="s">
        <v>1826</v>
      </c>
      <c r="D1209" s="7" t="s">
        <v>28</v>
      </c>
      <c r="E1209" s="7" t="s">
        <v>1805</v>
      </c>
      <c r="F1209" s="6">
        <v>0.78625</v>
      </c>
      <c r="G1209" s="6">
        <v>0.68540000000000001</v>
      </c>
      <c r="H1209" s="6">
        <v>0.10085</v>
      </c>
      <c r="I1209" s="6">
        <v>0.92600000000000005</v>
      </c>
      <c r="J1209" s="6" t="s">
        <v>40</v>
      </c>
      <c r="K1209" s="6">
        <v>1.7853000000000001</v>
      </c>
      <c r="L1209" s="6" t="s">
        <v>4907</v>
      </c>
      <c r="M1209" s="6" t="s">
        <v>5806</v>
      </c>
      <c r="N1209" s="6" t="s">
        <v>5807</v>
      </c>
      <c r="O1209" s="7" t="str">
        <f t="shared" si="18"/>
        <v>NO</v>
      </c>
    </row>
    <row r="1210" spans="1:16">
      <c r="A1210" s="12" t="s">
        <v>1698</v>
      </c>
      <c r="B1210" s="13">
        <v>18</v>
      </c>
      <c r="C1210" s="12" t="s">
        <v>1699</v>
      </c>
      <c r="D1210" s="13" t="s">
        <v>32</v>
      </c>
      <c r="E1210" s="13" t="s">
        <v>1584</v>
      </c>
      <c r="F1210" s="12">
        <v>0.16692000000000001</v>
      </c>
      <c r="G1210" s="12">
        <v>5.3421999999999997E-2</v>
      </c>
      <c r="H1210" s="12">
        <v>0.1135</v>
      </c>
      <c r="I1210" s="12">
        <v>0.96399999999999997</v>
      </c>
      <c r="J1210" s="12" t="s">
        <v>29</v>
      </c>
      <c r="K1210" s="12">
        <v>0.68979999999999997</v>
      </c>
      <c r="L1210" s="12" t="s">
        <v>4493</v>
      </c>
      <c r="M1210" s="12" t="s">
        <v>5808</v>
      </c>
      <c r="N1210" s="12" t="s">
        <v>5809</v>
      </c>
      <c r="O1210" s="13" t="str">
        <f t="shared" si="18"/>
        <v>NO</v>
      </c>
      <c r="P1210" s="12"/>
    </row>
    <row r="1211" spans="1:16">
      <c r="A1211" s="12" t="s">
        <v>1698</v>
      </c>
      <c r="B1211" s="13">
        <v>18</v>
      </c>
      <c r="C1211" s="12" t="s">
        <v>1699</v>
      </c>
      <c r="D1211" s="13" t="s">
        <v>32</v>
      </c>
      <c r="E1211" s="13" t="s">
        <v>11</v>
      </c>
      <c r="F1211" s="12">
        <v>0.16692000000000001</v>
      </c>
      <c r="G1211" s="12">
        <v>5.3421999999999997E-2</v>
      </c>
      <c r="H1211" s="12">
        <v>0.1135</v>
      </c>
      <c r="I1211" s="12">
        <v>0.96399999999999997</v>
      </c>
      <c r="J1211" s="12" t="s">
        <v>29</v>
      </c>
      <c r="K1211" s="12">
        <v>0.68979999999999997</v>
      </c>
      <c r="L1211" s="12" t="s">
        <v>4493</v>
      </c>
      <c r="M1211" s="12" t="s">
        <v>5808</v>
      </c>
      <c r="N1211" s="12" t="s">
        <v>5809</v>
      </c>
      <c r="O1211" s="13" t="str">
        <f t="shared" si="18"/>
        <v>NO</v>
      </c>
      <c r="P1211" s="12"/>
    </row>
    <row r="1212" spans="1:16">
      <c r="A1212" s="6" t="s">
        <v>852</v>
      </c>
      <c r="B1212" s="7">
        <v>6</v>
      </c>
      <c r="C1212" s="6" t="s">
        <v>853</v>
      </c>
      <c r="D1212" s="7" t="s">
        <v>32</v>
      </c>
      <c r="E1212" s="7" t="s">
        <v>6</v>
      </c>
      <c r="F1212" s="6">
        <v>0.77619000000000005</v>
      </c>
      <c r="G1212" s="6">
        <v>0.97058</v>
      </c>
      <c r="H1212" s="6">
        <v>-0.19439999999999999</v>
      </c>
      <c r="I1212" s="6">
        <v>0.97199999999999998</v>
      </c>
      <c r="J1212" s="6" t="s">
        <v>29</v>
      </c>
      <c r="K1212" s="6">
        <v>0.86309999999999998</v>
      </c>
      <c r="L1212" s="6" t="s">
        <v>5810</v>
      </c>
      <c r="M1212" s="6" t="s">
        <v>5811</v>
      </c>
      <c r="N1212" s="6" t="s">
        <v>5812</v>
      </c>
      <c r="O1212" s="7" t="str">
        <f t="shared" si="18"/>
        <v>NO</v>
      </c>
    </row>
    <row r="1213" spans="1:16">
      <c r="A1213" s="6" t="s">
        <v>1359</v>
      </c>
      <c r="B1213" s="7">
        <v>22</v>
      </c>
      <c r="C1213" s="6" t="s">
        <v>1360</v>
      </c>
      <c r="D1213" s="7" t="s">
        <v>32</v>
      </c>
      <c r="E1213" s="7" t="s">
        <v>8</v>
      </c>
      <c r="F1213" s="6">
        <v>0.65571000000000002</v>
      </c>
      <c r="G1213" s="6">
        <v>0.86077000000000004</v>
      </c>
      <c r="H1213" s="6">
        <v>-0.20507</v>
      </c>
      <c r="I1213" s="6">
        <v>1</v>
      </c>
      <c r="J1213" s="6" t="s">
        <v>33</v>
      </c>
      <c r="K1213" s="6">
        <v>1.2686999999999999</v>
      </c>
      <c r="L1213" s="6" t="s">
        <v>4243</v>
      </c>
      <c r="M1213" s="6" t="s">
        <v>5813</v>
      </c>
      <c r="N1213" s="6" t="s">
        <v>4959</v>
      </c>
      <c r="O1213" s="7" t="str">
        <f t="shared" si="18"/>
        <v>NO</v>
      </c>
    </row>
    <row r="1214" spans="1:16">
      <c r="A1214" s="6" t="s">
        <v>2766</v>
      </c>
      <c r="B1214" s="7">
        <v>7</v>
      </c>
      <c r="C1214" s="6" t="s">
        <v>2767</v>
      </c>
      <c r="D1214" s="7" t="s">
        <v>32</v>
      </c>
      <c r="E1214" s="7" t="s">
        <v>11</v>
      </c>
      <c r="F1214" s="6">
        <v>0.25230000000000002</v>
      </c>
      <c r="G1214" s="6">
        <v>0.38801000000000002</v>
      </c>
      <c r="H1214" s="6">
        <v>-0.13571</v>
      </c>
      <c r="I1214" s="6">
        <v>0.97</v>
      </c>
      <c r="J1214" s="6" t="s">
        <v>44</v>
      </c>
      <c r="K1214" s="6">
        <v>1.8004</v>
      </c>
      <c r="L1214" s="6" t="s">
        <v>4504</v>
      </c>
      <c r="M1214" s="6" t="s">
        <v>5814</v>
      </c>
      <c r="N1214" s="6" t="s">
        <v>3990</v>
      </c>
      <c r="O1214" s="7" t="str">
        <f t="shared" si="18"/>
        <v>NO</v>
      </c>
    </row>
    <row r="1215" spans="1:16">
      <c r="A1215" s="6" t="s">
        <v>854</v>
      </c>
      <c r="B1215" s="7">
        <v>4</v>
      </c>
      <c r="C1215" s="6" t="s">
        <v>855</v>
      </c>
      <c r="D1215" s="7" t="s">
        <v>32</v>
      </c>
      <c r="E1215" s="7" t="s">
        <v>6</v>
      </c>
      <c r="F1215" s="6">
        <v>0.38399</v>
      </c>
      <c r="G1215" s="6">
        <v>0.27740999999999999</v>
      </c>
      <c r="H1215" s="6">
        <v>0.10657999999999999</v>
      </c>
      <c r="I1215" s="6">
        <v>0.95799999999999996</v>
      </c>
      <c r="J1215" s="6" t="s">
        <v>33</v>
      </c>
      <c r="K1215" s="6">
        <v>1.5309999999999999</v>
      </c>
      <c r="L1215" s="6" t="s">
        <v>3990</v>
      </c>
      <c r="M1215" s="6" t="s">
        <v>5815</v>
      </c>
      <c r="N1215" s="6" t="s">
        <v>3990</v>
      </c>
      <c r="O1215" s="7" t="str">
        <f t="shared" si="18"/>
        <v>NO</v>
      </c>
    </row>
    <row r="1216" spans="1:16">
      <c r="A1216" s="6" t="s">
        <v>2768</v>
      </c>
      <c r="B1216" s="7">
        <v>10</v>
      </c>
      <c r="C1216" s="6" t="s">
        <v>2769</v>
      </c>
      <c r="D1216" s="7" t="s">
        <v>32</v>
      </c>
      <c r="E1216" s="7" t="s">
        <v>11</v>
      </c>
      <c r="F1216" s="6">
        <v>0.15987999999999999</v>
      </c>
      <c r="G1216" s="6">
        <v>5.7248E-2</v>
      </c>
      <c r="H1216" s="6">
        <v>0.10263</v>
      </c>
      <c r="I1216" s="6">
        <v>0.95799999999999996</v>
      </c>
      <c r="J1216" s="6" t="s">
        <v>29</v>
      </c>
      <c r="K1216" s="6">
        <v>0.66969999999999996</v>
      </c>
      <c r="L1216" s="6" t="s">
        <v>5521</v>
      </c>
      <c r="M1216" s="6" t="s">
        <v>5816</v>
      </c>
      <c r="N1216" s="6" t="s">
        <v>5523</v>
      </c>
      <c r="O1216" s="7" t="str">
        <f t="shared" si="18"/>
        <v>NO</v>
      </c>
    </row>
    <row r="1217" spans="1:16">
      <c r="A1217" s="6" t="s">
        <v>1369</v>
      </c>
      <c r="B1217" s="7">
        <v>19</v>
      </c>
      <c r="C1217" s="6" t="s">
        <v>1370</v>
      </c>
      <c r="D1217" s="7" t="s">
        <v>32</v>
      </c>
      <c r="E1217" s="7" t="s">
        <v>8</v>
      </c>
      <c r="F1217" s="6">
        <v>0.74451999999999996</v>
      </c>
      <c r="G1217" s="6">
        <v>0.95872000000000002</v>
      </c>
      <c r="H1217" s="6">
        <v>-0.2142</v>
      </c>
      <c r="I1217" s="6">
        <v>0.93500000000000005</v>
      </c>
      <c r="J1217" s="6" t="s">
        <v>29</v>
      </c>
      <c r="K1217" s="6">
        <v>0.93659999999999999</v>
      </c>
      <c r="L1217" s="6" t="s">
        <v>5817</v>
      </c>
      <c r="M1217" s="6" t="s">
        <v>5818</v>
      </c>
      <c r="N1217" s="6" t="s">
        <v>5075</v>
      </c>
      <c r="O1217" s="7" t="str">
        <f t="shared" si="18"/>
        <v>NO</v>
      </c>
    </row>
    <row r="1218" spans="1:16">
      <c r="A1218" s="12" t="s">
        <v>1700</v>
      </c>
      <c r="B1218" s="13">
        <v>10</v>
      </c>
      <c r="C1218" s="12" t="s">
        <v>1701</v>
      </c>
      <c r="D1218" s="13" t="s">
        <v>32</v>
      </c>
      <c r="E1218" s="13" t="s">
        <v>1584</v>
      </c>
      <c r="F1218" s="12">
        <v>0.99307000000000001</v>
      </c>
      <c r="G1218" s="12">
        <v>0.87292999999999998</v>
      </c>
      <c r="H1218" s="12">
        <v>0.12014</v>
      </c>
      <c r="I1218" s="12">
        <v>1</v>
      </c>
      <c r="J1218" s="12" t="s">
        <v>29</v>
      </c>
      <c r="K1218" s="12">
        <v>0.64119999999999999</v>
      </c>
      <c r="L1218" s="12" t="s">
        <v>4730</v>
      </c>
      <c r="M1218" s="12" t="s">
        <v>5819</v>
      </c>
      <c r="N1218" s="12" t="s">
        <v>4732</v>
      </c>
      <c r="O1218" s="13" t="str">
        <f t="shared" ref="O1218:O1281" si="19">IF(P1218 = "", "NO", "YES")</f>
        <v>NO</v>
      </c>
      <c r="P1218" s="12"/>
    </row>
    <row r="1219" spans="1:16">
      <c r="A1219" s="12" t="s">
        <v>1700</v>
      </c>
      <c r="B1219" s="13">
        <v>4</v>
      </c>
      <c r="C1219" s="12" t="s">
        <v>2770</v>
      </c>
      <c r="D1219" s="13" t="s">
        <v>32</v>
      </c>
      <c r="E1219" s="13" t="s">
        <v>11</v>
      </c>
      <c r="F1219" s="12">
        <v>0.41685</v>
      </c>
      <c r="G1219" s="12">
        <v>0.59279999999999999</v>
      </c>
      <c r="H1219" s="12">
        <v>-0.17595</v>
      </c>
      <c r="I1219" s="12">
        <v>0.97599999999999998</v>
      </c>
      <c r="J1219" s="12" t="s">
        <v>29</v>
      </c>
      <c r="K1219" s="12">
        <v>0.99990000000000001</v>
      </c>
      <c r="L1219" s="12" t="s">
        <v>4730</v>
      </c>
      <c r="M1219" s="12" t="s">
        <v>5819</v>
      </c>
      <c r="N1219" s="12" t="s">
        <v>4732</v>
      </c>
      <c r="O1219" s="13" t="str">
        <f t="shared" si="19"/>
        <v>NO</v>
      </c>
      <c r="P1219" s="12"/>
    </row>
    <row r="1220" spans="1:16">
      <c r="A1220" s="12" t="s">
        <v>1700</v>
      </c>
      <c r="B1220" s="13">
        <v>10</v>
      </c>
      <c r="C1220" s="12" t="s">
        <v>1701</v>
      </c>
      <c r="D1220" s="13" t="s">
        <v>32</v>
      </c>
      <c r="E1220" s="13" t="s">
        <v>11</v>
      </c>
      <c r="F1220" s="12">
        <v>0.99307000000000001</v>
      </c>
      <c r="G1220" s="12">
        <v>0.87292999999999998</v>
      </c>
      <c r="H1220" s="12">
        <v>0.12014</v>
      </c>
      <c r="I1220" s="12">
        <v>1</v>
      </c>
      <c r="J1220" s="12" t="s">
        <v>29</v>
      </c>
      <c r="K1220" s="12">
        <v>0.64119999999999999</v>
      </c>
      <c r="L1220" s="12" t="s">
        <v>4730</v>
      </c>
      <c r="M1220" s="12" t="s">
        <v>5819</v>
      </c>
      <c r="N1220" s="12" t="s">
        <v>4732</v>
      </c>
      <c r="O1220" s="13" t="str">
        <f t="shared" si="19"/>
        <v>NO</v>
      </c>
      <c r="P1220" s="12"/>
    </row>
    <row r="1221" spans="1:16">
      <c r="A1221" s="10" t="s">
        <v>1271</v>
      </c>
      <c r="B1221" s="11">
        <v>5</v>
      </c>
      <c r="C1221" s="10" t="s">
        <v>1272</v>
      </c>
      <c r="D1221" s="11" t="s">
        <v>28</v>
      </c>
      <c r="E1221" s="11" t="s">
        <v>8</v>
      </c>
      <c r="F1221" s="10">
        <v>0.23891000000000001</v>
      </c>
      <c r="G1221" s="10">
        <v>4.8648999999999998E-2</v>
      </c>
      <c r="H1221" s="10">
        <v>0.19026000000000001</v>
      </c>
      <c r="I1221" s="10">
        <v>0.995</v>
      </c>
      <c r="J1221" s="10" t="s">
        <v>44</v>
      </c>
      <c r="K1221" s="10">
        <v>1.2281</v>
      </c>
      <c r="L1221" s="10" t="s">
        <v>5820</v>
      </c>
      <c r="M1221" s="10" t="s">
        <v>5821</v>
      </c>
      <c r="N1221" s="10" t="s">
        <v>5822</v>
      </c>
      <c r="O1221" s="11" t="str">
        <f t="shared" si="19"/>
        <v>NO</v>
      </c>
      <c r="P1221" s="10"/>
    </row>
    <row r="1222" spans="1:16">
      <c r="A1222" s="10" t="s">
        <v>1271</v>
      </c>
      <c r="B1222" s="11">
        <v>7</v>
      </c>
      <c r="C1222" s="10" t="s">
        <v>2771</v>
      </c>
      <c r="D1222" s="11" t="s">
        <v>28</v>
      </c>
      <c r="E1222" s="11" t="s">
        <v>11</v>
      </c>
      <c r="F1222" s="10">
        <v>0.21757000000000001</v>
      </c>
      <c r="G1222" s="10">
        <v>5.8210999999999999E-2</v>
      </c>
      <c r="H1222" s="10">
        <v>0.15936</v>
      </c>
      <c r="I1222" s="10">
        <v>0.99299999999999999</v>
      </c>
      <c r="J1222" s="10" t="s">
        <v>44</v>
      </c>
      <c r="K1222" s="10">
        <v>1.2902</v>
      </c>
      <c r="L1222" s="10" t="s">
        <v>5820</v>
      </c>
      <c r="M1222" s="10" t="s">
        <v>5821</v>
      </c>
      <c r="N1222" s="10" t="s">
        <v>5822</v>
      </c>
      <c r="O1222" s="11" t="str">
        <f t="shared" si="19"/>
        <v>NO</v>
      </c>
      <c r="P1222" s="10"/>
    </row>
    <row r="1223" spans="1:16">
      <c r="A1223" s="6" t="s">
        <v>2772</v>
      </c>
      <c r="B1223" s="7">
        <v>10</v>
      </c>
      <c r="C1223" s="6" t="s">
        <v>2773</v>
      </c>
      <c r="D1223" s="7" t="s">
        <v>32</v>
      </c>
      <c r="E1223" s="7" t="s">
        <v>11</v>
      </c>
      <c r="F1223" s="6">
        <v>0.76454</v>
      </c>
      <c r="G1223" s="6">
        <v>0.34823999999999999</v>
      </c>
      <c r="H1223" s="6">
        <v>0.4163</v>
      </c>
      <c r="I1223" s="6">
        <v>1</v>
      </c>
      <c r="J1223" s="6" t="s">
        <v>33</v>
      </c>
      <c r="K1223" s="6">
        <v>1.2112000000000001</v>
      </c>
      <c r="L1223" s="6" t="s">
        <v>3990</v>
      </c>
      <c r="M1223" s="6" t="s">
        <v>4817</v>
      </c>
      <c r="N1223" s="6" t="s">
        <v>3990</v>
      </c>
      <c r="O1223" s="7" t="str">
        <f t="shared" si="19"/>
        <v>NO</v>
      </c>
    </row>
    <row r="1224" spans="1:16">
      <c r="A1224" s="10" t="s">
        <v>1702</v>
      </c>
      <c r="B1224" s="11">
        <v>16</v>
      </c>
      <c r="C1224" s="10" t="s">
        <v>1703</v>
      </c>
      <c r="D1224" s="11" t="s">
        <v>32</v>
      </c>
      <c r="E1224" s="11" t="s">
        <v>1584</v>
      </c>
      <c r="F1224" s="10">
        <v>0.70630000000000004</v>
      </c>
      <c r="G1224" s="10">
        <v>0.83623000000000003</v>
      </c>
      <c r="H1224" s="10">
        <v>-0.12992000000000001</v>
      </c>
      <c r="I1224" s="10">
        <v>0.95199999999999996</v>
      </c>
      <c r="J1224" s="10" t="s">
        <v>33</v>
      </c>
      <c r="K1224" s="10">
        <v>1.2290000000000001</v>
      </c>
      <c r="L1224" s="10" t="s">
        <v>5172</v>
      </c>
      <c r="M1224" s="10" t="s">
        <v>5823</v>
      </c>
      <c r="N1224" s="10" t="s">
        <v>5824</v>
      </c>
      <c r="O1224" s="11" t="str">
        <f t="shared" si="19"/>
        <v>NO</v>
      </c>
      <c r="P1224" s="10"/>
    </row>
    <row r="1225" spans="1:16">
      <c r="A1225" s="10" t="s">
        <v>1702</v>
      </c>
      <c r="B1225" s="11">
        <v>16</v>
      </c>
      <c r="C1225" s="10" t="s">
        <v>1703</v>
      </c>
      <c r="D1225" s="11" t="s">
        <v>32</v>
      </c>
      <c r="E1225" s="11" t="s">
        <v>11</v>
      </c>
      <c r="F1225" s="10">
        <v>0.70630000000000004</v>
      </c>
      <c r="G1225" s="10">
        <v>0.83623000000000003</v>
      </c>
      <c r="H1225" s="10">
        <v>-0.12992000000000001</v>
      </c>
      <c r="I1225" s="10">
        <v>0.95199999999999996</v>
      </c>
      <c r="J1225" s="10" t="s">
        <v>33</v>
      </c>
      <c r="K1225" s="10">
        <v>1.2290000000000001</v>
      </c>
      <c r="L1225" s="10" t="s">
        <v>5172</v>
      </c>
      <c r="M1225" s="10" t="s">
        <v>5823</v>
      </c>
      <c r="N1225" s="10" t="s">
        <v>5824</v>
      </c>
      <c r="O1225" s="11" t="str">
        <f t="shared" si="19"/>
        <v>NO</v>
      </c>
      <c r="P1225" s="10"/>
    </row>
    <row r="1226" spans="1:16">
      <c r="A1226" s="12" t="s">
        <v>2774</v>
      </c>
      <c r="B1226" s="13">
        <v>10</v>
      </c>
      <c r="C1226" s="12" t="s">
        <v>2775</v>
      </c>
      <c r="D1226" s="13" t="s">
        <v>32</v>
      </c>
      <c r="E1226" s="13" t="s">
        <v>11</v>
      </c>
      <c r="F1226" s="12">
        <v>0.11985999999999999</v>
      </c>
      <c r="G1226" s="12">
        <v>0.27413999999999999</v>
      </c>
      <c r="H1226" s="12">
        <v>-0.15426999999999999</v>
      </c>
      <c r="I1226" s="12">
        <v>0.94799999999999995</v>
      </c>
      <c r="J1226" s="12" t="s">
        <v>44</v>
      </c>
      <c r="K1226" s="12">
        <v>1.8576999999999999</v>
      </c>
      <c r="L1226" s="12" t="s">
        <v>5825</v>
      </c>
      <c r="M1226" s="12" t="s">
        <v>5826</v>
      </c>
      <c r="N1226" s="12" t="s">
        <v>5827</v>
      </c>
      <c r="O1226" s="13" t="str">
        <f t="shared" si="19"/>
        <v>NO</v>
      </c>
      <c r="P1226" s="12"/>
    </row>
    <row r="1227" spans="1:16">
      <c r="A1227" s="12" t="s">
        <v>2774</v>
      </c>
      <c r="B1227" s="13">
        <v>30</v>
      </c>
      <c r="C1227" s="12" t="s">
        <v>2776</v>
      </c>
      <c r="D1227" s="13" t="s">
        <v>32</v>
      </c>
      <c r="E1227" s="13" t="s">
        <v>11</v>
      </c>
      <c r="F1227" s="12">
        <v>0.11745</v>
      </c>
      <c r="G1227" s="12">
        <v>0.27912999999999999</v>
      </c>
      <c r="H1227" s="12">
        <v>-0.16167999999999999</v>
      </c>
      <c r="I1227" s="12">
        <v>0.94</v>
      </c>
      <c r="J1227" s="12" t="s">
        <v>40</v>
      </c>
      <c r="K1227" s="12">
        <v>2.2121</v>
      </c>
      <c r="L1227" s="12" t="s">
        <v>5825</v>
      </c>
      <c r="M1227" s="12" t="s">
        <v>5826</v>
      </c>
      <c r="N1227" s="12" t="s">
        <v>5827</v>
      </c>
      <c r="O1227" s="13" t="str">
        <f t="shared" si="19"/>
        <v>NO</v>
      </c>
      <c r="P1227" s="12"/>
    </row>
    <row r="1228" spans="1:16">
      <c r="A1228" s="6" t="s">
        <v>2777</v>
      </c>
      <c r="B1228" s="7">
        <v>5</v>
      </c>
      <c r="C1228" s="6" t="s">
        <v>2778</v>
      </c>
      <c r="D1228" s="7" t="s">
        <v>28</v>
      </c>
      <c r="E1228" s="7" t="s">
        <v>11</v>
      </c>
      <c r="F1228" s="6">
        <v>0.74592999999999998</v>
      </c>
      <c r="G1228" s="6">
        <v>0.40714</v>
      </c>
      <c r="H1228" s="6">
        <v>0.33878999999999998</v>
      </c>
      <c r="I1228" s="6">
        <v>0.999</v>
      </c>
      <c r="J1228" s="6" t="s">
        <v>29</v>
      </c>
      <c r="K1228" s="6">
        <v>0.98519999999999996</v>
      </c>
      <c r="L1228" s="6" t="s">
        <v>3990</v>
      </c>
      <c r="M1228" s="6" t="s">
        <v>4056</v>
      </c>
      <c r="N1228" s="6" t="s">
        <v>3990</v>
      </c>
      <c r="O1228" s="7" t="str">
        <f t="shared" si="19"/>
        <v>NO</v>
      </c>
    </row>
    <row r="1229" spans="1:16">
      <c r="A1229" s="6" t="s">
        <v>2779</v>
      </c>
      <c r="B1229" s="7">
        <v>3</v>
      </c>
      <c r="C1229" s="6" t="s">
        <v>2780</v>
      </c>
      <c r="D1229" s="7" t="s">
        <v>32</v>
      </c>
      <c r="E1229" s="7" t="s">
        <v>11</v>
      </c>
      <c r="F1229" s="6">
        <v>0.53519000000000005</v>
      </c>
      <c r="G1229" s="6">
        <v>0.33232</v>
      </c>
      <c r="H1229" s="6">
        <v>0.20288</v>
      </c>
      <c r="I1229" s="6">
        <v>0.98299999999999998</v>
      </c>
      <c r="J1229" s="6" t="s">
        <v>29</v>
      </c>
      <c r="K1229" s="6">
        <v>0.99570000000000003</v>
      </c>
      <c r="L1229" s="6" t="s">
        <v>5828</v>
      </c>
      <c r="M1229" s="6" t="s">
        <v>5829</v>
      </c>
      <c r="N1229" s="6" t="s">
        <v>5830</v>
      </c>
      <c r="O1229" s="7" t="str">
        <f t="shared" si="19"/>
        <v>NO</v>
      </c>
    </row>
    <row r="1230" spans="1:16">
      <c r="A1230" s="6" t="s">
        <v>355</v>
      </c>
      <c r="B1230" s="7">
        <v>9</v>
      </c>
      <c r="C1230" s="6" t="s">
        <v>356</v>
      </c>
      <c r="D1230" s="7" t="s">
        <v>28</v>
      </c>
      <c r="E1230" s="7" t="s">
        <v>4</v>
      </c>
      <c r="F1230" s="6">
        <v>0.78502000000000005</v>
      </c>
      <c r="G1230" s="6">
        <v>0.95684999999999998</v>
      </c>
      <c r="H1230" s="6">
        <v>-0.17183999999999999</v>
      </c>
      <c r="I1230" s="6">
        <v>0.97599999999999998</v>
      </c>
      <c r="J1230" s="6" t="s">
        <v>44</v>
      </c>
      <c r="K1230" s="6">
        <v>1.6863999999999999</v>
      </c>
      <c r="L1230" s="6" t="s">
        <v>5831</v>
      </c>
      <c r="M1230" s="6" t="s">
        <v>5832</v>
      </c>
      <c r="N1230" s="6" t="s">
        <v>3990</v>
      </c>
      <c r="O1230" s="7" t="str">
        <f t="shared" si="19"/>
        <v>NO</v>
      </c>
    </row>
    <row r="1231" spans="1:16">
      <c r="A1231" s="6" t="s">
        <v>2781</v>
      </c>
      <c r="B1231" s="7">
        <v>3</v>
      </c>
      <c r="C1231" s="6" t="s">
        <v>2782</v>
      </c>
      <c r="D1231" s="7" t="s">
        <v>32</v>
      </c>
      <c r="E1231" s="7" t="s">
        <v>11</v>
      </c>
      <c r="F1231" s="6">
        <v>0.42681999999999998</v>
      </c>
      <c r="G1231" s="6">
        <v>0.26546999999999998</v>
      </c>
      <c r="H1231" s="6">
        <v>0.16134999999999999</v>
      </c>
      <c r="I1231" s="6">
        <v>0.91800000000000004</v>
      </c>
      <c r="J1231" s="6" t="s">
        <v>29</v>
      </c>
      <c r="K1231" s="6">
        <v>0.99719999999999998</v>
      </c>
      <c r="L1231" s="6" t="s">
        <v>5833</v>
      </c>
      <c r="M1231" s="6" t="s">
        <v>5834</v>
      </c>
      <c r="N1231" s="6" t="s">
        <v>5835</v>
      </c>
      <c r="O1231" s="7" t="str">
        <f t="shared" si="19"/>
        <v>NO</v>
      </c>
    </row>
    <row r="1232" spans="1:16">
      <c r="A1232" s="12" t="s">
        <v>856</v>
      </c>
      <c r="B1232" s="13">
        <v>5</v>
      </c>
      <c r="C1232" s="12" t="s">
        <v>857</v>
      </c>
      <c r="D1232" s="13" t="s">
        <v>28</v>
      </c>
      <c r="E1232" s="13" t="s">
        <v>6</v>
      </c>
      <c r="F1232" s="12">
        <v>0.88121000000000005</v>
      </c>
      <c r="G1232" s="12">
        <v>0.67347000000000001</v>
      </c>
      <c r="H1232" s="12">
        <v>0.20774000000000001</v>
      </c>
      <c r="I1232" s="12">
        <v>0.97399999999999998</v>
      </c>
      <c r="J1232" s="12" t="s">
        <v>40</v>
      </c>
      <c r="K1232" s="12">
        <v>2.6467999999999998</v>
      </c>
      <c r="L1232" s="12" t="s">
        <v>5836</v>
      </c>
      <c r="M1232" s="12" t="s">
        <v>5837</v>
      </c>
      <c r="N1232" s="12" t="s">
        <v>5838</v>
      </c>
      <c r="O1232" s="13" t="str">
        <f t="shared" si="19"/>
        <v>NO</v>
      </c>
      <c r="P1232" s="12"/>
    </row>
    <row r="1233" spans="1:16">
      <c r="A1233" s="12" t="s">
        <v>856</v>
      </c>
      <c r="B1233" s="13">
        <v>18</v>
      </c>
      <c r="C1233" s="12" t="s">
        <v>2783</v>
      </c>
      <c r="D1233" s="13" t="s">
        <v>28</v>
      </c>
      <c r="E1233" s="13" t="s">
        <v>11</v>
      </c>
      <c r="F1233" s="12">
        <v>0.28301999999999999</v>
      </c>
      <c r="G1233" s="12">
        <v>7.5191999999999995E-2</v>
      </c>
      <c r="H1233" s="12">
        <v>0.20782</v>
      </c>
      <c r="I1233" s="12">
        <v>0.998</v>
      </c>
      <c r="J1233" s="12" t="s">
        <v>29</v>
      </c>
      <c r="K1233" s="12">
        <v>0.91420000000000001</v>
      </c>
      <c r="L1233" s="12" t="s">
        <v>5836</v>
      </c>
      <c r="M1233" s="12" t="s">
        <v>5837</v>
      </c>
      <c r="N1233" s="12" t="s">
        <v>5838</v>
      </c>
      <c r="O1233" s="13" t="str">
        <f t="shared" si="19"/>
        <v>NO</v>
      </c>
      <c r="P1233" s="12"/>
    </row>
    <row r="1234" spans="1:16">
      <c r="A1234" s="10" t="s">
        <v>357</v>
      </c>
      <c r="B1234" s="11">
        <v>6</v>
      </c>
      <c r="C1234" s="10" t="s">
        <v>358</v>
      </c>
      <c r="D1234" s="11" t="s">
        <v>28</v>
      </c>
      <c r="E1234" s="11" t="s">
        <v>4</v>
      </c>
      <c r="F1234" s="10">
        <v>0.70162000000000002</v>
      </c>
      <c r="G1234" s="10">
        <v>0.89046000000000003</v>
      </c>
      <c r="H1234" s="10">
        <v>-0.18884000000000001</v>
      </c>
      <c r="I1234" s="10">
        <v>0.996</v>
      </c>
      <c r="J1234" s="10" t="s">
        <v>33</v>
      </c>
      <c r="K1234" s="10">
        <v>1.5716000000000001</v>
      </c>
      <c r="L1234" s="10" t="s">
        <v>3990</v>
      </c>
      <c r="M1234" s="10" t="s">
        <v>4505</v>
      </c>
      <c r="N1234" s="10" t="s">
        <v>3990</v>
      </c>
      <c r="O1234" s="11" t="str">
        <f t="shared" si="19"/>
        <v>NO</v>
      </c>
      <c r="P1234" s="10"/>
    </row>
    <row r="1235" spans="1:16">
      <c r="A1235" s="10" t="s">
        <v>357</v>
      </c>
      <c r="B1235" s="11">
        <v>2</v>
      </c>
      <c r="C1235" s="10" t="s">
        <v>858</v>
      </c>
      <c r="D1235" s="11" t="s">
        <v>28</v>
      </c>
      <c r="E1235" s="11" t="s">
        <v>6</v>
      </c>
      <c r="F1235" s="10">
        <v>0.78273000000000004</v>
      </c>
      <c r="G1235" s="10">
        <v>0.95874999999999999</v>
      </c>
      <c r="H1235" s="10">
        <v>-0.17602000000000001</v>
      </c>
      <c r="I1235" s="10">
        <v>0.98099999999999998</v>
      </c>
      <c r="J1235" s="10" t="s">
        <v>33</v>
      </c>
      <c r="K1235" s="10">
        <v>1.4776</v>
      </c>
      <c r="L1235" s="10" t="s">
        <v>3990</v>
      </c>
      <c r="M1235" s="10" t="s">
        <v>4505</v>
      </c>
      <c r="N1235" s="10" t="s">
        <v>3990</v>
      </c>
      <c r="O1235" s="11" t="str">
        <f t="shared" si="19"/>
        <v>NO</v>
      </c>
      <c r="P1235" s="10"/>
    </row>
    <row r="1236" spans="1:16">
      <c r="A1236" s="10" t="s">
        <v>357</v>
      </c>
      <c r="B1236" s="11">
        <v>3</v>
      </c>
      <c r="C1236" s="10" t="s">
        <v>2784</v>
      </c>
      <c r="D1236" s="11" t="s">
        <v>28</v>
      </c>
      <c r="E1236" s="11" t="s">
        <v>11</v>
      </c>
      <c r="F1236" s="10">
        <v>0.53664000000000001</v>
      </c>
      <c r="G1236" s="10">
        <v>0.70359000000000005</v>
      </c>
      <c r="H1236" s="10">
        <v>-0.16694999999999999</v>
      </c>
      <c r="I1236" s="10">
        <v>0.90100000000000002</v>
      </c>
      <c r="J1236" s="10" t="s">
        <v>33</v>
      </c>
      <c r="K1236" s="10">
        <v>1.4776</v>
      </c>
      <c r="L1236" s="10" t="s">
        <v>3990</v>
      </c>
      <c r="M1236" s="10" t="s">
        <v>4505</v>
      </c>
      <c r="N1236" s="10" t="s">
        <v>3990</v>
      </c>
      <c r="O1236" s="11" t="str">
        <f t="shared" si="19"/>
        <v>NO</v>
      </c>
      <c r="P1236" s="10"/>
    </row>
    <row r="1237" spans="1:16">
      <c r="A1237" s="6" t="s">
        <v>1328</v>
      </c>
      <c r="B1237" s="7">
        <v>17</v>
      </c>
      <c r="C1237" s="6" t="s">
        <v>1329</v>
      </c>
      <c r="D1237" s="7" t="s">
        <v>32</v>
      </c>
      <c r="E1237" s="7" t="s">
        <v>8</v>
      </c>
      <c r="F1237" s="6">
        <v>0.222</v>
      </c>
      <c r="G1237" s="6">
        <v>0.48354999999999998</v>
      </c>
      <c r="H1237" s="6">
        <v>-0.26155</v>
      </c>
      <c r="I1237" s="6">
        <v>0.91600000000000004</v>
      </c>
      <c r="J1237" s="6" t="s">
        <v>40</v>
      </c>
      <c r="K1237" s="6">
        <v>2.2974000000000001</v>
      </c>
      <c r="L1237" s="6" t="s">
        <v>5031</v>
      </c>
      <c r="M1237" s="6" t="s">
        <v>5839</v>
      </c>
      <c r="N1237" s="6" t="s">
        <v>5840</v>
      </c>
      <c r="O1237" s="7" t="str">
        <f t="shared" si="19"/>
        <v>NO</v>
      </c>
    </row>
    <row r="1238" spans="1:16">
      <c r="A1238" s="6" t="s">
        <v>2785</v>
      </c>
      <c r="B1238" s="7">
        <v>25</v>
      </c>
      <c r="C1238" s="6" t="s">
        <v>2786</v>
      </c>
      <c r="D1238" s="7" t="s">
        <v>32</v>
      </c>
      <c r="E1238" s="7" t="s">
        <v>11</v>
      </c>
      <c r="F1238" s="6">
        <v>0.21795999999999999</v>
      </c>
      <c r="G1238" s="6">
        <v>7.9046000000000005E-2</v>
      </c>
      <c r="H1238" s="6">
        <v>0.13891999999999999</v>
      </c>
      <c r="I1238" s="6">
        <v>1</v>
      </c>
      <c r="J1238" s="6" t="s">
        <v>29</v>
      </c>
      <c r="K1238" s="6">
        <v>0.77329999999999999</v>
      </c>
      <c r="L1238" s="6" t="s">
        <v>5841</v>
      </c>
      <c r="M1238" s="6" t="s">
        <v>5842</v>
      </c>
      <c r="N1238" s="6" t="s">
        <v>5843</v>
      </c>
      <c r="O1238" s="7" t="str">
        <f t="shared" si="19"/>
        <v>NO</v>
      </c>
    </row>
    <row r="1239" spans="1:16">
      <c r="A1239" s="10" t="s">
        <v>859</v>
      </c>
      <c r="B1239" s="11">
        <v>7</v>
      </c>
      <c r="C1239" s="10" t="s">
        <v>860</v>
      </c>
      <c r="D1239" s="11" t="s">
        <v>32</v>
      </c>
      <c r="E1239" s="11" t="s">
        <v>6</v>
      </c>
      <c r="F1239" s="10">
        <v>0.81025000000000003</v>
      </c>
      <c r="G1239" s="10">
        <v>0.58662000000000003</v>
      </c>
      <c r="H1239" s="10">
        <v>0.22363</v>
      </c>
      <c r="I1239" s="10">
        <v>0.997</v>
      </c>
      <c r="J1239" s="10" t="s">
        <v>29</v>
      </c>
      <c r="K1239" s="10">
        <v>0.99809999999999999</v>
      </c>
      <c r="L1239" s="10" t="s">
        <v>3989</v>
      </c>
      <c r="M1239" s="10" t="s">
        <v>3990</v>
      </c>
      <c r="N1239" s="10" t="s">
        <v>3990</v>
      </c>
      <c r="O1239" s="11" t="str">
        <f t="shared" si="19"/>
        <v>NO</v>
      </c>
      <c r="P1239" s="10"/>
    </row>
    <row r="1240" spans="1:16">
      <c r="A1240" s="10" t="s">
        <v>859</v>
      </c>
      <c r="B1240" s="11">
        <v>8</v>
      </c>
      <c r="C1240" s="10" t="s">
        <v>1273</v>
      </c>
      <c r="D1240" s="11" t="s">
        <v>32</v>
      </c>
      <c r="E1240" s="11" t="s">
        <v>8</v>
      </c>
      <c r="F1240" s="10">
        <v>0.80759999999999998</v>
      </c>
      <c r="G1240" s="10">
        <v>0.58609999999999995</v>
      </c>
      <c r="H1240" s="10">
        <v>0.2215</v>
      </c>
      <c r="I1240" s="10">
        <v>0.995</v>
      </c>
      <c r="J1240" s="10" t="s">
        <v>29</v>
      </c>
      <c r="K1240" s="10">
        <v>0.99809999999999999</v>
      </c>
      <c r="L1240" s="10" t="s">
        <v>3989</v>
      </c>
      <c r="M1240" s="10" t="s">
        <v>3990</v>
      </c>
      <c r="N1240" s="10" t="s">
        <v>3990</v>
      </c>
      <c r="O1240" s="11" t="str">
        <f t="shared" si="19"/>
        <v>NO</v>
      </c>
      <c r="P1240" s="10"/>
    </row>
    <row r="1241" spans="1:16">
      <c r="A1241" s="12" t="s">
        <v>1704</v>
      </c>
      <c r="B1241" s="13">
        <v>28</v>
      </c>
      <c r="C1241" s="12" t="s">
        <v>1705</v>
      </c>
      <c r="D1241" s="13" t="s">
        <v>32</v>
      </c>
      <c r="E1241" s="13" t="s">
        <v>1584</v>
      </c>
      <c r="F1241" s="12">
        <v>0.59575</v>
      </c>
      <c r="G1241" s="12">
        <v>0.21435999999999999</v>
      </c>
      <c r="H1241" s="12">
        <v>0.38138</v>
      </c>
      <c r="I1241" s="12">
        <v>1</v>
      </c>
      <c r="J1241" s="12" t="s">
        <v>29</v>
      </c>
      <c r="K1241" s="12">
        <v>0.99109999999999998</v>
      </c>
      <c r="L1241" s="12" t="s">
        <v>5844</v>
      </c>
      <c r="M1241" s="12" t="s">
        <v>5845</v>
      </c>
      <c r="N1241" s="12" t="s">
        <v>5846</v>
      </c>
      <c r="O1241" s="13" t="str">
        <f t="shared" si="19"/>
        <v>NO</v>
      </c>
      <c r="P1241" s="12"/>
    </row>
    <row r="1242" spans="1:16">
      <c r="A1242" s="12" t="s">
        <v>1704</v>
      </c>
      <c r="B1242" s="13">
        <v>28</v>
      </c>
      <c r="C1242" s="12" t="s">
        <v>1705</v>
      </c>
      <c r="D1242" s="13" t="s">
        <v>32</v>
      </c>
      <c r="E1242" s="13" t="s">
        <v>11</v>
      </c>
      <c r="F1242" s="12">
        <v>0.59575</v>
      </c>
      <c r="G1242" s="12">
        <v>0.21435999999999999</v>
      </c>
      <c r="H1242" s="12">
        <v>0.38138</v>
      </c>
      <c r="I1242" s="12">
        <v>1</v>
      </c>
      <c r="J1242" s="12" t="s">
        <v>29</v>
      </c>
      <c r="K1242" s="12">
        <v>0.99109999999999998</v>
      </c>
      <c r="L1242" s="12" t="s">
        <v>5844</v>
      </c>
      <c r="M1242" s="12" t="s">
        <v>5845</v>
      </c>
      <c r="N1242" s="12" t="s">
        <v>5846</v>
      </c>
      <c r="O1242" s="13" t="str">
        <f t="shared" si="19"/>
        <v>NO</v>
      </c>
      <c r="P1242" s="12"/>
    </row>
    <row r="1243" spans="1:16">
      <c r="A1243" s="6" t="s">
        <v>359</v>
      </c>
      <c r="B1243" s="7">
        <v>19</v>
      </c>
      <c r="C1243" s="6" t="s">
        <v>360</v>
      </c>
      <c r="D1243" s="7" t="s">
        <v>28</v>
      </c>
      <c r="E1243" s="7" t="s">
        <v>4</v>
      </c>
      <c r="F1243" s="6">
        <v>0.39518999999999999</v>
      </c>
      <c r="G1243" s="6">
        <v>0.24940999999999999</v>
      </c>
      <c r="H1243" s="6">
        <v>0.14577999999999999</v>
      </c>
      <c r="I1243" s="6">
        <v>0.95099999999999996</v>
      </c>
      <c r="J1243" s="6" t="s">
        <v>33</v>
      </c>
      <c r="K1243" s="6">
        <v>1.4427000000000001</v>
      </c>
      <c r="L1243" s="6" t="s">
        <v>3990</v>
      </c>
      <c r="M1243" s="6" t="s">
        <v>5847</v>
      </c>
      <c r="N1243" s="6" t="s">
        <v>5848</v>
      </c>
      <c r="O1243" s="7" t="str">
        <f t="shared" si="19"/>
        <v>NO</v>
      </c>
    </row>
    <row r="1244" spans="1:16">
      <c r="A1244" s="6" t="s">
        <v>2787</v>
      </c>
      <c r="B1244" s="7">
        <v>2</v>
      </c>
      <c r="C1244" s="6" t="s">
        <v>2788</v>
      </c>
      <c r="D1244" s="7" t="s">
        <v>28</v>
      </c>
      <c r="E1244" s="7" t="s">
        <v>11</v>
      </c>
      <c r="F1244" s="6">
        <v>0.72799999999999998</v>
      </c>
      <c r="G1244" s="6">
        <v>0.60792000000000002</v>
      </c>
      <c r="H1244" s="6">
        <v>0.12008000000000001</v>
      </c>
      <c r="I1244" s="6">
        <v>0.91</v>
      </c>
      <c r="J1244" s="6" t="s">
        <v>29</v>
      </c>
      <c r="K1244" s="6">
        <v>0.99539999999999995</v>
      </c>
      <c r="L1244" s="6" t="s">
        <v>3990</v>
      </c>
      <c r="M1244" s="6" t="s">
        <v>5849</v>
      </c>
      <c r="N1244" s="6" t="s">
        <v>5850</v>
      </c>
      <c r="O1244" s="7" t="str">
        <f t="shared" si="19"/>
        <v>NO</v>
      </c>
    </row>
    <row r="1245" spans="1:16">
      <c r="A1245" s="12" t="s">
        <v>2789</v>
      </c>
      <c r="B1245" s="13">
        <v>5</v>
      </c>
      <c r="C1245" s="12" t="s">
        <v>2790</v>
      </c>
      <c r="D1245" s="13" t="s">
        <v>28</v>
      </c>
      <c r="E1245" s="13" t="s">
        <v>11</v>
      </c>
      <c r="F1245" s="12">
        <v>0.49695</v>
      </c>
      <c r="G1245" s="12">
        <v>0.62977000000000005</v>
      </c>
      <c r="H1245" s="12">
        <v>-0.13281999999999999</v>
      </c>
      <c r="I1245" s="12">
        <v>0.97</v>
      </c>
      <c r="J1245" s="12" t="s">
        <v>29</v>
      </c>
      <c r="K1245" s="12">
        <v>0.99880000000000002</v>
      </c>
      <c r="L1245" s="12" t="s">
        <v>5851</v>
      </c>
      <c r="M1245" s="12" t="s">
        <v>5852</v>
      </c>
      <c r="N1245" s="12" t="s">
        <v>5853</v>
      </c>
      <c r="O1245" s="13" t="str">
        <f t="shared" si="19"/>
        <v>NO</v>
      </c>
      <c r="P1245" s="12"/>
    </row>
    <row r="1246" spans="1:16">
      <c r="A1246" s="12" t="s">
        <v>2789</v>
      </c>
      <c r="B1246" s="13">
        <v>3</v>
      </c>
      <c r="C1246" s="12" t="s">
        <v>2791</v>
      </c>
      <c r="D1246" s="13" t="s">
        <v>28</v>
      </c>
      <c r="E1246" s="13" t="s">
        <v>11</v>
      </c>
      <c r="F1246" s="12">
        <v>0.24551000000000001</v>
      </c>
      <c r="G1246" s="12">
        <v>0.40817999999999999</v>
      </c>
      <c r="H1246" s="12">
        <v>-0.16267000000000001</v>
      </c>
      <c r="I1246" s="12">
        <v>0.97299999999999998</v>
      </c>
      <c r="J1246" s="12" t="s">
        <v>29</v>
      </c>
      <c r="K1246" s="12">
        <v>0.99660000000000004</v>
      </c>
      <c r="L1246" s="12" t="s">
        <v>5851</v>
      </c>
      <c r="M1246" s="12" t="s">
        <v>5852</v>
      </c>
      <c r="N1246" s="12" t="s">
        <v>5853</v>
      </c>
      <c r="O1246" s="13" t="str">
        <f t="shared" si="19"/>
        <v>NO</v>
      </c>
      <c r="P1246" s="12"/>
    </row>
    <row r="1247" spans="1:16">
      <c r="A1247" s="6" t="s">
        <v>361</v>
      </c>
      <c r="B1247" s="7">
        <v>14</v>
      </c>
      <c r="C1247" s="6" t="s">
        <v>362</v>
      </c>
      <c r="D1247" s="7" t="s">
        <v>32</v>
      </c>
      <c r="E1247" s="7" t="s">
        <v>4</v>
      </c>
      <c r="F1247" s="6">
        <v>0.70650999999999997</v>
      </c>
      <c r="G1247" s="6">
        <v>0.93196000000000001</v>
      </c>
      <c r="H1247" s="6">
        <v>-0.22545000000000001</v>
      </c>
      <c r="I1247" s="6">
        <v>0.95299999999999996</v>
      </c>
      <c r="J1247" s="6" t="s">
        <v>33</v>
      </c>
      <c r="K1247" s="6">
        <v>1.2843</v>
      </c>
      <c r="L1247" s="6" t="s">
        <v>5854</v>
      </c>
      <c r="M1247" s="6" t="s">
        <v>5855</v>
      </c>
      <c r="N1247" s="6" t="s">
        <v>3990</v>
      </c>
      <c r="O1247" s="7" t="str">
        <f t="shared" si="19"/>
        <v>NO</v>
      </c>
    </row>
    <row r="1248" spans="1:16">
      <c r="A1248" s="6" t="s">
        <v>2792</v>
      </c>
      <c r="B1248" s="7">
        <v>10</v>
      </c>
      <c r="C1248" s="6" t="s">
        <v>2793</v>
      </c>
      <c r="D1248" s="7" t="s">
        <v>28</v>
      </c>
      <c r="E1248" s="7" t="s">
        <v>11</v>
      </c>
      <c r="F1248" s="6">
        <v>0.39982000000000001</v>
      </c>
      <c r="G1248" s="6">
        <v>0.12783</v>
      </c>
      <c r="H1248" s="6">
        <v>0.27200000000000002</v>
      </c>
      <c r="I1248" s="6">
        <v>1</v>
      </c>
      <c r="J1248" s="6" t="s">
        <v>33</v>
      </c>
      <c r="K1248" s="6">
        <v>1.1793</v>
      </c>
      <c r="L1248" s="6" t="s">
        <v>5856</v>
      </c>
      <c r="M1248" s="6" t="s">
        <v>5857</v>
      </c>
      <c r="N1248" s="6" t="s">
        <v>4274</v>
      </c>
      <c r="O1248" s="7" t="str">
        <f t="shared" si="19"/>
        <v>NO</v>
      </c>
    </row>
    <row r="1249" spans="1:16">
      <c r="A1249" s="6" t="s">
        <v>2794</v>
      </c>
      <c r="B1249" s="7">
        <v>12</v>
      </c>
      <c r="C1249" s="6" t="s">
        <v>2795</v>
      </c>
      <c r="D1249" s="7" t="s">
        <v>28</v>
      </c>
      <c r="E1249" s="7" t="s">
        <v>11</v>
      </c>
      <c r="F1249" s="6">
        <v>0.36508000000000002</v>
      </c>
      <c r="G1249" s="6">
        <v>0.13242000000000001</v>
      </c>
      <c r="H1249" s="6">
        <v>0.23266000000000001</v>
      </c>
      <c r="I1249" s="6">
        <v>0.996</v>
      </c>
      <c r="J1249" s="6" t="s">
        <v>29</v>
      </c>
      <c r="K1249" s="6">
        <v>0.98280000000000001</v>
      </c>
      <c r="L1249" s="6" t="s">
        <v>5858</v>
      </c>
      <c r="M1249" s="6" t="s">
        <v>5859</v>
      </c>
      <c r="N1249" s="6" t="s">
        <v>5860</v>
      </c>
      <c r="O1249" s="7" t="str">
        <f t="shared" si="19"/>
        <v>NO</v>
      </c>
    </row>
    <row r="1250" spans="1:16">
      <c r="A1250" s="6" t="s">
        <v>363</v>
      </c>
      <c r="B1250" s="7">
        <v>16</v>
      </c>
      <c r="C1250" s="6" t="s">
        <v>364</v>
      </c>
      <c r="D1250" s="7" t="s">
        <v>32</v>
      </c>
      <c r="E1250" s="7" t="s">
        <v>4</v>
      </c>
      <c r="F1250" s="6">
        <v>0.89578000000000002</v>
      </c>
      <c r="G1250" s="6">
        <v>0.67420000000000002</v>
      </c>
      <c r="H1250" s="6">
        <v>0.22158</v>
      </c>
      <c r="I1250" s="6">
        <v>0.99199999999999999</v>
      </c>
      <c r="J1250" s="6" t="s">
        <v>29</v>
      </c>
      <c r="K1250" s="6">
        <v>0.98480000000000001</v>
      </c>
      <c r="L1250" s="6" t="s">
        <v>5861</v>
      </c>
      <c r="M1250" s="6" t="s">
        <v>5862</v>
      </c>
      <c r="N1250" s="6" t="s">
        <v>5863</v>
      </c>
      <c r="O1250" s="7" t="str">
        <f t="shared" si="19"/>
        <v>NO</v>
      </c>
    </row>
    <row r="1251" spans="1:16">
      <c r="A1251" s="12" t="s">
        <v>2796</v>
      </c>
      <c r="B1251" s="13">
        <v>4</v>
      </c>
      <c r="C1251" s="12" t="s">
        <v>2797</v>
      </c>
      <c r="D1251" s="13" t="s">
        <v>32</v>
      </c>
      <c r="E1251" s="13" t="s">
        <v>11</v>
      </c>
      <c r="F1251" s="12">
        <v>0.45301999999999998</v>
      </c>
      <c r="G1251" s="12">
        <v>0.24914</v>
      </c>
      <c r="H1251" s="12">
        <v>0.20388000000000001</v>
      </c>
      <c r="I1251" s="12">
        <v>0.94199999999999995</v>
      </c>
      <c r="J1251" s="12" t="s">
        <v>33</v>
      </c>
      <c r="K1251" s="12">
        <v>1.2421</v>
      </c>
      <c r="L1251" s="12" t="s">
        <v>3990</v>
      </c>
      <c r="M1251" s="12" t="s">
        <v>4056</v>
      </c>
      <c r="N1251" s="12" t="s">
        <v>3990</v>
      </c>
      <c r="O1251" s="13" t="str">
        <f t="shared" si="19"/>
        <v>NO</v>
      </c>
      <c r="P1251" s="12"/>
    </row>
    <row r="1252" spans="1:16">
      <c r="A1252" s="12" t="s">
        <v>2796</v>
      </c>
      <c r="B1252" s="13">
        <v>8</v>
      </c>
      <c r="C1252" s="12" t="s">
        <v>2798</v>
      </c>
      <c r="D1252" s="13" t="s">
        <v>32</v>
      </c>
      <c r="E1252" s="13" t="s">
        <v>11</v>
      </c>
      <c r="F1252" s="12">
        <v>0.21826000000000001</v>
      </c>
      <c r="G1252" s="12">
        <v>0.42487999999999998</v>
      </c>
      <c r="H1252" s="12">
        <v>-0.20660999999999999</v>
      </c>
      <c r="I1252" s="12">
        <v>0.91700000000000004</v>
      </c>
      <c r="J1252" s="12" t="s">
        <v>29</v>
      </c>
      <c r="K1252" s="12">
        <v>0.99529999999999996</v>
      </c>
      <c r="L1252" s="12" t="s">
        <v>3990</v>
      </c>
      <c r="M1252" s="12" t="s">
        <v>4056</v>
      </c>
      <c r="N1252" s="12" t="s">
        <v>3990</v>
      </c>
      <c r="O1252" s="13" t="str">
        <f t="shared" si="19"/>
        <v>NO</v>
      </c>
      <c r="P1252" s="12"/>
    </row>
    <row r="1253" spans="1:16">
      <c r="A1253" s="6" t="s">
        <v>2799</v>
      </c>
      <c r="B1253" s="7">
        <v>149</v>
      </c>
      <c r="C1253" s="6" t="s">
        <v>2800</v>
      </c>
      <c r="D1253" s="7" t="s">
        <v>32</v>
      </c>
      <c r="E1253" s="7" t="s">
        <v>11</v>
      </c>
      <c r="F1253" s="6">
        <v>7.4906E-2</v>
      </c>
      <c r="G1253" s="6">
        <v>0.2316</v>
      </c>
      <c r="H1253" s="6">
        <v>-0.15670000000000001</v>
      </c>
      <c r="I1253" s="6">
        <v>0.99399999999999999</v>
      </c>
      <c r="J1253" s="6" t="s">
        <v>608</v>
      </c>
      <c r="K1253" s="6">
        <v>3.8289</v>
      </c>
      <c r="L1253" s="6" t="s">
        <v>5864</v>
      </c>
      <c r="M1253" s="6" t="s">
        <v>5865</v>
      </c>
      <c r="N1253" s="6" t="s">
        <v>3990</v>
      </c>
      <c r="O1253" s="7" t="str">
        <f t="shared" si="19"/>
        <v>NO</v>
      </c>
    </row>
    <row r="1254" spans="1:16">
      <c r="A1254" s="6" t="s">
        <v>861</v>
      </c>
      <c r="B1254" s="7">
        <v>4</v>
      </c>
      <c r="C1254" s="6" t="s">
        <v>862</v>
      </c>
      <c r="D1254" s="7" t="s">
        <v>28</v>
      </c>
      <c r="E1254" s="7" t="s">
        <v>6</v>
      </c>
      <c r="F1254" s="6">
        <v>0.26423999999999997</v>
      </c>
      <c r="G1254" s="6">
        <v>0.13075999999999999</v>
      </c>
      <c r="H1254" s="6">
        <v>0.13347999999999999</v>
      </c>
      <c r="I1254" s="6">
        <v>0.97299999999999998</v>
      </c>
      <c r="J1254" s="6" t="s">
        <v>33</v>
      </c>
      <c r="K1254" s="6">
        <v>1.1055999999999999</v>
      </c>
      <c r="L1254" s="6" t="s">
        <v>5866</v>
      </c>
      <c r="M1254" s="6" t="s">
        <v>5867</v>
      </c>
      <c r="N1254" s="6" t="s">
        <v>3990</v>
      </c>
      <c r="O1254" s="7" t="str">
        <f t="shared" si="19"/>
        <v>NO</v>
      </c>
    </row>
    <row r="1255" spans="1:16">
      <c r="A1255" s="12" t="s">
        <v>365</v>
      </c>
      <c r="B1255" s="13">
        <v>16</v>
      </c>
      <c r="C1255" s="12" t="s">
        <v>366</v>
      </c>
      <c r="D1255" s="13" t="s">
        <v>32</v>
      </c>
      <c r="E1255" s="13" t="s">
        <v>4</v>
      </c>
      <c r="F1255" s="12">
        <v>6.8268999999999996E-2</v>
      </c>
      <c r="G1255" s="12">
        <v>0.38782</v>
      </c>
      <c r="H1255" s="12">
        <v>-0.31955</v>
      </c>
      <c r="I1255" s="12">
        <v>0.999</v>
      </c>
      <c r="J1255" s="12" t="s">
        <v>29</v>
      </c>
      <c r="K1255" s="12">
        <v>0.96830000000000005</v>
      </c>
      <c r="L1255" s="12" t="s">
        <v>5868</v>
      </c>
      <c r="M1255" s="12" t="s">
        <v>5869</v>
      </c>
      <c r="N1255" s="12" t="s">
        <v>5870</v>
      </c>
      <c r="O1255" s="13" t="str">
        <f t="shared" si="19"/>
        <v>NO</v>
      </c>
      <c r="P1255" s="12"/>
    </row>
    <row r="1256" spans="1:16">
      <c r="A1256" s="12" t="s">
        <v>365</v>
      </c>
      <c r="B1256" s="13">
        <v>19</v>
      </c>
      <c r="C1256" s="12" t="s">
        <v>367</v>
      </c>
      <c r="D1256" s="13" t="s">
        <v>32</v>
      </c>
      <c r="E1256" s="13" t="s">
        <v>4</v>
      </c>
      <c r="F1256" s="12">
        <v>0.96211999999999998</v>
      </c>
      <c r="G1256" s="12">
        <v>0.76732</v>
      </c>
      <c r="H1256" s="12">
        <v>0.19481000000000001</v>
      </c>
      <c r="I1256" s="12">
        <v>1</v>
      </c>
      <c r="J1256" s="12" t="s">
        <v>29</v>
      </c>
      <c r="K1256" s="12">
        <v>0.82569999999999999</v>
      </c>
      <c r="L1256" s="12" t="s">
        <v>5868</v>
      </c>
      <c r="M1256" s="12" t="s">
        <v>5869</v>
      </c>
      <c r="N1256" s="12" t="s">
        <v>5870</v>
      </c>
      <c r="O1256" s="13" t="str">
        <f t="shared" si="19"/>
        <v>NO</v>
      </c>
      <c r="P1256" s="12"/>
    </row>
    <row r="1257" spans="1:16">
      <c r="A1257" s="12" t="s">
        <v>365</v>
      </c>
      <c r="B1257" s="13">
        <v>13</v>
      </c>
      <c r="C1257" s="12" t="s">
        <v>863</v>
      </c>
      <c r="D1257" s="13" t="s">
        <v>32</v>
      </c>
      <c r="E1257" s="13" t="s">
        <v>6</v>
      </c>
      <c r="F1257" s="12">
        <v>3.245E-2</v>
      </c>
      <c r="G1257" s="12">
        <v>0.16095000000000001</v>
      </c>
      <c r="H1257" s="12">
        <v>-0.1285</v>
      </c>
      <c r="I1257" s="12">
        <v>1</v>
      </c>
      <c r="J1257" s="12" t="s">
        <v>33</v>
      </c>
      <c r="K1257" s="12">
        <v>0.75249999999999995</v>
      </c>
      <c r="L1257" s="12" t="s">
        <v>5868</v>
      </c>
      <c r="M1257" s="12" t="s">
        <v>5869</v>
      </c>
      <c r="N1257" s="12" t="s">
        <v>5870</v>
      </c>
      <c r="O1257" s="13" t="str">
        <f t="shared" si="19"/>
        <v>NO</v>
      </c>
      <c r="P1257" s="12"/>
    </row>
    <row r="1258" spans="1:16">
      <c r="A1258" s="12" t="s">
        <v>365</v>
      </c>
      <c r="B1258" s="13">
        <v>18</v>
      </c>
      <c r="C1258" s="12" t="s">
        <v>864</v>
      </c>
      <c r="D1258" s="13" t="s">
        <v>32</v>
      </c>
      <c r="E1258" s="13" t="s">
        <v>6</v>
      </c>
      <c r="F1258" s="12">
        <v>0.96226999999999996</v>
      </c>
      <c r="G1258" s="12">
        <v>0.76759999999999995</v>
      </c>
      <c r="H1258" s="12">
        <v>0.19467000000000001</v>
      </c>
      <c r="I1258" s="12">
        <v>1</v>
      </c>
      <c r="J1258" s="12" t="s">
        <v>29</v>
      </c>
      <c r="K1258" s="12">
        <v>0.82569999999999999</v>
      </c>
      <c r="L1258" s="12" t="s">
        <v>5868</v>
      </c>
      <c r="M1258" s="12" t="s">
        <v>5869</v>
      </c>
      <c r="N1258" s="12" t="s">
        <v>5870</v>
      </c>
      <c r="O1258" s="13" t="str">
        <f t="shared" si="19"/>
        <v>NO</v>
      </c>
      <c r="P1258" s="12"/>
    </row>
    <row r="1259" spans="1:16">
      <c r="A1259" s="12" t="s">
        <v>365</v>
      </c>
      <c r="B1259" s="13">
        <v>15</v>
      </c>
      <c r="C1259" s="12" t="s">
        <v>1314</v>
      </c>
      <c r="D1259" s="13" t="s">
        <v>32</v>
      </c>
      <c r="E1259" s="13" t="s">
        <v>8</v>
      </c>
      <c r="F1259" s="12">
        <v>0.97119999999999995</v>
      </c>
      <c r="G1259" s="12">
        <v>0.83457000000000003</v>
      </c>
      <c r="H1259" s="12">
        <v>0.13663</v>
      </c>
      <c r="I1259" s="12">
        <v>1</v>
      </c>
      <c r="J1259" s="12" t="s">
        <v>33</v>
      </c>
      <c r="K1259" s="12">
        <v>0.81510000000000005</v>
      </c>
      <c r="L1259" s="12" t="s">
        <v>5868</v>
      </c>
      <c r="M1259" s="12" t="s">
        <v>5869</v>
      </c>
      <c r="N1259" s="12" t="s">
        <v>5870</v>
      </c>
      <c r="O1259" s="13" t="str">
        <f t="shared" si="19"/>
        <v>NO</v>
      </c>
      <c r="P1259" s="12"/>
    </row>
    <row r="1260" spans="1:16">
      <c r="A1260" s="6" t="s">
        <v>1357</v>
      </c>
      <c r="B1260" s="7">
        <v>5</v>
      </c>
      <c r="C1260" s="6" t="s">
        <v>1358</v>
      </c>
      <c r="D1260" s="7" t="s">
        <v>32</v>
      </c>
      <c r="E1260" s="7" t="s">
        <v>8</v>
      </c>
      <c r="F1260" s="6">
        <v>0.17039000000000001</v>
      </c>
      <c r="G1260" s="6">
        <v>0.30423</v>
      </c>
      <c r="H1260" s="6">
        <v>-0.13383999999999999</v>
      </c>
      <c r="I1260" s="6">
        <v>0.97</v>
      </c>
      <c r="J1260" s="6" t="s">
        <v>33</v>
      </c>
      <c r="K1260" s="6">
        <v>1.1817</v>
      </c>
      <c r="L1260" s="6" t="s">
        <v>4644</v>
      </c>
      <c r="M1260" s="6" t="s">
        <v>5871</v>
      </c>
      <c r="N1260" s="6" t="s">
        <v>4093</v>
      </c>
      <c r="O1260" s="7" t="str">
        <f t="shared" si="19"/>
        <v>NO</v>
      </c>
    </row>
    <row r="1261" spans="1:16">
      <c r="A1261" s="6" t="s">
        <v>2801</v>
      </c>
      <c r="B1261" s="7">
        <v>14</v>
      </c>
      <c r="C1261" s="6" t="s">
        <v>2802</v>
      </c>
      <c r="D1261" s="7" t="s">
        <v>32</v>
      </c>
      <c r="E1261" s="7" t="s">
        <v>11</v>
      </c>
      <c r="F1261" s="6">
        <v>0.39541999999999999</v>
      </c>
      <c r="G1261" s="6">
        <v>0.14552000000000001</v>
      </c>
      <c r="H1261" s="6">
        <v>0.24990999999999999</v>
      </c>
      <c r="I1261" s="6">
        <v>0.98099999999999998</v>
      </c>
      <c r="J1261" s="6" t="s">
        <v>33</v>
      </c>
      <c r="K1261" s="6">
        <v>1.0911</v>
      </c>
      <c r="L1261" s="6" t="s">
        <v>5872</v>
      </c>
      <c r="M1261" s="6" t="s">
        <v>5873</v>
      </c>
      <c r="N1261" s="6" t="s">
        <v>5874</v>
      </c>
      <c r="O1261" s="7" t="str">
        <f t="shared" si="19"/>
        <v>NO</v>
      </c>
    </row>
    <row r="1262" spans="1:16">
      <c r="A1262" s="6" t="s">
        <v>2803</v>
      </c>
      <c r="B1262" s="7">
        <v>4</v>
      </c>
      <c r="C1262" s="6" t="s">
        <v>2804</v>
      </c>
      <c r="D1262" s="7" t="s">
        <v>32</v>
      </c>
      <c r="E1262" s="7" t="s">
        <v>11</v>
      </c>
      <c r="F1262" s="6">
        <v>0.10577</v>
      </c>
      <c r="G1262" s="6">
        <v>0.26656000000000002</v>
      </c>
      <c r="H1262" s="6">
        <v>-0.16078999999999999</v>
      </c>
      <c r="I1262" s="6">
        <v>0.995</v>
      </c>
      <c r="J1262" s="6" t="s">
        <v>29</v>
      </c>
      <c r="K1262" s="6">
        <v>0.87870000000000004</v>
      </c>
      <c r="L1262" s="6" t="s">
        <v>5875</v>
      </c>
      <c r="M1262" s="6" t="s">
        <v>5876</v>
      </c>
      <c r="N1262" s="6" t="s">
        <v>5877</v>
      </c>
      <c r="O1262" s="7" t="str">
        <f t="shared" si="19"/>
        <v>NO</v>
      </c>
    </row>
    <row r="1263" spans="1:16">
      <c r="A1263" s="6" t="s">
        <v>368</v>
      </c>
      <c r="B1263" s="7">
        <v>11</v>
      </c>
      <c r="C1263" s="6" t="s">
        <v>369</v>
      </c>
      <c r="D1263" s="7" t="s">
        <v>28</v>
      </c>
      <c r="E1263" s="7" t="s">
        <v>4</v>
      </c>
      <c r="F1263" s="6">
        <v>0.84677000000000002</v>
      </c>
      <c r="G1263" s="6">
        <v>0.73980000000000001</v>
      </c>
      <c r="H1263" s="6">
        <v>0.10698000000000001</v>
      </c>
      <c r="I1263" s="6">
        <v>0.9</v>
      </c>
      <c r="J1263" s="6" t="s">
        <v>29</v>
      </c>
      <c r="K1263" s="6">
        <v>0.8498</v>
      </c>
      <c r="L1263" s="6" t="s">
        <v>3990</v>
      </c>
      <c r="M1263" s="6" t="s">
        <v>5878</v>
      </c>
      <c r="N1263" s="6" t="s">
        <v>3990</v>
      </c>
      <c r="O1263" s="7" t="str">
        <f t="shared" si="19"/>
        <v>NO</v>
      </c>
    </row>
    <row r="1264" spans="1:16">
      <c r="A1264" s="12" t="s">
        <v>1337</v>
      </c>
      <c r="B1264" s="13">
        <v>5</v>
      </c>
      <c r="C1264" s="12" t="s">
        <v>1338</v>
      </c>
      <c r="D1264" s="13" t="s">
        <v>32</v>
      </c>
      <c r="E1264" s="13" t="s">
        <v>8</v>
      </c>
      <c r="F1264" s="12">
        <v>0.80154999999999998</v>
      </c>
      <c r="G1264" s="12">
        <v>0.96480999999999995</v>
      </c>
      <c r="H1264" s="12">
        <v>-0.16325999999999999</v>
      </c>
      <c r="I1264" s="12">
        <v>0.91400000000000003</v>
      </c>
      <c r="J1264" s="12" t="s">
        <v>29</v>
      </c>
      <c r="K1264" s="12">
        <v>0.90439999999999998</v>
      </c>
      <c r="L1264" s="12" t="s">
        <v>3990</v>
      </c>
      <c r="M1264" s="12" t="s">
        <v>4056</v>
      </c>
      <c r="N1264" s="12" t="s">
        <v>5879</v>
      </c>
      <c r="O1264" s="13" t="str">
        <f t="shared" si="19"/>
        <v>NO</v>
      </c>
      <c r="P1264" s="12"/>
    </row>
    <row r="1265" spans="1:16">
      <c r="A1265" s="12" t="s">
        <v>1337</v>
      </c>
      <c r="B1265" s="13">
        <v>22</v>
      </c>
      <c r="C1265" s="12" t="s">
        <v>2805</v>
      </c>
      <c r="D1265" s="13" t="s">
        <v>32</v>
      </c>
      <c r="E1265" s="13" t="s">
        <v>11</v>
      </c>
      <c r="F1265" s="12">
        <v>5.0127999999999999E-2</v>
      </c>
      <c r="G1265" s="12">
        <v>0.25353999999999999</v>
      </c>
      <c r="H1265" s="12">
        <v>-0.20341000000000001</v>
      </c>
      <c r="I1265" s="12">
        <v>0.97099999999999997</v>
      </c>
      <c r="J1265" s="12" t="s">
        <v>29</v>
      </c>
      <c r="K1265" s="12">
        <v>0.85240000000000005</v>
      </c>
      <c r="L1265" s="12" t="s">
        <v>3990</v>
      </c>
      <c r="M1265" s="12" t="s">
        <v>4056</v>
      </c>
      <c r="N1265" s="12" t="s">
        <v>5879</v>
      </c>
      <c r="O1265" s="13" t="str">
        <f t="shared" si="19"/>
        <v>NO</v>
      </c>
      <c r="P1265" s="12"/>
    </row>
    <row r="1266" spans="1:16">
      <c r="A1266" s="10" t="s">
        <v>865</v>
      </c>
      <c r="B1266" s="11">
        <v>11</v>
      </c>
      <c r="C1266" s="10" t="s">
        <v>866</v>
      </c>
      <c r="D1266" s="11" t="s">
        <v>28</v>
      </c>
      <c r="E1266" s="11" t="s">
        <v>6</v>
      </c>
      <c r="F1266" s="10">
        <v>0.28708</v>
      </c>
      <c r="G1266" s="10">
        <v>0.15568000000000001</v>
      </c>
      <c r="H1266" s="10">
        <v>0.13141</v>
      </c>
      <c r="I1266" s="10">
        <v>1</v>
      </c>
      <c r="J1266" s="10" t="s">
        <v>33</v>
      </c>
      <c r="K1266" s="10">
        <v>1.5846</v>
      </c>
      <c r="L1266" s="10" t="s">
        <v>5880</v>
      </c>
      <c r="M1266" s="10" t="s">
        <v>5881</v>
      </c>
      <c r="N1266" s="10" t="s">
        <v>5882</v>
      </c>
      <c r="O1266" s="11" t="str">
        <f t="shared" si="19"/>
        <v>NO</v>
      </c>
      <c r="P1266" s="10"/>
    </row>
    <row r="1267" spans="1:16">
      <c r="A1267" s="10" t="s">
        <v>865</v>
      </c>
      <c r="B1267" s="11">
        <v>10</v>
      </c>
      <c r="C1267" s="10" t="s">
        <v>867</v>
      </c>
      <c r="D1267" s="11" t="s">
        <v>28</v>
      </c>
      <c r="E1267" s="11" t="s">
        <v>6</v>
      </c>
      <c r="F1267" s="10">
        <v>0.53452</v>
      </c>
      <c r="G1267" s="10">
        <v>0.65307999999999999</v>
      </c>
      <c r="H1267" s="10">
        <v>-0.11856</v>
      </c>
      <c r="I1267" s="10">
        <v>0.998</v>
      </c>
      <c r="J1267" s="10" t="s">
        <v>33</v>
      </c>
      <c r="K1267" s="10">
        <v>1.5846</v>
      </c>
      <c r="L1267" s="10" t="s">
        <v>5880</v>
      </c>
      <c r="M1267" s="10" t="s">
        <v>5881</v>
      </c>
      <c r="N1267" s="10" t="s">
        <v>5882</v>
      </c>
      <c r="O1267" s="11" t="str">
        <f t="shared" si="19"/>
        <v>NO</v>
      </c>
      <c r="P1267" s="10"/>
    </row>
    <row r="1268" spans="1:16">
      <c r="A1268" s="10" t="s">
        <v>865</v>
      </c>
      <c r="B1268" s="11">
        <v>17</v>
      </c>
      <c r="C1268" s="10" t="s">
        <v>2806</v>
      </c>
      <c r="D1268" s="11" t="s">
        <v>28</v>
      </c>
      <c r="E1268" s="11" t="s">
        <v>11</v>
      </c>
      <c r="F1268" s="10">
        <v>0.27862999999999999</v>
      </c>
      <c r="G1268" s="10">
        <v>0.15162</v>
      </c>
      <c r="H1268" s="10">
        <v>0.12701000000000001</v>
      </c>
      <c r="I1268" s="10">
        <v>0.999</v>
      </c>
      <c r="J1268" s="10" t="s">
        <v>33</v>
      </c>
      <c r="K1268" s="10">
        <v>1.5859000000000001</v>
      </c>
      <c r="L1268" s="10" t="s">
        <v>5880</v>
      </c>
      <c r="M1268" s="10" t="s">
        <v>5881</v>
      </c>
      <c r="N1268" s="10" t="s">
        <v>5882</v>
      </c>
      <c r="O1268" s="11" t="str">
        <f t="shared" si="19"/>
        <v>NO</v>
      </c>
      <c r="P1268" s="10"/>
    </row>
    <row r="1269" spans="1:16">
      <c r="A1269" s="6" t="s">
        <v>2807</v>
      </c>
      <c r="B1269" s="7">
        <v>17</v>
      </c>
      <c r="C1269" s="6" t="s">
        <v>2808</v>
      </c>
      <c r="D1269" s="7" t="s">
        <v>28</v>
      </c>
      <c r="E1269" s="7" t="s">
        <v>11</v>
      </c>
      <c r="F1269" s="6">
        <v>0.26879999999999998</v>
      </c>
      <c r="G1269" s="6">
        <v>8.6284E-2</v>
      </c>
      <c r="H1269" s="6">
        <v>0.18251999999999999</v>
      </c>
      <c r="I1269" s="6">
        <v>0.99299999999999999</v>
      </c>
      <c r="J1269" s="6" t="s">
        <v>29</v>
      </c>
      <c r="K1269" s="6">
        <v>0.89280000000000004</v>
      </c>
      <c r="L1269" s="6" t="s">
        <v>5883</v>
      </c>
      <c r="M1269" s="6" t="s">
        <v>5884</v>
      </c>
      <c r="N1269" s="6" t="s">
        <v>5885</v>
      </c>
      <c r="O1269" s="7" t="str">
        <f t="shared" si="19"/>
        <v>NO</v>
      </c>
    </row>
    <row r="1270" spans="1:16">
      <c r="A1270" s="6" t="s">
        <v>370</v>
      </c>
      <c r="B1270" s="7">
        <v>18</v>
      </c>
      <c r="C1270" s="6" t="s">
        <v>371</v>
      </c>
      <c r="D1270" s="7" t="s">
        <v>32</v>
      </c>
      <c r="E1270" s="7" t="s">
        <v>4</v>
      </c>
      <c r="F1270" s="6">
        <v>0.85292999999999997</v>
      </c>
      <c r="G1270" s="6">
        <v>0.97497999999999996</v>
      </c>
      <c r="H1270" s="6">
        <v>-0.12205000000000001</v>
      </c>
      <c r="I1270" s="6">
        <v>0.92400000000000004</v>
      </c>
      <c r="J1270" s="6" t="s">
        <v>29</v>
      </c>
      <c r="K1270" s="6">
        <v>0.78710000000000002</v>
      </c>
      <c r="L1270" s="6" t="s">
        <v>5886</v>
      </c>
      <c r="M1270" s="6" t="s">
        <v>5887</v>
      </c>
      <c r="N1270" s="6" t="s">
        <v>5888</v>
      </c>
      <c r="O1270" s="7" t="str">
        <f t="shared" si="19"/>
        <v>NO</v>
      </c>
    </row>
    <row r="1271" spans="1:16">
      <c r="A1271" s="6" t="s">
        <v>2809</v>
      </c>
      <c r="B1271" s="7">
        <v>6</v>
      </c>
      <c r="C1271" s="6" t="s">
        <v>2810</v>
      </c>
      <c r="D1271" s="7" t="s">
        <v>32</v>
      </c>
      <c r="E1271" s="7" t="s">
        <v>11</v>
      </c>
      <c r="F1271" s="6">
        <v>0.69755999999999996</v>
      </c>
      <c r="G1271" s="6">
        <v>0.84284999999999999</v>
      </c>
      <c r="H1271" s="6">
        <v>-0.14529</v>
      </c>
      <c r="I1271" s="6">
        <v>0.98899999999999999</v>
      </c>
      <c r="J1271" s="6" t="s">
        <v>29</v>
      </c>
      <c r="K1271" s="6">
        <v>0.92310000000000003</v>
      </c>
      <c r="L1271" s="6" t="s">
        <v>5889</v>
      </c>
      <c r="M1271" s="6" t="s">
        <v>5890</v>
      </c>
      <c r="N1271" s="6" t="s">
        <v>5213</v>
      </c>
      <c r="O1271" s="7" t="str">
        <f t="shared" si="19"/>
        <v>NO</v>
      </c>
    </row>
    <row r="1272" spans="1:16">
      <c r="A1272" s="6" t="s">
        <v>2811</v>
      </c>
      <c r="B1272" s="7">
        <v>2</v>
      </c>
      <c r="C1272" s="6" t="s">
        <v>2812</v>
      </c>
      <c r="D1272" s="7" t="s">
        <v>32</v>
      </c>
      <c r="E1272" s="7" t="s">
        <v>11</v>
      </c>
      <c r="F1272" s="6">
        <v>6.6459000000000004E-2</v>
      </c>
      <c r="G1272" s="6">
        <v>0.22070000000000001</v>
      </c>
      <c r="H1272" s="6">
        <v>-0.15423999999999999</v>
      </c>
      <c r="I1272" s="6">
        <v>0.95199999999999996</v>
      </c>
      <c r="J1272" s="6" t="s">
        <v>29</v>
      </c>
      <c r="K1272" s="6">
        <v>0.80230000000000001</v>
      </c>
      <c r="L1272" s="6" t="s">
        <v>5891</v>
      </c>
      <c r="M1272" s="6" t="s">
        <v>5892</v>
      </c>
      <c r="N1272" s="6" t="s">
        <v>5893</v>
      </c>
      <c r="O1272" s="7" t="str">
        <f t="shared" si="19"/>
        <v>NO</v>
      </c>
    </row>
    <row r="1273" spans="1:16">
      <c r="A1273" s="6" t="s">
        <v>2813</v>
      </c>
      <c r="B1273" s="7">
        <v>16</v>
      </c>
      <c r="C1273" s="6" t="s">
        <v>2814</v>
      </c>
      <c r="D1273" s="7" t="s">
        <v>32</v>
      </c>
      <c r="E1273" s="7" t="s">
        <v>11</v>
      </c>
      <c r="F1273" s="6">
        <v>0.29382999999999998</v>
      </c>
      <c r="G1273" s="6">
        <v>0.19159000000000001</v>
      </c>
      <c r="H1273" s="6">
        <v>0.10224</v>
      </c>
      <c r="I1273" s="6">
        <v>0.95599999999999996</v>
      </c>
      <c r="J1273" s="6" t="s">
        <v>29</v>
      </c>
      <c r="K1273" s="6">
        <v>0.90049999999999997</v>
      </c>
      <c r="L1273" s="6" t="s">
        <v>5894</v>
      </c>
      <c r="M1273" s="6" t="s">
        <v>5895</v>
      </c>
      <c r="N1273" s="6" t="s">
        <v>5896</v>
      </c>
      <c r="O1273" s="7" t="str">
        <f t="shared" si="19"/>
        <v>NO</v>
      </c>
    </row>
    <row r="1274" spans="1:16">
      <c r="A1274" s="6" t="s">
        <v>372</v>
      </c>
      <c r="B1274" s="7">
        <v>7</v>
      </c>
      <c r="C1274" s="6" t="s">
        <v>373</v>
      </c>
      <c r="D1274" s="7" t="s">
        <v>28</v>
      </c>
      <c r="E1274" s="7" t="s">
        <v>4</v>
      </c>
      <c r="F1274" s="6">
        <v>0.37748999999999999</v>
      </c>
      <c r="G1274" s="6">
        <v>0.24498</v>
      </c>
      <c r="H1274" s="6">
        <v>0.13250999999999999</v>
      </c>
      <c r="I1274" s="6">
        <v>1</v>
      </c>
      <c r="J1274" s="6" t="s">
        <v>33</v>
      </c>
      <c r="K1274" s="6">
        <v>1.3435999999999999</v>
      </c>
      <c r="L1274" s="6" t="s">
        <v>5897</v>
      </c>
      <c r="M1274" s="6" t="s">
        <v>5898</v>
      </c>
      <c r="N1274" s="6" t="s">
        <v>5899</v>
      </c>
      <c r="O1274" s="7" t="str">
        <f t="shared" si="19"/>
        <v>NO</v>
      </c>
    </row>
    <row r="1275" spans="1:16">
      <c r="A1275" s="6" t="s">
        <v>374</v>
      </c>
      <c r="B1275" s="7">
        <v>4</v>
      </c>
      <c r="C1275" s="6" t="s">
        <v>375</v>
      </c>
      <c r="D1275" s="7" t="s">
        <v>32</v>
      </c>
      <c r="E1275" s="7" t="s">
        <v>4</v>
      </c>
      <c r="F1275" s="6">
        <v>0.75612000000000001</v>
      </c>
      <c r="G1275" s="6">
        <v>0.59967000000000004</v>
      </c>
      <c r="H1275" s="6">
        <v>0.15645000000000001</v>
      </c>
      <c r="I1275" s="6">
        <v>0.9</v>
      </c>
      <c r="J1275" s="6" t="s">
        <v>29</v>
      </c>
      <c r="K1275" s="6">
        <v>1</v>
      </c>
      <c r="L1275" s="6" t="s">
        <v>5900</v>
      </c>
      <c r="M1275" s="6" t="s">
        <v>5901</v>
      </c>
      <c r="N1275" s="6" t="s">
        <v>5902</v>
      </c>
      <c r="O1275" s="7" t="str">
        <f t="shared" si="19"/>
        <v>NO</v>
      </c>
    </row>
    <row r="1276" spans="1:16">
      <c r="A1276" s="6" t="s">
        <v>1292</v>
      </c>
      <c r="B1276" s="7">
        <v>20</v>
      </c>
      <c r="C1276" s="6" t="s">
        <v>1293</v>
      </c>
      <c r="D1276" s="7" t="s">
        <v>32</v>
      </c>
      <c r="E1276" s="7" t="s">
        <v>8</v>
      </c>
      <c r="F1276" s="6">
        <v>0.74068999999999996</v>
      </c>
      <c r="G1276" s="6">
        <v>0.84214999999999995</v>
      </c>
      <c r="H1276" s="6">
        <v>-0.10145</v>
      </c>
      <c r="I1276" s="6">
        <v>0.91900000000000004</v>
      </c>
      <c r="J1276" s="6" t="s">
        <v>40</v>
      </c>
      <c r="K1276" s="6">
        <v>2.4171</v>
      </c>
      <c r="L1276" s="6" t="s">
        <v>4286</v>
      </c>
      <c r="M1276" s="6" t="s">
        <v>5903</v>
      </c>
      <c r="N1276" s="6" t="s">
        <v>5904</v>
      </c>
      <c r="O1276" s="7" t="str">
        <f t="shared" si="19"/>
        <v>NO</v>
      </c>
    </row>
    <row r="1277" spans="1:16">
      <c r="A1277" s="6" t="s">
        <v>2815</v>
      </c>
      <c r="B1277" s="7">
        <v>11</v>
      </c>
      <c r="C1277" s="6" t="s">
        <v>2816</v>
      </c>
      <c r="D1277" s="7" t="s">
        <v>28</v>
      </c>
      <c r="E1277" s="7" t="s">
        <v>11</v>
      </c>
      <c r="F1277" s="6">
        <v>0.41738999999999998</v>
      </c>
      <c r="G1277" s="6">
        <v>0.58892</v>
      </c>
      <c r="H1277" s="6">
        <v>-0.17152999999999999</v>
      </c>
      <c r="I1277" s="6">
        <v>0.94</v>
      </c>
      <c r="J1277" s="6" t="s">
        <v>44</v>
      </c>
      <c r="K1277" s="6">
        <v>2.0728</v>
      </c>
      <c r="L1277" s="6" t="s">
        <v>3990</v>
      </c>
      <c r="M1277" s="6" t="s">
        <v>5905</v>
      </c>
      <c r="N1277" s="6" t="s">
        <v>3990</v>
      </c>
      <c r="O1277" s="7" t="str">
        <f t="shared" si="19"/>
        <v>NO</v>
      </c>
    </row>
    <row r="1278" spans="1:16">
      <c r="A1278" s="10" t="s">
        <v>1706</v>
      </c>
      <c r="B1278" s="11">
        <v>5</v>
      </c>
      <c r="C1278" s="10" t="s">
        <v>1707</v>
      </c>
      <c r="D1278" s="11" t="s">
        <v>28</v>
      </c>
      <c r="E1278" s="11" t="s">
        <v>1584</v>
      </c>
      <c r="F1278" s="10">
        <v>0.15748999999999999</v>
      </c>
      <c r="G1278" s="10">
        <v>0.30623</v>
      </c>
      <c r="H1278" s="10">
        <v>-0.14874000000000001</v>
      </c>
      <c r="I1278" s="10">
        <v>0.92700000000000005</v>
      </c>
      <c r="J1278" s="10" t="s">
        <v>44</v>
      </c>
      <c r="K1278" s="10">
        <v>1.1910000000000001</v>
      </c>
      <c r="L1278" s="10" t="s">
        <v>5906</v>
      </c>
      <c r="M1278" s="10" t="s">
        <v>5907</v>
      </c>
      <c r="N1278" s="10" t="s">
        <v>5908</v>
      </c>
      <c r="O1278" s="11" t="str">
        <f t="shared" si="19"/>
        <v>NO</v>
      </c>
      <c r="P1278" s="10"/>
    </row>
    <row r="1279" spans="1:16">
      <c r="A1279" s="10" t="s">
        <v>1706</v>
      </c>
      <c r="B1279" s="11">
        <v>5</v>
      </c>
      <c r="C1279" s="10" t="s">
        <v>1707</v>
      </c>
      <c r="D1279" s="11" t="s">
        <v>28</v>
      </c>
      <c r="E1279" s="11" t="s">
        <v>11</v>
      </c>
      <c r="F1279" s="10">
        <v>0.15748999999999999</v>
      </c>
      <c r="G1279" s="10">
        <v>0.30623</v>
      </c>
      <c r="H1279" s="10">
        <v>-0.14874000000000001</v>
      </c>
      <c r="I1279" s="10">
        <v>0.92700000000000005</v>
      </c>
      <c r="J1279" s="10" t="s">
        <v>44</v>
      </c>
      <c r="K1279" s="10">
        <v>1.1910000000000001</v>
      </c>
      <c r="L1279" s="10" t="s">
        <v>5906</v>
      </c>
      <c r="M1279" s="10" t="s">
        <v>5907</v>
      </c>
      <c r="N1279" s="10" t="s">
        <v>5908</v>
      </c>
      <c r="O1279" s="11" t="str">
        <f t="shared" si="19"/>
        <v>NO</v>
      </c>
      <c r="P1279" s="10"/>
    </row>
    <row r="1280" spans="1:16">
      <c r="A1280" s="12" t="s">
        <v>868</v>
      </c>
      <c r="B1280" s="13">
        <v>18</v>
      </c>
      <c r="C1280" s="12" t="s">
        <v>869</v>
      </c>
      <c r="D1280" s="13" t="s">
        <v>32</v>
      </c>
      <c r="E1280" s="13" t="s">
        <v>6</v>
      </c>
      <c r="F1280" s="12">
        <v>0.11554</v>
      </c>
      <c r="G1280" s="12">
        <v>0.27672000000000002</v>
      </c>
      <c r="H1280" s="12">
        <v>-0.16117999999999999</v>
      </c>
      <c r="I1280" s="12">
        <v>1</v>
      </c>
      <c r="J1280" s="12" t="s">
        <v>44</v>
      </c>
      <c r="K1280" s="12">
        <v>1.5383</v>
      </c>
      <c r="L1280" s="12" t="s">
        <v>5909</v>
      </c>
      <c r="M1280" s="12" t="s">
        <v>5910</v>
      </c>
      <c r="N1280" s="12" t="s">
        <v>5911</v>
      </c>
      <c r="O1280" s="13" t="str">
        <f t="shared" si="19"/>
        <v>NO</v>
      </c>
      <c r="P1280" s="12"/>
    </row>
    <row r="1281" spans="1:16">
      <c r="A1281" s="12" t="s">
        <v>868</v>
      </c>
      <c r="B1281" s="13">
        <v>21</v>
      </c>
      <c r="C1281" s="12" t="s">
        <v>2817</v>
      </c>
      <c r="D1281" s="13" t="s">
        <v>32</v>
      </c>
      <c r="E1281" s="13" t="s">
        <v>11</v>
      </c>
      <c r="F1281" s="12">
        <v>0.11352</v>
      </c>
      <c r="G1281" s="12">
        <v>0.26904</v>
      </c>
      <c r="H1281" s="12">
        <v>-0.15551999999999999</v>
      </c>
      <c r="I1281" s="12">
        <v>1</v>
      </c>
      <c r="J1281" s="12" t="s">
        <v>44</v>
      </c>
      <c r="K1281" s="12">
        <v>1.5385</v>
      </c>
      <c r="L1281" s="12" t="s">
        <v>5909</v>
      </c>
      <c r="M1281" s="12" t="s">
        <v>5910</v>
      </c>
      <c r="N1281" s="12" t="s">
        <v>5911</v>
      </c>
      <c r="O1281" s="13" t="str">
        <f t="shared" si="19"/>
        <v>NO</v>
      </c>
      <c r="P1281" s="12"/>
    </row>
    <row r="1282" spans="1:16">
      <c r="A1282" s="6" t="s">
        <v>376</v>
      </c>
      <c r="B1282" s="7">
        <v>5</v>
      </c>
      <c r="C1282" s="6" t="s">
        <v>377</v>
      </c>
      <c r="D1282" s="7" t="s">
        <v>32</v>
      </c>
      <c r="E1282" s="7" t="s">
        <v>4</v>
      </c>
      <c r="F1282" s="6">
        <v>0.37239</v>
      </c>
      <c r="G1282" s="6">
        <v>0.26445999999999997</v>
      </c>
      <c r="H1282" s="6">
        <v>0.10793</v>
      </c>
      <c r="I1282" s="6">
        <v>0.94899999999999995</v>
      </c>
      <c r="J1282" s="6" t="s">
        <v>29</v>
      </c>
      <c r="K1282" s="6">
        <v>0.97050000000000003</v>
      </c>
      <c r="L1282" s="6" t="s">
        <v>5912</v>
      </c>
      <c r="M1282" s="6" t="s">
        <v>5913</v>
      </c>
      <c r="N1282" s="6" t="s">
        <v>5914</v>
      </c>
      <c r="O1282" s="7" t="str">
        <f t="shared" ref="O1282:O1345" si="20">IF(P1282 = "", "NO", "YES")</f>
        <v>NO</v>
      </c>
    </row>
    <row r="1283" spans="1:16">
      <c r="A1283" s="12" t="s">
        <v>1708</v>
      </c>
      <c r="B1283" s="13">
        <v>7</v>
      </c>
      <c r="C1283" s="12" t="s">
        <v>1709</v>
      </c>
      <c r="D1283" s="13" t="s">
        <v>32</v>
      </c>
      <c r="E1283" s="13" t="s">
        <v>1584</v>
      </c>
      <c r="F1283" s="12">
        <v>0.80474999999999997</v>
      </c>
      <c r="G1283" s="12">
        <v>0.93179000000000001</v>
      </c>
      <c r="H1283" s="12">
        <v>-0.12703999999999999</v>
      </c>
      <c r="I1283" s="12">
        <v>0.9</v>
      </c>
      <c r="J1283" s="12" t="s">
        <v>29</v>
      </c>
      <c r="K1283" s="12">
        <v>0.76419999999999999</v>
      </c>
      <c r="L1283" s="12" t="s">
        <v>5915</v>
      </c>
      <c r="M1283" s="12" t="s">
        <v>5916</v>
      </c>
      <c r="N1283" s="12" t="s">
        <v>5917</v>
      </c>
      <c r="O1283" s="13" t="str">
        <f t="shared" si="20"/>
        <v>NO</v>
      </c>
      <c r="P1283" s="12"/>
    </row>
    <row r="1284" spans="1:16">
      <c r="A1284" s="12" t="s">
        <v>1708</v>
      </c>
      <c r="B1284" s="13">
        <v>7</v>
      </c>
      <c r="C1284" s="12" t="s">
        <v>1709</v>
      </c>
      <c r="D1284" s="13" t="s">
        <v>32</v>
      </c>
      <c r="E1284" s="13" t="s">
        <v>11</v>
      </c>
      <c r="F1284" s="12">
        <v>0.80474999999999997</v>
      </c>
      <c r="G1284" s="12">
        <v>0.93179000000000001</v>
      </c>
      <c r="H1284" s="12">
        <v>-0.12703999999999999</v>
      </c>
      <c r="I1284" s="12">
        <v>0.9</v>
      </c>
      <c r="J1284" s="12" t="s">
        <v>29</v>
      </c>
      <c r="K1284" s="12">
        <v>0.76419999999999999</v>
      </c>
      <c r="L1284" s="12" t="s">
        <v>5915</v>
      </c>
      <c r="M1284" s="12" t="s">
        <v>5916</v>
      </c>
      <c r="N1284" s="12" t="s">
        <v>5917</v>
      </c>
      <c r="O1284" s="13" t="str">
        <f t="shared" si="20"/>
        <v>NO</v>
      </c>
      <c r="P1284" s="12"/>
    </row>
    <row r="1285" spans="1:16">
      <c r="A1285" s="10" t="s">
        <v>870</v>
      </c>
      <c r="B1285" s="11">
        <v>6</v>
      </c>
      <c r="C1285" s="10" t="s">
        <v>871</v>
      </c>
      <c r="D1285" s="11" t="s">
        <v>32</v>
      </c>
      <c r="E1285" s="11" t="s">
        <v>6</v>
      </c>
      <c r="F1285" s="10">
        <v>0.77085000000000004</v>
      </c>
      <c r="G1285" s="10">
        <v>0.88917999999999997</v>
      </c>
      <c r="H1285" s="10">
        <v>-0.11833</v>
      </c>
      <c r="I1285" s="10">
        <v>0.99199999999999999</v>
      </c>
      <c r="J1285" s="10" t="s">
        <v>29</v>
      </c>
      <c r="K1285" s="10">
        <v>0.85350000000000004</v>
      </c>
      <c r="L1285" s="10" t="s">
        <v>5918</v>
      </c>
      <c r="M1285" s="10" t="s">
        <v>5919</v>
      </c>
      <c r="N1285" s="10" t="s">
        <v>4215</v>
      </c>
      <c r="O1285" s="11" t="str">
        <f t="shared" si="20"/>
        <v>NO</v>
      </c>
      <c r="P1285" s="10"/>
    </row>
    <row r="1286" spans="1:16">
      <c r="A1286" s="10" t="s">
        <v>870</v>
      </c>
      <c r="B1286" s="11">
        <v>20</v>
      </c>
      <c r="C1286" s="10" t="s">
        <v>2818</v>
      </c>
      <c r="D1286" s="11" t="s">
        <v>32</v>
      </c>
      <c r="E1286" s="11" t="s">
        <v>11</v>
      </c>
      <c r="F1286" s="10">
        <v>3.3583000000000002E-2</v>
      </c>
      <c r="G1286" s="10">
        <v>0.19850999999999999</v>
      </c>
      <c r="H1286" s="10">
        <v>-0.16492999999999999</v>
      </c>
      <c r="I1286" s="10">
        <v>0.92700000000000005</v>
      </c>
      <c r="J1286" s="10" t="s">
        <v>29</v>
      </c>
      <c r="K1286" s="10">
        <v>0.89600000000000002</v>
      </c>
      <c r="L1286" s="10" t="s">
        <v>5918</v>
      </c>
      <c r="M1286" s="10" t="s">
        <v>5919</v>
      </c>
      <c r="N1286" s="10" t="s">
        <v>4215</v>
      </c>
      <c r="O1286" s="11" t="str">
        <f t="shared" si="20"/>
        <v>NO</v>
      </c>
      <c r="P1286" s="10"/>
    </row>
    <row r="1287" spans="1:16">
      <c r="A1287" s="10" t="s">
        <v>870</v>
      </c>
      <c r="B1287" s="11">
        <v>24</v>
      </c>
      <c r="C1287" s="10" t="s">
        <v>2819</v>
      </c>
      <c r="D1287" s="11" t="s">
        <v>32</v>
      </c>
      <c r="E1287" s="11" t="s">
        <v>11</v>
      </c>
      <c r="F1287" s="10">
        <v>0.13072</v>
      </c>
      <c r="G1287" s="10">
        <v>0.39321</v>
      </c>
      <c r="H1287" s="10">
        <v>-0.26249</v>
      </c>
      <c r="I1287" s="10">
        <v>0.98399999999999999</v>
      </c>
      <c r="J1287" s="10" t="s">
        <v>29</v>
      </c>
      <c r="K1287" s="10">
        <v>0.97509999999999997</v>
      </c>
      <c r="L1287" s="10" t="s">
        <v>5918</v>
      </c>
      <c r="M1287" s="10" t="s">
        <v>5919</v>
      </c>
      <c r="N1287" s="10" t="s">
        <v>4215</v>
      </c>
      <c r="O1287" s="11" t="str">
        <f t="shared" si="20"/>
        <v>NO</v>
      </c>
      <c r="P1287" s="10"/>
    </row>
    <row r="1288" spans="1:16">
      <c r="A1288" s="6" t="s">
        <v>2820</v>
      </c>
      <c r="B1288" s="7">
        <v>6</v>
      </c>
      <c r="C1288" s="6" t="s">
        <v>2821</v>
      </c>
      <c r="D1288" s="7" t="s">
        <v>32</v>
      </c>
      <c r="E1288" s="7" t="s">
        <v>11</v>
      </c>
      <c r="F1288" s="6">
        <v>0.13938999999999999</v>
      </c>
      <c r="G1288" s="6">
        <v>3.9049E-2</v>
      </c>
      <c r="H1288" s="6">
        <v>0.10034</v>
      </c>
      <c r="I1288" s="6">
        <v>0.97899999999999998</v>
      </c>
      <c r="J1288" s="6" t="s">
        <v>29</v>
      </c>
      <c r="K1288" s="6">
        <v>0.62609999999999999</v>
      </c>
      <c r="L1288" s="6" t="s">
        <v>5920</v>
      </c>
      <c r="M1288" s="6" t="s">
        <v>5921</v>
      </c>
      <c r="N1288" s="6" t="s">
        <v>5922</v>
      </c>
      <c r="O1288" s="7" t="str">
        <f t="shared" si="20"/>
        <v>NO</v>
      </c>
    </row>
    <row r="1289" spans="1:16">
      <c r="A1289" s="6" t="s">
        <v>872</v>
      </c>
      <c r="B1289" s="7">
        <v>5</v>
      </c>
      <c r="C1289" s="6" t="s">
        <v>873</v>
      </c>
      <c r="D1289" s="7" t="s">
        <v>32</v>
      </c>
      <c r="E1289" s="7" t="s">
        <v>6</v>
      </c>
      <c r="F1289" s="6">
        <v>0.78042999999999996</v>
      </c>
      <c r="G1289" s="6">
        <v>0.96189999999999998</v>
      </c>
      <c r="H1289" s="6">
        <v>-0.18146999999999999</v>
      </c>
      <c r="I1289" s="6">
        <v>0.98599999999999999</v>
      </c>
      <c r="J1289" s="6" t="s">
        <v>29</v>
      </c>
      <c r="K1289" s="6">
        <v>0.73550000000000004</v>
      </c>
      <c r="L1289" s="6" t="s">
        <v>4094</v>
      </c>
      <c r="M1289" s="6" t="s">
        <v>5923</v>
      </c>
      <c r="N1289" s="6" t="s">
        <v>5789</v>
      </c>
      <c r="O1289" s="7" t="str">
        <f t="shared" si="20"/>
        <v>NO</v>
      </c>
    </row>
    <row r="1290" spans="1:16">
      <c r="A1290" s="6" t="s">
        <v>2822</v>
      </c>
      <c r="B1290" s="7">
        <v>4</v>
      </c>
      <c r="C1290" s="6" t="s">
        <v>2823</v>
      </c>
      <c r="D1290" s="7" t="s">
        <v>28</v>
      </c>
      <c r="E1290" s="7" t="s">
        <v>11</v>
      </c>
      <c r="F1290" s="6">
        <v>0.22264999999999999</v>
      </c>
      <c r="G1290" s="6">
        <v>0.11896</v>
      </c>
      <c r="H1290" s="6">
        <v>0.10369</v>
      </c>
      <c r="I1290" s="6">
        <v>0.96699999999999997</v>
      </c>
      <c r="J1290" s="6" t="s">
        <v>29</v>
      </c>
      <c r="K1290" s="6">
        <v>0.82130000000000003</v>
      </c>
      <c r="L1290" s="6" t="s">
        <v>5924</v>
      </c>
      <c r="M1290" s="6" t="s">
        <v>5925</v>
      </c>
      <c r="N1290" s="6" t="s">
        <v>5262</v>
      </c>
      <c r="O1290" s="7" t="str">
        <f t="shared" si="20"/>
        <v>NO</v>
      </c>
    </row>
    <row r="1291" spans="1:16">
      <c r="A1291" s="10" t="s">
        <v>1276</v>
      </c>
      <c r="B1291" s="11">
        <v>13</v>
      </c>
      <c r="C1291" s="10" t="s">
        <v>1277</v>
      </c>
      <c r="D1291" s="11" t="s">
        <v>28</v>
      </c>
      <c r="E1291" s="11" t="s">
        <v>8</v>
      </c>
      <c r="F1291" s="10">
        <v>0.51948000000000005</v>
      </c>
      <c r="G1291" s="10">
        <v>0.97979000000000005</v>
      </c>
      <c r="H1291" s="10">
        <v>-0.46032000000000001</v>
      </c>
      <c r="I1291" s="10">
        <v>1</v>
      </c>
      <c r="J1291" s="10" t="s">
        <v>40</v>
      </c>
      <c r="K1291" s="10">
        <v>2.7605</v>
      </c>
      <c r="L1291" s="10" t="s">
        <v>5926</v>
      </c>
      <c r="M1291" s="10" t="s">
        <v>5927</v>
      </c>
      <c r="N1291" s="10" t="s">
        <v>4221</v>
      </c>
      <c r="O1291" s="11" t="str">
        <f t="shared" si="20"/>
        <v>NO</v>
      </c>
      <c r="P1291" s="10"/>
    </row>
    <row r="1292" spans="1:16">
      <c r="A1292" s="10" t="s">
        <v>1276</v>
      </c>
      <c r="B1292" s="11">
        <v>15</v>
      </c>
      <c r="C1292" s="10" t="s">
        <v>1278</v>
      </c>
      <c r="D1292" s="11" t="s">
        <v>28</v>
      </c>
      <c r="E1292" s="11" t="s">
        <v>8</v>
      </c>
      <c r="F1292" s="10">
        <v>0.62165999999999999</v>
      </c>
      <c r="G1292" s="10">
        <v>0.97723000000000004</v>
      </c>
      <c r="H1292" s="10">
        <v>-0.35557</v>
      </c>
      <c r="I1292" s="10">
        <v>1</v>
      </c>
      <c r="J1292" s="10" t="s">
        <v>40</v>
      </c>
      <c r="K1292" s="10">
        <v>2.7605</v>
      </c>
      <c r="L1292" s="10" t="s">
        <v>5926</v>
      </c>
      <c r="M1292" s="10" t="s">
        <v>5927</v>
      </c>
      <c r="N1292" s="10" t="s">
        <v>4221</v>
      </c>
      <c r="O1292" s="11" t="str">
        <f t="shared" si="20"/>
        <v>NO</v>
      </c>
      <c r="P1292" s="10"/>
    </row>
    <row r="1293" spans="1:16">
      <c r="A1293" s="12" t="s">
        <v>1364</v>
      </c>
      <c r="B1293" s="13">
        <v>12</v>
      </c>
      <c r="C1293" s="12" t="s">
        <v>1365</v>
      </c>
      <c r="D1293" s="13" t="s">
        <v>28</v>
      </c>
      <c r="E1293" s="13" t="s">
        <v>8</v>
      </c>
      <c r="F1293" s="12">
        <v>0.84796000000000005</v>
      </c>
      <c r="G1293" s="12">
        <v>0.97175</v>
      </c>
      <c r="H1293" s="12">
        <v>-0.12379</v>
      </c>
      <c r="I1293" s="12">
        <v>0.95</v>
      </c>
      <c r="J1293" s="12" t="s">
        <v>29</v>
      </c>
      <c r="K1293" s="12">
        <v>0.77559999999999996</v>
      </c>
      <c r="L1293" s="12" t="s">
        <v>5928</v>
      </c>
      <c r="M1293" s="12" t="s">
        <v>5929</v>
      </c>
      <c r="N1293" s="12" t="s">
        <v>4930</v>
      </c>
      <c r="O1293" s="13" t="str">
        <f t="shared" si="20"/>
        <v>NO</v>
      </c>
      <c r="P1293" s="12"/>
    </row>
    <row r="1294" spans="1:16">
      <c r="A1294" s="12" t="s">
        <v>1364</v>
      </c>
      <c r="B1294" s="13">
        <v>32</v>
      </c>
      <c r="C1294" s="12" t="s">
        <v>2824</v>
      </c>
      <c r="D1294" s="13" t="s">
        <v>28</v>
      </c>
      <c r="E1294" s="13" t="s">
        <v>11</v>
      </c>
      <c r="F1294" s="12">
        <v>3.9037000000000002E-2</v>
      </c>
      <c r="G1294" s="12">
        <v>0.14223</v>
      </c>
      <c r="H1294" s="12">
        <v>-0.10319</v>
      </c>
      <c r="I1294" s="12">
        <v>0.92800000000000005</v>
      </c>
      <c r="J1294" s="12" t="s">
        <v>29</v>
      </c>
      <c r="K1294" s="12">
        <v>0.55249999999999999</v>
      </c>
      <c r="L1294" s="12" t="s">
        <v>5928</v>
      </c>
      <c r="M1294" s="12" t="s">
        <v>5929</v>
      </c>
      <c r="N1294" s="12" t="s">
        <v>4930</v>
      </c>
      <c r="O1294" s="13" t="str">
        <f t="shared" si="20"/>
        <v>NO</v>
      </c>
      <c r="P1294" s="12"/>
    </row>
    <row r="1295" spans="1:16">
      <c r="A1295" s="6" t="s">
        <v>1324</v>
      </c>
      <c r="B1295" s="7">
        <v>28</v>
      </c>
      <c r="C1295" s="6" t="s">
        <v>1325</v>
      </c>
      <c r="D1295" s="7" t="s">
        <v>32</v>
      </c>
      <c r="E1295" s="7" t="s">
        <v>8</v>
      </c>
      <c r="F1295" s="6">
        <v>0.46675</v>
      </c>
      <c r="G1295" s="6">
        <v>0.79298999999999997</v>
      </c>
      <c r="H1295" s="6">
        <v>-0.32623999999999997</v>
      </c>
      <c r="I1295" s="6">
        <v>0.996</v>
      </c>
      <c r="J1295" s="6" t="s">
        <v>33</v>
      </c>
      <c r="K1295" s="6">
        <v>1.6242000000000001</v>
      </c>
      <c r="L1295" s="6" t="s">
        <v>5453</v>
      </c>
      <c r="M1295" s="6" t="s">
        <v>5930</v>
      </c>
      <c r="N1295" s="6" t="s">
        <v>5455</v>
      </c>
      <c r="O1295" s="7" t="str">
        <f t="shared" si="20"/>
        <v>NO</v>
      </c>
    </row>
    <row r="1296" spans="1:16">
      <c r="A1296" s="6" t="s">
        <v>2825</v>
      </c>
      <c r="B1296" s="7">
        <v>15</v>
      </c>
      <c r="C1296" s="6" t="s">
        <v>2826</v>
      </c>
      <c r="D1296" s="7" t="s">
        <v>32</v>
      </c>
      <c r="E1296" s="7" t="s">
        <v>11</v>
      </c>
      <c r="F1296" s="6">
        <v>0.27759</v>
      </c>
      <c r="G1296" s="6">
        <v>0.38694000000000001</v>
      </c>
      <c r="H1296" s="6">
        <v>-0.10935</v>
      </c>
      <c r="I1296" s="6">
        <v>0.90200000000000002</v>
      </c>
      <c r="J1296" s="6" t="s">
        <v>29</v>
      </c>
      <c r="K1296" s="6">
        <v>0.98750000000000004</v>
      </c>
      <c r="L1296" s="6" t="s">
        <v>5931</v>
      </c>
      <c r="M1296" s="6" t="s">
        <v>5932</v>
      </c>
      <c r="N1296" s="6" t="s">
        <v>5933</v>
      </c>
      <c r="O1296" s="7" t="str">
        <f t="shared" si="20"/>
        <v>NO</v>
      </c>
    </row>
    <row r="1297" spans="1:16">
      <c r="A1297" s="6" t="s">
        <v>378</v>
      </c>
      <c r="B1297" s="7">
        <v>12</v>
      </c>
      <c r="C1297" s="6" t="s">
        <v>379</v>
      </c>
      <c r="D1297" s="7" t="s">
        <v>28</v>
      </c>
      <c r="E1297" s="7" t="s">
        <v>4</v>
      </c>
      <c r="F1297" s="6">
        <v>0.84109</v>
      </c>
      <c r="G1297" s="6">
        <v>0.66744999999999999</v>
      </c>
      <c r="H1297" s="6">
        <v>0.17363000000000001</v>
      </c>
      <c r="I1297" s="6">
        <v>0.93300000000000005</v>
      </c>
      <c r="J1297" s="6" t="s">
        <v>33</v>
      </c>
      <c r="K1297" s="6">
        <v>1.1740999999999999</v>
      </c>
      <c r="L1297" s="6" t="s">
        <v>5272</v>
      </c>
      <c r="M1297" s="6" t="s">
        <v>5934</v>
      </c>
      <c r="N1297" s="6" t="s">
        <v>5274</v>
      </c>
      <c r="O1297" s="7" t="str">
        <f t="shared" si="20"/>
        <v>NO</v>
      </c>
    </row>
    <row r="1298" spans="1:16">
      <c r="A1298" s="6" t="s">
        <v>380</v>
      </c>
      <c r="B1298" s="7">
        <v>18</v>
      </c>
      <c r="C1298" s="6" t="s">
        <v>381</v>
      </c>
      <c r="D1298" s="7" t="s">
        <v>28</v>
      </c>
      <c r="E1298" s="7" t="s">
        <v>4</v>
      </c>
      <c r="F1298" s="6">
        <v>0.23674999999999999</v>
      </c>
      <c r="G1298" s="6">
        <v>9.6879000000000007E-2</v>
      </c>
      <c r="H1298" s="6">
        <v>0.13986999999999999</v>
      </c>
      <c r="I1298" s="6">
        <v>0.94199999999999995</v>
      </c>
      <c r="J1298" s="6" t="s">
        <v>33</v>
      </c>
      <c r="K1298" s="6">
        <v>0.8498</v>
      </c>
      <c r="L1298" s="6" t="s">
        <v>5935</v>
      </c>
      <c r="M1298" s="6" t="s">
        <v>5936</v>
      </c>
      <c r="N1298" s="6" t="s">
        <v>5937</v>
      </c>
      <c r="O1298" s="7" t="str">
        <f t="shared" si="20"/>
        <v>NO</v>
      </c>
    </row>
    <row r="1299" spans="1:16">
      <c r="A1299" s="6" t="s">
        <v>1294</v>
      </c>
      <c r="B1299" s="7">
        <v>13</v>
      </c>
      <c r="C1299" s="6" t="s">
        <v>1295</v>
      </c>
      <c r="D1299" s="7" t="s">
        <v>28</v>
      </c>
      <c r="E1299" s="7" t="s">
        <v>8</v>
      </c>
      <c r="F1299" s="6">
        <v>0.68779000000000001</v>
      </c>
      <c r="G1299" s="6">
        <v>0.95218000000000003</v>
      </c>
      <c r="H1299" s="6">
        <v>-0.26439000000000001</v>
      </c>
      <c r="I1299" s="6">
        <v>1</v>
      </c>
      <c r="J1299" s="6" t="s">
        <v>33</v>
      </c>
      <c r="K1299" s="6">
        <v>1.3509</v>
      </c>
      <c r="L1299" s="6" t="s">
        <v>5938</v>
      </c>
      <c r="M1299" s="6" t="s">
        <v>5939</v>
      </c>
      <c r="N1299" s="6" t="s">
        <v>5940</v>
      </c>
      <c r="O1299" s="7" t="str">
        <f t="shared" si="20"/>
        <v>NO</v>
      </c>
    </row>
    <row r="1300" spans="1:16">
      <c r="A1300" s="12" t="s">
        <v>874</v>
      </c>
      <c r="B1300" s="13">
        <v>9</v>
      </c>
      <c r="C1300" s="12" t="s">
        <v>875</v>
      </c>
      <c r="D1300" s="13" t="s">
        <v>28</v>
      </c>
      <c r="E1300" s="13" t="s">
        <v>6</v>
      </c>
      <c r="F1300" s="12">
        <v>0.50094000000000005</v>
      </c>
      <c r="G1300" s="12">
        <v>0.60289000000000004</v>
      </c>
      <c r="H1300" s="12">
        <v>-0.10195</v>
      </c>
      <c r="I1300" s="12">
        <v>0.97499999999999998</v>
      </c>
      <c r="J1300" s="12" t="s">
        <v>33</v>
      </c>
      <c r="K1300" s="12">
        <v>1.1798999999999999</v>
      </c>
      <c r="L1300" s="12" t="s">
        <v>3990</v>
      </c>
      <c r="M1300" s="12" t="s">
        <v>5941</v>
      </c>
      <c r="N1300" s="12" t="s">
        <v>3990</v>
      </c>
      <c r="O1300" s="13" t="str">
        <f t="shared" si="20"/>
        <v>NO</v>
      </c>
      <c r="P1300" s="12"/>
    </row>
    <row r="1301" spans="1:16">
      <c r="A1301" s="12" t="s">
        <v>874</v>
      </c>
      <c r="B1301" s="13">
        <v>5</v>
      </c>
      <c r="C1301" s="12" t="s">
        <v>2827</v>
      </c>
      <c r="D1301" s="13" t="s">
        <v>28</v>
      </c>
      <c r="E1301" s="13" t="s">
        <v>11</v>
      </c>
      <c r="F1301" s="12">
        <v>0.37658999999999998</v>
      </c>
      <c r="G1301" s="12">
        <v>0.66742000000000001</v>
      </c>
      <c r="H1301" s="12">
        <v>-0.29083999999999999</v>
      </c>
      <c r="I1301" s="12">
        <v>1</v>
      </c>
      <c r="J1301" s="12" t="s">
        <v>29</v>
      </c>
      <c r="K1301" s="12">
        <v>0.97440000000000004</v>
      </c>
      <c r="L1301" s="12" t="s">
        <v>3990</v>
      </c>
      <c r="M1301" s="12" t="s">
        <v>5941</v>
      </c>
      <c r="N1301" s="12" t="s">
        <v>3990</v>
      </c>
      <c r="O1301" s="13" t="str">
        <f t="shared" si="20"/>
        <v>NO</v>
      </c>
      <c r="P1301" s="12"/>
    </row>
    <row r="1302" spans="1:16">
      <c r="A1302" s="10" t="s">
        <v>1710</v>
      </c>
      <c r="B1302" s="11">
        <v>44</v>
      </c>
      <c r="C1302" s="10" t="s">
        <v>1711</v>
      </c>
      <c r="D1302" s="11" t="s">
        <v>32</v>
      </c>
      <c r="E1302" s="11" t="s">
        <v>1584</v>
      </c>
      <c r="F1302" s="10">
        <v>0.78359999999999996</v>
      </c>
      <c r="G1302" s="10">
        <v>0.53161999999999998</v>
      </c>
      <c r="H1302" s="10">
        <v>0.25197000000000003</v>
      </c>
      <c r="I1302" s="10">
        <v>0.90700000000000003</v>
      </c>
      <c r="J1302" s="10" t="s">
        <v>155</v>
      </c>
      <c r="K1302" s="10">
        <v>3.4397000000000002</v>
      </c>
      <c r="L1302" s="10" t="s">
        <v>5942</v>
      </c>
      <c r="M1302" s="10" t="s">
        <v>5943</v>
      </c>
      <c r="N1302" s="10" t="s">
        <v>3990</v>
      </c>
      <c r="O1302" s="11" t="str">
        <f t="shared" si="20"/>
        <v>NO</v>
      </c>
      <c r="P1302" s="10"/>
    </row>
    <row r="1303" spans="1:16">
      <c r="A1303" s="10" t="s">
        <v>1710</v>
      </c>
      <c r="B1303" s="11">
        <v>43</v>
      </c>
      <c r="C1303" s="10" t="s">
        <v>1824</v>
      </c>
      <c r="D1303" s="11" t="s">
        <v>32</v>
      </c>
      <c r="E1303" s="11" t="s">
        <v>1805</v>
      </c>
      <c r="F1303" s="10">
        <v>0.78112999999999999</v>
      </c>
      <c r="G1303" s="10">
        <v>0.53188999999999997</v>
      </c>
      <c r="H1303" s="10">
        <v>0.24923999999999999</v>
      </c>
      <c r="I1303" s="10">
        <v>0.91</v>
      </c>
      <c r="J1303" s="10" t="s">
        <v>155</v>
      </c>
      <c r="K1303" s="10">
        <v>3.4397000000000002</v>
      </c>
      <c r="L1303" s="10" t="s">
        <v>5942</v>
      </c>
      <c r="M1303" s="10" t="s">
        <v>5943</v>
      </c>
      <c r="N1303" s="10" t="s">
        <v>3990</v>
      </c>
      <c r="O1303" s="11" t="str">
        <f t="shared" si="20"/>
        <v>NO</v>
      </c>
      <c r="P1303" s="10"/>
    </row>
    <row r="1304" spans="1:16">
      <c r="A1304" s="10" t="s">
        <v>1710</v>
      </c>
      <c r="B1304" s="11">
        <v>44</v>
      </c>
      <c r="C1304" s="10" t="s">
        <v>1711</v>
      </c>
      <c r="D1304" s="11" t="s">
        <v>32</v>
      </c>
      <c r="E1304" s="11" t="s">
        <v>11</v>
      </c>
      <c r="F1304" s="10">
        <v>0.78359999999999996</v>
      </c>
      <c r="G1304" s="10">
        <v>0.53161999999999998</v>
      </c>
      <c r="H1304" s="10">
        <v>0.25197000000000003</v>
      </c>
      <c r="I1304" s="10">
        <v>0.90700000000000003</v>
      </c>
      <c r="J1304" s="10" t="s">
        <v>155</v>
      </c>
      <c r="K1304" s="10">
        <v>3.4397000000000002</v>
      </c>
      <c r="L1304" s="10" t="s">
        <v>5942</v>
      </c>
      <c r="M1304" s="10" t="s">
        <v>5943</v>
      </c>
      <c r="N1304" s="10" t="s">
        <v>3990</v>
      </c>
      <c r="O1304" s="11" t="str">
        <f t="shared" si="20"/>
        <v>NO</v>
      </c>
      <c r="P1304" s="10"/>
    </row>
    <row r="1305" spans="1:16">
      <c r="A1305" s="6" t="s">
        <v>1286</v>
      </c>
      <c r="B1305" s="7">
        <v>3</v>
      </c>
      <c r="C1305" s="6" t="s">
        <v>1287</v>
      </c>
      <c r="D1305" s="7" t="s">
        <v>28</v>
      </c>
      <c r="E1305" s="7" t="s">
        <v>8</v>
      </c>
      <c r="F1305" s="6">
        <v>0.83148999999999995</v>
      </c>
      <c r="G1305" s="6">
        <v>0.96562999999999999</v>
      </c>
      <c r="H1305" s="6">
        <v>-0.13413</v>
      </c>
      <c r="I1305" s="6">
        <v>0.999</v>
      </c>
      <c r="J1305" s="6" t="s">
        <v>155</v>
      </c>
      <c r="K1305" s="6">
        <v>2.6049000000000002</v>
      </c>
      <c r="L1305" s="6" t="s">
        <v>3990</v>
      </c>
      <c r="M1305" s="6" t="s">
        <v>5944</v>
      </c>
      <c r="N1305" s="6" t="s">
        <v>4242</v>
      </c>
      <c r="O1305" s="7" t="str">
        <f t="shared" si="20"/>
        <v>NO</v>
      </c>
    </row>
    <row r="1306" spans="1:16">
      <c r="A1306" s="6" t="s">
        <v>2828</v>
      </c>
      <c r="B1306" s="7">
        <v>3</v>
      </c>
      <c r="C1306" s="6" t="s">
        <v>2829</v>
      </c>
      <c r="D1306" s="7" t="s">
        <v>32</v>
      </c>
      <c r="E1306" s="7" t="s">
        <v>11</v>
      </c>
      <c r="F1306" s="6">
        <v>0.71370999999999996</v>
      </c>
      <c r="G1306" s="6">
        <v>0.37097999999999998</v>
      </c>
      <c r="H1306" s="6">
        <v>0.34273999999999999</v>
      </c>
      <c r="I1306" s="6">
        <v>0.96699999999999997</v>
      </c>
      <c r="J1306" s="6" t="s">
        <v>33</v>
      </c>
      <c r="K1306" s="6">
        <v>1.2271000000000001</v>
      </c>
      <c r="L1306" s="6" t="s">
        <v>5945</v>
      </c>
      <c r="M1306" s="6" t="s">
        <v>5946</v>
      </c>
      <c r="N1306" s="6" t="s">
        <v>5947</v>
      </c>
      <c r="O1306" s="7" t="str">
        <f t="shared" si="20"/>
        <v>NO</v>
      </c>
    </row>
    <row r="1307" spans="1:16">
      <c r="A1307" s="10" t="s">
        <v>382</v>
      </c>
      <c r="B1307" s="11">
        <v>18</v>
      </c>
      <c r="C1307" s="10" t="s">
        <v>383</v>
      </c>
      <c r="D1307" s="11" t="s">
        <v>28</v>
      </c>
      <c r="E1307" s="11" t="s">
        <v>4</v>
      </c>
      <c r="F1307" s="10">
        <v>0.84136999999999995</v>
      </c>
      <c r="G1307" s="10">
        <v>0.71140999999999999</v>
      </c>
      <c r="H1307" s="10">
        <v>0.12995999999999999</v>
      </c>
      <c r="I1307" s="10">
        <v>0.94</v>
      </c>
      <c r="J1307" s="10" t="s">
        <v>44</v>
      </c>
      <c r="K1307" s="10">
        <v>1.0022</v>
      </c>
      <c r="L1307" s="10" t="s">
        <v>4008</v>
      </c>
      <c r="M1307" s="10" t="s">
        <v>5948</v>
      </c>
      <c r="N1307" s="10" t="s">
        <v>5949</v>
      </c>
      <c r="O1307" s="11" t="str">
        <f t="shared" si="20"/>
        <v>NO</v>
      </c>
      <c r="P1307" s="10"/>
    </row>
    <row r="1308" spans="1:16">
      <c r="A1308" s="10" t="s">
        <v>382</v>
      </c>
      <c r="B1308" s="11">
        <v>37</v>
      </c>
      <c r="C1308" s="10" t="s">
        <v>2830</v>
      </c>
      <c r="D1308" s="11" t="s">
        <v>28</v>
      </c>
      <c r="E1308" s="11" t="s">
        <v>11</v>
      </c>
      <c r="F1308" s="10">
        <v>9.1859999999999997E-2</v>
      </c>
      <c r="G1308" s="10">
        <v>0.20255000000000001</v>
      </c>
      <c r="H1308" s="10">
        <v>-0.11069</v>
      </c>
      <c r="I1308" s="10">
        <v>0.93300000000000005</v>
      </c>
      <c r="J1308" s="10" t="s">
        <v>44</v>
      </c>
      <c r="K1308" s="10">
        <v>1.4461999999999999</v>
      </c>
      <c r="L1308" s="10" t="s">
        <v>4008</v>
      </c>
      <c r="M1308" s="10" t="s">
        <v>5948</v>
      </c>
      <c r="N1308" s="10" t="s">
        <v>5949</v>
      </c>
      <c r="O1308" s="11" t="str">
        <f t="shared" si="20"/>
        <v>NO</v>
      </c>
      <c r="P1308" s="10"/>
    </row>
    <row r="1309" spans="1:16">
      <c r="A1309" s="6" t="s">
        <v>384</v>
      </c>
      <c r="B1309" s="7">
        <v>7</v>
      </c>
      <c r="C1309" s="6" t="s">
        <v>385</v>
      </c>
      <c r="D1309" s="7" t="s">
        <v>32</v>
      </c>
      <c r="E1309" s="7" t="s">
        <v>4</v>
      </c>
      <c r="F1309" s="6">
        <v>0.50790999999999997</v>
      </c>
      <c r="G1309" s="6">
        <v>0.64914000000000005</v>
      </c>
      <c r="H1309" s="6">
        <v>-0.14122999999999999</v>
      </c>
      <c r="I1309" s="6">
        <v>0.92100000000000004</v>
      </c>
      <c r="J1309" s="6" t="s">
        <v>29</v>
      </c>
      <c r="K1309" s="6">
        <v>0.99429999999999996</v>
      </c>
      <c r="L1309" s="6" t="s">
        <v>5950</v>
      </c>
      <c r="M1309" s="6" t="s">
        <v>5951</v>
      </c>
      <c r="N1309" s="6" t="s">
        <v>5952</v>
      </c>
      <c r="O1309" s="7" t="str">
        <f t="shared" si="20"/>
        <v>NO</v>
      </c>
    </row>
    <row r="1310" spans="1:16">
      <c r="A1310" s="10" t="s">
        <v>386</v>
      </c>
      <c r="B1310" s="11">
        <v>15</v>
      </c>
      <c r="C1310" s="10" t="s">
        <v>387</v>
      </c>
      <c r="D1310" s="11" t="s">
        <v>32</v>
      </c>
      <c r="E1310" s="11" t="s">
        <v>4</v>
      </c>
      <c r="F1310" s="10">
        <v>0.42604999999999998</v>
      </c>
      <c r="G1310" s="10">
        <v>0.26513999999999999</v>
      </c>
      <c r="H1310" s="10">
        <v>0.16091</v>
      </c>
      <c r="I1310" s="10">
        <v>0.996</v>
      </c>
      <c r="J1310" s="10" t="s">
        <v>33</v>
      </c>
      <c r="K1310" s="10">
        <v>1.1801999999999999</v>
      </c>
      <c r="L1310" s="10" t="s">
        <v>5953</v>
      </c>
      <c r="M1310" s="10" t="s">
        <v>5954</v>
      </c>
      <c r="N1310" s="10" t="s">
        <v>5955</v>
      </c>
      <c r="O1310" s="11" t="str">
        <f t="shared" si="20"/>
        <v>NO</v>
      </c>
      <c r="P1310" s="10"/>
    </row>
    <row r="1311" spans="1:16">
      <c r="A1311" s="10" t="s">
        <v>386</v>
      </c>
      <c r="B1311" s="11">
        <v>28</v>
      </c>
      <c r="C1311" s="10" t="s">
        <v>2831</v>
      </c>
      <c r="D1311" s="11" t="s">
        <v>32</v>
      </c>
      <c r="E1311" s="11" t="s">
        <v>11</v>
      </c>
      <c r="F1311" s="10">
        <v>0.17934</v>
      </c>
      <c r="G1311" s="10">
        <v>5.9156E-2</v>
      </c>
      <c r="H1311" s="10">
        <v>0.12019000000000001</v>
      </c>
      <c r="I1311" s="10">
        <v>1</v>
      </c>
      <c r="J1311" s="10" t="s">
        <v>319</v>
      </c>
      <c r="K1311" s="10">
        <v>1.9783999999999999</v>
      </c>
      <c r="L1311" s="10" t="s">
        <v>5953</v>
      </c>
      <c r="M1311" s="10" t="s">
        <v>5954</v>
      </c>
      <c r="N1311" s="10" t="s">
        <v>5955</v>
      </c>
      <c r="O1311" s="11" t="str">
        <f t="shared" si="20"/>
        <v>NO</v>
      </c>
      <c r="P1311" s="10"/>
    </row>
    <row r="1312" spans="1:16">
      <c r="A1312" s="6" t="s">
        <v>2832</v>
      </c>
      <c r="B1312" s="7">
        <v>17</v>
      </c>
      <c r="C1312" s="6" t="s">
        <v>2833</v>
      </c>
      <c r="D1312" s="7" t="s">
        <v>28</v>
      </c>
      <c r="E1312" s="7" t="s">
        <v>11</v>
      </c>
      <c r="F1312" s="6">
        <v>0.44130999999999998</v>
      </c>
      <c r="G1312" s="6">
        <v>0.62624000000000002</v>
      </c>
      <c r="H1312" s="6">
        <v>-0.18493000000000001</v>
      </c>
      <c r="I1312" s="6">
        <v>0.91800000000000004</v>
      </c>
      <c r="J1312" s="6" t="s">
        <v>44</v>
      </c>
      <c r="K1312" s="6">
        <v>2.3130999999999999</v>
      </c>
      <c r="L1312" s="6" t="s">
        <v>5956</v>
      </c>
      <c r="M1312" s="6" t="s">
        <v>5957</v>
      </c>
      <c r="N1312" s="6" t="s">
        <v>5958</v>
      </c>
      <c r="O1312" s="7" t="str">
        <f t="shared" si="20"/>
        <v>NO</v>
      </c>
    </row>
    <row r="1313" spans="1:16">
      <c r="A1313" s="6" t="s">
        <v>876</v>
      </c>
      <c r="B1313" s="7">
        <v>7</v>
      </c>
      <c r="C1313" s="6" t="s">
        <v>877</v>
      </c>
      <c r="D1313" s="7" t="s">
        <v>28</v>
      </c>
      <c r="E1313" s="7" t="s">
        <v>6</v>
      </c>
      <c r="F1313" s="6">
        <v>5.1382999999999998E-2</v>
      </c>
      <c r="G1313" s="6">
        <v>0.29507</v>
      </c>
      <c r="H1313" s="6">
        <v>-0.24368000000000001</v>
      </c>
      <c r="I1313" s="6">
        <v>0.998</v>
      </c>
      <c r="J1313" s="6" t="s">
        <v>29</v>
      </c>
      <c r="K1313" s="6">
        <v>0.97389999999999999</v>
      </c>
      <c r="L1313" s="6" t="s">
        <v>5959</v>
      </c>
      <c r="M1313" s="6" t="s">
        <v>5960</v>
      </c>
      <c r="N1313" s="6" t="s">
        <v>5961</v>
      </c>
      <c r="O1313" s="7" t="str">
        <f t="shared" si="20"/>
        <v>NO</v>
      </c>
    </row>
    <row r="1314" spans="1:16">
      <c r="A1314" s="6" t="s">
        <v>2834</v>
      </c>
      <c r="B1314" s="7">
        <v>3</v>
      </c>
      <c r="C1314" s="6" t="s">
        <v>2835</v>
      </c>
      <c r="D1314" s="7" t="s">
        <v>32</v>
      </c>
      <c r="E1314" s="7" t="s">
        <v>11</v>
      </c>
      <c r="F1314" s="6">
        <v>0.18251999999999999</v>
      </c>
      <c r="G1314" s="6">
        <v>0.44883000000000001</v>
      </c>
      <c r="H1314" s="6">
        <v>-0.26630999999999999</v>
      </c>
      <c r="I1314" s="6">
        <v>0.96599999999999997</v>
      </c>
      <c r="J1314" s="6" t="s">
        <v>33</v>
      </c>
      <c r="K1314" s="6">
        <v>1.4523999999999999</v>
      </c>
      <c r="L1314" s="6" t="s">
        <v>3990</v>
      </c>
      <c r="M1314" s="6" t="s">
        <v>5962</v>
      </c>
      <c r="N1314" s="6" t="s">
        <v>3990</v>
      </c>
      <c r="O1314" s="7" t="str">
        <f t="shared" si="20"/>
        <v>NO</v>
      </c>
    </row>
    <row r="1315" spans="1:16">
      <c r="A1315" s="6" t="s">
        <v>2836</v>
      </c>
      <c r="B1315" s="7">
        <v>25</v>
      </c>
      <c r="C1315" s="6" t="s">
        <v>2837</v>
      </c>
      <c r="D1315" s="7" t="s">
        <v>32</v>
      </c>
      <c r="E1315" s="7" t="s">
        <v>11</v>
      </c>
      <c r="F1315" s="6">
        <v>0.17327000000000001</v>
      </c>
      <c r="G1315" s="6">
        <v>0.28586</v>
      </c>
      <c r="H1315" s="6">
        <v>-0.11258</v>
      </c>
      <c r="I1315" s="6">
        <v>0.98399999999999999</v>
      </c>
      <c r="J1315" s="6" t="s">
        <v>44</v>
      </c>
      <c r="K1315" s="6">
        <v>1.0322</v>
      </c>
      <c r="L1315" s="6" t="s">
        <v>5963</v>
      </c>
      <c r="M1315" s="6" t="s">
        <v>5964</v>
      </c>
      <c r="N1315" s="6" t="s">
        <v>5965</v>
      </c>
      <c r="O1315" s="7" t="str">
        <f t="shared" si="20"/>
        <v>NO</v>
      </c>
    </row>
    <row r="1316" spans="1:16">
      <c r="A1316" s="10" t="s">
        <v>388</v>
      </c>
      <c r="B1316" s="11">
        <v>33</v>
      </c>
      <c r="C1316" s="10" t="s">
        <v>389</v>
      </c>
      <c r="D1316" s="11" t="s">
        <v>28</v>
      </c>
      <c r="E1316" s="11" t="s">
        <v>4</v>
      </c>
      <c r="F1316" s="10">
        <v>0.28906999999999999</v>
      </c>
      <c r="G1316" s="10">
        <v>0.17817</v>
      </c>
      <c r="H1316" s="10">
        <v>0.11090999999999999</v>
      </c>
      <c r="I1316" s="10">
        <v>0.96499999999999997</v>
      </c>
      <c r="J1316" s="10" t="s">
        <v>168</v>
      </c>
      <c r="K1316" s="10">
        <v>3.1844000000000001</v>
      </c>
      <c r="L1316" s="10" t="s">
        <v>5966</v>
      </c>
      <c r="M1316" s="10" t="s">
        <v>5967</v>
      </c>
      <c r="N1316" s="10" t="s">
        <v>5968</v>
      </c>
      <c r="O1316" s="11" t="str">
        <f t="shared" si="20"/>
        <v>NO</v>
      </c>
      <c r="P1316" s="10"/>
    </row>
    <row r="1317" spans="1:16">
      <c r="A1317" s="10" t="s">
        <v>388</v>
      </c>
      <c r="B1317" s="11">
        <v>33</v>
      </c>
      <c r="C1317" s="10" t="s">
        <v>2838</v>
      </c>
      <c r="D1317" s="11" t="s">
        <v>28</v>
      </c>
      <c r="E1317" s="11" t="s">
        <v>11</v>
      </c>
      <c r="F1317" s="10">
        <v>0.23180000000000001</v>
      </c>
      <c r="G1317" s="10">
        <v>0.12545999999999999</v>
      </c>
      <c r="H1317" s="10">
        <v>0.10634</v>
      </c>
      <c r="I1317" s="10">
        <v>0.97799999999999998</v>
      </c>
      <c r="J1317" s="10" t="s">
        <v>168</v>
      </c>
      <c r="K1317" s="10">
        <v>3.0615999999999999</v>
      </c>
      <c r="L1317" s="10" t="s">
        <v>5966</v>
      </c>
      <c r="M1317" s="10" t="s">
        <v>5967</v>
      </c>
      <c r="N1317" s="10" t="s">
        <v>5968</v>
      </c>
      <c r="O1317" s="11" t="str">
        <f t="shared" si="20"/>
        <v>NO</v>
      </c>
      <c r="P1317" s="10"/>
    </row>
    <row r="1318" spans="1:16">
      <c r="A1318" s="6" t="s">
        <v>1310</v>
      </c>
      <c r="B1318" s="7">
        <v>14</v>
      </c>
      <c r="C1318" s="6" t="s">
        <v>1311</v>
      </c>
      <c r="D1318" s="7" t="s">
        <v>28</v>
      </c>
      <c r="E1318" s="7" t="s">
        <v>8</v>
      </c>
      <c r="F1318" s="6">
        <v>0.15159</v>
      </c>
      <c r="G1318" s="6">
        <v>0.33677000000000001</v>
      </c>
      <c r="H1318" s="6">
        <v>-0.18518999999999999</v>
      </c>
      <c r="I1318" s="6">
        <v>0.996</v>
      </c>
      <c r="J1318" s="6" t="s">
        <v>33</v>
      </c>
      <c r="K1318" s="6">
        <v>1.0469999999999999</v>
      </c>
      <c r="L1318" s="6" t="s">
        <v>4210</v>
      </c>
      <c r="M1318" s="6" t="s">
        <v>5969</v>
      </c>
      <c r="N1318" s="6" t="s">
        <v>4754</v>
      </c>
      <c r="O1318" s="7" t="str">
        <f t="shared" si="20"/>
        <v>NO</v>
      </c>
    </row>
    <row r="1319" spans="1:16">
      <c r="A1319" s="10" t="s">
        <v>878</v>
      </c>
      <c r="B1319" s="11">
        <v>4</v>
      </c>
      <c r="C1319" s="10" t="s">
        <v>879</v>
      </c>
      <c r="D1319" s="11" t="s">
        <v>32</v>
      </c>
      <c r="E1319" s="11" t="s">
        <v>6</v>
      </c>
      <c r="F1319" s="10">
        <v>0.14047999999999999</v>
      </c>
      <c r="G1319" s="10">
        <v>0.31</v>
      </c>
      <c r="H1319" s="10">
        <v>-0.16952</v>
      </c>
      <c r="I1319" s="10">
        <v>0.90700000000000003</v>
      </c>
      <c r="J1319" s="10" t="s">
        <v>33</v>
      </c>
      <c r="K1319" s="10">
        <v>1.6521999999999999</v>
      </c>
      <c r="L1319" s="10" t="s">
        <v>3990</v>
      </c>
      <c r="M1319" s="10" t="s">
        <v>4505</v>
      </c>
      <c r="N1319" s="10" t="s">
        <v>3990</v>
      </c>
      <c r="O1319" s="11" t="str">
        <f t="shared" si="20"/>
        <v>NO</v>
      </c>
      <c r="P1319" s="10"/>
    </row>
    <row r="1320" spans="1:16">
      <c r="A1320" s="10" t="s">
        <v>878</v>
      </c>
      <c r="B1320" s="11">
        <v>5</v>
      </c>
      <c r="C1320" s="10" t="s">
        <v>2839</v>
      </c>
      <c r="D1320" s="11" t="s">
        <v>32</v>
      </c>
      <c r="E1320" s="11" t="s">
        <v>11</v>
      </c>
      <c r="F1320" s="10">
        <v>0.43025000000000002</v>
      </c>
      <c r="G1320" s="10">
        <v>0.66510000000000002</v>
      </c>
      <c r="H1320" s="10">
        <v>-0.23485</v>
      </c>
      <c r="I1320" s="10">
        <v>0.98599999999999999</v>
      </c>
      <c r="J1320" s="10" t="s">
        <v>44</v>
      </c>
      <c r="K1320" s="10">
        <v>1.6857</v>
      </c>
      <c r="L1320" s="10" t="s">
        <v>3990</v>
      </c>
      <c r="M1320" s="10" t="s">
        <v>4505</v>
      </c>
      <c r="N1320" s="10" t="s">
        <v>3990</v>
      </c>
      <c r="O1320" s="11" t="str">
        <f t="shared" si="20"/>
        <v>NO</v>
      </c>
      <c r="P1320" s="10"/>
    </row>
    <row r="1321" spans="1:16">
      <c r="A1321" s="6" t="s">
        <v>390</v>
      </c>
      <c r="B1321" s="7">
        <v>22</v>
      </c>
      <c r="C1321" s="6" t="s">
        <v>391</v>
      </c>
      <c r="D1321" s="7" t="s">
        <v>28</v>
      </c>
      <c r="E1321" s="7" t="s">
        <v>4</v>
      </c>
      <c r="F1321" s="6">
        <v>0.63607000000000002</v>
      </c>
      <c r="G1321" s="6">
        <v>0.46716999999999997</v>
      </c>
      <c r="H1321" s="6">
        <v>0.16889999999999999</v>
      </c>
      <c r="I1321" s="6">
        <v>0.95</v>
      </c>
      <c r="J1321" s="6" t="s">
        <v>29</v>
      </c>
      <c r="K1321" s="6">
        <v>0.99629999999999996</v>
      </c>
      <c r="L1321" s="6" t="s">
        <v>5970</v>
      </c>
      <c r="M1321" s="6" t="s">
        <v>5971</v>
      </c>
      <c r="N1321" s="6" t="s">
        <v>5972</v>
      </c>
      <c r="O1321" s="7" t="str">
        <f t="shared" si="20"/>
        <v>NO</v>
      </c>
    </row>
    <row r="1322" spans="1:16">
      <c r="A1322" s="6" t="s">
        <v>2840</v>
      </c>
      <c r="B1322" s="7">
        <v>10</v>
      </c>
      <c r="C1322" s="6" t="s">
        <v>2841</v>
      </c>
      <c r="D1322" s="7" t="s">
        <v>32</v>
      </c>
      <c r="E1322" s="7" t="s">
        <v>11</v>
      </c>
      <c r="F1322" s="6">
        <v>0.21289</v>
      </c>
      <c r="G1322" s="6">
        <v>8.3457000000000003E-2</v>
      </c>
      <c r="H1322" s="6">
        <v>0.12942999999999999</v>
      </c>
      <c r="I1322" s="6">
        <v>0.92800000000000005</v>
      </c>
      <c r="J1322" s="6" t="s">
        <v>29</v>
      </c>
      <c r="K1322" s="6">
        <v>0.85240000000000005</v>
      </c>
      <c r="L1322" s="6" t="s">
        <v>5120</v>
      </c>
      <c r="M1322" s="6" t="s">
        <v>5973</v>
      </c>
      <c r="N1322" s="6" t="s">
        <v>3990</v>
      </c>
      <c r="O1322" s="7" t="str">
        <f t="shared" si="20"/>
        <v>NO</v>
      </c>
    </row>
    <row r="1323" spans="1:16">
      <c r="A1323" s="6" t="s">
        <v>2842</v>
      </c>
      <c r="B1323" s="7">
        <v>10</v>
      </c>
      <c r="C1323" s="6" t="s">
        <v>2843</v>
      </c>
      <c r="D1323" s="7" t="s">
        <v>32</v>
      </c>
      <c r="E1323" s="7" t="s">
        <v>11</v>
      </c>
      <c r="F1323" s="6">
        <v>0.22453000000000001</v>
      </c>
      <c r="G1323" s="6">
        <v>7.0275000000000004E-2</v>
      </c>
      <c r="H1323" s="6">
        <v>0.15425</v>
      </c>
      <c r="I1323" s="6">
        <v>1</v>
      </c>
      <c r="J1323" s="6" t="s">
        <v>33</v>
      </c>
      <c r="K1323" s="6">
        <v>1.3729</v>
      </c>
      <c r="L1323" s="6" t="s">
        <v>3990</v>
      </c>
      <c r="M1323" s="6" t="s">
        <v>5298</v>
      </c>
      <c r="N1323" s="6" t="s">
        <v>5974</v>
      </c>
      <c r="O1323" s="7" t="str">
        <f t="shared" si="20"/>
        <v>NO</v>
      </c>
    </row>
    <row r="1324" spans="1:16">
      <c r="A1324" s="6" t="s">
        <v>880</v>
      </c>
      <c r="B1324" s="7">
        <v>4</v>
      </c>
      <c r="C1324" s="6" t="s">
        <v>881</v>
      </c>
      <c r="D1324" s="7" t="s">
        <v>32</v>
      </c>
      <c r="E1324" s="7" t="s">
        <v>6</v>
      </c>
      <c r="F1324" s="6">
        <v>0.74055000000000004</v>
      </c>
      <c r="G1324" s="6">
        <v>0.46205000000000002</v>
      </c>
      <c r="H1324" s="6">
        <v>0.27850999999999998</v>
      </c>
      <c r="I1324" s="6">
        <v>0.999</v>
      </c>
      <c r="J1324" s="6" t="s">
        <v>33</v>
      </c>
      <c r="K1324" s="6">
        <v>1.4429000000000001</v>
      </c>
      <c r="L1324" s="6" t="s">
        <v>3990</v>
      </c>
      <c r="M1324" s="6" t="s">
        <v>5975</v>
      </c>
      <c r="N1324" s="6" t="s">
        <v>3990</v>
      </c>
      <c r="O1324" s="7" t="str">
        <f t="shared" si="20"/>
        <v>NO</v>
      </c>
    </row>
    <row r="1325" spans="1:16">
      <c r="A1325" s="10" t="s">
        <v>392</v>
      </c>
      <c r="B1325" s="11">
        <v>36</v>
      </c>
      <c r="C1325" s="10" t="s">
        <v>393</v>
      </c>
      <c r="D1325" s="11" t="s">
        <v>28</v>
      </c>
      <c r="E1325" s="11" t="s">
        <v>4</v>
      </c>
      <c r="F1325" s="10">
        <v>0.31456000000000001</v>
      </c>
      <c r="G1325" s="10">
        <v>0.17052</v>
      </c>
      <c r="H1325" s="10">
        <v>0.14404</v>
      </c>
      <c r="I1325" s="10">
        <v>1</v>
      </c>
      <c r="J1325" s="10" t="s">
        <v>33</v>
      </c>
      <c r="K1325" s="10">
        <v>1.0149999999999999</v>
      </c>
      <c r="L1325" s="10" t="s">
        <v>5976</v>
      </c>
      <c r="M1325" s="10" t="s">
        <v>5977</v>
      </c>
      <c r="N1325" s="10" t="s">
        <v>5978</v>
      </c>
      <c r="O1325" s="11" t="str">
        <f t="shared" si="20"/>
        <v>NO</v>
      </c>
      <c r="P1325" s="10"/>
    </row>
    <row r="1326" spans="1:16">
      <c r="A1326" s="10" t="s">
        <v>392</v>
      </c>
      <c r="B1326" s="11">
        <v>35</v>
      </c>
      <c r="C1326" s="10" t="s">
        <v>394</v>
      </c>
      <c r="D1326" s="11" t="s">
        <v>28</v>
      </c>
      <c r="E1326" s="11" t="s">
        <v>4</v>
      </c>
      <c r="F1326" s="10">
        <v>0.29903000000000002</v>
      </c>
      <c r="G1326" s="10">
        <v>0.17066000000000001</v>
      </c>
      <c r="H1326" s="10">
        <v>0.12837000000000001</v>
      </c>
      <c r="I1326" s="10">
        <v>0.999</v>
      </c>
      <c r="J1326" s="10" t="s">
        <v>33</v>
      </c>
      <c r="K1326" s="10">
        <v>1.0149999999999999</v>
      </c>
      <c r="L1326" s="10" t="s">
        <v>5976</v>
      </c>
      <c r="M1326" s="10" t="s">
        <v>5977</v>
      </c>
      <c r="N1326" s="10" t="s">
        <v>5978</v>
      </c>
      <c r="O1326" s="11" t="str">
        <f t="shared" si="20"/>
        <v>NO</v>
      </c>
      <c r="P1326" s="10"/>
    </row>
    <row r="1327" spans="1:16">
      <c r="A1327" s="10" t="s">
        <v>392</v>
      </c>
      <c r="B1327" s="11">
        <v>16</v>
      </c>
      <c r="C1327" s="10" t="s">
        <v>2844</v>
      </c>
      <c r="D1327" s="11" t="s">
        <v>28</v>
      </c>
      <c r="E1327" s="11" t="s">
        <v>11</v>
      </c>
      <c r="F1327" s="10">
        <v>0.52066999999999997</v>
      </c>
      <c r="G1327" s="10">
        <v>2.0799000000000002E-2</v>
      </c>
      <c r="H1327" s="10">
        <v>0.49987999999999999</v>
      </c>
      <c r="I1327" s="10">
        <v>1</v>
      </c>
      <c r="J1327" s="10" t="s">
        <v>29</v>
      </c>
      <c r="K1327" s="10">
        <v>0.99919999999999998</v>
      </c>
      <c r="L1327" s="10" t="s">
        <v>5976</v>
      </c>
      <c r="M1327" s="10" t="s">
        <v>5977</v>
      </c>
      <c r="N1327" s="10" t="s">
        <v>5978</v>
      </c>
      <c r="O1327" s="11" t="str">
        <f t="shared" si="20"/>
        <v>NO</v>
      </c>
      <c r="P1327" s="10"/>
    </row>
    <row r="1328" spans="1:16">
      <c r="A1328" s="10" t="s">
        <v>392</v>
      </c>
      <c r="B1328" s="11">
        <v>7</v>
      </c>
      <c r="C1328" s="10" t="s">
        <v>2845</v>
      </c>
      <c r="D1328" s="11" t="s">
        <v>28</v>
      </c>
      <c r="E1328" s="11" t="s">
        <v>11</v>
      </c>
      <c r="F1328" s="10">
        <v>7.6877000000000001E-2</v>
      </c>
      <c r="G1328" s="10">
        <v>0.24293000000000001</v>
      </c>
      <c r="H1328" s="10">
        <v>-0.16605</v>
      </c>
      <c r="I1328" s="10">
        <v>1</v>
      </c>
      <c r="J1328" s="10" t="s">
        <v>29</v>
      </c>
      <c r="K1328" s="10">
        <v>0.85780000000000001</v>
      </c>
      <c r="L1328" s="10" t="s">
        <v>5976</v>
      </c>
      <c r="M1328" s="10" t="s">
        <v>5977</v>
      </c>
      <c r="N1328" s="10" t="s">
        <v>5978</v>
      </c>
      <c r="O1328" s="11" t="str">
        <f t="shared" si="20"/>
        <v>NO</v>
      </c>
      <c r="P1328" s="10"/>
    </row>
    <row r="1329" spans="1:16">
      <c r="A1329" s="12" t="s">
        <v>1712</v>
      </c>
      <c r="B1329" s="13">
        <v>3</v>
      </c>
      <c r="C1329" s="12" t="s">
        <v>1713</v>
      </c>
      <c r="D1329" s="13" t="s">
        <v>28</v>
      </c>
      <c r="E1329" s="13" t="s">
        <v>1584</v>
      </c>
      <c r="F1329" s="12">
        <v>0.96777999999999997</v>
      </c>
      <c r="G1329" s="12">
        <v>0.82509999999999994</v>
      </c>
      <c r="H1329" s="12">
        <v>0.14269000000000001</v>
      </c>
      <c r="I1329" s="12">
        <v>0.97299999999999998</v>
      </c>
      <c r="J1329" s="12" t="s">
        <v>29</v>
      </c>
      <c r="K1329" s="12">
        <v>0.81830000000000003</v>
      </c>
      <c r="L1329" s="12" t="s">
        <v>5979</v>
      </c>
      <c r="M1329" s="12" t="s">
        <v>5980</v>
      </c>
      <c r="N1329" s="12" t="s">
        <v>5981</v>
      </c>
      <c r="O1329" s="13" t="str">
        <f t="shared" si="20"/>
        <v>NO</v>
      </c>
      <c r="P1329" s="12"/>
    </row>
    <row r="1330" spans="1:16">
      <c r="A1330" s="12" t="s">
        <v>1712</v>
      </c>
      <c r="B1330" s="13">
        <v>3</v>
      </c>
      <c r="C1330" s="12" t="s">
        <v>1713</v>
      </c>
      <c r="D1330" s="13" t="s">
        <v>28</v>
      </c>
      <c r="E1330" s="13" t="s">
        <v>11</v>
      </c>
      <c r="F1330" s="12">
        <v>0.96777999999999997</v>
      </c>
      <c r="G1330" s="12">
        <v>0.82509999999999994</v>
      </c>
      <c r="H1330" s="12">
        <v>0.14269000000000001</v>
      </c>
      <c r="I1330" s="12">
        <v>0.97299999999999998</v>
      </c>
      <c r="J1330" s="12" t="s">
        <v>29</v>
      </c>
      <c r="K1330" s="12">
        <v>0.81830000000000003</v>
      </c>
      <c r="L1330" s="12" t="s">
        <v>5979</v>
      </c>
      <c r="M1330" s="12" t="s">
        <v>5980</v>
      </c>
      <c r="N1330" s="12" t="s">
        <v>5981</v>
      </c>
      <c r="O1330" s="13" t="str">
        <f t="shared" si="20"/>
        <v>NO</v>
      </c>
      <c r="P1330" s="12"/>
    </row>
    <row r="1331" spans="1:16">
      <c r="A1331" s="10" t="s">
        <v>882</v>
      </c>
      <c r="B1331" s="11">
        <v>7</v>
      </c>
      <c r="C1331" s="10" t="s">
        <v>883</v>
      </c>
      <c r="D1331" s="11" t="s">
        <v>28</v>
      </c>
      <c r="E1331" s="11" t="s">
        <v>6</v>
      </c>
      <c r="F1331" s="10">
        <v>0.69079000000000002</v>
      </c>
      <c r="G1331" s="10">
        <v>0.79817000000000005</v>
      </c>
      <c r="H1331" s="10">
        <v>-0.10738</v>
      </c>
      <c r="I1331" s="10">
        <v>0.93</v>
      </c>
      <c r="J1331" s="10" t="s">
        <v>33</v>
      </c>
      <c r="K1331" s="10">
        <v>0.94710000000000005</v>
      </c>
      <c r="L1331" s="10" t="s">
        <v>5982</v>
      </c>
      <c r="M1331" s="10" t="s">
        <v>5983</v>
      </c>
      <c r="N1331" s="10" t="s">
        <v>5984</v>
      </c>
      <c r="O1331" s="11" t="str">
        <f t="shared" si="20"/>
        <v>NO</v>
      </c>
      <c r="P1331" s="10"/>
    </row>
    <row r="1332" spans="1:16">
      <c r="A1332" s="10" t="s">
        <v>882</v>
      </c>
      <c r="B1332" s="11">
        <v>61</v>
      </c>
      <c r="C1332" s="10" t="s">
        <v>2846</v>
      </c>
      <c r="D1332" s="11" t="s">
        <v>28</v>
      </c>
      <c r="E1332" s="11" t="s">
        <v>11</v>
      </c>
      <c r="F1332" s="10">
        <v>0.18386</v>
      </c>
      <c r="G1332" s="10">
        <v>5.9616000000000002E-2</v>
      </c>
      <c r="H1332" s="10">
        <v>0.12424</v>
      </c>
      <c r="I1332" s="10">
        <v>0.999</v>
      </c>
      <c r="J1332" s="10" t="s">
        <v>33</v>
      </c>
      <c r="K1332" s="10">
        <v>1.5036</v>
      </c>
      <c r="L1332" s="10" t="s">
        <v>5982</v>
      </c>
      <c r="M1332" s="10" t="s">
        <v>5983</v>
      </c>
      <c r="N1332" s="10" t="s">
        <v>5984</v>
      </c>
      <c r="O1332" s="11" t="str">
        <f t="shared" si="20"/>
        <v>NO</v>
      </c>
      <c r="P1332" s="10"/>
    </row>
    <row r="1333" spans="1:16">
      <c r="A1333" s="6" t="s">
        <v>1347</v>
      </c>
      <c r="B1333" s="7">
        <v>7</v>
      </c>
      <c r="C1333" s="6" t="s">
        <v>1348</v>
      </c>
      <c r="D1333" s="7" t="s">
        <v>32</v>
      </c>
      <c r="E1333" s="7" t="s">
        <v>8</v>
      </c>
      <c r="F1333" s="6">
        <v>0.84770000000000001</v>
      </c>
      <c r="G1333" s="6">
        <v>0.98941999999999997</v>
      </c>
      <c r="H1333" s="6">
        <v>-0.14172000000000001</v>
      </c>
      <c r="I1333" s="6">
        <v>0.99399999999999999</v>
      </c>
      <c r="J1333" s="6" t="s">
        <v>33</v>
      </c>
      <c r="K1333" s="6">
        <v>0.81830000000000003</v>
      </c>
      <c r="L1333" s="6" t="s">
        <v>5985</v>
      </c>
      <c r="M1333" s="6" t="s">
        <v>5986</v>
      </c>
      <c r="N1333" s="6" t="s">
        <v>5987</v>
      </c>
      <c r="O1333" s="7" t="str">
        <f t="shared" si="20"/>
        <v>NO</v>
      </c>
    </row>
    <row r="1334" spans="1:16">
      <c r="A1334" s="10" t="s">
        <v>395</v>
      </c>
      <c r="B1334" s="11">
        <v>14</v>
      </c>
      <c r="C1334" s="10" t="s">
        <v>396</v>
      </c>
      <c r="D1334" s="11" t="s">
        <v>32</v>
      </c>
      <c r="E1334" s="11" t="s">
        <v>4</v>
      </c>
      <c r="F1334" s="10">
        <v>0.77292000000000005</v>
      </c>
      <c r="G1334" s="10">
        <v>0.95692999999999995</v>
      </c>
      <c r="H1334" s="10">
        <v>-0.18401000000000001</v>
      </c>
      <c r="I1334" s="10">
        <v>0.94199999999999995</v>
      </c>
      <c r="J1334" s="10" t="s">
        <v>44</v>
      </c>
      <c r="K1334" s="10">
        <v>1.8744000000000001</v>
      </c>
      <c r="L1334" s="10" t="s">
        <v>5988</v>
      </c>
      <c r="M1334" s="10" t="s">
        <v>5989</v>
      </c>
      <c r="N1334" s="10" t="s">
        <v>5990</v>
      </c>
      <c r="O1334" s="11" t="str">
        <f t="shared" si="20"/>
        <v>NO</v>
      </c>
      <c r="P1334" s="10"/>
    </row>
    <row r="1335" spans="1:16">
      <c r="A1335" s="10" t="s">
        <v>395</v>
      </c>
      <c r="B1335" s="11">
        <v>19</v>
      </c>
      <c r="C1335" s="10" t="s">
        <v>2847</v>
      </c>
      <c r="D1335" s="11" t="s">
        <v>32</v>
      </c>
      <c r="E1335" s="11" t="s">
        <v>11</v>
      </c>
      <c r="F1335" s="10">
        <v>0.18345</v>
      </c>
      <c r="G1335" s="10">
        <v>3.9502000000000002E-2</v>
      </c>
      <c r="H1335" s="10">
        <v>0.14394999999999999</v>
      </c>
      <c r="I1335" s="10">
        <v>0.97499999999999998</v>
      </c>
      <c r="J1335" s="10" t="s">
        <v>40</v>
      </c>
      <c r="K1335" s="10">
        <v>2.6818</v>
      </c>
      <c r="L1335" s="10" t="s">
        <v>5988</v>
      </c>
      <c r="M1335" s="10" t="s">
        <v>5989</v>
      </c>
      <c r="N1335" s="10" t="s">
        <v>5990</v>
      </c>
      <c r="O1335" s="11" t="str">
        <f t="shared" si="20"/>
        <v>NO</v>
      </c>
      <c r="P1335" s="10"/>
    </row>
    <row r="1336" spans="1:16">
      <c r="A1336" s="6" t="s">
        <v>1355</v>
      </c>
      <c r="B1336" s="7">
        <v>6</v>
      </c>
      <c r="C1336" s="6" t="s">
        <v>1356</v>
      </c>
      <c r="D1336" s="7" t="s">
        <v>28</v>
      </c>
      <c r="E1336" s="7" t="s">
        <v>8</v>
      </c>
      <c r="F1336" s="6">
        <v>0.56413000000000002</v>
      </c>
      <c r="G1336" s="6">
        <v>0.82006000000000001</v>
      </c>
      <c r="H1336" s="6">
        <v>-0.25592999999999999</v>
      </c>
      <c r="I1336" s="6">
        <v>0.97</v>
      </c>
      <c r="J1336" s="6" t="s">
        <v>33</v>
      </c>
      <c r="K1336" s="6">
        <v>1.2524999999999999</v>
      </c>
      <c r="L1336" s="6" t="s">
        <v>5991</v>
      </c>
      <c r="M1336" s="6" t="s">
        <v>5992</v>
      </c>
      <c r="N1336" s="6" t="s">
        <v>5993</v>
      </c>
      <c r="O1336" s="7" t="str">
        <f t="shared" si="20"/>
        <v>NO</v>
      </c>
    </row>
    <row r="1337" spans="1:16">
      <c r="A1337" s="6" t="s">
        <v>2848</v>
      </c>
      <c r="B1337" s="7">
        <v>4</v>
      </c>
      <c r="C1337" s="6" t="s">
        <v>2849</v>
      </c>
      <c r="D1337" s="7" t="s">
        <v>28</v>
      </c>
      <c r="E1337" s="7" t="s">
        <v>11</v>
      </c>
      <c r="F1337" s="6">
        <v>0.21908</v>
      </c>
      <c r="G1337" s="6">
        <v>0.10657</v>
      </c>
      <c r="H1337" s="6">
        <v>0.11251</v>
      </c>
      <c r="I1337" s="6">
        <v>0.96799999999999997</v>
      </c>
      <c r="J1337" s="6" t="s">
        <v>33</v>
      </c>
      <c r="K1337" s="6">
        <v>0.92010000000000003</v>
      </c>
      <c r="L1337" s="6" t="s">
        <v>3990</v>
      </c>
      <c r="M1337" s="6" t="s">
        <v>5994</v>
      </c>
      <c r="N1337" s="6" t="s">
        <v>3990</v>
      </c>
      <c r="O1337" s="7" t="str">
        <f t="shared" si="20"/>
        <v>NO</v>
      </c>
    </row>
    <row r="1338" spans="1:16">
      <c r="A1338" s="6" t="s">
        <v>2850</v>
      </c>
      <c r="B1338" s="7">
        <v>48</v>
      </c>
      <c r="C1338" s="6" t="s">
        <v>2851</v>
      </c>
      <c r="D1338" s="7" t="s">
        <v>32</v>
      </c>
      <c r="E1338" s="7" t="s">
        <v>11</v>
      </c>
      <c r="F1338" s="6">
        <v>5.8872000000000001E-2</v>
      </c>
      <c r="G1338" s="6">
        <v>0.22008</v>
      </c>
      <c r="H1338" s="6">
        <v>-0.16120999999999999</v>
      </c>
      <c r="I1338" s="6">
        <v>0.96399999999999997</v>
      </c>
      <c r="J1338" s="6" t="s">
        <v>608</v>
      </c>
      <c r="K1338" s="6">
        <v>4.4363999999999999</v>
      </c>
      <c r="L1338" s="6" t="s">
        <v>4480</v>
      </c>
      <c r="M1338" s="6" t="s">
        <v>5995</v>
      </c>
      <c r="N1338" s="6" t="s">
        <v>5996</v>
      </c>
      <c r="O1338" s="7" t="str">
        <f t="shared" si="20"/>
        <v>NO</v>
      </c>
    </row>
    <row r="1339" spans="1:16">
      <c r="A1339" s="6" t="s">
        <v>397</v>
      </c>
      <c r="B1339" s="7">
        <v>8</v>
      </c>
      <c r="C1339" s="6" t="s">
        <v>398</v>
      </c>
      <c r="D1339" s="7" t="s">
        <v>32</v>
      </c>
      <c r="E1339" s="7" t="s">
        <v>4</v>
      </c>
      <c r="F1339" s="6">
        <v>0.22993</v>
      </c>
      <c r="G1339" s="6">
        <v>0.36420000000000002</v>
      </c>
      <c r="H1339" s="6">
        <v>-0.13427</v>
      </c>
      <c r="I1339" s="6">
        <v>0.95399999999999996</v>
      </c>
      <c r="J1339" s="6" t="s">
        <v>29</v>
      </c>
      <c r="K1339" s="6">
        <v>0.97640000000000005</v>
      </c>
      <c r="L1339" s="6" t="s">
        <v>4680</v>
      </c>
      <c r="M1339" s="6" t="s">
        <v>5997</v>
      </c>
      <c r="N1339" s="6" t="s">
        <v>4682</v>
      </c>
      <c r="O1339" s="7" t="str">
        <f t="shared" si="20"/>
        <v>NO</v>
      </c>
    </row>
    <row r="1340" spans="1:16">
      <c r="A1340" s="10" t="s">
        <v>1312</v>
      </c>
      <c r="B1340" s="11">
        <v>20</v>
      </c>
      <c r="C1340" s="10" t="s">
        <v>1313</v>
      </c>
      <c r="D1340" s="11" t="s">
        <v>28</v>
      </c>
      <c r="E1340" s="11" t="s">
        <v>8</v>
      </c>
      <c r="F1340" s="10">
        <v>0.84889000000000003</v>
      </c>
      <c r="G1340" s="10">
        <v>0.98094999999999999</v>
      </c>
      <c r="H1340" s="10">
        <v>-0.13205</v>
      </c>
      <c r="I1340" s="10">
        <v>1</v>
      </c>
      <c r="J1340" s="10" t="s">
        <v>29</v>
      </c>
      <c r="K1340" s="10">
        <v>0.65559999999999996</v>
      </c>
      <c r="L1340" s="10" t="s">
        <v>5998</v>
      </c>
      <c r="M1340" s="10" t="s">
        <v>5999</v>
      </c>
      <c r="N1340" s="10" t="s">
        <v>4290</v>
      </c>
      <c r="O1340" s="11" t="str">
        <f t="shared" si="20"/>
        <v>NO</v>
      </c>
      <c r="P1340" s="10"/>
    </row>
    <row r="1341" spans="1:16">
      <c r="A1341" s="10" t="s">
        <v>1312</v>
      </c>
      <c r="B1341" s="11">
        <v>7</v>
      </c>
      <c r="C1341" s="10" t="s">
        <v>2852</v>
      </c>
      <c r="D1341" s="11" t="s">
        <v>28</v>
      </c>
      <c r="E1341" s="11" t="s">
        <v>11</v>
      </c>
      <c r="F1341" s="10">
        <v>0.17807000000000001</v>
      </c>
      <c r="G1341" s="10">
        <v>0.30097000000000002</v>
      </c>
      <c r="H1341" s="10">
        <v>-0.1229</v>
      </c>
      <c r="I1341" s="10">
        <v>0.91200000000000003</v>
      </c>
      <c r="J1341" s="10" t="s">
        <v>33</v>
      </c>
      <c r="K1341" s="10">
        <v>1.3986000000000001</v>
      </c>
      <c r="L1341" s="10" t="s">
        <v>5998</v>
      </c>
      <c r="M1341" s="10" t="s">
        <v>5999</v>
      </c>
      <c r="N1341" s="10" t="s">
        <v>4290</v>
      </c>
      <c r="O1341" s="11" t="str">
        <f t="shared" si="20"/>
        <v>NO</v>
      </c>
      <c r="P1341" s="10"/>
    </row>
    <row r="1342" spans="1:16">
      <c r="A1342" s="6" t="s">
        <v>2853</v>
      </c>
      <c r="B1342" s="7">
        <v>8</v>
      </c>
      <c r="C1342" s="6" t="s">
        <v>2854</v>
      </c>
      <c r="D1342" s="7" t="s">
        <v>28</v>
      </c>
      <c r="E1342" s="7" t="s">
        <v>11</v>
      </c>
      <c r="F1342" s="6">
        <v>0.34965000000000002</v>
      </c>
      <c r="G1342" s="6">
        <v>0.56796000000000002</v>
      </c>
      <c r="H1342" s="6">
        <v>-0.21831</v>
      </c>
      <c r="I1342" s="6">
        <v>0.93400000000000005</v>
      </c>
      <c r="J1342" s="6" t="s">
        <v>33</v>
      </c>
      <c r="K1342" s="6">
        <v>1.4628000000000001</v>
      </c>
      <c r="L1342" s="6" t="s">
        <v>4073</v>
      </c>
      <c r="M1342" s="6" t="s">
        <v>6000</v>
      </c>
      <c r="N1342" s="6" t="s">
        <v>4274</v>
      </c>
      <c r="O1342" s="7" t="str">
        <f t="shared" si="20"/>
        <v>NO</v>
      </c>
    </row>
    <row r="1343" spans="1:16">
      <c r="A1343" s="6" t="s">
        <v>2855</v>
      </c>
      <c r="B1343" s="7">
        <v>32</v>
      </c>
      <c r="C1343" s="6" t="s">
        <v>2856</v>
      </c>
      <c r="D1343" s="7" t="s">
        <v>32</v>
      </c>
      <c r="E1343" s="7" t="s">
        <v>11</v>
      </c>
      <c r="F1343" s="6">
        <v>0.17027</v>
      </c>
      <c r="G1343" s="6">
        <v>0.29385</v>
      </c>
      <c r="H1343" s="6">
        <v>-0.12358</v>
      </c>
      <c r="I1343" s="6">
        <v>0.96399999999999997</v>
      </c>
      <c r="J1343" s="6" t="s">
        <v>33</v>
      </c>
      <c r="K1343" s="6">
        <v>0.98780000000000001</v>
      </c>
      <c r="L1343" s="6" t="s">
        <v>6001</v>
      </c>
      <c r="M1343" s="6" t="s">
        <v>6002</v>
      </c>
      <c r="N1343" s="6" t="s">
        <v>3990</v>
      </c>
      <c r="O1343" s="7" t="str">
        <f t="shared" si="20"/>
        <v>NO</v>
      </c>
    </row>
    <row r="1344" spans="1:16">
      <c r="A1344" s="6" t="s">
        <v>399</v>
      </c>
      <c r="B1344" s="7">
        <v>5</v>
      </c>
      <c r="C1344" s="6" t="s">
        <v>400</v>
      </c>
      <c r="D1344" s="7" t="s">
        <v>32</v>
      </c>
      <c r="E1344" s="7" t="s">
        <v>4</v>
      </c>
      <c r="F1344" s="6">
        <v>0.73753999999999997</v>
      </c>
      <c r="G1344" s="6">
        <v>0.88310999999999995</v>
      </c>
      <c r="H1344" s="6">
        <v>-0.14557</v>
      </c>
      <c r="I1344" s="6">
        <v>0.95799999999999996</v>
      </c>
      <c r="J1344" s="6" t="s">
        <v>29</v>
      </c>
      <c r="K1344" s="6">
        <v>0.94420000000000004</v>
      </c>
      <c r="L1344" s="6" t="s">
        <v>4040</v>
      </c>
      <c r="M1344" s="6" t="s">
        <v>6003</v>
      </c>
      <c r="N1344" s="6" t="s">
        <v>4659</v>
      </c>
      <c r="O1344" s="7" t="str">
        <f t="shared" si="20"/>
        <v>NO</v>
      </c>
    </row>
    <row r="1345" spans="1:16">
      <c r="A1345" s="6" t="s">
        <v>2857</v>
      </c>
      <c r="B1345" s="7">
        <v>6</v>
      </c>
      <c r="C1345" s="6" t="s">
        <v>2858</v>
      </c>
      <c r="D1345" s="7" t="s">
        <v>32</v>
      </c>
      <c r="E1345" s="7" t="s">
        <v>11</v>
      </c>
      <c r="F1345" s="6">
        <v>0.39505000000000001</v>
      </c>
      <c r="G1345" s="6">
        <v>0.54669000000000001</v>
      </c>
      <c r="H1345" s="6">
        <v>-0.15164</v>
      </c>
      <c r="I1345" s="6">
        <v>0.93799999999999994</v>
      </c>
      <c r="J1345" s="6" t="s">
        <v>44</v>
      </c>
      <c r="K1345" s="6">
        <v>2.117</v>
      </c>
      <c r="L1345" s="6" t="s">
        <v>4091</v>
      </c>
      <c r="M1345" s="6" t="s">
        <v>6004</v>
      </c>
      <c r="N1345" s="6" t="s">
        <v>4228</v>
      </c>
      <c r="O1345" s="7" t="str">
        <f t="shared" si="20"/>
        <v>NO</v>
      </c>
    </row>
    <row r="1346" spans="1:16">
      <c r="A1346" s="6" t="s">
        <v>2859</v>
      </c>
      <c r="B1346" s="7">
        <v>15</v>
      </c>
      <c r="C1346" s="6" t="s">
        <v>2860</v>
      </c>
      <c r="D1346" s="7" t="s">
        <v>28</v>
      </c>
      <c r="E1346" s="7" t="s">
        <v>11</v>
      </c>
      <c r="F1346" s="6">
        <v>0.53052999999999995</v>
      </c>
      <c r="G1346" s="6">
        <v>0.33389999999999997</v>
      </c>
      <c r="H1346" s="6">
        <v>0.19664000000000001</v>
      </c>
      <c r="I1346" s="6">
        <v>0.93200000000000005</v>
      </c>
      <c r="J1346" s="6" t="s">
        <v>44</v>
      </c>
      <c r="K1346" s="6">
        <v>1.9686999999999999</v>
      </c>
      <c r="L1346" s="6" t="s">
        <v>6005</v>
      </c>
      <c r="M1346" s="6" t="s">
        <v>6006</v>
      </c>
      <c r="N1346" s="6" t="s">
        <v>6007</v>
      </c>
      <c r="O1346" s="7" t="str">
        <f t="shared" ref="O1346:O1409" si="21">IF(P1346 = "", "NO", "YES")</f>
        <v>NO</v>
      </c>
    </row>
    <row r="1347" spans="1:16">
      <c r="A1347" s="10" t="s">
        <v>884</v>
      </c>
      <c r="B1347" s="11">
        <v>5</v>
      </c>
      <c r="C1347" s="10" t="s">
        <v>885</v>
      </c>
      <c r="D1347" s="11" t="s">
        <v>28</v>
      </c>
      <c r="E1347" s="11" t="s">
        <v>6</v>
      </c>
      <c r="F1347" s="10">
        <v>0.49279000000000001</v>
      </c>
      <c r="G1347" s="10">
        <v>0.73907999999999996</v>
      </c>
      <c r="H1347" s="10">
        <v>-0.24629000000000001</v>
      </c>
      <c r="I1347" s="10">
        <v>0.94799999999999995</v>
      </c>
      <c r="J1347" s="10" t="s">
        <v>44</v>
      </c>
      <c r="K1347" s="10">
        <v>2.0123000000000002</v>
      </c>
      <c r="L1347" s="10" t="s">
        <v>6005</v>
      </c>
      <c r="M1347" s="10" t="s">
        <v>6006</v>
      </c>
      <c r="N1347" s="10" t="s">
        <v>6007</v>
      </c>
      <c r="O1347" s="11" t="str">
        <f t="shared" si="21"/>
        <v>NO</v>
      </c>
      <c r="P1347" s="10"/>
    </row>
    <row r="1348" spans="1:16">
      <c r="A1348" s="10" t="s">
        <v>884</v>
      </c>
      <c r="B1348" s="11">
        <v>4</v>
      </c>
      <c r="C1348" s="10" t="s">
        <v>1714</v>
      </c>
      <c r="D1348" s="11" t="s">
        <v>28</v>
      </c>
      <c r="E1348" s="11" t="s">
        <v>1584</v>
      </c>
      <c r="F1348" s="10">
        <v>0.82777000000000001</v>
      </c>
      <c r="G1348" s="10">
        <v>0.9657</v>
      </c>
      <c r="H1348" s="10">
        <v>-0.13793</v>
      </c>
      <c r="I1348" s="10">
        <v>0.99199999999999999</v>
      </c>
      <c r="J1348" s="10" t="s">
        <v>29</v>
      </c>
      <c r="K1348" s="10">
        <v>0.73960000000000004</v>
      </c>
      <c r="L1348" s="10" t="s">
        <v>6005</v>
      </c>
      <c r="M1348" s="10" t="s">
        <v>6006</v>
      </c>
      <c r="N1348" s="10" t="s">
        <v>6007</v>
      </c>
      <c r="O1348" s="11" t="str">
        <f t="shared" si="21"/>
        <v>NO</v>
      </c>
      <c r="P1348" s="10"/>
    </row>
    <row r="1349" spans="1:16">
      <c r="A1349" s="10" t="s">
        <v>884</v>
      </c>
      <c r="B1349" s="11">
        <v>7</v>
      </c>
      <c r="C1349" s="10" t="s">
        <v>2861</v>
      </c>
      <c r="D1349" s="11" t="s">
        <v>28</v>
      </c>
      <c r="E1349" s="11" t="s">
        <v>11</v>
      </c>
      <c r="F1349" s="10">
        <v>0.14887</v>
      </c>
      <c r="G1349" s="10">
        <v>0.42143999999999998</v>
      </c>
      <c r="H1349" s="10">
        <v>-0.27256999999999998</v>
      </c>
      <c r="I1349" s="10">
        <v>0.99399999999999999</v>
      </c>
      <c r="J1349" s="10" t="s">
        <v>44</v>
      </c>
      <c r="K1349" s="10">
        <v>2.0123000000000002</v>
      </c>
      <c r="L1349" s="10" t="s">
        <v>6005</v>
      </c>
      <c r="M1349" s="10" t="s">
        <v>6006</v>
      </c>
      <c r="N1349" s="10" t="s">
        <v>6007</v>
      </c>
      <c r="O1349" s="11" t="str">
        <f t="shared" si="21"/>
        <v>NO</v>
      </c>
      <c r="P1349" s="10"/>
    </row>
    <row r="1350" spans="1:16">
      <c r="A1350" s="10" t="s">
        <v>884</v>
      </c>
      <c r="B1350" s="11">
        <v>4</v>
      </c>
      <c r="C1350" s="10" t="s">
        <v>1714</v>
      </c>
      <c r="D1350" s="11" t="s">
        <v>28</v>
      </c>
      <c r="E1350" s="11" t="s">
        <v>11</v>
      </c>
      <c r="F1350" s="10">
        <v>0.82777000000000001</v>
      </c>
      <c r="G1350" s="10">
        <v>0.9657</v>
      </c>
      <c r="H1350" s="10">
        <v>-0.13793</v>
      </c>
      <c r="I1350" s="10">
        <v>0.99199999999999999</v>
      </c>
      <c r="J1350" s="10" t="s">
        <v>29</v>
      </c>
      <c r="K1350" s="10">
        <v>0.73960000000000004</v>
      </c>
      <c r="L1350" s="10" t="s">
        <v>6005</v>
      </c>
      <c r="M1350" s="10" t="s">
        <v>6006</v>
      </c>
      <c r="N1350" s="10" t="s">
        <v>6007</v>
      </c>
      <c r="O1350" s="11" t="str">
        <f t="shared" si="21"/>
        <v>NO</v>
      </c>
      <c r="P1350" s="10"/>
    </row>
    <row r="1351" spans="1:16">
      <c r="A1351" s="6" t="s">
        <v>2862</v>
      </c>
      <c r="B1351" s="7">
        <v>37</v>
      </c>
      <c r="C1351" s="6" t="s">
        <v>2863</v>
      </c>
      <c r="D1351" s="7" t="s">
        <v>28</v>
      </c>
      <c r="E1351" s="7" t="s">
        <v>11</v>
      </c>
      <c r="F1351" s="6">
        <v>0.30747000000000002</v>
      </c>
      <c r="G1351" s="6">
        <v>0.20104</v>
      </c>
      <c r="H1351" s="6">
        <v>0.10643</v>
      </c>
      <c r="I1351" s="6">
        <v>0.96</v>
      </c>
      <c r="J1351" s="6" t="s">
        <v>29</v>
      </c>
      <c r="K1351" s="6">
        <v>0.92210000000000003</v>
      </c>
      <c r="L1351" s="6" t="s">
        <v>6008</v>
      </c>
      <c r="M1351" s="6" t="s">
        <v>6009</v>
      </c>
      <c r="N1351" s="6" t="s">
        <v>6010</v>
      </c>
      <c r="O1351" s="7" t="str">
        <f t="shared" si="21"/>
        <v>NO</v>
      </c>
    </row>
    <row r="1352" spans="1:16">
      <c r="A1352" s="10" t="s">
        <v>401</v>
      </c>
      <c r="B1352" s="11">
        <v>12</v>
      </c>
      <c r="C1352" s="10" t="s">
        <v>402</v>
      </c>
      <c r="D1352" s="11" t="s">
        <v>32</v>
      </c>
      <c r="E1352" s="11" t="s">
        <v>4</v>
      </c>
      <c r="F1352" s="10">
        <v>0.77617999999999998</v>
      </c>
      <c r="G1352" s="10">
        <v>0.50907000000000002</v>
      </c>
      <c r="H1352" s="10">
        <v>0.26711000000000001</v>
      </c>
      <c r="I1352" s="10">
        <v>0.95699999999999996</v>
      </c>
      <c r="J1352" s="10" t="s">
        <v>33</v>
      </c>
      <c r="K1352" s="10">
        <v>1.4498</v>
      </c>
      <c r="L1352" s="10" t="s">
        <v>3990</v>
      </c>
      <c r="M1352" s="10" t="s">
        <v>4056</v>
      </c>
      <c r="N1352" s="10" t="s">
        <v>3990</v>
      </c>
      <c r="O1352" s="11" t="str">
        <f t="shared" si="21"/>
        <v>NO</v>
      </c>
      <c r="P1352" s="10"/>
    </row>
    <row r="1353" spans="1:16">
      <c r="A1353" s="10" t="s">
        <v>401</v>
      </c>
      <c r="B1353" s="11">
        <v>17</v>
      </c>
      <c r="C1353" s="10" t="s">
        <v>2864</v>
      </c>
      <c r="D1353" s="11" t="s">
        <v>32</v>
      </c>
      <c r="E1353" s="11" t="s">
        <v>11</v>
      </c>
      <c r="F1353" s="10">
        <v>0.62170999999999998</v>
      </c>
      <c r="G1353" s="10">
        <v>0.39034000000000002</v>
      </c>
      <c r="H1353" s="10">
        <v>0.23136999999999999</v>
      </c>
      <c r="I1353" s="10">
        <v>0.91100000000000003</v>
      </c>
      <c r="J1353" s="10" t="s">
        <v>33</v>
      </c>
      <c r="K1353" s="10">
        <v>1.4762999999999999</v>
      </c>
      <c r="L1353" s="10" t="s">
        <v>3990</v>
      </c>
      <c r="M1353" s="10" t="s">
        <v>4056</v>
      </c>
      <c r="N1353" s="10" t="s">
        <v>3990</v>
      </c>
      <c r="O1353" s="11" t="str">
        <f t="shared" si="21"/>
        <v>NO</v>
      </c>
      <c r="P1353" s="10"/>
    </row>
    <row r="1354" spans="1:16">
      <c r="A1354" s="6" t="s">
        <v>2865</v>
      </c>
      <c r="B1354" s="7">
        <v>5</v>
      </c>
      <c r="C1354" s="6" t="s">
        <v>2866</v>
      </c>
      <c r="D1354" s="7" t="s">
        <v>28</v>
      </c>
      <c r="E1354" s="7" t="s">
        <v>11</v>
      </c>
      <c r="F1354" s="6">
        <v>0.20519999999999999</v>
      </c>
      <c r="G1354" s="6">
        <v>8.8572999999999999E-2</v>
      </c>
      <c r="H1354" s="6">
        <v>0.11663</v>
      </c>
      <c r="I1354" s="6">
        <v>0.94</v>
      </c>
      <c r="J1354" s="6" t="s">
        <v>29</v>
      </c>
      <c r="K1354" s="6">
        <v>0.79049999999999998</v>
      </c>
      <c r="L1354" s="6" t="s">
        <v>3990</v>
      </c>
      <c r="M1354" s="6" t="s">
        <v>4056</v>
      </c>
      <c r="N1354" s="6" t="s">
        <v>3990</v>
      </c>
      <c r="O1354" s="7" t="str">
        <f t="shared" si="21"/>
        <v>NO</v>
      </c>
    </row>
    <row r="1355" spans="1:16">
      <c r="A1355" s="6" t="s">
        <v>2867</v>
      </c>
      <c r="B1355" s="7">
        <v>14</v>
      </c>
      <c r="C1355" s="6" t="s">
        <v>2868</v>
      </c>
      <c r="D1355" s="7" t="s">
        <v>32</v>
      </c>
      <c r="E1355" s="7" t="s">
        <v>11</v>
      </c>
      <c r="F1355" s="6">
        <v>0.30753000000000003</v>
      </c>
      <c r="G1355" s="6">
        <v>8.6754999999999999E-2</v>
      </c>
      <c r="H1355" s="6">
        <v>0.22076999999999999</v>
      </c>
      <c r="I1355" s="6">
        <v>1</v>
      </c>
      <c r="J1355" s="6" t="s">
        <v>29</v>
      </c>
      <c r="K1355" s="6">
        <v>0.92659999999999998</v>
      </c>
      <c r="L1355" s="6" t="s">
        <v>3990</v>
      </c>
      <c r="M1355" s="6" t="s">
        <v>6011</v>
      </c>
      <c r="N1355" s="6" t="s">
        <v>6012</v>
      </c>
      <c r="O1355" s="7" t="str">
        <f t="shared" si="21"/>
        <v>NO</v>
      </c>
    </row>
    <row r="1356" spans="1:16">
      <c r="A1356" s="10" t="s">
        <v>1282</v>
      </c>
      <c r="B1356" s="11">
        <v>9</v>
      </c>
      <c r="C1356" s="10" t="s">
        <v>1283</v>
      </c>
      <c r="D1356" s="11" t="s">
        <v>32</v>
      </c>
      <c r="E1356" s="11" t="s">
        <v>8</v>
      </c>
      <c r="F1356" s="10">
        <v>0.72053999999999996</v>
      </c>
      <c r="G1356" s="10">
        <v>0.98631000000000002</v>
      </c>
      <c r="H1356" s="10">
        <v>-0.26576</v>
      </c>
      <c r="I1356" s="10">
        <v>1</v>
      </c>
      <c r="J1356" s="10" t="s">
        <v>40</v>
      </c>
      <c r="K1356" s="10">
        <v>3.2321</v>
      </c>
      <c r="L1356" s="10" t="s">
        <v>4266</v>
      </c>
      <c r="M1356" s="10" t="s">
        <v>6013</v>
      </c>
      <c r="N1356" s="10" t="s">
        <v>4785</v>
      </c>
      <c r="O1356" s="11" t="str">
        <f t="shared" si="21"/>
        <v>NO</v>
      </c>
      <c r="P1356" s="10"/>
    </row>
    <row r="1357" spans="1:16">
      <c r="A1357" s="10" t="s">
        <v>1282</v>
      </c>
      <c r="B1357" s="11">
        <v>12</v>
      </c>
      <c r="C1357" s="10" t="s">
        <v>1284</v>
      </c>
      <c r="D1357" s="11" t="s">
        <v>32</v>
      </c>
      <c r="E1357" s="11" t="s">
        <v>8</v>
      </c>
      <c r="F1357" s="10">
        <v>0.76634000000000002</v>
      </c>
      <c r="G1357" s="10">
        <v>0.96653999999999995</v>
      </c>
      <c r="H1357" s="10">
        <v>-0.20019999999999999</v>
      </c>
      <c r="I1357" s="10">
        <v>1</v>
      </c>
      <c r="J1357" s="10" t="s">
        <v>40</v>
      </c>
      <c r="K1357" s="10">
        <v>3.2321</v>
      </c>
      <c r="L1357" s="10" t="s">
        <v>4266</v>
      </c>
      <c r="M1357" s="10" t="s">
        <v>6013</v>
      </c>
      <c r="N1357" s="10" t="s">
        <v>4785</v>
      </c>
      <c r="O1357" s="11" t="str">
        <f t="shared" si="21"/>
        <v>NO</v>
      </c>
      <c r="P1357" s="10"/>
    </row>
    <row r="1358" spans="1:16">
      <c r="A1358" s="10" t="s">
        <v>1282</v>
      </c>
      <c r="B1358" s="11">
        <v>11</v>
      </c>
      <c r="C1358" s="10" t="s">
        <v>2869</v>
      </c>
      <c r="D1358" s="11" t="s">
        <v>32</v>
      </c>
      <c r="E1358" s="11" t="s">
        <v>11</v>
      </c>
      <c r="F1358" s="10">
        <v>0.32855000000000001</v>
      </c>
      <c r="G1358" s="10">
        <v>0.19556999999999999</v>
      </c>
      <c r="H1358" s="10">
        <v>0.13297999999999999</v>
      </c>
      <c r="I1358" s="10">
        <v>0.98</v>
      </c>
      <c r="J1358" s="10" t="s">
        <v>40</v>
      </c>
      <c r="K1358" s="10">
        <v>3.2317</v>
      </c>
      <c r="L1358" s="10" t="s">
        <v>4266</v>
      </c>
      <c r="M1358" s="10" t="s">
        <v>6013</v>
      </c>
      <c r="N1358" s="10" t="s">
        <v>4785</v>
      </c>
      <c r="O1358" s="11" t="str">
        <f t="shared" si="21"/>
        <v>NO</v>
      </c>
      <c r="P1358" s="10"/>
    </row>
    <row r="1359" spans="1:16">
      <c r="A1359" s="12" t="s">
        <v>886</v>
      </c>
      <c r="B1359" s="13">
        <v>14</v>
      </c>
      <c r="C1359" s="12" t="s">
        <v>887</v>
      </c>
      <c r="D1359" s="13" t="s">
        <v>28</v>
      </c>
      <c r="E1359" s="13" t="s">
        <v>6</v>
      </c>
      <c r="F1359" s="12">
        <v>0.82469000000000003</v>
      </c>
      <c r="G1359" s="12">
        <v>0.70557999999999998</v>
      </c>
      <c r="H1359" s="12">
        <v>0.11910999999999999</v>
      </c>
      <c r="I1359" s="12">
        <v>0.998</v>
      </c>
      <c r="J1359" s="12" t="s">
        <v>33</v>
      </c>
      <c r="K1359" s="12">
        <v>1.9253</v>
      </c>
      <c r="L1359" s="12" t="s">
        <v>6014</v>
      </c>
      <c r="M1359" s="12" t="s">
        <v>6015</v>
      </c>
      <c r="N1359" s="12" t="s">
        <v>6016</v>
      </c>
      <c r="O1359" s="13" t="str">
        <f t="shared" si="21"/>
        <v>NO</v>
      </c>
      <c r="P1359" s="12"/>
    </row>
    <row r="1360" spans="1:16">
      <c r="A1360" s="12" t="s">
        <v>886</v>
      </c>
      <c r="B1360" s="13">
        <v>16</v>
      </c>
      <c r="C1360" s="12" t="s">
        <v>1304</v>
      </c>
      <c r="D1360" s="13" t="s">
        <v>28</v>
      </c>
      <c r="E1360" s="13" t="s">
        <v>8</v>
      </c>
      <c r="F1360" s="12">
        <v>0.57716999999999996</v>
      </c>
      <c r="G1360" s="12">
        <v>0.83609999999999995</v>
      </c>
      <c r="H1360" s="12">
        <v>-0.25894</v>
      </c>
      <c r="I1360" s="12">
        <v>1</v>
      </c>
      <c r="J1360" s="12" t="s">
        <v>33</v>
      </c>
      <c r="K1360" s="12">
        <v>1.9253</v>
      </c>
      <c r="L1360" s="12" t="s">
        <v>6014</v>
      </c>
      <c r="M1360" s="12" t="s">
        <v>6015</v>
      </c>
      <c r="N1360" s="12" t="s">
        <v>6016</v>
      </c>
      <c r="O1360" s="13" t="str">
        <f t="shared" si="21"/>
        <v>NO</v>
      </c>
      <c r="P1360" s="12"/>
    </row>
    <row r="1361" spans="1:16">
      <c r="A1361" s="12" t="s">
        <v>886</v>
      </c>
      <c r="B1361" s="13">
        <v>18</v>
      </c>
      <c r="C1361" s="12" t="s">
        <v>2870</v>
      </c>
      <c r="D1361" s="13" t="s">
        <v>28</v>
      </c>
      <c r="E1361" s="13" t="s">
        <v>11</v>
      </c>
      <c r="F1361" s="12">
        <v>0.52186999999999995</v>
      </c>
      <c r="G1361" s="12">
        <v>0.79386000000000001</v>
      </c>
      <c r="H1361" s="12">
        <v>-0.27199000000000001</v>
      </c>
      <c r="I1361" s="12">
        <v>1</v>
      </c>
      <c r="J1361" s="12" t="s">
        <v>44</v>
      </c>
      <c r="K1361" s="12">
        <v>1.5025999999999999</v>
      </c>
      <c r="L1361" s="12" t="s">
        <v>6014</v>
      </c>
      <c r="M1361" s="12" t="s">
        <v>6015</v>
      </c>
      <c r="N1361" s="12" t="s">
        <v>6016</v>
      </c>
      <c r="O1361" s="13" t="str">
        <f t="shared" si="21"/>
        <v>NO</v>
      </c>
      <c r="P1361" s="12"/>
    </row>
    <row r="1362" spans="1:16">
      <c r="A1362" s="12" t="s">
        <v>886</v>
      </c>
      <c r="B1362" s="13">
        <v>8</v>
      </c>
      <c r="C1362" s="12" t="s">
        <v>2871</v>
      </c>
      <c r="D1362" s="13" t="s">
        <v>28</v>
      </c>
      <c r="E1362" s="13" t="s">
        <v>11</v>
      </c>
      <c r="F1362" s="12">
        <v>0.60799999999999998</v>
      </c>
      <c r="G1362" s="12">
        <v>0.74082999999999999</v>
      </c>
      <c r="H1362" s="12">
        <v>-0.13283</v>
      </c>
      <c r="I1362" s="12">
        <v>0.97299999999999998</v>
      </c>
      <c r="J1362" s="12" t="s">
        <v>29</v>
      </c>
      <c r="K1362" s="12">
        <v>0.98809999999999998</v>
      </c>
      <c r="L1362" s="12" t="s">
        <v>6014</v>
      </c>
      <c r="M1362" s="12" t="s">
        <v>6015</v>
      </c>
      <c r="N1362" s="12" t="s">
        <v>6016</v>
      </c>
      <c r="O1362" s="13" t="str">
        <f t="shared" si="21"/>
        <v>NO</v>
      </c>
      <c r="P1362" s="12"/>
    </row>
    <row r="1363" spans="1:16">
      <c r="A1363" s="6" t="s">
        <v>2872</v>
      </c>
      <c r="B1363" s="7">
        <v>6</v>
      </c>
      <c r="C1363" s="6" t="s">
        <v>2873</v>
      </c>
      <c r="D1363" s="7" t="s">
        <v>32</v>
      </c>
      <c r="E1363" s="7" t="s">
        <v>11</v>
      </c>
      <c r="F1363" s="6">
        <v>0.68505000000000005</v>
      </c>
      <c r="G1363" s="6">
        <v>0.35460999999999998</v>
      </c>
      <c r="H1363" s="6">
        <v>0.33045000000000002</v>
      </c>
      <c r="I1363" s="6">
        <v>0.93400000000000005</v>
      </c>
      <c r="J1363" s="6" t="s">
        <v>33</v>
      </c>
      <c r="K1363" s="6">
        <v>1.2223999999999999</v>
      </c>
      <c r="L1363" s="6" t="s">
        <v>3990</v>
      </c>
      <c r="M1363" s="6" t="s">
        <v>6017</v>
      </c>
      <c r="N1363" s="6" t="s">
        <v>3990</v>
      </c>
      <c r="O1363" s="7" t="str">
        <f t="shared" si="21"/>
        <v>NO</v>
      </c>
    </row>
    <row r="1364" spans="1:16">
      <c r="A1364" s="6" t="s">
        <v>888</v>
      </c>
      <c r="B1364" s="7">
        <v>7</v>
      </c>
      <c r="C1364" s="6" t="s">
        <v>889</v>
      </c>
      <c r="D1364" s="7" t="s">
        <v>32</v>
      </c>
      <c r="E1364" s="7" t="s">
        <v>6</v>
      </c>
      <c r="F1364" s="6">
        <v>0.30775999999999998</v>
      </c>
      <c r="G1364" s="6">
        <v>0.20543</v>
      </c>
      <c r="H1364" s="6">
        <v>0.10233</v>
      </c>
      <c r="I1364" s="6">
        <v>0.99399999999999999</v>
      </c>
      <c r="J1364" s="6" t="s">
        <v>33</v>
      </c>
      <c r="K1364" s="6">
        <v>1.0757000000000001</v>
      </c>
      <c r="L1364" s="6" t="s">
        <v>6018</v>
      </c>
      <c r="M1364" s="6" t="s">
        <v>6019</v>
      </c>
      <c r="N1364" s="6" t="s">
        <v>6020</v>
      </c>
      <c r="O1364" s="7" t="str">
        <f t="shared" si="21"/>
        <v>NO</v>
      </c>
    </row>
    <row r="1365" spans="1:16">
      <c r="A1365" s="6" t="s">
        <v>2874</v>
      </c>
      <c r="B1365" s="7">
        <v>9</v>
      </c>
      <c r="C1365" s="6" t="s">
        <v>2875</v>
      </c>
      <c r="D1365" s="7" t="s">
        <v>32</v>
      </c>
      <c r="E1365" s="7" t="s">
        <v>11</v>
      </c>
      <c r="F1365" s="6">
        <v>0.19206999999999999</v>
      </c>
      <c r="G1365" s="6">
        <v>4.8516999999999998E-2</v>
      </c>
      <c r="H1365" s="6">
        <v>0.14355999999999999</v>
      </c>
      <c r="I1365" s="6">
        <v>0.998</v>
      </c>
      <c r="J1365" s="6" t="s">
        <v>33</v>
      </c>
      <c r="K1365" s="6">
        <v>1.1486000000000001</v>
      </c>
      <c r="L1365" s="6" t="s">
        <v>4040</v>
      </c>
      <c r="M1365" s="6" t="s">
        <v>6021</v>
      </c>
      <c r="N1365" s="6" t="s">
        <v>6022</v>
      </c>
      <c r="O1365" s="7" t="str">
        <f t="shared" si="21"/>
        <v>NO</v>
      </c>
    </row>
    <row r="1366" spans="1:16">
      <c r="A1366" s="6" t="s">
        <v>2876</v>
      </c>
      <c r="B1366" s="7">
        <v>3</v>
      </c>
      <c r="C1366" s="6" t="s">
        <v>2877</v>
      </c>
      <c r="D1366" s="7" t="s">
        <v>28</v>
      </c>
      <c r="E1366" s="7" t="s">
        <v>11</v>
      </c>
      <c r="F1366" s="6">
        <v>0.26616000000000001</v>
      </c>
      <c r="G1366" s="6">
        <v>0.52209000000000005</v>
      </c>
      <c r="H1366" s="6">
        <v>-0.25592999999999999</v>
      </c>
      <c r="I1366" s="6">
        <v>0.999</v>
      </c>
      <c r="J1366" s="6" t="s">
        <v>29</v>
      </c>
      <c r="K1366" s="6">
        <v>0.99890000000000001</v>
      </c>
      <c r="L1366" s="6" t="s">
        <v>4266</v>
      </c>
      <c r="M1366" s="6" t="s">
        <v>6023</v>
      </c>
      <c r="N1366" s="6" t="s">
        <v>4785</v>
      </c>
      <c r="O1366" s="7" t="str">
        <f t="shared" si="21"/>
        <v>NO</v>
      </c>
    </row>
    <row r="1367" spans="1:16">
      <c r="A1367" s="6" t="s">
        <v>403</v>
      </c>
      <c r="B1367" s="7">
        <v>37</v>
      </c>
      <c r="C1367" s="6" t="s">
        <v>404</v>
      </c>
      <c r="D1367" s="7" t="s">
        <v>28</v>
      </c>
      <c r="E1367" s="7" t="s">
        <v>4</v>
      </c>
      <c r="F1367" s="6">
        <v>0.41716999999999999</v>
      </c>
      <c r="G1367" s="6">
        <v>0.53412999999999999</v>
      </c>
      <c r="H1367" s="6">
        <v>-0.11695999999999999</v>
      </c>
      <c r="I1367" s="6">
        <v>0.97799999999999998</v>
      </c>
      <c r="J1367" s="6" t="s">
        <v>33</v>
      </c>
      <c r="K1367" s="6">
        <v>1.2455000000000001</v>
      </c>
      <c r="L1367" s="6" t="s">
        <v>4647</v>
      </c>
      <c r="M1367" s="6" t="s">
        <v>6024</v>
      </c>
      <c r="N1367" s="6" t="s">
        <v>4649</v>
      </c>
      <c r="O1367" s="7" t="str">
        <f t="shared" si="21"/>
        <v>NO</v>
      </c>
    </row>
    <row r="1368" spans="1:16">
      <c r="A1368" s="6" t="s">
        <v>2878</v>
      </c>
      <c r="B1368" s="7">
        <v>12</v>
      </c>
      <c r="C1368" s="6" t="s">
        <v>2879</v>
      </c>
      <c r="D1368" s="7" t="s">
        <v>28</v>
      </c>
      <c r="E1368" s="7" t="s">
        <v>11</v>
      </c>
      <c r="F1368" s="6">
        <v>4.7093000000000003E-2</v>
      </c>
      <c r="G1368" s="6">
        <v>0.15439</v>
      </c>
      <c r="H1368" s="6">
        <v>-0.10730000000000001</v>
      </c>
      <c r="I1368" s="6">
        <v>0.91200000000000003</v>
      </c>
      <c r="J1368" s="6" t="s">
        <v>44</v>
      </c>
      <c r="K1368" s="6">
        <v>2.2155</v>
      </c>
      <c r="L1368" s="6" t="s">
        <v>6025</v>
      </c>
      <c r="M1368" s="6" t="s">
        <v>6026</v>
      </c>
      <c r="N1368" s="6" t="s">
        <v>4774</v>
      </c>
      <c r="O1368" s="7" t="str">
        <f t="shared" si="21"/>
        <v>NO</v>
      </c>
    </row>
    <row r="1369" spans="1:16">
      <c r="A1369" s="6" t="s">
        <v>2880</v>
      </c>
      <c r="B1369" s="7">
        <v>7</v>
      </c>
      <c r="C1369" s="6" t="s">
        <v>2881</v>
      </c>
      <c r="D1369" s="7" t="s">
        <v>28</v>
      </c>
      <c r="E1369" s="7" t="s">
        <v>11</v>
      </c>
      <c r="F1369" s="6">
        <v>0.12764</v>
      </c>
      <c r="G1369" s="6">
        <v>0.24110000000000001</v>
      </c>
      <c r="H1369" s="6">
        <v>-0.11346000000000001</v>
      </c>
      <c r="I1369" s="6">
        <v>0.98899999999999999</v>
      </c>
      <c r="J1369" s="6" t="s">
        <v>44</v>
      </c>
      <c r="K1369" s="6">
        <v>1.7693000000000001</v>
      </c>
      <c r="L1369" s="6" t="s">
        <v>5421</v>
      </c>
      <c r="M1369" s="6" t="s">
        <v>6027</v>
      </c>
      <c r="N1369" s="6" t="s">
        <v>6028</v>
      </c>
      <c r="O1369" s="7" t="str">
        <f t="shared" si="21"/>
        <v>NO</v>
      </c>
    </row>
    <row r="1370" spans="1:16">
      <c r="A1370" s="6" t="s">
        <v>2882</v>
      </c>
      <c r="B1370" s="7">
        <v>17</v>
      </c>
      <c r="C1370" s="6" t="s">
        <v>2883</v>
      </c>
      <c r="D1370" s="7" t="s">
        <v>32</v>
      </c>
      <c r="E1370" s="7" t="s">
        <v>11</v>
      </c>
      <c r="F1370" s="6">
        <v>0.1036</v>
      </c>
      <c r="G1370" s="6">
        <v>0.21337</v>
      </c>
      <c r="H1370" s="6">
        <v>-0.10977000000000001</v>
      </c>
      <c r="I1370" s="6">
        <v>0.93700000000000006</v>
      </c>
      <c r="J1370" s="6" t="s">
        <v>29</v>
      </c>
      <c r="K1370" s="6">
        <v>0.79820000000000002</v>
      </c>
      <c r="L1370" s="6" t="s">
        <v>6029</v>
      </c>
      <c r="M1370" s="6" t="s">
        <v>6030</v>
      </c>
      <c r="N1370" s="6" t="s">
        <v>6031</v>
      </c>
      <c r="O1370" s="7" t="str">
        <f t="shared" si="21"/>
        <v>NO</v>
      </c>
    </row>
    <row r="1371" spans="1:16">
      <c r="A1371" s="6" t="s">
        <v>2884</v>
      </c>
      <c r="B1371" s="7">
        <v>3</v>
      </c>
      <c r="C1371" s="6" t="s">
        <v>2885</v>
      </c>
      <c r="D1371" s="7" t="s">
        <v>32</v>
      </c>
      <c r="E1371" s="7" t="s">
        <v>11</v>
      </c>
      <c r="F1371" s="6">
        <v>0.16333</v>
      </c>
      <c r="G1371" s="6">
        <v>0.41788999999999998</v>
      </c>
      <c r="H1371" s="6">
        <v>-0.25456000000000001</v>
      </c>
      <c r="I1371" s="6">
        <v>0.97599999999999998</v>
      </c>
      <c r="J1371" s="6" t="s">
        <v>44</v>
      </c>
      <c r="K1371" s="6">
        <v>1</v>
      </c>
      <c r="L1371" s="6" t="s">
        <v>3990</v>
      </c>
      <c r="M1371" s="6" t="s">
        <v>6032</v>
      </c>
      <c r="N1371" s="6" t="s">
        <v>3990</v>
      </c>
      <c r="O1371" s="7" t="str">
        <f t="shared" si="21"/>
        <v>NO</v>
      </c>
    </row>
    <row r="1372" spans="1:16">
      <c r="A1372" s="12" t="s">
        <v>405</v>
      </c>
      <c r="B1372" s="13">
        <v>14</v>
      </c>
      <c r="C1372" s="12" t="s">
        <v>406</v>
      </c>
      <c r="D1372" s="13" t="s">
        <v>32</v>
      </c>
      <c r="E1372" s="13" t="s">
        <v>4</v>
      </c>
      <c r="F1372" s="12">
        <v>0.80015000000000003</v>
      </c>
      <c r="G1372" s="12">
        <v>0.94288000000000005</v>
      </c>
      <c r="H1372" s="12">
        <v>-0.14273</v>
      </c>
      <c r="I1372" s="12">
        <v>1</v>
      </c>
      <c r="J1372" s="12" t="s">
        <v>40</v>
      </c>
      <c r="K1372" s="12">
        <v>1.6146</v>
      </c>
      <c r="L1372" s="12" t="s">
        <v>6033</v>
      </c>
      <c r="M1372" s="12" t="s">
        <v>6034</v>
      </c>
      <c r="N1372" s="12" t="s">
        <v>4690</v>
      </c>
      <c r="O1372" s="13" t="str">
        <f t="shared" si="21"/>
        <v>NO</v>
      </c>
      <c r="P1372" s="12"/>
    </row>
    <row r="1373" spans="1:16">
      <c r="A1373" s="12" t="s">
        <v>405</v>
      </c>
      <c r="B1373" s="13">
        <v>16</v>
      </c>
      <c r="C1373" s="12" t="s">
        <v>890</v>
      </c>
      <c r="D1373" s="13" t="s">
        <v>32</v>
      </c>
      <c r="E1373" s="13" t="s">
        <v>6</v>
      </c>
      <c r="F1373" s="12">
        <v>0.81313000000000002</v>
      </c>
      <c r="G1373" s="12">
        <v>0.93686000000000003</v>
      </c>
      <c r="H1373" s="12">
        <v>-0.12373000000000001</v>
      </c>
      <c r="I1373" s="12">
        <v>1</v>
      </c>
      <c r="J1373" s="12" t="s">
        <v>40</v>
      </c>
      <c r="K1373" s="12">
        <v>1.6146</v>
      </c>
      <c r="L1373" s="12" t="s">
        <v>6033</v>
      </c>
      <c r="M1373" s="12" t="s">
        <v>6034</v>
      </c>
      <c r="N1373" s="12" t="s">
        <v>4690</v>
      </c>
      <c r="O1373" s="13" t="str">
        <f t="shared" si="21"/>
        <v>NO</v>
      </c>
      <c r="P1373" s="12"/>
    </row>
    <row r="1374" spans="1:16">
      <c r="A1374" s="12" t="s">
        <v>405</v>
      </c>
      <c r="B1374" s="13">
        <v>15</v>
      </c>
      <c r="C1374" s="12" t="s">
        <v>1366</v>
      </c>
      <c r="D1374" s="13" t="s">
        <v>32</v>
      </c>
      <c r="E1374" s="13" t="s">
        <v>8</v>
      </c>
      <c r="F1374" s="12">
        <v>0.85392999999999997</v>
      </c>
      <c r="G1374" s="12">
        <v>0.99185999999999996</v>
      </c>
      <c r="H1374" s="12">
        <v>-0.13793</v>
      </c>
      <c r="I1374" s="12">
        <v>1</v>
      </c>
      <c r="J1374" s="12" t="s">
        <v>40</v>
      </c>
      <c r="K1374" s="12">
        <v>1.6146</v>
      </c>
      <c r="L1374" s="12" t="s">
        <v>6033</v>
      </c>
      <c r="M1374" s="12" t="s">
        <v>6034</v>
      </c>
      <c r="N1374" s="12" t="s">
        <v>4690</v>
      </c>
      <c r="O1374" s="13" t="str">
        <f t="shared" si="21"/>
        <v>NO</v>
      </c>
      <c r="P1374" s="12"/>
    </row>
    <row r="1375" spans="1:16">
      <c r="A1375" s="12" t="s">
        <v>405</v>
      </c>
      <c r="B1375" s="13">
        <v>30</v>
      </c>
      <c r="C1375" s="12" t="s">
        <v>2886</v>
      </c>
      <c r="D1375" s="13" t="s">
        <v>32</v>
      </c>
      <c r="E1375" s="13" t="s">
        <v>11</v>
      </c>
      <c r="F1375" s="12">
        <v>0.26867999999999997</v>
      </c>
      <c r="G1375" s="12">
        <v>0.13721</v>
      </c>
      <c r="H1375" s="12">
        <v>0.13147</v>
      </c>
      <c r="I1375" s="12">
        <v>1</v>
      </c>
      <c r="J1375" s="12" t="s">
        <v>168</v>
      </c>
      <c r="K1375" s="12">
        <v>3.0815999999999999</v>
      </c>
      <c r="L1375" s="12" t="s">
        <v>6033</v>
      </c>
      <c r="M1375" s="12" t="s">
        <v>6034</v>
      </c>
      <c r="N1375" s="12" t="s">
        <v>4690</v>
      </c>
      <c r="O1375" s="13" t="str">
        <f t="shared" si="21"/>
        <v>NO</v>
      </c>
      <c r="P1375" s="12"/>
    </row>
    <row r="1376" spans="1:16">
      <c r="A1376" s="12" t="s">
        <v>405</v>
      </c>
      <c r="B1376" s="13">
        <v>38</v>
      </c>
      <c r="C1376" s="12" t="s">
        <v>2887</v>
      </c>
      <c r="D1376" s="13" t="s">
        <v>32</v>
      </c>
      <c r="E1376" s="13" t="s">
        <v>11</v>
      </c>
      <c r="F1376" s="12">
        <v>0.18723000000000001</v>
      </c>
      <c r="G1376" s="12">
        <v>8.2768999999999995E-2</v>
      </c>
      <c r="H1376" s="12">
        <v>0.10446</v>
      </c>
      <c r="I1376" s="12">
        <v>1</v>
      </c>
      <c r="J1376" s="12" t="s">
        <v>168</v>
      </c>
      <c r="K1376" s="12">
        <v>3.0815999999999999</v>
      </c>
      <c r="L1376" s="12" t="s">
        <v>6033</v>
      </c>
      <c r="M1376" s="12" t="s">
        <v>6034</v>
      </c>
      <c r="N1376" s="12" t="s">
        <v>4690</v>
      </c>
      <c r="O1376" s="13" t="str">
        <f t="shared" si="21"/>
        <v>NO</v>
      </c>
      <c r="P1376" s="12"/>
    </row>
    <row r="1377" spans="1:16">
      <c r="A1377" s="6" t="s">
        <v>407</v>
      </c>
      <c r="B1377" s="7">
        <v>4</v>
      </c>
      <c r="C1377" s="6" t="s">
        <v>408</v>
      </c>
      <c r="D1377" s="7" t="s">
        <v>28</v>
      </c>
      <c r="E1377" s="7" t="s">
        <v>4</v>
      </c>
      <c r="F1377" s="6">
        <v>0.60794000000000004</v>
      </c>
      <c r="G1377" s="6">
        <v>0.40672000000000003</v>
      </c>
      <c r="H1377" s="6">
        <v>0.20122000000000001</v>
      </c>
      <c r="I1377" s="6">
        <v>0.996</v>
      </c>
      <c r="J1377" s="6" t="s">
        <v>33</v>
      </c>
      <c r="K1377" s="6">
        <v>1.6981999999999999</v>
      </c>
      <c r="L1377" s="6" t="s">
        <v>4082</v>
      </c>
      <c r="M1377" s="6" t="s">
        <v>6035</v>
      </c>
      <c r="N1377" s="6" t="s">
        <v>5710</v>
      </c>
      <c r="O1377" s="7" t="str">
        <f t="shared" si="21"/>
        <v>NO</v>
      </c>
    </row>
    <row r="1378" spans="1:16">
      <c r="A1378" s="6" t="s">
        <v>2888</v>
      </c>
      <c r="B1378" s="7">
        <v>9</v>
      </c>
      <c r="C1378" s="6" t="s">
        <v>2889</v>
      </c>
      <c r="D1378" s="7" t="s">
        <v>32</v>
      </c>
      <c r="E1378" s="7" t="s">
        <v>11</v>
      </c>
      <c r="F1378" s="6">
        <v>0.96379000000000004</v>
      </c>
      <c r="G1378" s="6">
        <v>0.71847000000000005</v>
      </c>
      <c r="H1378" s="6">
        <v>0.24532000000000001</v>
      </c>
      <c r="I1378" s="6">
        <v>0.98399999999999999</v>
      </c>
      <c r="J1378" s="6" t="s">
        <v>29</v>
      </c>
      <c r="K1378" s="6">
        <v>0.97740000000000005</v>
      </c>
      <c r="L1378" s="6" t="s">
        <v>6036</v>
      </c>
      <c r="M1378" s="6" t="s">
        <v>6037</v>
      </c>
      <c r="N1378" s="6" t="s">
        <v>6038</v>
      </c>
      <c r="O1378" s="7" t="str">
        <f t="shared" si="21"/>
        <v>NO</v>
      </c>
    </row>
    <row r="1379" spans="1:16">
      <c r="A1379" s="6" t="s">
        <v>2890</v>
      </c>
      <c r="B1379" s="7">
        <v>8</v>
      </c>
      <c r="C1379" s="6" t="s">
        <v>2891</v>
      </c>
      <c r="D1379" s="7" t="s">
        <v>28</v>
      </c>
      <c r="E1379" s="7" t="s">
        <v>11</v>
      </c>
      <c r="F1379" s="6">
        <v>0.43526999999999999</v>
      </c>
      <c r="G1379" s="6">
        <v>0.1111</v>
      </c>
      <c r="H1379" s="6">
        <v>0.32417000000000001</v>
      </c>
      <c r="I1379" s="6">
        <v>0.997</v>
      </c>
      <c r="J1379" s="6" t="s">
        <v>44</v>
      </c>
      <c r="K1379" s="6">
        <v>1.4237</v>
      </c>
      <c r="O1379" s="7" t="str">
        <f t="shared" si="21"/>
        <v>NO</v>
      </c>
    </row>
    <row r="1380" spans="1:16">
      <c r="A1380" s="6" t="s">
        <v>2892</v>
      </c>
      <c r="B1380" s="7">
        <v>3</v>
      </c>
      <c r="C1380" s="6" t="s">
        <v>2893</v>
      </c>
      <c r="D1380" s="7" t="s">
        <v>32</v>
      </c>
      <c r="E1380" s="7" t="s">
        <v>11</v>
      </c>
      <c r="F1380" s="6">
        <v>0.83758999999999995</v>
      </c>
      <c r="G1380" s="6">
        <v>0.39999000000000001</v>
      </c>
      <c r="H1380" s="6">
        <v>0.43761</v>
      </c>
      <c r="I1380" s="6">
        <v>0.99299999999999999</v>
      </c>
      <c r="J1380" s="6" t="s">
        <v>29</v>
      </c>
      <c r="K1380" s="6">
        <v>0.99319999999999997</v>
      </c>
      <c r="L1380" s="6" t="s">
        <v>6039</v>
      </c>
      <c r="M1380" s="6" t="s">
        <v>6040</v>
      </c>
      <c r="N1380" s="6" t="s">
        <v>6041</v>
      </c>
      <c r="O1380" s="7" t="str">
        <f t="shared" si="21"/>
        <v>NO</v>
      </c>
    </row>
    <row r="1381" spans="1:16">
      <c r="A1381" s="6" t="s">
        <v>2894</v>
      </c>
      <c r="B1381" s="7">
        <v>14</v>
      </c>
      <c r="C1381" s="6" t="s">
        <v>2895</v>
      </c>
      <c r="D1381" s="7" t="s">
        <v>28</v>
      </c>
      <c r="E1381" s="7" t="s">
        <v>11</v>
      </c>
      <c r="F1381" s="6">
        <v>0.1603</v>
      </c>
      <c r="G1381" s="6">
        <v>4.4430999999999998E-2</v>
      </c>
      <c r="H1381" s="6">
        <v>0.11587</v>
      </c>
      <c r="I1381" s="6">
        <v>0.98</v>
      </c>
      <c r="J1381" s="6" t="s">
        <v>44</v>
      </c>
      <c r="K1381" s="6">
        <v>0.76990000000000003</v>
      </c>
      <c r="L1381" s="6" t="s">
        <v>6042</v>
      </c>
      <c r="M1381" s="6" t="s">
        <v>6043</v>
      </c>
      <c r="N1381" s="6" t="s">
        <v>6044</v>
      </c>
      <c r="O1381" s="7" t="str">
        <f t="shared" si="21"/>
        <v>NO</v>
      </c>
    </row>
    <row r="1382" spans="1:16">
      <c r="A1382" s="12" t="s">
        <v>2896</v>
      </c>
      <c r="B1382" s="13">
        <v>22</v>
      </c>
      <c r="C1382" s="12" t="s">
        <v>2897</v>
      </c>
      <c r="D1382" s="13" t="s">
        <v>28</v>
      </c>
      <c r="E1382" s="13" t="s">
        <v>11</v>
      </c>
      <c r="F1382" s="12">
        <v>0.52593000000000001</v>
      </c>
      <c r="G1382" s="12">
        <v>0.15892999999999999</v>
      </c>
      <c r="H1382" s="12">
        <v>0.36699999999999999</v>
      </c>
      <c r="I1382" s="12">
        <v>0.97199999999999998</v>
      </c>
      <c r="J1382" s="12" t="s">
        <v>29</v>
      </c>
      <c r="K1382" s="12">
        <v>0.99929999999999997</v>
      </c>
      <c r="L1382" s="12" t="s">
        <v>5886</v>
      </c>
      <c r="M1382" s="12" t="s">
        <v>6045</v>
      </c>
      <c r="N1382" s="12" t="s">
        <v>6046</v>
      </c>
      <c r="O1382" s="13" t="str">
        <f t="shared" si="21"/>
        <v>NO</v>
      </c>
      <c r="P1382" s="12"/>
    </row>
    <row r="1383" spans="1:16">
      <c r="A1383" s="12" t="s">
        <v>2896</v>
      </c>
      <c r="B1383" s="13">
        <v>20</v>
      </c>
      <c r="C1383" s="12" t="s">
        <v>2898</v>
      </c>
      <c r="D1383" s="13" t="s">
        <v>28</v>
      </c>
      <c r="E1383" s="13" t="s">
        <v>11</v>
      </c>
      <c r="F1383" s="12">
        <v>0.38650000000000001</v>
      </c>
      <c r="G1383" s="12">
        <v>0.13372000000000001</v>
      </c>
      <c r="H1383" s="12">
        <v>0.25278</v>
      </c>
      <c r="I1383" s="12">
        <v>0.95399999999999996</v>
      </c>
      <c r="J1383" s="12" t="s">
        <v>29</v>
      </c>
      <c r="K1383" s="12">
        <v>0.99399999999999999</v>
      </c>
      <c r="L1383" s="12" t="s">
        <v>5886</v>
      </c>
      <c r="M1383" s="12" t="s">
        <v>6045</v>
      </c>
      <c r="N1383" s="12" t="s">
        <v>6046</v>
      </c>
      <c r="O1383" s="13" t="str">
        <f t="shared" si="21"/>
        <v>NO</v>
      </c>
      <c r="P1383" s="12"/>
    </row>
    <row r="1384" spans="1:16">
      <c r="A1384" s="6" t="s">
        <v>2899</v>
      </c>
      <c r="B1384" s="7">
        <v>12</v>
      </c>
      <c r="C1384" s="6" t="s">
        <v>2900</v>
      </c>
      <c r="D1384" s="7" t="s">
        <v>28</v>
      </c>
      <c r="E1384" s="7" t="s">
        <v>11</v>
      </c>
      <c r="F1384" s="6">
        <v>9.7090999999999997E-2</v>
      </c>
      <c r="G1384" s="6">
        <v>0.20529</v>
      </c>
      <c r="H1384" s="6">
        <v>-0.10818999999999999</v>
      </c>
      <c r="I1384" s="6">
        <v>0.90300000000000002</v>
      </c>
      <c r="J1384" s="6" t="s">
        <v>33</v>
      </c>
      <c r="K1384" s="6">
        <v>1.5458000000000001</v>
      </c>
      <c r="L1384" s="6" t="s">
        <v>4073</v>
      </c>
      <c r="M1384" s="6" t="s">
        <v>6047</v>
      </c>
      <c r="N1384" s="6" t="s">
        <v>4274</v>
      </c>
      <c r="O1384" s="7" t="str">
        <f t="shared" si="21"/>
        <v>NO</v>
      </c>
    </row>
    <row r="1385" spans="1:16">
      <c r="A1385" s="6" t="s">
        <v>1379</v>
      </c>
      <c r="B1385" s="7">
        <v>5</v>
      </c>
      <c r="C1385" s="6" t="s">
        <v>1380</v>
      </c>
      <c r="D1385" s="7" t="s">
        <v>28</v>
      </c>
      <c r="E1385" s="7" t="s">
        <v>8</v>
      </c>
      <c r="F1385" s="6">
        <v>0.78178000000000003</v>
      </c>
      <c r="G1385" s="6">
        <v>0.98331000000000002</v>
      </c>
      <c r="H1385" s="6">
        <v>-0.20152</v>
      </c>
      <c r="I1385" s="6">
        <v>1</v>
      </c>
      <c r="J1385" s="6" t="s">
        <v>33</v>
      </c>
      <c r="K1385" s="6">
        <v>1.0404</v>
      </c>
      <c r="L1385" s="6" t="s">
        <v>3990</v>
      </c>
      <c r="M1385" s="6" t="s">
        <v>6048</v>
      </c>
      <c r="N1385" s="6" t="s">
        <v>6049</v>
      </c>
      <c r="O1385" s="7" t="str">
        <f t="shared" si="21"/>
        <v>NO</v>
      </c>
    </row>
    <row r="1386" spans="1:16">
      <c r="A1386" s="6" t="s">
        <v>2901</v>
      </c>
      <c r="B1386" s="7">
        <v>2</v>
      </c>
      <c r="C1386" s="6" t="s">
        <v>2902</v>
      </c>
      <c r="D1386" s="7" t="s">
        <v>32</v>
      </c>
      <c r="E1386" s="7" t="s">
        <v>11</v>
      </c>
      <c r="F1386" s="6">
        <v>0.14072000000000001</v>
      </c>
      <c r="G1386" s="6">
        <v>0.27353</v>
      </c>
      <c r="H1386" s="6">
        <v>-0.13281999999999999</v>
      </c>
      <c r="I1386" s="6">
        <v>0.97299999999999998</v>
      </c>
      <c r="J1386" s="6" t="s">
        <v>29</v>
      </c>
      <c r="K1386" s="6">
        <v>0.92659999999999998</v>
      </c>
      <c r="L1386" s="6" t="s">
        <v>6050</v>
      </c>
      <c r="M1386" s="6" t="s">
        <v>6051</v>
      </c>
      <c r="N1386" s="6" t="s">
        <v>6052</v>
      </c>
      <c r="O1386" s="7" t="str">
        <f t="shared" si="21"/>
        <v>NO</v>
      </c>
    </row>
    <row r="1387" spans="1:16">
      <c r="A1387" s="6" t="s">
        <v>2903</v>
      </c>
      <c r="B1387" s="7">
        <v>13</v>
      </c>
      <c r="C1387" s="6" t="s">
        <v>2904</v>
      </c>
      <c r="D1387" s="7" t="s">
        <v>32</v>
      </c>
      <c r="E1387" s="7" t="s">
        <v>11</v>
      </c>
      <c r="F1387" s="6">
        <v>0.28875000000000001</v>
      </c>
      <c r="G1387" s="6">
        <v>0.15054000000000001</v>
      </c>
      <c r="H1387" s="6">
        <v>0.13819999999999999</v>
      </c>
      <c r="I1387" s="6">
        <v>0.97199999999999998</v>
      </c>
      <c r="J1387" s="6" t="s">
        <v>33</v>
      </c>
      <c r="K1387" s="6">
        <v>0.89049999999999996</v>
      </c>
      <c r="L1387" s="6" t="s">
        <v>5831</v>
      </c>
      <c r="M1387" s="6" t="s">
        <v>6053</v>
      </c>
      <c r="N1387" s="6" t="s">
        <v>5972</v>
      </c>
      <c r="O1387" s="7" t="str">
        <f t="shared" si="21"/>
        <v>NO</v>
      </c>
    </row>
    <row r="1388" spans="1:16">
      <c r="A1388" s="6" t="s">
        <v>2905</v>
      </c>
      <c r="B1388" s="7">
        <v>13</v>
      </c>
      <c r="C1388" s="6" t="s">
        <v>2906</v>
      </c>
      <c r="D1388" s="7" t="s">
        <v>28</v>
      </c>
      <c r="E1388" s="7" t="s">
        <v>11</v>
      </c>
      <c r="F1388" s="6">
        <v>0.16753000000000001</v>
      </c>
      <c r="G1388" s="6">
        <v>4.0890000000000003E-2</v>
      </c>
      <c r="H1388" s="6">
        <v>0.12664</v>
      </c>
      <c r="I1388" s="6">
        <v>1</v>
      </c>
      <c r="J1388" s="6" t="s">
        <v>40</v>
      </c>
      <c r="K1388" s="6">
        <v>1.9341999999999999</v>
      </c>
      <c r="L1388" s="6" t="s">
        <v>6054</v>
      </c>
      <c r="M1388" s="6" t="s">
        <v>6055</v>
      </c>
      <c r="N1388" s="6" t="s">
        <v>6056</v>
      </c>
      <c r="O1388" s="7" t="str">
        <f t="shared" si="21"/>
        <v>NO</v>
      </c>
    </row>
    <row r="1389" spans="1:16">
      <c r="A1389" s="6" t="s">
        <v>2907</v>
      </c>
      <c r="B1389" s="7">
        <v>22</v>
      </c>
      <c r="C1389" s="6" t="s">
        <v>2908</v>
      </c>
      <c r="D1389" s="7" t="s">
        <v>32</v>
      </c>
      <c r="E1389" s="7" t="s">
        <v>11</v>
      </c>
      <c r="F1389" s="6">
        <v>0.85589999999999999</v>
      </c>
      <c r="G1389" s="6">
        <v>0.6986</v>
      </c>
      <c r="H1389" s="6">
        <v>0.15729000000000001</v>
      </c>
      <c r="I1389" s="6">
        <v>0.96499999999999997</v>
      </c>
      <c r="J1389" s="6" t="s">
        <v>33</v>
      </c>
      <c r="K1389" s="6">
        <v>0.96099999999999997</v>
      </c>
      <c r="L1389" s="6" t="s">
        <v>6057</v>
      </c>
      <c r="M1389" s="6" t="s">
        <v>6058</v>
      </c>
      <c r="N1389" s="6" t="s">
        <v>6059</v>
      </c>
      <c r="O1389" s="7" t="str">
        <f t="shared" si="21"/>
        <v>NO</v>
      </c>
    </row>
    <row r="1390" spans="1:16">
      <c r="A1390" s="12" t="s">
        <v>1715</v>
      </c>
      <c r="B1390" s="13">
        <v>16</v>
      </c>
      <c r="C1390" s="12" t="s">
        <v>1716</v>
      </c>
      <c r="D1390" s="13" t="s">
        <v>32</v>
      </c>
      <c r="E1390" s="13" t="s">
        <v>1584</v>
      </c>
      <c r="F1390" s="12">
        <v>0.95721000000000001</v>
      </c>
      <c r="G1390" s="12">
        <v>0.83940000000000003</v>
      </c>
      <c r="H1390" s="12">
        <v>0.11781</v>
      </c>
      <c r="I1390" s="12">
        <v>0.93200000000000005</v>
      </c>
      <c r="J1390" s="12" t="s">
        <v>29</v>
      </c>
      <c r="K1390" s="12">
        <v>0.79300000000000004</v>
      </c>
      <c r="L1390" s="12" t="s">
        <v>6060</v>
      </c>
      <c r="M1390" s="12" t="s">
        <v>6061</v>
      </c>
      <c r="N1390" s="12" t="s">
        <v>6062</v>
      </c>
      <c r="O1390" s="13" t="str">
        <f t="shared" si="21"/>
        <v>NO</v>
      </c>
      <c r="P1390" s="12"/>
    </row>
    <row r="1391" spans="1:16">
      <c r="A1391" s="12" t="s">
        <v>1715</v>
      </c>
      <c r="B1391" s="13">
        <v>16</v>
      </c>
      <c r="C1391" s="12" t="s">
        <v>1716</v>
      </c>
      <c r="D1391" s="13" t="s">
        <v>32</v>
      </c>
      <c r="E1391" s="13" t="s">
        <v>11</v>
      </c>
      <c r="F1391" s="12">
        <v>0.95721000000000001</v>
      </c>
      <c r="G1391" s="12">
        <v>0.83940000000000003</v>
      </c>
      <c r="H1391" s="12">
        <v>0.11781</v>
      </c>
      <c r="I1391" s="12">
        <v>0.93200000000000005</v>
      </c>
      <c r="J1391" s="12" t="s">
        <v>29</v>
      </c>
      <c r="K1391" s="12">
        <v>0.79300000000000004</v>
      </c>
      <c r="L1391" s="12" t="s">
        <v>6060</v>
      </c>
      <c r="M1391" s="12" t="s">
        <v>6061</v>
      </c>
      <c r="N1391" s="12" t="s">
        <v>6062</v>
      </c>
      <c r="O1391" s="13" t="str">
        <f t="shared" si="21"/>
        <v>NO</v>
      </c>
      <c r="P1391" s="12"/>
    </row>
    <row r="1392" spans="1:16">
      <c r="A1392" s="6" t="s">
        <v>2909</v>
      </c>
      <c r="B1392" s="7">
        <v>15</v>
      </c>
      <c r="C1392" s="6" t="s">
        <v>2910</v>
      </c>
      <c r="D1392" s="7" t="s">
        <v>32</v>
      </c>
      <c r="E1392" s="7" t="s">
        <v>11</v>
      </c>
      <c r="F1392" s="6">
        <v>0.2162</v>
      </c>
      <c r="G1392" s="6">
        <v>0.11432</v>
      </c>
      <c r="H1392" s="6">
        <v>0.10188</v>
      </c>
      <c r="I1392" s="6">
        <v>0.98699999999999999</v>
      </c>
      <c r="J1392" s="6" t="s">
        <v>44</v>
      </c>
      <c r="K1392" s="6">
        <v>1.4155</v>
      </c>
      <c r="L1392" s="6" t="s">
        <v>6063</v>
      </c>
      <c r="M1392" s="6" t="s">
        <v>6064</v>
      </c>
      <c r="N1392" s="6" t="s">
        <v>4002</v>
      </c>
      <c r="O1392" s="7" t="str">
        <f t="shared" si="21"/>
        <v>NO</v>
      </c>
    </row>
    <row r="1393" spans="1:16">
      <c r="A1393" s="12" t="s">
        <v>409</v>
      </c>
      <c r="B1393" s="13">
        <v>13</v>
      </c>
      <c r="C1393" s="12" t="s">
        <v>410</v>
      </c>
      <c r="D1393" s="13" t="s">
        <v>28</v>
      </c>
      <c r="E1393" s="13" t="s">
        <v>4</v>
      </c>
      <c r="F1393" s="12">
        <v>0.82001999999999997</v>
      </c>
      <c r="G1393" s="12">
        <v>0.93540999999999996</v>
      </c>
      <c r="H1393" s="12">
        <v>-0.11539000000000001</v>
      </c>
      <c r="I1393" s="12">
        <v>0.96099999999999997</v>
      </c>
      <c r="J1393" s="12" t="s">
        <v>29</v>
      </c>
      <c r="K1393" s="12">
        <v>0.70520000000000005</v>
      </c>
      <c r="L1393" s="12" t="s">
        <v>6065</v>
      </c>
      <c r="M1393" s="12" t="s">
        <v>6066</v>
      </c>
      <c r="N1393" s="12" t="s">
        <v>3990</v>
      </c>
      <c r="O1393" s="13" t="str">
        <f t="shared" si="21"/>
        <v>NO</v>
      </c>
      <c r="P1393" s="12"/>
    </row>
    <row r="1394" spans="1:16">
      <c r="A1394" s="12" t="s">
        <v>409</v>
      </c>
      <c r="B1394" s="13">
        <v>22</v>
      </c>
      <c r="C1394" s="12" t="s">
        <v>2911</v>
      </c>
      <c r="D1394" s="13" t="s">
        <v>28</v>
      </c>
      <c r="E1394" s="13" t="s">
        <v>11</v>
      </c>
      <c r="F1394" s="12">
        <v>0.25438</v>
      </c>
      <c r="G1394" s="12">
        <v>0.11917</v>
      </c>
      <c r="H1394" s="12">
        <v>0.13521</v>
      </c>
      <c r="I1394" s="12">
        <v>0.90800000000000003</v>
      </c>
      <c r="J1394" s="12" t="s">
        <v>33</v>
      </c>
      <c r="K1394" s="12">
        <v>1.3658999999999999</v>
      </c>
      <c r="L1394" s="12" t="s">
        <v>6065</v>
      </c>
      <c r="M1394" s="12" t="s">
        <v>6066</v>
      </c>
      <c r="N1394" s="12" t="s">
        <v>3990</v>
      </c>
      <c r="O1394" s="13" t="str">
        <f t="shared" si="21"/>
        <v>NO</v>
      </c>
      <c r="P1394" s="12"/>
    </row>
    <row r="1395" spans="1:16">
      <c r="A1395" s="12" t="s">
        <v>409</v>
      </c>
      <c r="B1395" s="13">
        <v>13</v>
      </c>
      <c r="C1395" s="12" t="s">
        <v>2912</v>
      </c>
      <c r="D1395" s="13" t="s">
        <v>28</v>
      </c>
      <c r="E1395" s="13" t="s">
        <v>11</v>
      </c>
      <c r="F1395" s="12">
        <v>0.23716000000000001</v>
      </c>
      <c r="G1395" s="12">
        <v>0.46703</v>
      </c>
      <c r="H1395" s="12">
        <v>-0.22986999999999999</v>
      </c>
      <c r="I1395" s="12">
        <v>0.92500000000000004</v>
      </c>
      <c r="J1395" s="12" t="s">
        <v>44</v>
      </c>
      <c r="K1395" s="12">
        <v>2.14</v>
      </c>
      <c r="L1395" s="12" t="s">
        <v>6065</v>
      </c>
      <c r="M1395" s="12" t="s">
        <v>6066</v>
      </c>
      <c r="N1395" s="12" t="s">
        <v>3990</v>
      </c>
      <c r="O1395" s="13" t="str">
        <f t="shared" si="21"/>
        <v>NO</v>
      </c>
      <c r="P1395" s="12"/>
    </row>
    <row r="1396" spans="1:16">
      <c r="A1396" s="6" t="s">
        <v>411</v>
      </c>
      <c r="B1396" s="7">
        <v>12</v>
      </c>
      <c r="C1396" s="6" t="s">
        <v>412</v>
      </c>
      <c r="D1396" s="7" t="s">
        <v>28</v>
      </c>
      <c r="E1396" s="7" t="s">
        <v>4</v>
      </c>
      <c r="F1396" s="6">
        <v>0.80874999999999997</v>
      </c>
      <c r="G1396" s="6">
        <v>0.90900000000000003</v>
      </c>
      <c r="H1396" s="6">
        <v>-0.10025000000000001</v>
      </c>
      <c r="I1396" s="6">
        <v>0.96799999999999997</v>
      </c>
      <c r="J1396" s="6" t="s">
        <v>29</v>
      </c>
      <c r="K1396" s="6">
        <v>0.76649999999999996</v>
      </c>
      <c r="L1396" s="6" t="s">
        <v>7499</v>
      </c>
      <c r="O1396" s="7" t="str">
        <f t="shared" si="21"/>
        <v>NO</v>
      </c>
    </row>
    <row r="1397" spans="1:16">
      <c r="A1397" s="6" t="s">
        <v>2913</v>
      </c>
      <c r="B1397" s="7">
        <v>2</v>
      </c>
      <c r="C1397" s="6" t="s">
        <v>2914</v>
      </c>
      <c r="D1397" s="7" t="s">
        <v>28</v>
      </c>
      <c r="E1397" s="7" t="s">
        <v>11</v>
      </c>
      <c r="F1397" s="6">
        <v>0.14055999999999999</v>
      </c>
      <c r="G1397" s="6">
        <v>1.7298999999999998E-2</v>
      </c>
      <c r="H1397" s="6">
        <v>0.12327</v>
      </c>
      <c r="I1397" s="6">
        <v>1</v>
      </c>
      <c r="J1397" s="6" t="s">
        <v>29</v>
      </c>
      <c r="K1397" s="6">
        <v>0.60829999999999995</v>
      </c>
      <c r="L1397" s="6" t="s">
        <v>7501</v>
      </c>
      <c r="O1397" s="7" t="str">
        <f t="shared" si="21"/>
        <v>NO</v>
      </c>
    </row>
    <row r="1398" spans="1:16">
      <c r="A1398" s="6" t="s">
        <v>2915</v>
      </c>
      <c r="B1398" s="7">
        <v>16</v>
      </c>
      <c r="C1398" s="6" t="s">
        <v>2916</v>
      </c>
      <c r="D1398" s="7" t="s">
        <v>32</v>
      </c>
      <c r="E1398" s="7" t="s">
        <v>11</v>
      </c>
      <c r="F1398" s="6">
        <v>0.15856000000000001</v>
      </c>
      <c r="G1398" s="6">
        <v>5.441E-2</v>
      </c>
      <c r="H1398" s="6">
        <v>0.10415000000000001</v>
      </c>
      <c r="I1398" s="6">
        <v>0.98299999999999998</v>
      </c>
      <c r="J1398" s="6" t="s">
        <v>29</v>
      </c>
      <c r="K1398" s="6">
        <v>0.6724</v>
      </c>
      <c r="L1398" s="6" t="s">
        <v>6067</v>
      </c>
      <c r="M1398" s="6" t="s">
        <v>6068</v>
      </c>
      <c r="N1398" s="6" t="s">
        <v>5039</v>
      </c>
      <c r="O1398" s="7" t="str">
        <f t="shared" si="21"/>
        <v>NO</v>
      </c>
    </row>
    <row r="1399" spans="1:16">
      <c r="A1399" s="6" t="s">
        <v>2917</v>
      </c>
      <c r="B1399" s="7">
        <v>11</v>
      </c>
      <c r="C1399" s="6" t="s">
        <v>2918</v>
      </c>
      <c r="D1399" s="7" t="s">
        <v>32</v>
      </c>
      <c r="E1399" s="7" t="s">
        <v>11</v>
      </c>
      <c r="F1399" s="6">
        <v>0.65646000000000004</v>
      </c>
      <c r="G1399" s="6">
        <v>0.26641999999999999</v>
      </c>
      <c r="H1399" s="6">
        <v>0.39004</v>
      </c>
      <c r="I1399" s="6">
        <v>0.998</v>
      </c>
      <c r="J1399" s="6" t="s">
        <v>40</v>
      </c>
      <c r="K1399" s="6">
        <v>2.2315</v>
      </c>
      <c r="L1399" s="6" t="s">
        <v>3980</v>
      </c>
      <c r="M1399" s="6" t="s">
        <v>6069</v>
      </c>
      <c r="N1399" s="6" t="s">
        <v>3982</v>
      </c>
      <c r="O1399" s="7" t="str">
        <f t="shared" si="21"/>
        <v>NO</v>
      </c>
    </row>
    <row r="1400" spans="1:16">
      <c r="A1400" s="6" t="s">
        <v>2919</v>
      </c>
      <c r="B1400" s="7">
        <v>47</v>
      </c>
      <c r="C1400" s="6" t="s">
        <v>2920</v>
      </c>
      <c r="D1400" s="7" t="s">
        <v>28</v>
      </c>
      <c r="E1400" s="7" t="s">
        <v>11</v>
      </c>
      <c r="F1400" s="6">
        <v>0.97499000000000002</v>
      </c>
      <c r="G1400" s="6">
        <v>0.85329999999999995</v>
      </c>
      <c r="H1400" s="6">
        <v>0.12169000000000001</v>
      </c>
      <c r="I1400" s="6">
        <v>0.98699999999999999</v>
      </c>
      <c r="J1400" s="6" t="s">
        <v>29</v>
      </c>
      <c r="K1400" s="6">
        <v>0.70250000000000001</v>
      </c>
      <c r="L1400" s="6" t="s">
        <v>4243</v>
      </c>
      <c r="M1400" s="6" t="s">
        <v>6070</v>
      </c>
      <c r="N1400" s="6" t="s">
        <v>4507</v>
      </c>
      <c r="O1400" s="7" t="str">
        <f t="shared" si="21"/>
        <v>NO</v>
      </c>
    </row>
    <row r="1401" spans="1:16">
      <c r="A1401" s="12" t="s">
        <v>891</v>
      </c>
      <c r="B1401" s="13">
        <v>5</v>
      </c>
      <c r="C1401" s="12" t="s">
        <v>892</v>
      </c>
      <c r="D1401" s="13" t="s">
        <v>32</v>
      </c>
      <c r="E1401" s="13" t="s">
        <v>6</v>
      </c>
      <c r="F1401" s="12">
        <v>0.65086999999999995</v>
      </c>
      <c r="G1401" s="12">
        <v>0.49308000000000002</v>
      </c>
      <c r="H1401" s="12">
        <v>0.15779000000000001</v>
      </c>
      <c r="I1401" s="12">
        <v>0.99199999999999999</v>
      </c>
      <c r="J1401" s="12" t="s">
        <v>33</v>
      </c>
      <c r="K1401" s="12">
        <v>1.4452</v>
      </c>
      <c r="L1401" s="12" t="s">
        <v>3990</v>
      </c>
      <c r="M1401" s="12" t="s">
        <v>4056</v>
      </c>
      <c r="N1401" s="12" t="s">
        <v>3990</v>
      </c>
      <c r="O1401" s="13" t="str">
        <f t="shared" si="21"/>
        <v>NO</v>
      </c>
      <c r="P1401" s="12"/>
    </row>
    <row r="1402" spans="1:16">
      <c r="A1402" s="12" t="s">
        <v>891</v>
      </c>
      <c r="B1402" s="13">
        <v>7</v>
      </c>
      <c r="C1402" s="12" t="s">
        <v>2921</v>
      </c>
      <c r="D1402" s="13" t="s">
        <v>32</v>
      </c>
      <c r="E1402" s="13" t="s">
        <v>11</v>
      </c>
      <c r="F1402" s="12">
        <v>0.57477999999999996</v>
      </c>
      <c r="G1402" s="12">
        <v>0.34578999999999999</v>
      </c>
      <c r="H1402" s="12">
        <v>0.22899</v>
      </c>
      <c r="I1402" s="12">
        <v>0.997</v>
      </c>
      <c r="J1402" s="12" t="s">
        <v>33</v>
      </c>
      <c r="K1402" s="12">
        <v>1.4479</v>
      </c>
      <c r="L1402" s="12" t="s">
        <v>3990</v>
      </c>
      <c r="M1402" s="12" t="s">
        <v>4056</v>
      </c>
      <c r="N1402" s="12" t="s">
        <v>3990</v>
      </c>
      <c r="O1402" s="13" t="str">
        <f t="shared" si="21"/>
        <v>NO</v>
      </c>
      <c r="P1402" s="12"/>
    </row>
    <row r="1403" spans="1:16">
      <c r="A1403" s="6" t="s">
        <v>2922</v>
      </c>
      <c r="B1403" s="7">
        <v>7</v>
      </c>
      <c r="C1403" s="6" t="s">
        <v>2923</v>
      </c>
      <c r="D1403" s="7" t="s">
        <v>32</v>
      </c>
      <c r="E1403" s="7" t="s">
        <v>11</v>
      </c>
      <c r="F1403" s="6">
        <v>0.13347000000000001</v>
      </c>
      <c r="G1403" s="6">
        <v>2.6737E-2</v>
      </c>
      <c r="H1403" s="6">
        <v>0.10673000000000001</v>
      </c>
      <c r="I1403" s="6">
        <v>0.999</v>
      </c>
      <c r="J1403" s="6" t="s">
        <v>33</v>
      </c>
      <c r="K1403" s="6">
        <v>0.90090000000000003</v>
      </c>
      <c r="L1403" s="6" t="s">
        <v>3990</v>
      </c>
      <c r="M1403" s="6" t="s">
        <v>6071</v>
      </c>
      <c r="N1403" s="6" t="s">
        <v>3990</v>
      </c>
      <c r="O1403" s="7" t="str">
        <f t="shared" si="21"/>
        <v>NO</v>
      </c>
    </row>
    <row r="1404" spans="1:16">
      <c r="A1404" s="6" t="s">
        <v>413</v>
      </c>
      <c r="B1404" s="7">
        <v>7</v>
      </c>
      <c r="C1404" s="6" t="s">
        <v>414</v>
      </c>
      <c r="D1404" s="7" t="s">
        <v>32</v>
      </c>
      <c r="E1404" s="7" t="s">
        <v>4</v>
      </c>
      <c r="F1404" s="6">
        <v>0.37930999999999998</v>
      </c>
      <c r="G1404" s="6">
        <v>0.21493000000000001</v>
      </c>
      <c r="H1404" s="6">
        <v>0.16438</v>
      </c>
      <c r="I1404" s="6">
        <v>1</v>
      </c>
      <c r="J1404" s="6" t="s">
        <v>29</v>
      </c>
      <c r="K1404" s="6">
        <v>0.96150000000000002</v>
      </c>
      <c r="L1404" s="6" t="s">
        <v>3990</v>
      </c>
      <c r="M1404" s="6" t="s">
        <v>6072</v>
      </c>
      <c r="N1404" s="6" t="s">
        <v>6073</v>
      </c>
      <c r="O1404" s="7" t="str">
        <f t="shared" si="21"/>
        <v>NO</v>
      </c>
    </row>
    <row r="1405" spans="1:16">
      <c r="A1405" s="6" t="s">
        <v>2924</v>
      </c>
      <c r="B1405" s="7">
        <v>8</v>
      </c>
      <c r="C1405" s="6" t="s">
        <v>2925</v>
      </c>
      <c r="D1405" s="7" t="s">
        <v>28</v>
      </c>
      <c r="E1405" s="7" t="s">
        <v>11</v>
      </c>
      <c r="F1405" s="6">
        <v>0.89598</v>
      </c>
      <c r="G1405" s="6">
        <v>0.72614000000000001</v>
      </c>
      <c r="H1405" s="6">
        <v>0.16983000000000001</v>
      </c>
      <c r="I1405" s="6">
        <v>0.95</v>
      </c>
      <c r="J1405" s="6" t="s">
        <v>29</v>
      </c>
      <c r="K1405" s="6">
        <v>0.96050000000000002</v>
      </c>
      <c r="L1405" s="6" t="s">
        <v>3989</v>
      </c>
      <c r="M1405" s="6" t="s">
        <v>3990</v>
      </c>
      <c r="N1405" s="6" t="s">
        <v>3990</v>
      </c>
      <c r="O1405" s="7" t="str">
        <f t="shared" si="21"/>
        <v>NO</v>
      </c>
    </row>
    <row r="1406" spans="1:16">
      <c r="A1406" s="12" t="s">
        <v>415</v>
      </c>
      <c r="B1406" s="13">
        <v>36</v>
      </c>
      <c r="C1406" s="12" t="s">
        <v>416</v>
      </c>
      <c r="D1406" s="13" t="s">
        <v>32</v>
      </c>
      <c r="E1406" s="13" t="s">
        <v>4</v>
      </c>
      <c r="F1406" s="12">
        <v>0.49299999999999999</v>
      </c>
      <c r="G1406" s="12">
        <v>0.30168</v>
      </c>
      <c r="H1406" s="12">
        <v>0.19131999999999999</v>
      </c>
      <c r="I1406" s="12">
        <v>1</v>
      </c>
      <c r="J1406" s="12" t="s">
        <v>319</v>
      </c>
      <c r="K1406" s="12">
        <v>4.3578000000000001</v>
      </c>
      <c r="L1406" s="12" t="s">
        <v>6074</v>
      </c>
      <c r="M1406" s="12" t="s">
        <v>6075</v>
      </c>
      <c r="N1406" s="12" t="s">
        <v>6076</v>
      </c>
      <c r="O1406" s="13" t="str">
        <f t="shared" si="21"/>
        <v>NO</v>
      </c>
      <c r="P1406" s="12"/>
    </row>
    <row r="1407" spans="1:16">
      <c r="A1407" s="12" t="s">
        <v>415</v>
      </c>
      <c r="B1407" s="13">
        <v>34</v>
      </c>
      <c r="C1407" s="12" t="s">
        <v>1416</v>
      </c>
      <c r="D1407" s="13" t="s">
        <v>32</v>
      </c>
      <c r="E1407" s="13" t="s">
        <v>8</v>
      </c>
      <c r="F1407" s="12">
        <v>0.63499000000000005</v>
      </c>
      <c r="G1407" s="12">
        <v>0.86943999999999999</v>
      </c>
      <c r="H1407" s="12">
        <v>-0.23446</v>
      </c>
      <c r="I1407" s="12">
        <v>1</v>
      </c>
      <c r="J1407" s="12" t="s">
        <v>319</v>
      </c>
      <c r="K1407" s="12">
        <v>4.3578000000000001</v>
      </c>
      <c r="L1407" s="12" t="s">
        <v>6074</v>
      </c>
      <c r="M1407" s="12" t="s">
        <v>6075</v>
      </c>
      <c r="N1407" s="12" t="s">
        <v>6076</v>
      </c>
      <c r="O1407" s="13" t="str">
        <f t="shared" si="21"/>
        <v>NO</v>
      </c>
      <c r="P1407" s="12"/>
    </row>
    <row r="1408" spans="1:16">
      <c r="A1408" s="12" t="s">
        <v>415</v>
      </c>
      <c r="B1408" s="13">
        <v>46</v>
      </c>
      <c r="C1408" s="12" t="s">
        <v>1417</v>
      </c>
      <c r="D1408" s="13" t="s">
        <v>32</v>
      </c>
      <c r="E1408" s="13" t="s">
        <v>8</v>
      </c>
      <c r="F1408" s="12">
        <v>0.59769000000000005</v>
      </c>
      <c r="G1408" s="12">
        <v>0.99658000000000002</v>
      </c>
      <c r="H1408" s="12">
        <v>-0.39889999999999998</v>
      </c>
      <c r="I1408" s="12">
        <v>1</v>
      </c>
      <c r="J1408" s="12" t="s">
        <v>44</v>
      </c>
      <c r="K1408" s="12">
        <v>1.6897</v>
      </c>
      <c r="L1408" s="12" t="s">
        <v>6074</v>
      </c>
      <c r="M1408" s="12" t="s">
        <v>6075</v>
      </c>
      <c r="N1408" s="12" t="s">
        <v>6076</v>
      </c>
      <c r="O1408" s="13" t="str">
        <f t="shared" si="21"/>
        <v>NO</v>
      </c>
      <c r="P1408" s="12"/>
    </row>
    <row r="1409" spans="1:16">
      <c r="A1409" s="12" t="s">
        <v>415</v>
      </c>
      <c r="B1409" s="13">
        <v>39</v>
      </c>
      <c r="C1409" s="12" t="s">
        <v>1416</v>
      </c>
      <c r="D1409" s="13" t="s">
        <v>32</v>
      </c>
      <c r="E1409" s="13" t="s">
        <v>1805</v>
      </c>
      <c r="F1409" s="12">
        <v>0.63568999999999998</v>
      </c>
      <c r="G1409" s="12">
        <v>0.86612</v>
      </c>
      <c r="H1409" s="12">
        <v>-0.23042000000000001</v>
      </c>
      <c r="I1409" s="12">
        <v>1</v>
      </c>
      <c r="J1409" s="12" t="s">
        <v>319</v>
      </c>
      <c r="K1409" s="12">
        <v>4.3630000000000004</v>
      </c>
      <c r="L1409" s="12" t="s">
        <v>6074</v>
      </c>
      <c r="M1409" s="12" t="s">
        <v>6075</v>
      </c>
      <c r="N1409" s="12" t="s">
        <v>6076</v>
      </c>
      <c r="O1409" s="13" t="str">
        <f t="shared" si="21"/>
        <v>NO</v>
      </c>
      <c r="P1409" s="12"/>
    </row>
    <row r="1410" spans="1:16">
      <c r="A1410" s="12" t="s">
        <v>415</v>
      </c>
      <c r="B1410" s="13">
        <v>22</v>
      </c>
      <c r="C1410" s="12" t="s">
        <v>2926</v>
      </c>
      <c r="D1410" s="13" t="s">
        <v>32</v>
      </c>
      <c r="E1410" s="13" t="s">
        <v>11</v>
      </c>
      <c r="F1410" s="12">
        <v>0.36862</v>
      </c>
      <c r="G1410" s="12">
        <v>9.5401E-2</v>
      </c>
      <c r="H1410" s="12">
        <v>0.27322000000000002</v>
      </c>
      <c r="I1410" s="12">
        <v>1</v>
      </c>
      <c r="J1410" s="12" t="s">
        <v>44</v>
      </c>
      <c r="K1410" s="12">
        <v>1.6880999999999999</v>
      </c>
      <c r="L1410" s="12" t="s">
        <v>6074</v>
      </c>
      <c r="M1410" s="12" t="s">
        <v>6075</v>
      </c>
      <c r="N1410" s="12" t="s">
        <v>6076</v>
      </c>
      <c r="O1410" s="13" t="str">
        <f t="shared" ref="O1410:O1473" si="22">IF(P1410 = "", "NO", "YES")</f>
        <v>NO</v>
      </c>
      <c r="P1410" s="12"/>
    </row>
    <row r="1411" spans="1:16">
      <c r="A1411" s="12" t="s">
        <v>415</v>
      </c>
      <c r="B1411" s="13">
        <v>30</v>
      </c>
      <c r="C1411" s="12" t="s">
        <v>2927</v>
      </c>
      <c r="D1411" s="13" t="s">
        <v>32</v>
      </c>
      <c r="E1411" s="13" t="s">
        <v>11</v>
      </c>
      <c r="F1411" s="12">
        <v>0.45768999999999999</v>
      </c>
      <c r="G1411" s="12">
        <v>0.20083999999999999</v>
      </c>
      <c r="H1411" s="12">
        <v>0.25685000000000002</v>
      </c>
      <c r="I1411" s="12">
        <v>1</v>
      </c>
      <c r="J1411" s="12" t="s">
        <v>168</v>
      </c>
      <c r="K1411" s="12">
        <v>3.6631999999999998</v>
      </c>
      <c r="L1411" s="12" t="s">
        <v>6074</v>
      </c>
      <c r="M1411" s="12" t="s">
        <v>6075</v>
      </c>
      <c r="N1411" s="12" t="s">
        <v>6076</v>
      </c>
      <c r="O1411" s="13" t="str">
        <f t="shared" si="22"/>
        <v>NO</v>
      </c>
      <c r="P1411" s="12"/>
    </row>
    <row r="1412" spans="1:16">
      <c r="A1412" s="12" t="s">
        <v>415</v>
      </c>
      <c r="B1412" s="13">
        <v>46</v>
      </c>
      <c r="C1412" s="12" t="s">
        <v>2928</v>
      </c>
      <c r="D1412" s="13" t="s">
        <v>32</v>
      </c>
      <c r="E1412" s="13" t="s">
        <v>11</v>
      </c>
      <c r="F1412" s="12">
        <v>0.1978</v>
      </c>
      <c r="G1412" s="12">
        <v>8.2865999999999995E-2</v>
      </c>
      <c r="H1412" s="12">
        <v>0.11494</v>
      </c>
      <c r="I1412" s="12">
        <v>0.998</v>
      </c>
      <c r="J1412" s="12" t="s">
        <v>44</v>
      </c>
      <c r="K1412" s="12">
        <v>1.3956</v>
      </c>
      <c r="L1412" s="12" t="s">
        <v>6074</v>
      </c>
      <c r="M1412" s="12" t="s">
        <v>6075</v>
      </c>
      <c r="N1412" s="12" t="s">
        <v>6076</v>
      </c>
      <c r="O1412" s="13" t="str">
        <f t="shared" si="22"/>
        <v>NO</v>
      </c>
      <c r="P1412" s="12"/>
    </row>
    <row r="1413" spans="1:16">
      <c r="A1413" s="6" t="s">
        <v>2929</v>
      </c>
      <c r="B1413" s="7">
        <v>65</v>
      </c>
      <c r="C1413" s="6" t="s">
        <v>2930</v>
      </c>
      <c r="D1413" s="7" t="s">
        <v>32</v>
      </c>
      <c r="E1413" s="7" t="s">
        <v>11</v>
      </c>
      <c r="F1413" s="6">
        <v>1.2684000000000001E-2</v>
      </c>
      <c r="G1413" s="6">
        <v>0.12948999999999999</v>
      </c>
      <c r="H1413" s="6">
        <v>-0.11681</v>
      </c>
      <c r="I1413" s="6">
        <v>1</v>
      </c>
      <c r="J1413" s="6" t="s">
        <v>33</v>
      </c>
      <c r="K1413" s="6">
        <v>0.79930000000000001</v>
      </c>
      <c r="L1413" s="6" t="s">
        <v>6077</v>
      </c>
      <c r="M1413" s="6" t="s">
        <v>6078</v>
      </c>
      <c r="N1413" s="6" t="s">
        <v>6079</v>
      </c>
      <c r="O1413" s="7" t="str">
        <f t="shared" si="22"/>
        <v>NO</v>
      </c>
    </row>
    <row r="1414" spans="1:16">
      <c r="A1414" s="6" t="s">
        <v>417</v>
      </c>
      <c r="B1414" s="7">
        <v>4</v>
      </c>
      <c r="C1414" s="6" t="s">
        <v>418</v>
      </c>
      <c r="D1414" s="7" t="s">
        <v>32</v>
      </c>
      <c r="E1414" s="7" t="s">
        <v>4</v>
      </c>
      <c r="F1414" s="6">
        <v>0.54120999999999997</v>
      </c>
      <c r="G1414" s="6">
        <v>0.88705999999999996</v>
      </c>
      <c r="H1414" s="6">
        <v>-0.34584999999999999</v>
      </c>
      <c r="I1414" s="6">
        <v>0.97499999999999998</v>
      </c>
      <c r="J1414" s="6" t="s">
        <v>29</v>
      </c>
      <c r="K1414" s="6">
        <v>0.99570000000000003</v>
      </c>
      <c r="L1414" s="6" t="s">
        <v>6080</v>
      </c>
      <c r="M1414" s="6" t="s">
        <v>6081</v>
      </c>
      <c r="N1414" s="6" t="s">
        <v>6082</v>
      </c>
      <c r="O1414" s="7" t="str">
        <f t="shared" si="22"/>
        <v>NO</v>
      </c>
    </row>
    <row r="1415" spans="1:16">
      <c r="A1415" s="12" t="s">
        <v>419</v>
      </c>
      <c r="B1415" s="13">
        <v>20</v>
      </c>
      <c r="C1415" s="12" t="s">
        <v>420</v>
      </c>
      <c r="D1415" s="13" t="s">
        <v>32</v>
      </c>
      <c r="E1415" s="13" t="s">
        <v>4</v>
      </c>
      <c r="F1415" s="12">
        <v>0.24084</v>
      </c>
      <c r="G1415" s="12">
        <v>0.59792999999999996</v>
      </c>
      <c r="H1415" s="12">
        <v>-0.35709000000000002</v>
      </c>
      <c r="I1415" s="12">
        <v>1</v>
      </c>
      <c r="J1415" s="12" t="s">
        <v>40</v>
      </c>
      <c r="K1415" s="12">
        <v>2.2517</v>
      </c>
      <c r="L1415" s="12" t="s">
        <v>4027</v>
      </c>
      <c r="M1415" s="12" t="s">
        <v>6083</v>
      </c>
      <c r="N1415" s="12" t="s">
        <v>4029</v>
      </c>
      <c r="O1415" s="13" t="str">
        <f t="shared" si="22"/>
        <v>NO</v>
      </c>
      <c r="P1415" s="12"/>
    </row>
    <row r="1416" spans="1:16">
      <c r="A1416" s="12" t="s">
        <v>419</v>
      </c>
      <c r="B1416" s="13">
        <v>21</v>
      </c>
      <c r="C1416" s="12" t="s">
        <v>421</v>
      </c>
      <c r="D1416" s="13" t="s">
        <v>32</v>
      </c>
      <c r="E1416" s="13" t="s">
        <v>4</v>
      </c>
      <c r="F1416" s="12">
        <v>0.52773999999999999</v>
      </c>
      <c r="G1416" s="12">
        <v>0.66569</v>
      </c>
      <c r="H1416" s="12">
        <v>-0.13794999999999999</v>
      </c>
      <c r="I1416" s="12">
        <v>0.91200000000000003</v>
      </c>
      <c r="J1416" s="12" t="s">
        <v>40</v>
      </c>
      <c r="K1416" s="12">
        <v>2.2517</v>
      </c>
      <c r="L1416" s="12" t="s">
        <v>4027</v>
      </c>
      <c r="M1416" s="12" t="s">
        <v>6083</v>
      </c>
      <c r="N1416" s="12" t="s">
        <v>4029</v>
      </c>
      <c r="O1416" s="13" t="str">
        <f t="shared" si="22"/>
        <v>NO</v>
      </c>
      <c r="P1416" s="12"/>
    </row>
    <row r="1417" spans="1:16">
      <c r="A1417" s="12" t="s">
        <v>419</v>
      </c>
      <c r="B1417" s="13">
        <v>3</v>
      </c>
      <c r="C1417" s="12" t="s">
        <v>893</v>
      </c>
      <c r="D1417" s="13" t="s">
        <v>32</v>
      </c>
      <c r="E1417" s="13" t="s">
        <v>6</v>
      </c>
      <c r="F1417" s="12">
        <v>0.22202</v>
      </c>
      <c r="G1417" s="12">
        <v>0.11879000000000001</v>
      </c>
      <c r="H1417" s="12">
        <v>0.10323</v>
      </c>
      <c r="I1417" s="12">
        <v>0.93</v>
      </c>
      <c r="J1417" s="12" t="s">
        <v>33</v>
      </c>
      <c r="K1417" s="12">
        <v>0.81340000000000001</v>
      </c>
      <c r="L1417" s="12" t="s">
        <v>4027</v>
      </c>
      <c r="M1417" s="12" t="s">
        <v>6083</v>
      </c>
      <c r="N1417" s="12" t="s">
        <v>4029</v>
      </c>
      <c r="O1417" s="13" t="str">
        <f t="shared" si="22"/>
        <v>NO</v>
      </c>
      <c r="P1417" s="12"/>
    </row>
    <row r="1418" spans="1:16">
      <c r="A1418" s="12" t="s">
        <v>419</v>
      </c>
      <c r="B1418" s="13">
        <v>18</v>
      </c>
      <c r="C1418" s="12" t="s">
        <v>1383</v>
      </c>
      <c r="D1418" s="13" t="s">
        <v>32</v>
      </c>
      <c r="E1418" s="13" t="s">
        <v>8</v>
      </c>
      <c r="F1418" s="12">
        <v>0.20415</v>
      </c>
      <c r="G1418" s="12">
        <v>0.5716</v>
      </c>
      <c r="H1418" s="12">
        <v>-0.36743999999999999</v>
      </c>
      <c r="I1418" s="12">
        <v>1</v>
      </c>
      <c r="J1418" s="12" t="s">
        <v>40</v>
      </c>
      <c r="K1418" s="12">
        <v>2.2517</v>
      </c>
      <c r="L1418" s="12" t="s">
        <v>4027</v>
      </c>
      <c r="M1418" s="12" t="s">
        <v>6083</v>
      </c>
      <c r="N1418" s="12" t="s">
        <v>4029</v>
      </c>
      <c r="O1418" s="13" t="str">
        <f t="shared" si="22"/>
        <v>NO</v>
      </c>
      <c r="P1418" s="12"/>
    </row>
    <row r="1419" spans="1:16">
      <c r="A1419" s="12" t="s">
        <v>419</v>
      </c>
      <c r="B1419" s="13">
        <v>24</v>
      </c>
      <c r="C1419" s="12" t="s">
        <v>2931</v>
      </c>
      <c r="D1419" s="13" t="s">
        <v>32</v>
      </c>
      <c r="E1419" s="13" t="s">
        <v>11</v>
      </c>
      <c r="F1419" s="12">
        <v>0.20562</v>
      </c>
      <c r="G1419" s="12">
        <v>0.56455</v>
      </c>
      <c r="H1419" s="12">
        <v>-0.35893000000000003</v>
      </c>
      <c r="I1419" s="12">
        <v>1</v>
      </c>
      <c r="J1419" s="12" t="s">
        <v>40</v>
      </c>
      <c r="K1419" s="12">
        <v>2.2517</v>
      </c>
      <c r="L1419" s="12" t="s">
        <v>4027</v>
      </c>
      <c r="M1419" s="12" t="s">
        <v>6083</v>
      </c>
      <c r="N1419" s="12" t="s">
        <v>4029</v>
      </c>
      <c r="O1419" s="13" t="str">
        <f t="shared" si="22"/>
        <v>NO</v>
      </c>
      <c r="P1419" s="12"/>
    </row>
    <row r="1420" spans="1:16">
      <c r="A1420" s="12" t="s">
        <v>419</v>
      </c>
      <c r="B1420" s="13">
        <v>26</v>
      </c>
      <c r="C1420" s="12" t="s">
        <v>2932</v>
      </c>
      <c r="D1420" s="13" t="s">
        <v>32</v>
      </c>
      <c r="E1420" s="13" t="s">
        <v>11</v>
      </c>
      <c r="F1420" s="12">
        <v>0.20494999999999999</v>
      </c>
      <c r="G1420" s="12">
        <v>0.55940000000000001</v>
      </c>
      <c r="H1420" s="12">
        <v>-0.35443999999999998</v>
      </c>
      <c r="I1420" s="12">
        <v>1</v>
      </c>
      <c r="J1420" s="12" t="s">
        <v>40</v>
      </c>
      <c r="K1420" s="12">
        <v>2.2517</v>
      </c>
      <c r="L1420" s="12" t="s">
        <v>4027</v>
      </c>
      <c r="M1420" s="12" t="s">
        <v>6083</v>
      </c>
      <c r="N1420" s="12" t="s">
        <v>4029</v>
      </c>
      <c r="O1420" s="13" t="str">
        <f t="shared" si="22"/>
        <v>NO</v>
      </c>
      <c r="P1420" s="12"/>
    </row>
    <row r="1421" spans="1:16">
      <c r="A1421" s="6" t="s">
        <v>2933</v>
      </c>
      <c r="B1421" s="7">
        <v>4</v>
      </c>
      <c r="C1421" s="6" t="s">
        <v>2934</v>
      </c>
      <c r="D1421" s="7" t="s">
        <v>28</v>
      </c>
      <c r="E1421" s="7" t="s">
        <v>11</v>
      </c>
      <c r="F1421" s="6">
        <v>0.19733000000000001</v>
      </c>
      <c r="G1421" s="6">
        <v>6.8959999999999994E-2</v>
      </c>
      <c r="H1421" s="6">
        <v>0.12837000000000001</v>
      </c>
      <c r="I1421" s="6">
        <v>0.99199999999999999</v>
      </c>
      <c r="J1421" s="6" t="s">
        <v>33</v>
      </c>
      <c r="K1421" s="6">
        <v>0.8</v>
      </c>
      <c r="L1421" s="6" t="s">
        <v>6084</v>
      </c>
      <c r="M1421" s="6" t="s">
        <v>6085</v>
      </c>
      <c r="N1421" s="6" t="s">
        <v>4170</v>
      </c>
      <c r="O1421" s="7" t="str">
        <f t="shared" si="22"/>
        <v>NO</v>
      </c>
    </row>
    <row r="1422" spans="1:16">
      <c r="A1422" s="12" t="s">
        <v>1717</v>
      </c>
      <c r="B1422" s="13">
        <v>3</v>
      </c>
      <c r="C1422" s="12" t="s">
        <v>1718</v>
      </c>
      <c r="D1422" s="13" t="s">
        <v>32</v>
      </c>
      <c r="E1422" s="13" t="s">
        <v>1584</v>
      </c>
      <c r="F1422" s="12">
        <v>0.74238000000000004</v>
      </c>
      <c r="G1422" s="12">
        <v>0.44817000000000001</v>
      </c>
      <c r="H1422" s="12">
        <v>0.29421000000000003</v>
      </c>
      <c r="I1422" s="12">
        <v>0.997</v>
      </c>
      <c r="J1422" s="12" t="s">
        <v>29</v>
      </c>
      <c r="K1422" s="12">
        <v>0.99839999999999995</v>
      </c>
      <c r="L1422" s="12" t="s">
        <v>5068</v>
      </c>
      <c r="M1422" s="12" t="s">
        <v>6086</v>
      </c>
      <c r="N1422" s="12" t="s">
        <v>6087</v>
      </c>
      <c r="O1422" s="13" t="str">
        <f t="shared" si="22"/>
        <v>NO</v>
      </c>
      <c r="P1422" s="12"/>
    </row>
    <row r="1423" spans="1:16">
      <c r="A1423" s="12" t="s">
        <v>1717</v>
      </c>
      <c r="B1423" s="13">
        <v>3</v>
      </c>
      <c r="C1423" s="12" t="s">
        <v>1718</v>
      </c>
      <c r="D1423" s="13" t="s">
        <v>32</v>
      </c>
      <c r="E1423" s="13" t="s">
        <v>11</v>
      </c>
      <c r="F1423" s="12">
        <v>0.74238000000000004</v>
      </c>
      <c r="G1423" s="12">
        <v>0.44817000000000001</v>
      </c>
      <c r="H1423" s="12">
        <v>0.29421000000000003</v>
      </c>
      <c r="I1423" s="12">
        <v>0.997</v>
      </c>
      <c r="J1423" s="12" t="s">
        <v>29</v>
      </c>
      <c r="K1423" s="12">
        <v>0.99839999999999995</v>
      </c>
      <c r="L1423" s="12" t="s">
        <v>5068</v>
      </c>
      <c r="M1423" s="12" t="s">
        <v>6086</v>
      </c>
      <c r="N1423" s="12" t="s">
        <v>6087</v>
      </c>
      <c r="O1423" s="13" t="str">
        <f t="shared" si="22"/>
        <v>NO</v>
      </c>
      <c r="P1423" s="12"/>
    </row>
    <row r="1424" spans="1:16">
      <c r="A1424" s="10" t="s">
        <v>1719</v>
      </c>
      <c r="B1424" s="11">
        <v>12</v>
      </c>
      <c r="C1424" s="10" t="s">
        <v>1720</v>
      </c>
      <c r="D1424" s="11" t="s">
        <v>28</v>
      </c>
      <c r="E1424" s="11" t="s">
        <v>1584</v>
      </c>
      <c r="F1424" s="10">
        <v>0.74922999999999995</v>
      </c>
      <c r="G1424" s="10">
        <v>0.44278000000000001</v>
      </c>
      <c r="H1424" s="10">
        <v>0.30645</v>
      </c>
      <c r="I1424" s="10">
        <v>0.98599999999999999</v>
      </c>
      <c r="J1424" s="10" t="s">
        <v>29</v>
      </c>
      <c r="K1424" s="10">
        <v>0.99909999999999999</v>
      </c>
      <c r="L1424" s="10" t="s">
        <v>3990</v>
      </c>
      <c r="M1424" s="10" t="s">
        <v>6088</v>
      </c>
      <c r="N1424" s="10" t="s">
        <v>6089</v>
      </c>
      <c r="O1424" s="11" t="str">
        <f t="shared" si="22"/>
        <v>NO</v>
      </c>
      <c r="P1424" s="10"/>
    </row>
    <row r="1425" spans="1:16">
      <c r="A1425" s="10" t="s">
        <v>1719</v>
      </c>
      <c r="B1425" s="11">
        <v>12</v>
      </c>
      <c r="C1425" s="10" t="s">
        <v>1720</v>
      </c>
      <c r="D1425" s="11" t="s">
        <v>28</v>
      </c>
      <c r="E1425" s="11" t="s">
        <v>11</v>
      </c>
      <c r="F1425" s="10">
        <v>0.74922999999999995</v>
      </c>
      <c r="G1425" s="10">
        <v>0.44278000000000001</v>
      </c>
      <c r="H1425" s="10">
        <v>0.30645</v>
      </c>
      <c r="I1425" s="10">
        <v>0.98599999999999999</v>
      </c>
      <c r="J1425" s="10" t="s">
        <v>29</v>
      </c>
      <c r="K1425" s="10">
        <v>0.99909999999999999</v>
      </c>
      <c r="L1425" s="10" t="s">
        <v>3990</v>
      </c>
      <c r="M1425" s="10" t="s">
        <v>6088</v>
      </c>
      <c r="N1425" s="10" t="s">
        <v>6089</v>
      </c>
      <c r="O1425" s="11" t="str">
        <f t="shared" si="22"/>
        <v>NO</v>
      </c>
      <c r="P1425" s="10"/>
    </row>
    <row r="1426" spans="1:16">
      <c r="A1426" s="6" t="s">
        <v>2935</v>
      </c>
      <c r="B1426" s="7">
        <v>4</v>
      </c>
      <c r="C1426" s="6" t="s">
        <v>2936</v>
      </c>
      <c r="D1426" s="7" t="s">
        <v>32</v>
      </c>
      <c r="E1426" s="7" t="s">
        <v>11</v>
      </c>
      <c r="F1426" s="6">
        <v>0.77261999999999997</v>
      </c>
      <c r="G1426" s="6">
        <v>0.56979000000000002</v>
      </c>
      <c r="H1426" s="6">
        <v>0.20283000000000001</v>
      </c>
      <c r="I1426" s="6">
        <v>0.93400000000000005</v>
      </c>
      <c r="J1426" s="6" t="s">
        <v>33</v>
      </c>
      <c r="K1426" s="6">
        <v>1.3440000000000001</v>
      </c>
      <c r="L1426" s="6" t="s">
        <v>5825</v>
      </c>
      <c r="M1426" s="6" t="s">
        <v>6090</v>
      </c>
      <c r="N1426" s="6" t="s">
        <v>5827</v>
      </c>
      <c r="O1426" s="7" t="str">
        <f t="shared" si="22"/>
        <v>NO</v>
      </c>
    </row>
    <row r="1427" spans="1:16">
      <c r="A1427" s="6" t="s">
        <v>2937</v>
      </c>
      <c r="B1427" s="7">
        <v>8</v>
      </c>
      <c r="C1427" s="6" t="s">
        <v>2938</v>
      </c>
      <c r="D1427" s="7" t="s">
        <v>32</v>
      </c>
      <c r="E1427" s="7" t="s">
        <v>11</v>
      </c>
      <c r="F1427" s="6">
        <v>0.92784</v>
      </c>
      <c r="G1427" s="6">
        <v>0.70520000000000005</v>
      </c>
      <c r="H1427" s="6">
        <v>0.22264</v>
      </c>
      <c r="I1427" s="6">
        <v>0.995</v>
      </c>
      <c r="J1427" s="6" t="s">
        <v>29</v>
      </c>
      <c r="K1427" s="6">
        <v>0.89980000000000004</v>
      </c>
      <c r="L1427" s="6" t="s">
        <v>4802</v>
      </c>
      <c r="M1427" s="6" t="s">
        <v>6091</v>
      </c>
      <c r="N1427" s="6" t="s">
        <v>6092</v>
      </c>
      <c r="O1427" s="7" t="str">
        <f t="shared" si="22"/>
        <v>NO</v>
      </c>
    </row>
    <row r="1428" spans="1:16">
      <c r="A1428" s="6" t="s">
        <v>2939</v>
      </c>
      <c r="B1428" s="7">
        <v>5</v>
      </c>
      <c r="C1428" s="6" t="s">
        <v>2940</v>
      </c>
      <c r="D1428" s="7" t="s">
        <v>28</v>
      </c>
      <c r="E1428" s="7" t="s">
        <v>11</v>
      </c>
      <c r="F1428" s="6">
        <v>6.9973999999999995E-2</v>
      </c>
      <c r="G1428" s="6">
        <v>0.26984999999999998</v>
      </c>
      <c r="H1428" s="6">
        <v>-0.19988</v>
      </c>
      <c r="I1428" s="6">
        <v>0.99199999999999999</v>
      </c>
      <c r="J1428" s="6" t="s">
        <v>44</v>
      </c>
      <c r="K1428" s="6">
        <v>2.1389</v>
      </c>
      <c r="L1428" s="6" t="s">
        <v>4150</v>
      </c>
      <c r="M1428" s="6" t="s">
        <v>6093</v>
      </c>
      <c r="N1428" s="6" t="s">
        <v>4152</v>
      </c>
      <c r="O1428" s="7" t="str">
        <f t="shared" si="22"/>
        <v>NO</v>
      </c>
    </row>
    <row r="1429" spans="1:16">
      <c r="A1429" s="6" t="s">
        <v>2941</v>
      </c>
      <c r="B1429" s="7">
        <v>2</v>
      </c>
      <c r="C1429" s="6" t="s">
        <v>2942</v>
      </c>
      <c r="D1429" s="7" t="s">
        <v>28</v>
      </c>
      <c r="E1429" s="7" t="s">
        <v>11</v>
      </c>
      <c r="F1429" s="6">
        <v>0.20895</v>
      </c>
      <c r="G1429" s="6">
        <v>0.42247000000000001</v>
      </c>
      <c r="H1429" s="6">
        <v>-0.21351999999999999</v>
      </c>
      <c r="I1429" s="6">
        <v>0.91900000000000004</v>
      </c>
      <c r="J1429" s="6" t="s">
        <v>29</v>
      </c>
      <c r="K1429" s="6">
        <v>1</v>
      </c>
      <c r="L1429" s="6" t="s">
        <v>5122</v>
      </c>
      <c r="M1429" s="6" t="s">
        <v>6094</v>
      </c>
      <c r="N1429" s="6" t="s">
        <v>6095</v>
      </c>
      <c r="O1429" s="7" t="str">
        <f t="shared" si="22"/>
        <v>NO</v>
      </c>
    </row>
    <row r="1430" spans="1:16">
      <c r="A1430" s="6" t="s">
        <v>2943</v>
      </c>
      <c r="B1430" s="7">
        <v>37</v>
      </c>
      <c r="C1430" s="6" t="s">
        <v>2944</v>
      </c>
      <c r="D1430" s="7" t="s">
        <v>32</v>
      </c>
      <c r="E1430" s="7" t="s">
        <v>11</v>
      </c>
      <c r="F1430" s="6">
        <v>0.34686</v>
      </c>
      <c r="G1430" s="6">
        <v>6.3855999999999996E-2</v>
      </c>
      <c r="H1430" s="6">
        <v>0.28300999999999998</v>
      </c>
      <c r="I1430" s="6">
        <v>1</v>
      </c>
      <c r="J1430" s="6" t="s">
        <v>29</v>
      </c>
      <c r="K1430" s="6">
        <v>0.94020000000000004</v>
      </c>
      <c r="L1430" s="6" t="s">
        <v>6096</v>
      </c>
      <c r="M1430" s="6" t="s">
        <v>6097</v>
      </c>
      <c r="N1430" s="6" t="s">
        <v>6098</v>
      </c>
      <c r="O1430" s="7" t="str">
        <f t="shared" si="22"/>
        <v>NO</v>
      </c>
    </row>
    <row r="1431" spans="1:16">
      <c r="A1431" s="6" t="s">
        <v>1430</v>
      </c>
      <c r="B1431" s="7">
        <v>2</v>
      </c>
      <c r="C1431" s="6" t="s">
        <v>1431</v>
      </c>
      <c r="D1431" s="7" t="s">
        <v>32</v>
      </c>
      <c r="E1431" s="7" t="s">
        <v>8</v>
      </c>
      <c r="F1431" s="6">
        <v>0.30091000000000001</v>
      </c>
      <c r="G1431" s="6">
        <v>0.53105000000000002</v>
      </c>
      <c r="H1431" s="6">
        <v>-0.23014000000000001</v>
      </c>
      <c r="I1431" s="6">
        <v>0.93600000000000005</v>
      </c>
      <c r="J1431" s="6" t="s">
        <v>29</v>
      </c>
      <c r="K1431" s="6">
        <v>0.95699999999999996</v>
      </c>
      <c r="L1431" s="6" t="s">
        <v>3989</v>
      </c>
      <c r="M1431" s="6" t="s">
        <v>3990</v>
      </c>
      <c r="N1431" s="6" t="s">
        <v>3990</v>
      </c>
      <c r="O1431" s="7" t="str">
        <f t="shared" si="22"/>
        <v>NO</v>
      </c>
    </row>
    <row r="1432" spans="1:16">
      <c r="A1432" s="6" t="s">
        <v>1446</v>
      </c>
      <c r="B1432" s="7">
        <v>6</v>
      </c>
      <c r="C1432" s="6" t="s">
        <v>1447</v>
      </c>
      <c r="D1432" s="7" t="s">
        <v>32</v>
      </c>
      <c r="E1432" s="7" t="s">
        <v>8</v>
      </c>
      <c r="F1432" s="6">
        <v>0.30947999999999998</v>
      </c>
      <c r="G1432" s="6">
        <v>0.42931000000000002</v>
      </c>
      <c r="H1432" s="6">
        <v>-0.11982</v>
      </c>
      <c r="I1432" s="6">
        <v>0.91</v>
      </c>
      <c r="J1432" s="6" t="s">
        <v>44</v>
      </c>
      <c r="K1432" s="6">
        <v>1.8798999999999999</v>
      </c>
      <c r="L1432" s="6" t="s">
        <v>6099</v>
      </c>
      <c r="M1432" s="6" t="s">
        <v>6100</v>
      </c>
      <c r="N1432" s="6" t="s">
        <v>6101</v>
      </c>
      <c r="O1432" s="7" t="str">
        <f t="shared" si="22"/>
        <v>NO</v>
      </c>
    </row>
    <row r="1433" spans="1:16">
      <c r="A1433" s="6" t="s">
        <v>2945</v>
      </c>
      <c r="B1433" s="7">
        <v>2</v>
      </c>
      <c r="C1433" s="6" t="s">
        <v>2946</v>
      </c>
      <c r="D1433" s="7" t="s">
        <v>28</v>
      </c>
      <c r="E1433" s="7" t="s">
        <v>11</v>
      </c>
      <c r="F1433" s="6">
        <v>0.76278000000000001</v>
      </c>
      <c r="G1433" s="6">
        <v>0.88334999999999997</v>
      </c>
      <c r="H1433" s="6">
        <v>-0.12056</v>
      </c>
      <c r="I1433" s="6">
        <v>1</v>
      </c>
      <c r="J1433" s="6" t="s">
        <v>29</v>
      </c>
      <c r="K1433" s="6">
        <v>0.81320000000000003</v>
      </c>
      <c r="L1433" s="6" t="s">
        <v>3990</v>
      </c>
      <c r="M1433" s="6" t="s">
        <v>4505</v>
      </c>
      <c r="N1433" s="6" t="s">
        <v>3990</v>
      </c>
      <c r="O1433" s="7" t="str">
        <f t="shared" si="22"/>
        <v>NO</v>
      </c>
    </row>
    <row r="1434" spans="1:16">
      <c r="A1434" s="10" t="s">
        <v>2947</v>
      </c>
      <c r="B1434" s="11">
        <v>26</v>
      </c>
      <c r="C1434" s="10" t="s">
        <v>2948</v>
      </c>
      <c r="D1434" s="11" t="s">
        <v>28</v>
      </c>
      <c r="E1434" s="11" t="s">
        <v>11</v>
      </c>
      <c r="F1434" s="10">
        <v>0.38622000000000001</v>
      </c>
      <c r="G1434" s="10">
        <v>0.23418</v>
      </c>
      <c r="H1434" s="10">
        <v>0.15204000000000001</v>
      </c>
      <c r="I1434" s="10">
        <v>0.97499999999999998</v>
      </c>
      <c r="J1434" s="10" t="s">
        <v>168</v>
      </c>
      <c r="K1434" s="10">
        <v>3.4582000000000002</v>
      </c>
      <c r="L1434" s="10" t="s">
        <v>6102</v>
      </c>
      <c r="M1434" s="10" t="s">
        <v>6103</v>
      </c>
      <c r="N1434" s="10" t="s">
        <v>6104</v>
      </c>
      <c r="O1434" s="11" t="str">
        <f t="shared" si="22"/>
        <v>NO</v>
      </c>
      <c r="P1434" s="10"/>
    </row>
    <row r="1435" spans="1:16">
      <c r="A1435" s="10" t="s">
        <v>2947</v>
      </c>
      <c r="B1435" s="11">
        <v>19</v>
      </c>
      <c r="C1435" s="10" t="s">
        <v>2949</v>
      </c>
      <c r="D1435" s="11" t="s">
        <v>28</v>
      </c>
      <c r="E1435" s="11" t="s">
        <v>11</v>
      </c>
      <c r="F1435" s="10">
        <v>0.23726</v>
      </c>
      <c r="G1435" s="10">
        <v>0.11845</v>
      </c>
      <c r="H1435" s="10">
        <v>0.1188</v>
      </c>
      <c r="I1435" s="10">
        <v>0.92500000000000004</v>
      </c>
      <c r="J1435" s="10" t="s">
        <v>168</v>
      </c>
      <c r="K1435" s="10">
        <v>3.4582000000000002</v>
      </c>
      <c r="L1435" s="10" t="s">
        <v>6102</v>
      </c>
      <c r="M1435" s="10" t="s">
        <v>6103</v>
      </c>
      <c r="N1435" s="10" t="s">
        <v>6104</v>
      </c>
      <c r="O1435" s="11" t="str">
        <f t="shared" si="22"/>
        <v>NO</v>
      </c>
      <c r="P1435" s="10"/>
    </row>
    <row r="1436" spans="1:16">
      <c r="A1436" s="6" t="s">
        <v>1389</v>
      </c>
      <c r="B1436" s="7">
        <v>27</v>
      </c>
      <c r="C1436" s="6" t="s">
        <v>1390</v>
      </c>
      <c r="D1436" s="7" t="s">
        <v>32</v>
      </c>
      <c r="E1436" s="7" t="s">
        <v>8</v>
      </c>
      <c r="F1436" s="6">
        <v>0.67201999999999995</v>
      </c>
      <c r="G1436" s="6">
        <v>0.88185000000000002</v>
      </c>
      <c r="H1436" s="6">
        <v>-0.20982999999999999</v>
      </c>
      <c r="I1436" s="6">
        <v>0.999</v>
      </c>
      <c r="J1436" s="6" t="s">
        <v>29</v>
      </c>
      <c r="K1436" s="6">
        <v>0.92390000000000005</v>
      </c>
      <c r="L1436" s="6" t="s">
        <v>4625</v>
      </c>
      <c r="M1436" s="6" t="s">
        <v>6105</v>
      </c>
      <c r="N1436" s="6" t="s">
        <v>3990</v>
      </c>
      <c r="O1436" s="7" t="str">
        <f t="shared" si="22"/>
        <v>NO</v>
      </c>
    </row>
    <row r="1437" spans="1:16">
      <c r="A1437" s="6" t="s">
        <v>1424</v>
      </c>
      <c r="B1437" s="7">
        <v>12</v>
      </c>
      <c r="C1437" s="6" t="s">
        <v>1425</v>
      </c>
      <c r="D1437" s="7" t="s">
        <v>32</v>
      </c>
      <c r="E1437" s="7" t="s">
        <v>8</v>
      </c>
      <c r="F1437" s="6">
        <v>0.58592</v>
      </c>
      <c r="G1437" s="6">
        <v>0.80959000000000003</v>
      </c>
      <c r="H1437" s="6">
        <v>-0.22367000000000001</v>
      </c>
      <c r="I1437" s="6">
        <v>0.94699999999999995</v>
      </c>
      <c r="J1437" s="6" t="s">
        <v>44</v>
      </c>
      <c r="K1437" s="6">
        <v>2.1055000000000001</v>
      </c>
      <c r="L1437" s="6" t="s">
        <v>4980</v>
      </c>
      <c r="M1437" s="6" t="s">
        <v>6106</v>
      </c>
      <c r="N1437" s="6" t="s">
        <v>6095</v>
      </c>
      <c r="O1437" s="7" t="str">
        <f t="shared" si="22"/>
        <v>NO</v>
      </c>
    </row>
    <row r="1438" spans="1:16">
      <c r="A1438" s="10" t="s">
        <v>422</v>
      </c>
      <c r="B1438" s="11">
        <v>12</v>
      </c>
      <c r="C1438" s="10" t="s">
        <v>423</v>
      </c>
      <c r="D1438" s="11" t="s">
        <v>32</v>
      </c>
      <c r="E1438" s="11" t="s">
        <v>4</v>
      </c>
      <c r="F1438" s="10">
        <v>0.67583000000000004</v>
      </c>
      <c r="G1438" s="10">
        <v>0.84616999999999998</v>
      </c>
      <c r="H1438" s="10">
        <v>-0.17033999999999999</v>
      </c>
      <c r="I1438" s="10">
        <v>0.99199999999999999</v>
      </c>
      <c r="J1438" s="10" t="s">
        <v>29</v>
      </c>
      <c r="K1438" s="10">
        <v>0.93589999999999995</v>
      </c>
      <c r="L1438" s="10" t="s">
        <v>6107</v>
      </c>
      <c r="M1438" s="10" t="s">
        <v>6108</v>
      </c>
      <c r="N1438" s="10" t="s">
        <v>6109</v>
      </c>
      <c r="O1438" s="11" t="str">
        <f t="shared" si="22"/>
        <v>NO</v>
      </c>
      <c r="P1438" s="10"/>
    </row>
    <row r="1439" spans="1:16">
      <c r="A1439" s="10" t="s">
        <v>422</v>
      </c>
      <c r="B1439" s="11">
        <v>8</v>
      </c>
      <c r="C1439" s="10" t="s">
        <v>2950</v>
      </c>
      <c r="D1439" s="11" t="s">
        <v>32</v>
      </c>
      <c r="E1439" s="11" t="s">
        <v>11</v>
      </c>
      <c r="F1439" s="10">
        <v>0.30852000000000002</v>
      </c>
      <c r="G1439" s="10">
        <v>0.19303999999999999</v>
      </c>
      <c r="H1439" s="10">
        <v>0.11547</v>
      </c>
      <c r="I1439" s="10">
        <v>0.90800000000000003</v>
      </c>
      <c r="J1439" s="10" t="s">
        <v>33</v>
      </c>
      <c r="K1439" s="10">
        <v>0.92559999999999998</v>
      </c>
      <c r="L1439" s="10" t="s">
        <v>6107</v>
      </c>
      <c r="M1439" s="10" t="s">
        <v>6108</v>
      </c>
      <c r="N1439" s="10" t="s">
        <v>6109</v>
      </c>
      <c r="O1439" s="11" t="str">
        <f t="shared" si="22"/>
        <v>NO</v>
      </c>
      <c r="P1439" s="10"/>
    </row>
    <row r="1440" spans="1:16">
      <c r="A1440" s="12" t="s">
        <v>894</v>
      </c>
      <c r="B1440" s="13">
        <v>8</v>
      </c>
      <c r="C1440" s="12" t="s">
        <v>895</v>
      </c>
      <c r="D1440" s="13" t="s">
        <v>32</v>
      </c>
      <c r="E1440" s="13" t="s">
        <v>6</v>
      </c>
      <c r="F1440" s="12">
        <v>0.66757</v>
      </c>
      <c r="G1440" s="12">
        <v>0.84648000000000001</v>
      </c>
      <c r="H1440" s="12">
        <v>-0.17891000000000001</v>
      </c>
      <c r="I1440" s="12">
        <v>1</v>
      </c>
      <c r="J1440" s="12" t="s">
        <v>608</v>
      </c>
      <c r="K1440" s="12">
        <v>5.4500999999999999</v>
      </c>
      <c r="L1440" s="12" t="s">
        <v>4504</v>
      </c>
      <c r="M1440" s="12" t="s">
        <v>6110</v>
      </c>
      <c r="N1440" s="12" t="s">
        <v>3990</v>
      </c>
      <c r="O1440" s="13" t="str">
        <f t="shared" si="22"/>
        <v>NO</v>
      </c>
      <c r="P1440" s="12"/>
    </row>
    <row r="1441" spans="1:16">
      <c r="A1441" s="12" t="s">
        <v>894</v>
      </c>
      <c r="B1441" s="13">
        <v>7</v>
      </c>
      <c r="C1441" s="12" t="s">
        <v>1385</v>
      </c>
      <c r="D1441" s="13" t="s">
        <v>32</v>
      </c>
      <c r="E1441" s="13" t="s">
        <v>8</v>
      </c>
      <c r="F1441" s="12">
        <v>0.69684000000000001</v>
      </c>
      <c r="G1441" s="12">
        <v>0.87705999999999995</v>
      </c>
      <c r="H1441" s="12">
        <v>-0.18021999999999999</v>
      </c>
      <c r="I1441" s="12">
        <v>1</v>
      </c>
      <c r="J1441" s="12" t="s">
        <v>608</v>
      </c>
      <c r="K1441" s="12">
        <v>5.4500999999999999</v>
      </c>
      <c r="L1441" s="12" t="s">
        <v>4504</v>
      </c>
      <c r="M1441" s="12" t="s">
        <v>6110</v>
      </c>
      <c r="N1441" s="12" t="s">
        <v>3990</v>
      </c>
      <c r="O1441" s="13" t="str">
        <f t="shared" si="22"/>
        <v>NO</v>
      </c>
      <c r="P1441" s="12"/>
    </row>
    <row r="1442" spans="1:16">
      <c r="A1442" s="12" t="s">
        <v>894</v>
      </c>
      <c r="B1442" s="13">
        <v>13</v>
      </c>
      <c r="C1442" s="12" t="s">
        <v>1386</v>
      </c>
      <c r="D1442" s="13" t="s">
        <v>32</v>
      </c>
      <c r="E1442" s="13" t="s">
        <v>8</v>
      </c>
      <c r="F1442" s="12">
        <v>0.71272000000000002</v>
      </c>
      <c r="G1442" s="12">
        <v>0.87387000000000004</v>
      </c>
      <c r="H1442" s="12">
        <v>-0.16114999999999999</v>
      </c>
      <c r="I1442" s="12">
        <v>0.998</v>
      </c>
      <c r="J1442" s="12" t="s">
        <v>608</v>
      </c>
      <c r="K1442" s="12">
        <v>5.4500999999999999</v>
      </c>
      <c r="L1442" s="12" t="s">
        <v>4504</v>
      </c>
      <c r="M1442" s="12" t="s">
        <v>6110</v>
      </c>
      <c r="N1442" s="12" t="s">
        <v>3990</v>
      </c>
      <c r="O1442" s="13" t="str">
        <f t="shared" si="22"/>
        <v>NO</v>
      </c>
      <c r="P1442" s="12"/>
    </row>
    <row r="1443" spans="1:16">
      <c r="A1443" s="6" t="s">
        <v>2951</v>
      </c>
      <c r="B1443" s="7">
        <v>18</v>
      </c>
      <c r="C1443" s="6" t="s">
        <v>2952</v>
      </c>
      <c r="D1443" s="7" t="s">
        <v>28</v>
      </c>
      <c r="E1443" s="7" t="s">
        <v>11</v>
      </c>
      <c r="F1443" s="6">
        <v>0.18082999999999999</v>
      </c>
      <c r="G1443" s="6">
        <v>5.7979999999999997E-2</v>
      </c>
      <c r="H1443" s="6">
        <v>0.12285</v>
      </c>
      <c r="I1443" s="6">
        <v>0.995</v>
      </c>
      <c r="J1443" s="6" t="s">
        <v>29</v>
      </c>
      <c r="K1443" s="6">
        <v>0.70850000000000002</v>
      </c>
      <c r="L1443" s="6" t="s">
        <v>5502</v>
      </c>
      <c r="M1443" s="6" t="s">
        <v>6111</v>
      </c>
      <c r="N1443" s="6" t="s">
        <v>5504</v>
      </c>
      <c r="O1443" s="7" t="str">
        <f t="shared" si="22"/>
        <v>NO</v>
      </c>
    </row>
    <row r="1444" spans="1:16">
      <c r="A1444" s="6" t="s">
        <v>2953</v>
      </c>
      <c r="B1444" s="7">
        <v>2</v>
      </c>
      <c r="C1444" s="6" t="s">
        <v>2954</v>
      </c>
      <c r="D1444" s="7" t="s">
        <v>28</v>
      </c>
      <c r="E1444" s="7" t="s">
        <v>11</v>
      </c>
      <c r="F1444" s="6">
        <v>0.63666999999999996</v>
      </c>
      <c r="G1444" s="6">
        <v>0.81798000000000004</v>
      </c>
      <c r="H1444" s="6">
        <v>-0.18132000000000001</v>
      </c>
      <c r="I1444" s="6">
        <v>0.98499999999999999</v>
      </c>
      <c r="J1444" s="6" t="s">
        <v>29</v>
      </c>
      <c r="K1444" s="6">
        <v>0.96560000000000001</v>
      </c>
      <c r="L1444" s="6" t="s">
        <v>7494</v>
      </c>
      <c r="O1444" s="7" t="str">
        <f t="shared" si="22"/>
        <v>NO</v>
      </c>
    </row>
    <row r="1445" spans="1:16">
      <c r="A1445" s="6" t="s">
        <v>1435</v>
      </c>
      <c r="B1445" s="7">
        <v>10</v>
      </c>
      <c r="C1445" s="6" t="s">
        <v>1436</v>
      </c>
      <c r="D1445" s="7" t="s">
        <v>28</v>
      </c>
      <c r="E1445" s="7" t="s">
        <v>8</v>
      </c>
      <c r="F1445" s="6">
        <v>0.18779999999999999</v>
      </c>
      <c r="G1445" s="6">
        <v>0.44857999999999998</v>
      </c>
      <c r="H1445" s="6">
        <v>-0.26078000000000001</v>
      </c>
      <c r="I1445" s="6">
        <v>0.98699999999999999</v>
      </c>
      <c r="J1445" s="6" t="s">
        <v>44</v>
      </c>
      <c r="K1445" s="6">
        <v>2.0779999999999998</v>
      </c>
      <c r="L1445" s="6" t="s">
        <v>6112</v>
      </c>
      <c r="M1445" s="6" t="s">
        <v>6113</v>
      </c>
      <c r="N1445" s="6" t="s">
        <v>6114</v>
      </c>
      <c r="O1445" s="7" t="str">
        <f t="shared" si="22"/>
        <v>NO</v>
      </c>
    </row>
    <row r="1446" spans="1:16">
      <c r="A1446" s="6" t="s">
        <v>1408</v>
      </c>
      <c r="B1446" s="7">
        <v>6</v>
      </c>
      <c r="C1446" s="6" t="s">
        <v>1409</v>
      </c>
      <c r="D1446" s="7" t="s">
        <v>28</v>
      </c>
      <c r="E1446" s="7" t="s">
        <v>8</v>
      </c>
      <c r="F1446" s="6">
        <v>0.28544999999999998</v>
      </c>
      <c r="G1446" s="6">
        <v>0.44169000000000003</v>
      </c>
      <c r="H1446" s="6">
        <v>-0.15623999999999999</v>
      </c>
      <c r="I1446" s="6">
        <v>1</v>
      </c>
      <c r="J1446" s="6" t="s">
        <v>44</v>
      </c>
      <c r="K1446" s="6">
        <v>1.5999000000000001</v>
      </c>
      <c r="L1446" s="6" t="s">
        <v>6115</v>
      </c>
      <c r="M1446" s="6" t="s">
        <v>6116</v>
      </c>
      <c r="N1446" s="6" t="s">
        <v>6117</v>
      </c>
      <c r="O1446" s="7" t="str">
        <f t="shared" si="22"/>
        <v>NO</v>
      </c>
    </row>
    <row r="1447" spans="1:16">
      <c r="A1447" s="6" t="s">
        <v>2955</v>
      </c>
      <c r="B1447" s="7">
        <v>4</v>
      </c>
      <c r="C1447" s="6" t="s">
        <v>2956</v>
      </c>
      <c r="D1447" s="7" t="s">
        <v>28</v>
      </c>
      <c r="E1447" s="7" t="s">
        <v>11</v>
      </c>
      <c r="F1447" s="6">
        <v>0.25678000000000001</v>
      </c>
      <c r="G1447" s="6">
        <v>9.2613000000000001E-2</v>
      </c>
      <c r="H1447" s="6">
        <v>0.16417000000000001</v>
      </c>
      <c r="I1447" s="6">
        <v>0.97399999999999998</v>
      </c>
      <c r="J1447" s="6" t="s">
        <v>44</v>
      </c>
      <c r="K1447" s="6">
        <v>1.5893999999999999</v>
      </c>
      <c r="L1447" s="6" t="s">
        <v>6118</v>
      </c>
      <c r="M1447" s="6" t="s">
        <v>6119</v>
      </c>
      <c r="N1447" s="6" t="s">
        <v>4042</v>
      </c>
      <c r="O1447" s="7" t="str">
        <f t="shared" si="22"/>
        <v>NO</v>
      </c>
    </row>
    <row r="1448" spans="1:16">
      <c r="A1448" s="6" t="s">
        <v>2957</v>
      </c>
      <c r="B1448" s="7">
        <v>13</v>
      </c>
      <c r="C1448" s="6" t="s">
        <v>2958</v>
      </c>
      <c r="D1448" s="7" t="s">
        <v>28</v>
      </c>
      <c r="E1448" s="7" t="s">
        <v>11</v>
      </c>
      <c r="F1448" s="6">
        <v>0.44767000000000001</v>
      </c>
      <c r="G1448" s="6">
        <v>0.20497000000000001</v>
      </c>
      <c r="H1448" s="6">
        <v>0.2427</v>
      </c>
      <c r="I1448" s="6">
        <v>1</v>
      </c>
      <c r="J1448" s="6" t="s">
        <v>29</v>
      </c>
      <c r="K1448" s="6">
        <v>0.99729999999999996</v>
      </c>
      <c r="L1448" s="6" t="s">
        <v>6120</v>
      </c>
      <c r="M1448" s="6" t="s">
        <v>6121</v>
      </c>
      <c r="N1448" s="6" t="s">
        <v>6122</v>
      </c>
      <c r="O1448" s="7" t="str">
        <f t="shared" si="22"/>
        <v>NO</v>
      </c>
    </row>
    <row r="1449" spans="1:16">
      <c r="A1449" s="6" t="s">
        <v>2959</v>
      </c>
      <c r="B1449" s="7">
        <v>11</v>
      </c>
      <c r="C1449" s="6" t="s">
        <v>2960</v>
      </c>
      <c r="D1449" s="7" t="s">
        <v>32</v>
      </c>
      <c r="E1449" s="7" t="s">
        <v>11</v>
      </c>
      <c r="F1449" s="6">
        <v>0.47771000000000002</v>
      </c>
      <c r="G1449" s="6">
        <v>0.35106999999999999</v>
      </c>
      <c r="H1449" s="6">
        <v>0.12664</v>
      </c>
      <c r="I1449" s="6">
        <v>0.96799999999999997</v>
      </c>
      <c r="J1449" s="6" t="s">
        <v>44</v>
      </c>
      <c r="K1449" s="6">
        <v>1.3519000000000001</v>
      </c>
      <c r="L1449" s="6" t="s">
        <v>6123</v>
      </c>
      <c r="M1449" s="6" t="s">
        <v>6124</v>
      </c>
      <c r="N1449" s="6" t="s">
        <v>4093</v>
      </c>
      <c r="O1449" s="7" t="str">
        <f t="shared" si="22"/>
        <v>NO</v>
      </c>
    </row>
    <row r="1450" spans="1:16">
      <c r="A1450" s="6" t="s">
        <v>2961</v>
      </c>
      <c r="B1450" s="7">
        <v>12</v>
      </c>
      <c r="C1450" s="6" t="s">
        <v>2962</v>
      </c>
      <c r="D1450" s="7" t="s">
        <v>32</v>
      </c>
      <c r="E1450" s="7" t="s">
        <v>11</v>
      </c>
      <c r="F1450" s="6">
        <v>3.9122999999999998E-2</v>
      </c>
      <c r="G1450" s="6">
        <v>0.15154999999999999</v>
      </c>
      <c r="H1450" s="6">
        <v>-0.11242000000000001</v>
      </c>
      <c r="I1450" s="6">
        <v>0.94599999999999995</v>
      </c>
      <c r="J1450" s="6" t="s">
        <v>33</v>
      </c>
      <c r="K1450" s="6">
        <v>1.1718999999999999</v>
      </c>
      <c r="L1450" s="6" t="s">
        <v>6125</v>
      </c>
      <c r="M1450" s="6" t="s">
        <v>6126</v>
      </c>
      <c r="N1450" s="6" t="s">
        <v>6127</v>
      </c>
      <c r="O1450" s="7" t="str">
        <f t="shared" si="22"/>
        <v>NO</v>
      </c>
    </row>
    <row r="1451" spans="1:16">
      <c r="A1451" s="6" t="s">
        <v>896</v>
      </c>
      <c r="B1451" s="7">
        <v>5</v>
      </c>
      <c r="C1451" s="6" t="s">
        <v>897</v>
      </c>
      <c r="D1451" s="7" t="s">
        <v>32</v>
      </c>
      <c r="E1451" s="7" t="s">
        <v>6</v>
      </c>
      <c r="F1451" s="6">
        <v>0.76393</v>
      </c>
      <c r="G1451" s="6">
        <v>0.92444999999999999</v>
      </c>
      <c r="H1451" s="6">
        <v>-0.16053000000000001</v>
      </c>
      <c r="I1451" s="6">
        <v>0.91600000000000004</v>
      </c>
      <c r="J1451" s="6" t="s">
        <v>33</v>
      </c>
      <c r="K1451" s="6">
        <v>1.1919999999999999</v>
      </c>
      <c r="L1451" s="6" t="s">
        <v>6128</v>
      </c>
      <c r="M1451" s="6" t="s">
        <v>6129</v>
      </c>
      <c r="N1451" s="6" t="s">
        <v>4140</v>
      </c>
      <c r="O1451" s="7" t="str">
        <f t="shared" si="22"/>
        <v>NO</v>
      </c>
    </row>
    <row r="1452" spans="1:16">
      <c r="A1452" s="12" t="s">
        <v>424</v>
      </c>
      <c r="B1452" s="13">
        <v>42</v>
      </c>
      <c r="C1452" s="12" t="s">
        <v>425</v>
      </c>
      <c r="D1452" s="13" t="s">
        <v>32</v>
      </c>
      <c r="E1452" s="13" t="s">
        <v>4</v>
      </c>
      <c r="F1452" s="12">
        <v>0.70748999999999995</v>
      </c>
      <c r="G1452" s="12">
        <v>0.92127000000000003</v>
      </c>
      <c r="H1452" s="12">
        <v>-0.21378</v>
      </c>
      <c r="I1452" s="12">
        <v>0.999</v>
      </c>
      <c r="J1452" s="12" t="s">
        <v>40</v>
      </c>
      <c r="K1452" s="12">
        <v>2.5421999999999998</v>
      </c>
      <c r="L1452" s="12" t="s">
        <v>6130</v>
      </c>
      <c r="M1452" s="12" t="s">
        <v>6131</v>
      </c>
      <c r="N1452" s="12" t="s">
        <v>6132</v>
      </c>
      <c r="O1452" s="13" t="str">
        <f t="shared" si="22"/>
        <v>NO</v>
      </c>
      <c r="P1452" s="12"/>
    </row>
    <row r="1453" spans="1:16">
      <c r="A1453" s="12" t="s">
        <v>424</v>
      </c>
      <c r="B1453" s="13">
        <v>43</v>
      </c>
      <c r="C1453" s="12" t="s">
        <v>1443</v>
      </c>
      <c r="D1453" s="13" t="s">
        <v>32</v>
      </c>
      <c r="E1453" s="13" t="s">
        <v>8</v>
      </c>
      <c r="F1453" s="12">
        <v>0.78037999999999996</v>
      </c>
      <c r="G1453" s="12">
        <v>0.98158000000000001</v>
      </c>
      <c r="H1453" s="12">
        <v>-0.20119999999999999</v>
      </c>
      <c r="I1453" s="12">
        <v>1</v>
      </c>
      <c r="J1453" s="12" t="s">
        <v>40</v>
      </c>
      <c r="K1453" s="12">
        <v>2.5421999999999998</v>
      </c>
      <c r="L1453" s="12" t="s">
        <v>6130</v>
      </c>
      <c r="M1453" s="12" t="s">
        <v>6131</v>
      </c>
      <c r="N1453" s="12" t="s">
        <v>6132</v>
      </c>
      <c r="O1453" s="13" t="str">
        <f t="shared" si="22"/>
        <v>NO</v>
      </c>
      <c r="P1453" s="12"/>
    </row>
    <row r="1454" spans="1:16">
      <c r="A1454" s="6" t="s">
        <v>2963</v>
      </c>
      <c r="B1454" s="7">
        <v>7</v>
      </c>
      <c r="C1454" s="6" t="s">
        <v>2964</v>
      </c>
      <c r="D1454" s="7" t="s">
        <v>32</v>
      </c>
      <c r="E1454" s="7" t="s">
        <v>11</v>
      </c>
      <c r="F1454" s="6">
        <v>0.60263</v>
      </c>
      <c r="G1454" s="6">
        <v>0.38377</v>
      </c>
      <c r="H1454" s="6">
        <v>0.21886</v>
      </c>
      <c r="I1454" s="6">
        <v>0.998</v>
      </c>
      <c r="J1454" s="6" t="s">
        <v>44</v>
      </c>
      <c r="K1454" s="6">
        <v>1.1061000000000001</v>
      </c>
      <c r="L1454" s="6" t="s">
        <v>6133</v>
      </c>
      <c r="M1454" s="6" t="s">
        <v>6134</v>
      </c>
      <c r="N1454" s="6" t="s">
        <v>4357</v>
      </c>
      <c r="O1454" s="7" t="str">
        <f t="shared" si="22"/>
        <v>NO</v>
      </c>
    </row>
    <row r="1455" spans="1:16">
      <c r="A1455" s="12" t="s">
        <v>898</v>
      </c>
      <c r="B1455" s="13">
        <v>9</v>
      </c>
      <c r="C1455" s="12" t="s">
        <v>899</v>
      </c>
      <c r="D1455" s="13" t="s">
        <v>28</v>
      </c>
      <c r="E1455" s="13" t="s">
        <v>6</v>
      </c>
      <c r="F1455" s="12">
        <v>0.94220999999999999</v>
      </c>
      <c r="G1455" s="12">
        <v>0.80266000000000004</v>
      </c>
      <c r="H1455" s="12">
        <v>0.13955999999999999</v>
      </c>
      <c r="I1455" s="12">
        <v>1</v>
      </c>
      <c r="J1455" s="12" t="s">
        <v>44</v>
      </c>
      <c r="K1455" s="12">
        <v>2.1934999999999998</v>
      </c>
      <c r="L1455" s="12" t="s">
        <v>4040</v>
      </c>
      <c r="M1455" s="12" t="s">
        <v>6135</v>
      </c>
      <c r="N1455" s="12" t="s">
        <v>6136</v>
      </c>
      <c r="O1455" s="13" t="str">
        <f t="shared" si="22"/>
        <v>NO</v>
      </c>
      <c r="P1455" s="12"/>
    </row>
    <row r="1456" spans="1:16">
      <c r="A1456" s="12" t="s">
        <v>898</v>
      </c>
      <c r="B1456" s="13">
        <v>11</v>
      </c>
      <c r="C1456" s="12" t="s">
        <v>1465</v>
      </c>
      <c r="D1456" s="13" t="s">
        <v>28</v>
      </c>
      <c r="E1456" s="13" t="s">
        <v>8</v>
      </c>
      <c r="F1456" s="12">
        <v>0.12717000000000001</v>
      </c>
      <c r="G1456" s="12">
        <v>0.45555000000000001</v>
      </c>
      <c r="H1456" s="12">
        <v>-0.32838000000000001</v>
      </c>
      <c r="I1456" s="12">
        <v>1</v>
      </c>
      <c r="J1456" s="12" t="s">
        <v>44</v>
      </c>
      <c r="K1456" s="12">
        <v>2.1934999999999998</v>
      </c>
      <c r="L1456" s="12" t="s">
        <v>4040</v>
      </c>
      <c r="M1456" s="12" t="s">
        <v>6135</v>
      </c>
      <c r="N1456" s="12" t="s">
        <v>6136</v>
      </c>
      <c r="O1456" s="13" t="str">
        <f t="shared" si="22"/>
        <v>NO</v>
      </c>
      <c r="P1456" s="12"/>
    </row>
    <row r="1457" spans="1:16">
      <c r="A1457" s="12" t="s">
        <v>898</v>
      </c>
      <c r="B1457" s="13">
        <v>15</v>
      </c>
      <c r="C1457" s="12" t="s">
        <v>2965</v>
      </c>
      <c r="D1457" s="13" t="s">
        <v>28</v>
      </c>
      <c r="E1457" s="13" t="s">
        <v>11</v>
      </c>
      <c r="F1457" s="12">
        <v>4.7488000000000002E-2</v>
      </c>
      <c r="G1457" s="12">
        <v>0.16644</v>
      </c>
      <c r="H1457" s="12">
        <v>-0.11895</v>
      </c>
      <c r="I1457" s="12">
        <v>1</v>
      </c>
      <c r="J1457" s="12" t="s">
        <v>33</v>
      </c>
      <c r="K1457" s="12">
        <v>1.3779999999999999</v>
      </c>
      <c r="L1457" s="12" t="s">
        <v>4040</v>
      </c>
      <c r="M1457" s="12" t="s">
        <v>6135</v>
      </c>
      <c r="N1457" s="12" t="s">
        <v>6136</v>
      </c>
      <c r="O1457" s="13" t="str">
        <f t="shared" si="22"/>
        <v>NO</v>
      </c>
      <c r="P1457" s="12"/>
    </row>
    <row r="1458" spans="1:16">
      <c r="A1458" s="12" t="s">
        <v>898</v>
      </c>
      <c r="B1458" s="13">
        <v>13</v>
      </c>
      <c r="C1458" s="12" t="s">
        <v>2966</v>
      </c>
      <c r="D1458" s="13" t="s">
        <v>28</v>
      </c>
      <c r="E1458" s="13" t="s">
        <v>11</v>
      </c>
      <c r="F1458" s="12">
        <v>7.4654999999999999E-2</v>
      </c>
      <c r="G1458" s="12">
        <v>0.26305000000000001</v>
      </c>
      <c r="H1458" s="12">
        <v>-0.18839</v>
      </c>
      <c r="I1458" s="12">
        <v>1</v>
      </c>
      <c r="J1458" s="12" t="s">
        <v>44</v>
      </c>
      <c r="K1458" s="12">
        <v>2.1991000000000001</v>
      </c>
      <c r="L1458" s="12" t="s">
        <v>4040</v>
      </c>
      <c r="M1458" s="12" t="s">
        <v>6135</v>
      </c>
      <c r="N1458" s="12" t="s">
        <v>6136</v>
      </c>
      <c r="O1458" s="13" t="str">
        <f t="shared" si="22"/>
        <v>NO</v>
      </c>
      <c r="P1458" s="12"/>
    </row>
    <row r="1459" spans="1:16">
      <c r="A1459" s="6" t="s">
        <v>426</v>
      </c>
      <c r="B1459" s="7">
        <v>10</v>
      </c>
      <c r="C1459" s="6" t="s">
        <v>427</v>
      </c>
      <c r="D1459" s="7" t="s">
        <v>32</v>
      </c>
      <c r="E1459" s="7" t="s">
        <v>4</v>
      </c>
      <c r="F1459" s="6">
        <v>0.84331999999999996</v>
      </c>
      <c r="G1459" s="6">
        <v>0.66129000000000004</v>
      </c>
      <c r="H1459" s="6">
        <v>0.18203</v>
      </c>
      <c r="I1459" s="6">
        <v>0.96399999999999997</v>
      </c>
      <c r="J1459" s="6" t="s">
        <v>33</v>
      </c>
      <c r="K1459" s="6">
        <v>1.4432</v>
      </c>
      <c r="L1459" s="6" t="s">
        <v>3990</v>
      </c>
      <c r="M1459" s="6" t="s">
        <v>6137</v>
      </c>
      <c r="N1459" s="6" t="s">
        <v>3990</v>
      </c>
      <c r="O1459" s="7" t="str">
        <f t="shared" si="22"/>
        <v>NO</v>
      </c>
    </row>
    <row r="1460" spans="1:16">
      <c r="A1460" s="6" t="s">
        <v>2967</v>
      </c>
      <c r="B1460" s="7">
        <v>29</v>
      </c>
      <c r="C1460" s="6" t="s">
        <v>2968</v>
      </c>
      <c r="D1460" s="7" t="s">
        <v>28</v>
      </c>
      <c r="E1460" s="7" t="s">
        <v>11</v>
      </c>
      <c r="F1460" s="6">
        <v>0.90727000000000002</v>
      </c>
      <c r="G1460" s="6">
        <v>0.78107000000000004</v>
      </c>
      <c r="H1460" s="6">
        <v>0.12620000000000001</v>
      </c>
      <c r="I1460" s="6">
        <v>0.90500000000000003</v>
      </c>
      <c r="J1460" s="6" t="s">
        <v>29</v>
      </c>
      <c r="K1460" s="6">
        <v>0.81679999999999997</v>
      </c>
      <c r="L1460" s="6" t="s">
        <v>6138</v>
      </c>
      <c r="M1460" s="6" t="s">
        <v>6139</v>
      </c>
      <c r="N1460" s="6" t="s">
        <v>5489</v>
      </c>
      <c r="O1460" s="7" t="str">
        <f t="shared" si="22"/>
        <v>NO</v>
      </c>
    </row>
    <row r="1461" spans="1:16">
      <c r="A1461" s="6" t="s">
        <v>2969</v>
      </c>
      <c r="B1461" s="7">
        <v>3</v>
      </c>
      <c r="C1461" s="6" t="s">
        <v>2970</v>
      </c>
      <c r="D1461" s="7" t="s">
        <v>32</v>
      </c>
      <c r="E1461" s="7" t="s">
        <v>11</v>
      </c>
      <c r="F1461" s="6">
        <v>0.48520999999999997</v>
      </c>
      <c r="G1461" s="6">
        <v>0.14559</v>
      </c>
      <c r="H1461" s="6">
        <v>0.33961999999999998</v>
      </c>
      <c r="I1461" s="6">
        <v>0.98699999999999999</v>
      </c>
      <c r="J1461" s="6" t="s">
        <v>33</v>
      </c>
      <c r="K1461" s="6">
        <v>1.5442</v>
      </c>
      <c r="L1461" s="6" t="s">
        <v>6140</v>
      </c>
      <c r="M1461" s="6" t="s">
        <v>6141</v>
      </c>
      <c r="N1461" s="6" t="s">
        <v>6142</v>
      </c>
      <c r="O1461" s="7" t="str">
        <f t="shared" si="22"/>
        <v>NO</v>
      </c>
    </row>
    <row r="1462" spans="1:16">
      <c r="A1462" s="6" t="s">
        <v>2971</v>
      </c>
      <c r="B1462" s="7">
        <v>3</v>
      </c>
      <c r="C1462" s="6" t="s">
        <v>2972</v>
      </c>
      <c r="D1462" s="7" t="s">
        <v>32</v>
      </c>
      <c r="E1462" s="7" t="s">
        <v>11</v>
      </c>
      <c r="F1462" s="6">
        <v>0.95669999999999999</v>
      </c>
      <c r="G1462" s="6">
        <v>0.70960999999999996</v>
      </c>
      <c r="H1462" s="6">
        <v>0.24709</v>
      </c>
      <c r="I1462" s="6">
        <v>1</v>
      </c>
      <c r="J1462" s="6" t="s">
        <v>33</v>
      </c>
      <c r="K1462" s="6">
        <v>1.133</v>
      </c>
      <c r="L1462" s="6" t="s">
        <v>4486</v>
      </c>
      <c r="M1462" s="6" t="s">
        <v>6143</v>
      </c>
      <c r="N1462" s="6" t="s">
        <v>4488</v>
      </c>
      <c r="O1462" s="7" t="str">
        <f t="shared" si="22"/>
        <v>NO</v>
      </c>
    </row>
    <row r="1463" spans="1:16">
      <c r="A1463" s="6" t="s">
        <v>1439</v>
      </c>
      <c r="B1463" s="7">
        <v>20</v>
      </c>
      <c r="C1463" s="6" t="s">
        <v>1440</v>
      </c>
      <c r="D1463" s="7" t="s">
        <v>28</v>
      </c>
      <c r="E1463" s="7" t="s">
        <v>8</v>
      </c>
      <c r="F1463" s="6">
        <v>0.32861000000000001</v>
      </c>
      <c r="G1463" s="6">
        <v>0.12859000000000001</v>
      </c>
      <c r="H1463" s="6">
        <v>0.20002</v>
      </c>
      <c r="I1463" s="6">
        <v>1</v>
      </c>
      <c r="J1463" s="6" t="s">
        <v>40</v>
      </c>
      <c r="K1463" s="6">
        <v>2.5636999999999999</v>
      </c>
      <c r="L1463" s="6" t="s">
        <v>6144</v>
      </c>
      <c r="M1463" s="6" t="s">
        <v>6145</v>
      </c>
      <c r="N1463" s="6" t="s">
        <v>6146</v>
      </c>
      <c r="O1463" s="7" t="str">
        <f t="shared" si="22"/>
        <v>NO</v>
      </c>
    </row>
    <row r="1464" spans="1:16">
      <c r="A1464" s="6" t="s">
        <v>2973</v>
      </c>
      <c r="B1464" s="7">
        <v>22</v>
      </c>
      <c r="C1464" s="6" t="s">
        <v>2974</v>
      </c>
      <c r="D1464" s="7" t="s">
        <v>32</v>
      </c>
      <c r="E1464" s="7" t="s">
        <v>11</v>
      </c>
      <c r="F1464" s="6">
        <v>0.95821999999999996</v>
      </c>
      <c r="G1464" s="6">
        <v>0.63466</v>
      </c>
      <c r="H1464" s="6">
        <v>0.32357000000000002</v>
      </c>
      <c r="I1464" s="6">
        <v>0.999</v>
      </c>
      <c r="J1464" s="6" t="s">
        <v>33</v>
      </c>
      <c r="K1464" s="6">
        <v>1.1568000000000001</v>
      </c>
      <c r="L1464" s="6" t="s">
        <v>3990</v>
      </c>
      <c r="M1464" s="6" t="s">
        <v>6147</v>
      </c>
      <c r="N1464" s="6" t="s">
        <v>6148</v>
      </c>
      <c r="O1464" s="7" t="str">
        <f t="shared" si="22"/>
        <v>NO</v>
      </c>
    </row>
    <row r="1465" spans="1:16">
      <c r="A1465" s="6" t="s">
        <v>900</v>
      </c>
      <c r="B1465" s="7">
        <v>16</v>
      </c>
      <c r="C1465" s="6" t="s">
        <v>901</v>
      </c>
      <c r="D1465" s="7" t="s">
        <v>28</v>
      </c>
      <c r="E1465" s="7" t="s">
        <v>6</v>
      </c>
      <c r="F1465" s="6">
        <v>0.20066999999999999</v>
      </c>
      <c r="G1465" s="6">
        <v>8.5847000000000007E-2</v>
      </c>
      <c r="H1465" s="6">
        <v>0.11482000000000001</v>
      </c>
      <c r="I1465" s="6">
        <v>0.91</v>
      </c>
      <c r="J1465" s="6" t="s">
        <v>29</v>
      </c>
      <c r="K1465" s="6">
        <v>0.77939999999999998</v>
      </c>
      <c r="L1465" s="6" t="s">
        <v>3990</v>
      </c>
      <c r="M1465" s="6" t="s">
        <v>6149</v>
      </c>
      <c r="N1465" s="6" t="s">
        <v>3990</v>
      </c>
      <c r="O1465" s="7" t="str">
        <f t="shared" si="22"/>
        <v>NO</v>
      </c>
    </row>
    <row r="1466" spans="1:16">
      <c r="A1466" s="6" t="s">
        <v>902</v>
      </c>
      <c r="B1466" s="7">
        <v>8</v>
      </c>
      <c r="C1466" s="6" t="s">
        <v>903</v>
      </c>
      <c r="D1466" s="7" t="s">
        <v>28</v>
      </c>
      <c r="E1466" s="7" t="s">
        <v>6</v>
      </c>
      <c r="F1466" s="6">
        <v>0.83064000000000004</v>
      </c>
      <c r="G1466" s="6">
        <v>0.5222</v>
      </c>
      <c r="H1466" s="6">
        <v>0.30843999999999999</v>
      </c>
      <c r="I1466" s="6">
        <v>1</v>
      </c>
      <c r="J1466" s="6" t="s">
        <v>33</v>
      </c>
      <c r="K1466" s="6">
        <v>1.2770999999999999</v>
      </c>
      <c r="L1466" s="6" t="s">
        <v>3990</v>
      </c>
      <c r="M1466" s="6" t="s">
        <v>6150</v>
      </c>
      <c r="N1466" s="6" t="s">
        <v>3990</v>
      </c>
      <c r="O1466" s="7" t="str">
        <f t="shared" si="22"/>
        <v>NO</v>
      </c>
    </row>
    <row r="1467" spans="1:16">
      <c r="A1467" s="6" t="s">
        <v>2975</v>
      </c>
      <c r="B1467" s="7">
        <v>7</v>
      </c>
      <c r="C1467" s="6" t="s">
        <v>2976</v>
      </c>
      <c r="D1467" s="7" t="s">
        <v>32</v>
      </c>
      <c r="E1467" s="7" t="s">
        <v>11</v>
      </c>
      <c r="F1467" s="6">
        <v>0.2276</v>
      </c>
      <c r="G1467" s="6">
        <v>6.3788999999999998E-2</v>
      </c>
      <c r="H1467" s="6">
        <v>0.16381000000000001</v>
      </c>
      <c r="I1467" s="6">
        <v>0.95299999999999996</v>
      </c>
      <c r="J1467" s="6" t="s">
        <v>29</v>
      </c>
      <c r="K1467" s="6">
        <v>0.89349999999999996</v>
      </c>
      <c r="L1467" s="6" t="s">
        <v>4324</v>
      </c>
      <c r="M1467" s="6" t="s">
        <v>6151</v>
      </c>
      <c r="N1467" s="6" t="s">
        <v>6152</v>
      </c>
      <c r="O1467" s="7" t="str">
        <f t="shared" si="22"/>
        <v>NO</v>
      </c>
    </row>
    <row r="1468" spans="1:16">
      <c r="A1468" s="6" t="s">
        <v>1463</v>
      </c>
      <c r="B1468" s="7">
        <v>8</v>
      </c>
      <c r="C1468" s="6" t="s">
        <v>1464</v>
      </c>
      <c r="D1468" s="7" t="s">
        <v>28</v>
      </c>
      <c r="E1468" s="7" t="s">
        <v>8</v>
      </c>
      <c r="F1468" s="6">
        <v>0.84325000000000006</v>
      </c>
      <c r="G1468" s="6">
        <v>0.95821999999999996</v>
      </c>
      <c r="H1468" s="6">
        <v>-0.11497</v>
      </c>
      <c r="I1468" s="6">
        <v>0.95899999999999996</v>
      </c>
      <c r="J1468" s="6" t="s">
        <v>33</v>
      </c>
      <c r="K1468" s="6">
        <v>1.1258999999999999</v>
      </c>
      <c r="L1468" s="6" t="s">
        <v>4802</v>
      </c>
      <c r="M1468" s="6" t="s">
        <v>6153</v>
      </c>
      <c r="N1468" s="6" t="s">
        <v>5089</v>
      </c>
      <c r="O1468" s="7" t="str">
        <f t="shared" si="22"/>
        <v>NO</v>
      </c>
    </row>
    <row r="1469" spans="1:16">
      <c r="A1469" s="12" t="s">
        <v>904</v>
      </c>
      <c r="B1469" s="13">
        <v>4</v>
      </c>
      <c r="C1469" s="12" t="s">
        <v>905</v>
      </c>
      <c r="D1469" s="13" t="s">
        <v>28</v>
      </c>
      <c r="E1469" s="13" t="s">
        <v>6</v>
      </c>
      <c r="F1469" s="12">
        <v>0.77898999999999996</v>
      </c>
      <c r="G1469" s="12">
        <v>0.92244000000000004</v>
      </c>
      <c r="H1469" s="12">
        <v>-0.14346</v>
      </c>
      <c r="I1469" s="12">
        <v>0.999</v>
      </c>
      <c r="J1469" s="12" t="s">
        <v>40</v>
      </c>
      <c r="K1469" s="12">
        <v>1.9258999999999999</v>
      </c>
      <c r="L1469" s="12" t="s">
        <v>6154</v>
      </c>
      <c r="M1469" s="12" t="s">
        <v>6155</v>
      </c>
      <c r="N1469" s="12" t="s">
        <v>6156</v>
      </c>
      <c r="O1469" s="13" t="str">
        <f t="shared" si="22"/>
        <v>NO</v>
      </c>
      <c r="P1469" s="12"/>
    </row>
    <row r="1470" spans="1:16">
      <c r="A1470" s="12" t="s">
        <v>904</v>
      </c>
      <c r="B1470" s="13">
        <v>6</v>
      </c>
      <c r="C1470" s="12" t="s">
        <v>1457</v>
      </c>
      <c r="D1470" s="13" t="s">
        <v>28</v>
      </c>
      <c r="E1470" s="13" t="s">
        <v>8</v>
      </c>
      <c r="F1470" s="12">
        <v>0.78185000000000004</v>
      </c>
      <c r="G1470" s="12">
        <v>0.92745999999999995</v>
      </c>
      <c r="H1470" s="12">
        <v>-0.14562</v>
      </c>
      <c r="I1470" s="12">
        <v>0.99299999999999999</v>
      </c>
      <c r="J1470" s="12" t="s">
        <v>40</v>
      </c>
      <c r="K1470" s="12">
        <v>1.9258999999999999</v>
      </c>
      <c r="L1470" s="12" t="s">
        <v>6154</v>
      </c>
      <c r="M1470" s="12" t="s">
        <v>6155</v>
      </c>
      <c r="N1470" s="12" t="s">
        <v>6156</v>
      </c>
      <c r="O1470" s="13" t="str">
        <f t="shared" si="22"/>
        <v>NO</v>
      </c>
      <c r="P1470" s="12"/>
    </row>
    <row r="1471" spans="1:16">
      <c r="A1471" s="12" t="s">
        <v>904</v>
      </c>
      <c r="B1471" s="13">
        <v>8</v>
      </c>
      <c r="C1471" s="12" t="s">
        <v>1458</v>
      </c>
      <c r="D1471" s="13" t="s">
        <v>28</v>
      </c>
      <c r="E1471" s="13" t="s">
        <v>8</v>
      </c>
      <c r="F1471" s="12">
        <v>0.78466000000000002</v>
      </c>
      <c r="G1471" s="12">
        <v>0.92913999999999997</v>
      </c>
      <c r="H1471" s="12">
        <v>-0.14448</v>
      </c>
      <c r="I1471" s="12">
        <v>0.997</v>
      </c>
      <c r="J1471" s="12" t="s">
        <v>40</v>
      </c>
      <c r="K1471" s="12">
        <v>1.9258999999999999</v>
      </c>
      <c r="L1471" s="12" t="s">
        <v>6154</v>
      </c>
      <c r="M1471" s="12" t="s">
        <v>6155</v>
      </c>
      <c r="N1471" s="12" t="s">
        <v>6156</v>
      </c>
      <c r="O1471" s="13" t="str">
        <f t="shared" si="22"/>
        <v>NO</v>
      </c>
      <c r="P1471" s="12"/>
    </row>
    <row r="1472" spans="1:16">
      <c r="A1472" s="10" t="s">
        <v>1387</v>
      </c>
      <c r="B1472" s="11">
        <v>18</v>
      </c>
      <c r="C1472" s="10" t="s">
        <v>1388</v>
      </c>
      <c r="D1472" s="11" t="s">
        <v>28</v>
      </c>
      <c r="E1472" s="11" t="s">
        <v>8</v>
      </c>
      <c r="F1472" s="10">
        <v>0.18360000000000001</v>
      </c>
      <c r="G1472" s="10">
        <v>0.43335000000000001</v>
      </c>
      <c r="H1472" s="10">
        <v>-0.24975</v>
      </c>
      <c r="I1472" s="10">
        <v>0.98199999999999998</v>
      </c>
      <c r="J1472" s="10" t="s">
        <v>44</v>
      </c>
      <c r="K1472" s="10">
        <v>2.3126000000000002</v>
      </c>
      <c r="L1472" s="10" t="s">
        <v>4191</v>
      </c>
      <c r="M1472" s="10" t="s">
        <v>6157</v>
      </c>
      <c r="N1472" s="10" t="s">
        <v>4195</v>
      </c>
      <c r="O1472" s="11" t="str">
        <f t="shared" si="22"/>
        <v>NO</v>
      </c>
      <c r="P1472" s="10"/>
    </row>
    <row r="1473" spans="1:16">
      <c r="A1473" s="10" t="s">
        <v>1387</v>
      </c>
      <c r="B1473" s="11">
        <v>22</v>
      </c>
      <c r="C1473" s="10" t="s">
        <v>2977</v>
      </c>
      <c r="D1473" s="11" t="s">
        <v>28</v>
      </c>
      <c r="E1473" s="11" t="s">
        <v>11</v>
      </c>
      <c r="F1473" s="10">
        <v>0.11619</v>
      </c>
      <c r="G1473" s="10">
        <v>0.30223</v>
      </c>
      <c r="H1473" s="10">
        <v>-0.18604000000000001</v>
      </c>
      <c r="I1473" s="10">
        <v>0.92500000000000004</v>
      </c>
      <c r="J1473" s="10" t="s">
        <v>44</v>
      </c>
      <c r="K1473" s="10">
        <v>2.3126000000000002</v>
      </c>
      <c r="L1473" s="10" t="s">
        <v>4191</v>
      </c>
      <c r="M1473" s="10" t="s">
        <v>6157</v>
      </c>
      <c r="N1473" s="10" t="s">
        <v>4195</v>
      </c>
      <c r="O1473" s="11" t="str">
        <f t="shared" si="22"/>
        <v>NO</v>
      </c>
      <c r="P1473" s="10"/>
    </row>
    <row r="1474" spans="1:16">
      <c r="A1474" s="10" t="s">
        <v>1387</v>
      </c>
      <c r="B1474" s="11">
        <v>7</v>
      </c>
      <c r="C1474" s="10" t="s">
        <v>2978</v>
      </c>
      <c r="D1474" s="11" t="s">
        <v>28</v>
      </c>
      <c r="E1474" s="11" t="s">
        <v>11</v>
      </c>
      <c r="F1474" s="10">
        <v>0.93918999999999997</v>
      </c>
      <c r="G1474" s="10">
        <v>0.82728999999999997</v>
      </c>
      <c r="H1474" s="10">
        <v>0.1119</v>
      </c>
      <c r="I1474" s="10">
        <v>0.92700000000000005</v>
      </c>
      <c r="J1474" s="10" t="s">
        <v>29</v>
      </c>
      <c r="K1474" s="10">
        <v>0.68400000000000005</v>
      </c>
      <c r="L1474" s="10" t="s">
        <v>4191</v>
      </c>
      <c r="M1474" s="10" t="s">
        <v>6157</v>
      </c>
      <c r="N1474" s="10" t="s">
        <v>4195</v>
      </c>
      <c r="O1474" s="11" t="str">
        <f t="shared" ref="O1474:O1537" si="23">IF(P1474 = "", "NO", "YES")</f>
        <v>NO</v>
      </c>
      <c r="P1474" s="10"/>
    </row>
    <row r="1475" spans="1:16">
      <c r="A1475" s="6" t="s">
        <v>906</v>
      </c>
      <c r="B1475" s="7">
        <v>8</v>
      </c>
      <c r="C1475" s="6" t="s">
        <v>907</v>
      </c>
      <c r="D1475" s="7" t="s">
        <v>28</v>
      </c>
      <c r="E1475" s="7" t="s">
        <v>6</v>
      </c>
      <c r="F1475" s="6">
        <v>0.73570000000000002</v>
      </c>
      <c r="G1475" s="6">
        <v>0.88170999999999999</v>
      </c>
      <c r="H1475" s="6">
        <v>-0.14599999999999999</v>
      </c>
      <c r="I1475" s="6">
        <v>1</v>
      </c>
      <c r="J1475" s="6" t="s">
        <v>29</v>
      </c>
      <c r="K1475" s="6">
        <v>0.88249999999999995</v>
      </c>
      <c r="L1475" s="6" t="s">
        <v>6158</v>
      </c>
      <c r="M1475" s="6" t="s">
        <v>6159</v>
      </c>
      <c r="N1475" s="6" t="s">
        <v>3990</v>
      </c>
      <c r="O1475" s="7" t="str">
        <f t="shared" si="23"/>
        <v>NO</v>
      </c>
    </row>
    <row r="1476" spans="1:16">
      <c r="A1476" s="10" t="s">
        <v>2979</v>
      </c>
      <c r="B1476" s="11">
        <v>21</v>
      </c>
      <c r="C1476" s="10" t="s">
        <v>2980</v>
      </c>
      <c r="D1476" s="11" t="s">
        <v>32</v>
      </c>
      <c r="E1476" s="11" t="s">
        <v>11</v>
      </c>
      <c r="F1476" s="10">
        <v>9.2383000000000007E-2</v>
      </c>
      <c r="G1476" s="10">
        <v>0.23916000000000001</v>
      </c>
      <c r="H1476" s="10">
        <v>-0.14677000000000001</v>
      </c>
      <c r="I1476" s="10">
        <v>0.92</v>
      </c>
      <c r="J1476" s="10" t="s">
        <v>33</v>
      </c>
      <c r="K1476" s="10">
        <v>1.5309999999999999</v>
      </c>
      <c r="L1476" s="10" t="s">
        <v>6160</v>
      </c>
      <c r="M1476" s="10" t="s">
        <v>6161</v>
      </c>
      <c r="N1476" s="10" t="s">
        <v>4640</v>
      </c>
      <c r="O1476" s="11" t="str">
        <f t="shared" si="23"/>
        <v>NO</v>
      </c>
      <c r="P1476" s="10"/>
    </row>
    <row r="1477" spans="1:16">
      <c r="A1477" s="10" t="s">
        <v>2979</v>
      </c>
      <c r="B1477" s="11">
        <v>23</v>
      </c>
      <c r="C1477" s="10" t="s">
        <v>2981</v>
      </c>
      <c r="D1477" s="11" t="s">
        <v>32</v>
      </c>
      <c r="E1477" s="11" t="s">
        <v>11</v>
      </c>
      <c r="F1477" s="10">
        <v>0.10545</v>
      </c>
      <c r="G1477" s="10">
        <v>0.24937000000000001</v>
      </c>
      <c r="H1477" s="10">
        <v>-0.14391999999999999</v>
      </c>
      <c r="I1477" s="10">
        <v>0.91700000000000004</v>
      </c>
      <c r="J1477" s="10" t="s">
        <v>33</v>
      </c>
      <c r="K1477" s="10">
        <v>1.3233999999999999</v>
      </c>
      <c r="L1477" s="10" t="s">
        <v>6160</v>
      </c>
      <c r="M1477" s="10" t="s">
        <v>6161</v>
      </c>
      <c r="N1477" s="10" t="s">
        <v>4640</v>
      </c>
      <c r="O1477" s="11" t="str">
        <f t="shared" si="23"/>
        <v>NO</v>
      </c>
      <c r="P1477" s="10"/>
    </row>
    <row r="1478" spans="1:16">
      <c r="A1478" s="12" t="s">
        <v>1721</v>
      </c>
      <c r="B1478" s="13">
        <v>20</v>
      </c>
      <c r="C1478" s="12" t="s">
        <v>1722</v>
      </c>
      <c r="D1478" s="13" t="s">
        <v>32</v>
      </c>
      <c r="E1478" s="13" t="s">
        <v>1584</v>
      </c>
      <c r="F1478" s="12">
        <v>0.82011999999999996</v>
      </c>
      <c r="G1478" s="12">
        <v>0.95148999999999995</v>
      </c>
      <c r="H1478" s="12">
        <v>-0.13136999999999999</v>
      </c>
      <c r="I1478" s="12">
        <v>0.94599999999999995</v>
      </c>
      <c r="J1478" s="12" t="s">
        <v>608</v>
      </c>
      <c r="K1478" s="12">
        <v>4.7186000000000003</v>
      </c>
      <c r="L1478" s="12" t="s">
        <v>4547</v>
      </c>
      <c r="M1478" s="12" t="s">
        <v>6162</v>
      </c>
      <c r="N1478" s="12" t="s">
        <v>6163</v>
      </c>
      <c r="O1478" s="13" t="str">
        <f t="shared" si="23"/>
        <v>NO</v>
      </c>
      <c r="P1478" s="12"/>
    </row>
    <row r="1479" spans="1:16">
      <c r="A1479" s="12" t="s">
        <v>1721</v>
      </c>
      <c r="B1479" s="13">
        <v>16</v>
      </c>
      <c r="C1479" s="12" t="s">
        <v>2982</v>
      </c>
      <c r="D1479" s="13" t="s">
        <v>32</v>
      </c>
      <c r="E1479" s="13" t="s">
        <v>11</v>
      </c>
      <c r="F1479" s="12">
        <v>0.26385999999999998</v>
      </c>
      <c r="G1479" s="12">
        <v>9.9919999999999995E-2</v>
      </c>
      <c r="H1479" s="12">
        <v>0.16394</v>
      </c>
      <c r="I1479" s="12">
        <v>0.90100000000000002</v>
      </c>
      <c r="J1479" s="12" t="s">
        <v>608</v>
      </c>
      <c r="K1479" s="12">
        <v>4.7186000000000003</v>
      </c>
      <c r="L1479" s="12" t="s">
        <v>4547</v>
      </c>
      <c r="M1479" s="12" t="s">
        <v>6162</v>
      </c>
      <c r="N1479" s="12" t="s">
        <v>6163</v>
      </c>
      <c r="O1479" s="13" t="str">
        <f t="shared" si="23"/>
        <v>NO</v>
      </c>
      <c r="P1479" s="12"/>
    </row>
    <row r="1480" spans="1:16">
      <c r="A1480" s="12" t="s">
        <v>1721</v>
      </c>
      <c r="B1480" s="13">
        <v>20</v>
      </c>
      <c r="C1480" s="12" t="s">
        <v>1722</v>
      </c>
      <c r="D1480" s="13" t="s">
        <v>32</v>
      </c>
      <c r="E1480" s="13" t="s">
        <v>11</v>
      </c>
      <c r="F1480" s="12">
        <v>0.82011999999999996</v>
      </c>
      <c r="G1480" s="12">
        <v>0.95148999999999995</v>
      </c>
      <c r="H1480" s="12">
        <v>-0.13136999999999999</v>
      </c>
      <c r="I1480" s="12">
        <v>0.94599999999999995</v>
      </c>
      <c r="J1480" s="12" t="s">
        <v>608</v>
      </c>
      <c r="K1480" s="12">
        <v>4.7186000000000003</v>
      </c>
      <c r="L1480" s="12" t="s">
        <v>4547</v>
      </c>
      <c r="M1480" s="12" t="s">
        <v>6162</v>
      </c>
      <c r="N1480" s="12" t="s">
        <v>6163</v>
      </c>
      <c r="O1480" s="13" t="str">
        <f t="shared" si="23"/>
        <v>NO</v>
      </c>
      <c r="P1480" s="12"/>
    </row>
    <row r="1481" spans="1:16">
      <c r="A1481" s="12" t="s">
        <v>1721</v>
      </c>
      <c r="B1481" s="13">
        <v>27</v>
      </c>
      <c r="C1481" s="12" t="s">
        <v>2983</v>
      </c>
      <c r="D1481" s="13" t="s">
        <v>32</v>
      </c>
      <c r="E1481" s="13" t="s">
        <v>11</v>
      </c>
      <c r="F1481" s="12">
        <v>0.46612999999999999</v>
      </c>
      <c r="G1481" s="12">
        <v>0.20885999999999999</v>
      </c>
      <c r="H1481" s="12">
        <v>0.25728000000000001</v>
      </c>
      <c r="I1481" s="12">
        <v>0.96499999999999997</v>
      </c>
      <c r="J1481" s="12" t="s">
        <v>608</v>
      </c>
      <c r="K1481" s="12">
        <v>4.7186000000000003</v>
      </c>
      <c r="L1481" s="12" t="s">
        <v>4547</v>
      </c>
      <c r="M1481" s="12" t="s">
        <v>6162</v>
      </c>
      <c r="N1481" s="12" t="s">
        <v>6163</v>
      </c>
      <c r="O1481" s="13" t="str">
        <f t="shared" si="23"/>
        <v>NO</v>
      </c>
      <c r="P1481" s="12"/>
    </row>
    <row r="1482" spans="1:16">
      <c r="A1482" s="6" t="s">
        <v>2984</v>
      </c>
      <c r="B1482" s="7">
        <v>3</v>
      </c>
      <c r="C1482" s="6" t="s">
        <v>2985</v>
      </c>
      <c r="D1482" s="7" t="s">
        <v>28</v>
      </c>
      <c r="E1482" s="7" t="s">
        <v>11</v>
      </c>
      <c r="F1482" s="6">
        <v>6.0731E-2</v>
      </c>
      <c r="G1482" s="6">
        <v>0.17043</v>
      </c>
      <c r="H1482" s="6">
        <v>-0.10970000000000001</v>
      </c>
      <c r="I1482" s="6">
        <v>0.99</v>
      </c>
      <c r="J1482" s="6" t="s">
        <v>29</v>
      </c>
      <c r="K1482" s="6">
        <v>0.69389999999999996</v>
      </c>
      <c r="L1482" s="6" t="s">
        <v>6164</v>
      </c>
      <c r="M1482" s="6" t="s">
        <v>6165</v>
      </c>
      <c r="N1482" s="6" t="s">
        <v>4215</v>
      </c>
      <c r="O1482" s="7" t="str">
        <f t="shared" si="23"/>
        <v>NO</v>
      </c>
    </row>
    <row r="1483" spans="1:16">
      <c r="A1483" s="6" t="s">
        <v>2986</v>
      </c>
      <c r="B1483" s="7">
        <v>35</v>
      </c>
      <c r="C1483" s="6" t="s">
        <v>2987</v>
      </c>
      <c r="D1483" s="7" t="s">
        <v>32</v>
      </c>
      <c r="E1483" s="7" t="s">
        <v>11</v>
      </c>
      <c r="F1483" s="6">
        <v>0.16647999999999999</v>
      </c>
      <c r="G1483" s="6">
        <v>0.27855999999999997</v>
      </c>
      <c r="H1483" s="6">
        <v>-0.11208</v>
      </c>
      <c r="I1483" s="6">
        <v>0.94799999999999995</v>
      </c>
      <c r="J1483" s="6" t="s">
        <v>33</v>
      </c>
      <c r="K1483" s="6">
        <v>1.3292999999999999</v>
      </c>
      <c r="L1483" s="6" t="s">
        <v>6166</v>
      </c>
      <c r="M1483" s="6" t="s">
        <v>6167</v>
      </c>
      <c r="N1483" s="6" t="s">
        <v>6168</v>
      </c>
      <c r="O1483" s="7" t="str">
        <f t="shared" si="23"/>
        <v>NO</v>
      </c>
    </row>
    <row r="1484" spans="1:16">
      <c r="A1484" s="12" t="s">
        <v>1723</v>
      </c>
      <c r="B1484" s="13">
        <v>5</v>
      </c>
      <c r="C1484" s="12" t="s">
        <v>1724</v>
      </c>
      <c r="D1484" s="13" t="s">
        <v>32</v>
      </c>
      <c r="E1484" s="13" t="s">
        <v>1584</v>
      </c>
      <c r="F1484" s="12">
        <v>0.69198999999999999</v>
      </c>
      <c r="G1484" s="12">
        <v>0.51649999999999996</v>
      </c>
      <c r="H1484" s="12">
        <v>0.17549999999999999</v>
      </c>
      <c r="I1484" s="12">
        <v>0.997</v>
      </c>
      <c r="J1484" s="12" t="s">
        <v>29</v>
      </c>
      <c r="K1484" s="12">
        <v>1</v>
      </c>
      <c r="L1484" s="12" t="s">
        <v>5502</v>
      </c>
      <c r="M1484" s="12" t="s">
        <v>6169</v>
      </c>
      <c r="N1484" s="12" t="s">
        <v>5504</v>
      </c>
      <c r="O1484" s="13" t="str">
        <f t="shared" si="23"/>
        <v>NO</v>
      </c>
      <c r="P1484" s="12"/>
    </row>
    <row r="1485" spans="1:16">
      <c r="A1485" s="12" t="s">
        <v>1723</v>
      </c>
      <c r="B1485" s="13">
        <v>5</v>
      </c>
      <c r="C1485" s="12" t="s">
        <v>1724</v>
      </c>
      <c r="D1485" s="13" t="s">
        <v>32</v>
      </c>
      <c r="E1485" s="13" t="s">
        <v>11</v>
      </c>
      <c r="F1485" s="12">
        <v>0.69198999999999999</v>
      </c>
      <c r="G1485" s="12">
        <v>0.51649999999999996</v>
      </c>
      <c r="H1485" s="12">
        <v>0.17549999999999999</v>
      </c>
      <c r="I1485" s="12">
        <v>0.997</v>
      </c>
      <c r="J1485" s="12" t="s">
        <v>29</v>
      </c>
      <c r="K1485" s="12">
        <v>1</v>
      </c>
      <c r="L1485" s="12" t="s">
        <v>5502</v>
      </c>
      <c r="M1485" s="12" t="s">
        <v>6169</v>
      </c>
      <c r="N1485" s="12" t="s">
        <v>5504</v>
      </c>
      <c r="O1485" s="13" t="str">
        <f t="shared" si="23"/>
        <v>NO</v>
      </c>
      <c r="P1485" s="12"/>
    </row>
    <row r="1486" spans="1:16">
      <c r="A1486" s="6" t="s">
        <v>2988</v>
      </c>
      <c r="B1486" s="7">
        <v>11</v>
      </c>
      <c r="C1486" s="6" t="s">
        <v>2989</v>
      </c>
      <c r="D1486" s="7" t="s">
        <v>28</v>
      </c>
      <c r="E1486" s="7" t="s">
        <v>11</v>
      </c>
      <c r="F1486" s="6">
        <v>0.14022999999999999</v>
      </c>
      <c r="G1486" s="6">
        <v>0.27593000000000001</v>
      </c>
      <c r="H1486" s="6">
        <v>-0.13569999999999999</v>
      </c>
      <c r="I1486" s="6">
        <v>0.95599999999999996</v>
      </c>
      <c r="J1486" s="6" t="s">
        <v>33</v>
      </c>
      <c r="K1486" s="6">
        <v>1.3588</v>
      </c>
      <c r="L1486" s="6" t="s">
        <v>3989</v>
      </c>
      <c r="M1486" s="6" t="s">
        <v>3990</v>
      </c>
      <c r="N1486" s="6" t="s">
        <v>3990</v>
      </c>
      <c r="O1486" s="7" t="str">
        <f t="shared" si="23"/>
        <v>NO</v>
      </c>
    </row>
    <row r="1487" spans="1:16">
      <c r="A1487" s="6" t="s">
        <v>1432</v>
      </c>
      <c r="B1487" s="7">
        <v>11</v>
      </c>
      <c r="C1487" s="6" t="s">
        <v>1433</v>
      </c>
      <c r="D1487" s="7" t="s">
        <v>28</v>
      </c>
      <c r="E1487" s="7" t="s">
        <v>8</v>
      </c>
      <c r="F1487" s="6">
        <v>0.8095</v>
      </c>
      <c r="G1487" s="6">
        <v>0.92630000000000001</v>
      </c>
      <c r="H1487" s="6">
        <v>-0.11681</v>
      </c>
      <c r="I1487" s="6">
        <v>0.97899999999999998</v>
      </c>
      <c r="J1487" s="6" t="s">
        <v>40</v>
      </c>
      <c r="K1487" s="6">
        <v>3.1358000000000001</v>
      </c>
      <c r="L1487" s="6" t="s">
        <v>3990</v>
      </c>
      <c r="M1487" s="6" t="s">
        <v>6170</v>
      </c>
      <c r="N1487" s="6" t="s">
        <v>3990</v>
      </c>
      <c r="O1487" s="7" t="str">
        <f t="shared" si="23"/>
        <v>NO</v>
      </c>
    </row>
    <row r="1488" spans="1:16">
      <c r="A1488" s="12" t="s">
        <v>908</v>
      </c>
      <c r="B1488" s="13">
        <v>13</v>
      </c>
      <c r="C1488" s="12" t="s">
        <v>909</v>
      </c>
      <c r="D1488" s="13" t="s">
        <v>28</v>
      </c>
      <c r="E1488" s="13" t="s">
        <v>6</v>
      </c>
      <c r="F1488" s="12">
        <v>0.41677999999999998</v>
      </c>
      <c r="G1488" s="12">
        <v>0.20501</v>
      </c>
      <c r="H1488" s="12">
        <v>0.21177000000000001</v>
      </c>
      <c r="I1488" s="12">
        <v>0.999</v>
      </c>
      <c r="J1488" s="12" t="s">
        <v>40</v>
      </c>
      <c r="K1488" s="12">
        <v>1.8556999999999999</v>
      </c>
      <c r="L1488" s="12" t="s">
        <v>3990</v>
      </c>
      <c r="M1488" s="12" t="s">
        <v>4056</v>
      </c>
      <c r="N1488" s="12" t="s">
        <v>3990</v>
      </c>
      <c r="O1488" s="13" t="str">
        <f t="shared" si="23"/>
        <v>NO</v>
      </c>
      <c r="P1488" s="12"/>
    </row>
    <row r="1489" spans="1:16">
      <c r="A1489" s="12" t="s">
        <v>908</v>
      </c>
      <c r="B1489" s="13">
        <v>18</v>
      </c>
      <c r="C1489" s="12" t="s">
        <v>2990</v>
      </c>
      <c r="D1489" s="13" t="s">
        <v>28</v>
      </c>
      <c r="E1489" s="13" t="s">
        <v>11</v>
      </c>
      <c r="F1489" s="12">
        <v>0.40692</v>
      </c>
      <c r="G1489" s="12">
        <v>0.17638000000000001</v>
      </c>
      <c r="H1489" s="12">
        <v>0.23053999999999999</v>
      </c>
      <c r="I1489" s="12">
        <v>1</v>
      </c>
      <c r="J1489" s="12" t="s">
        <v>40</v>
      </c>
      <c r="K1489" s="12">
        <v>1.9098999999999999</v>
      </c>
      <c r="L1489" s="12" t="s">
        <v>3990</v>
      </c>
      <c r="M1489" s="12" t="s">
        <v>4056</v>
      </c>
      <c r="N1489" s="12" t="s">
        <v>3990</v>
      </c>
      <c r="O1489" s="13" t="str">
        <f t="shared" si="23"/>
        <v>NO</v>
      </c>
      <c r="P1489" s="12"/>
    </row>
    <row r="1490" spans="1:16">
      <c r="A1490" s="6" t="s">
        <v>2991</v>
      </c>
      <c r="B1490" s="7">
        <v>13</v>
      </c>
      <c r="C1490" s="6" t="s">
        <v>2992</v>
      </c>
      <c r="D1490" s="7" t="s">
        <v>32</v>
      </c>
      <c r="E1490" s="7" t="s">
        <v>11</v>
      </c>
      <c r="F1490" s="6">
        <v>0.27260000000000001</v>
      </c>
      <c r="G1490" s="6">
        <v>8.8221999999999995E-2</v>
      </c>
      <c r="H1490" s="6">
        <v>0.18437999999999999</v>
      </c>
      <c r="I1490" s="6">
        <v>0.97799999999999998</v>
      </c>
      <c r="J1490" s="6" t="s">
        <v>29</v>
      </c>
      <c r="K1490" s="6">
        <v>0.88129999999999997</v>
      </c>
      <c r="L1490" s="6" t="s">
        <v>5740</v>
      </c>
      <c r="M1490" s="6" t="s">
        <v>6171</v>
      </c>
      <c r="N1490" s="6" t="s">
        <v>5742</v>
      </c>
      <c r="O1490" s="7" t="str">
        <f t="shared" si="23"/>
        <v>NO</v>
      </c>
    </row>
    <row r="1491" spans="1:16">
      <c r="A1491" s="6" t="s">
        <v>1453</v>
      </c>
      <c r="B1491" s="7">
        <v>5</v>
      </c>
      <c r="C1491" s="6" t="s">
        <v>1454</v>
      </c>
      <c r="D1491" s="7" t="s">
        <v>28</v>
      </c>
      <c r="E1491" s="7" t="s">
        <v>8</v>
      </c>
      <c r="F1491" s="6">
        <v>0.73102999999999996</v>
      </c>
      <c r="G1491" s="6">
        <v>0.61111000000000004</v>
      </c>
      <c r="H1491" s="6">
        <v>0.11992</v>
      </c>
      <c r="I1491" s="6">
        <v>0.97899999999999998</v>
      </c>
      <c r="J1491" s="6" t="s">
        <v>33</v>
      </c>
      <c r="K1491" s="6">
        <v>1.3907</v>
      </c>
      <c r="L1491" s="6" t="s">
        <v>6172</v>
      </c>
      <c r="M1491" s="6" t="s">
        <v>6173</v>
      </c>
      <c r="N1491" s="6" t="s">
        <v>6174</v>
      </c>
      <c r="O1491" s="7" t="str">
        <f t="shared" si="23"/>
        <v>NO</v>
      </c>
    </row>
    <row r="1492" spans="1:16">
      <c r="A1492" s="12" t="s">
        <v>428</v>
      </c>
      <c r="B1492" s="13">
        <v>5</v>
      </c>
      <c r="C1492" s="12" t="s">
        <v>429</v>
      </c>
      <c r="D1492" s="13" t="s">
        <v>28</v>
      </c>
      <c r="E1492" s="13" t="s">
        <v>4</v>
      </c>
      <c r="F1492" s="12">
        <v>0.59635000000000005</v>
      </c>
      <c r="G1492" s="12">
        <v>0.24274000000000001</v>
      </c>
      <c r="H1492" s="12">
        <v>0.35360999999999998</v>
      </c>
      <c r="I1492" s="12">
        <v>1</v>
      </c>
      <c r="J1492" s="12" t="s">
        <v>33</v>
      </c>
      <c r="K1492" s="12">
        <v>1.4204000000000001</v>
      </c>
      <c r="L1492" s="12" t="s">
        <v>3990</v>
      </c>
      <c r="M1492" s="12" t="s">
        <v>5719</v>
      </c>
      <c r="N1492" s="12" t="s">
        <v>3990</v>
      </c>
      <c r="O1492" s="13" t="str">
        <f t="shared" si="23"/>
        <v>NO</v>
      </c>
      <c r="P1492" s="12"/>
    </row>
    <row r="1493" spans="1:16">
      <c r="A1493" s="12" t="s">
        <v>428</v>
      </c>
      <c r="B1493" s="13">
        <v>4</v>
      </c>
      <c r="C1493" s="12" t="s">
        <v>910</v>
      </c>
      <c r="D1493" s="13" t="s">
        <v>28</v>
      </c>
      <c r="E1493" s="13" t="s">
        <v>6</v>
      </c>
      <c r="F1493" s="12">
        <v>0.40425</v>
      </c>
      <c r="G1493" s="12">
        <v>0.75263000000000002</v>
      </c>
      <c r="H1493" s="12">
        <v>-0.34838000000000002</v>
      </c>
      <c r="I1493" s="12">
        <v>1</v>
      </c>
      <c r="J1493" s="12" t="s">
        <v>33</v>
      </c>
      <c r="K1493" s="12">
        <v>1.4204000000000001</v>
      </c>
      <c r="L1493" s="12" t="s">
        <v>3990</v>
      </c>
      <c r="M1493" s="12" t="s">
        <v>5719</v>
      </c>
      <c r="N1493" s="12" t="s">
        <v>3990</v>
      </c>
      <c r="O1493" s="13" t="str">
        <f t="shared" si="23"/>
        <v>NO</v>
      </c>
      <c r="P1493" s="12"/>
    </row>
    <row r="1494" spans="1:16">
      <c r="A1494" s="6" t="s">
        <v>2993</v>
      </c>
      <c r="B1494" s="7">
        <v>15</v>
      </c>
      <c r="C1494" s="6" t="s">
        <v>2994</v>
      </c>
      <c r="D1494" s="7" t="s">
        <v>28</v>
      </c>
      <c r="E1494" s="7" t="s">
        <v>11</v>
      </c>
      <c r="F1494" s="6">
        <v>0.30991000000000002</v>
      </c>
      <c r="G1494" s="6">
        <v>0.16911999999999999</v>
      </c>
      <c r="H1494" s="6">
        <v>0.14079</v>
      </c>
      <c r="I1494" s="6">
        <v>0.91</v>
      </c>
      <c r="J1494" s="6" t="s">
        <v>29</v>
      </c>
      <c r="K1494" s="6">
        <v>0.97789999999999999</v>
      </c>
      <c r="L1494" s="6" t="s">
        <v>6175</v>
      </c>
      <c r="M1494" s="6" t="s">
        <v>6176</v>
      </c>
      <c r="N1494" s="6" t="s">
        <v>6177</v>
      </c>
      <c r="O1494" s="7" t="str">
        <f t="shared" si="23"/>
        <v>NO</v>
      </c>
    </row>
    <row r="1495" spans="1:16">
      <c r="A1495" s="6" t="s">
        <v>2995</v>
      </c>
      <c r="B1495" s="7">
        <v>14</v>
      </c>
      <c r="C1495" s="6" t="s">
        <v>2996</v>
      </c>
      <c r="D1495" s="7" t="s">
        <v>32</v>
      </c>
      <c r="E1495" s="7" t="s">
        <v>11</v>
      </c>
      <c r="F1495" s="6">
        <v>0.42781000000000002</v>
      </c>
      <c r="G1495" s="6">
        <v>0.61755000000000004</v>
      </c>
      <c r="H1495" s="6">
        <v>-0.18973999999999999</v>
      </c>
      <c r="I1495" s="6">
        <v>0.98299999999999998</v>
      </c>
      <c r="J1495" s="6" t="s">
        <v>40</v>
      </c>
      <c r="K1495" s="6">
        <v>1.6449</v>
      </c>
      <c r="L1495" s="6" t="s">
        <v>4027</v>
      </c>
      <c r="M1495" s="6" t="s">
        <v>6178</v>
      </c>
      <c r="N1495" s="6" t="s">
        <v>4029</v>
      </c>
      <c r="O1495" s="7" t="str">
        <f t="shared" si="23"/>
        <v>NO</v>
      </c>
    </row>
    <row r="1496" spans="1:16">
      <c r="A1496" s="6" t="s">
        <v>430</v>
      </c>
      <c r="B1496" s="7">
        <v>5</v>
      </c>
      <c r="C1496" s="6" t="s">
        <v>431</v>
      </c>
      <c r="D1496" s="7" t="s">
        <v>32</v>
      </c>
      <c r="E1496" s="7" t="s">
        <v>4</v>
      </c>
      <c r="F1496" s="6">
        <v>0.27561000000000002</v>
      </c>
      <c r="G1496" s="6">
        <v>0.16839000000000001</v>
      </c>
      <c r="H1496" s="6">
        <v>0.10722</v>
      </c>
      <c r="I1496" s="6">
        <v>0.93</v>
      </c>
      <c r="J1496" s="6" t="s">
        <v>33</v>
      </c>
      <c r="K1496" s="6">
        <v>1.3078000000000001</v>
      </c>
      <c r="L1496" s="6" t="s">
        <v>5411</v>
      </c>
      <c r="M1496" s="6" t="s">
        <v>6179</v>
      </c>
      <c r="N1496" s="6" t="s">
        <v>4774</v>
      </c>
      <c r="O1496" s="7" t="str">
        <f t="shared" si="23"/>
        <v>NO</v>
      </c>
    </row>
    <row r="1497" spans="1:16">
      <c r="A1497" s="6" t="s">
        <v>2997</v>
      </c>
      <c r="B1497" s="7">
        <v>8</v>
      </c>
      <c r="C1497" s="6" t="s">
        <v>2998</v>
      </c>
      <c r="D1497" s="7" t="s">
        <v>32</v>
      </c>
      <c r="E1497" s="7" t="s">
        <v>11</v>
      </c>
      <c r="F1497" s="6">
        <v>0.81032000000000004</v>
      </c>
      <c r="G1497" s="6">
        <v>6.9363999999999997E-3</v>
      </c>
      <c r="H1497" s="6">
        <v>0.80339000000000005</v>
      </c>
      <c r="I1497" s="6">
        <v>1</v>
      </c>
      <c r="J1497" s="6" t="s">
        <v>29</v>
      </c>
      <c r="K1497" s="6">
        <v>0.78029999999999999</v>
      </c>
      <c r="L1497" s="6" t="s">
        <v>6180</v>
      </c>
      <c r="M1497" s="6" t="s">
        <v>6181</v>
      </c>
      <c r="N1497" s="6" t="s">
        <v>6182</v>
      </c>
      <c r="O1497" s="7" t="str">
        <f t="shared" si="23"/>
        <v>NO</v>
      </c>
    </row>
    <row r="1498" spans="1:16">
      <c r="A1498" s="12" t="s">
        <v>1399</v>
      </c>
      <c r="B1498" s="13">
        <v>6</v>
      </c>
      <c r="C1498" s="12" t="s">
        <v>1400</v>
      </c>
      <c r="D1498" s="13" t="s">
        <v>32</v>
      </c>
      <c r="E1498" s="13" t="s">
        <v>8</v>
      </c>
      <c r="F1498" s="12">
        <v>0.13319</v>
      </c>
      <c r="G1498" s="12">
        <v>0.26405000000000001</v>
      </c>
      <c r="H1498" s="12">
        <v>-0.13086</v>
      </c>
      <c r="I1498" s="12">
        <v>0.96799999999999997</v>
      </c>
      <c r="J1498" s="12" t="s">
        <v>155</v>
      </c>
      <c r="K1498" s="12">
        <v>2.0265</v>
      </c>
      <c r="L1498" s="12" t="s">
        <v>6183</v>
      </c>
      <c r="M1498" s="12" t="s">
        <v>6184</v>
      </c>
      <c r="N1498" s="12" t="s">
        <v>6185</v>
      </c>
      <c r="O1498" s="13" t="str">
        <f t="shared" si="23"/>
        <v>NO</v>
      </c>
      <c r="P1498" s="12"/>
    </row>
    <row r="1499" spans="1:16">
      <c r="A1499" s="12" t="s">
        <v>1399</v>
      </c>
      <c r="B1499" s="13">
        <v>8</v>
      </c>
      <c r="C1499" s="12" t="s">
        <v>1401</v>
      </c>
      <c r="D1499" s="13" t="s">
        <v>32</v>
      </c>
      <c r="E1499" s="13" t="s">
        <v>8</v>
      </c>
      <c r="F1499" s="12">
        <v>9.1048000000000004E-2</v>
      </c>
      <c r="G1499" s="12">
        <v>0.20186999999999999</v>
      </c>
      <c r="H1499" s="12">
        <v>-0.11082</v>
      </c>
      <c r="I1499" s="12">
        <v>0.94699999999999995</v>
      </c>
      <c r="J1499" s="12" t="s">
        <v>155</v>
      </c>
      <c r="K1499" s="12">
        <v>2.0265</v>
      </c>
      <c r="L1499" s="12" t="s">
        <v>6183</v>
      </c>
      <c r="M1499" s="12" t="s">
        <v>6184</v>
      </c>
      <c r="N1499" s="12" t="s">
        <v>6185</v>
      </c>
      <c r="O1499" s="13" t="str">
        <f t="shared" si="23"/>
        <v>NO</v>
      </c>
      <c r="P1499" s="12"/>
    </row>
    <row r="1500" spans="1:16">
      <c r="A1500" s="6" t="s">
        <v>2999</v>
      </c>
      <c r="B1500" s="7">
        <v>11</v>
      </c>
      <c r="C1500" s="6" t="s">
        <v>3000</v>
      </c>
      <c r="D1500" s="7" t="s">
        <v>28</v>
      </c>
      <c r="E1500" s="7" t="s">
        <v>11</v>
      </c>
      <c r="F1500" s="6">
        <v>4.0224999999999997E-2</v>
      </c>
      <c r="G1500" s="6">
        <v>0.18603</v>
      </c>
      <c r="H1500" s="6">
        <v>-0.14580000000000001</v>
      </c>
      <c r="I1500" s="6">
        <v>0.995</v>
      </c>
      <c r="J1500" s="6" t="s">
        <v>29</v>
      </c>
      <c r="K1500" s="6">
        <v>0.74170000000000003</v>
      </c>
      <c r="L1500" s="6" t="s">
        <v>6186</v>
      </c>
      <c r="M1500" s="6" t="s">
        <v>6187</v>
      </c>
      <c r="N1500" s="6" t="s">
        <v>6188</v>
      </c>
      <c r="O1500" s="7" t="str">
        <f t="shared" si="23"/>
        <v>NO</v>
      </c>
    </row>
    <row r="1501" spans="1:16">
      <c r="A1501" s="6" t="s">
        <v>3001</v>
      </c>
      <c r="B1501" s="7">
        <v>19</v>
      </c>
      <c r="C1501" s="6" t="s">
        <v>3002</v>
      </c>
      <c r="D1501" s="7" t="s">
        <v>28</v>
      </c>
      <c r="E1501" s="7" t="s">
        <v>11</v>
      </c>
      <c r="F1501" s="6">
        <v>0.89880000000000004</v>
      </c>
      <c r="G1501" s="6">
        <v>0.78700999999999999</v>
      </c>
      <c r="H1501" s="6">
        <v>0.1118</v>
      </c>
      <c r="I1501" s="6">
        <v>0.995</v>
      </c>
      <c r="J1501" s="6" t="s">
        <v>29</v>
      </c>
      <c r="K1501" s="6">
        <v>0.81820000000000004</v>
      </c>
      <c r="L1501" s="6" t="s">
        <v>6189</v>
      </c>
      <c r="M1501" s="6" t="s">
        <v>6190</v>
      </c>
      <c r="N1501" s="6" t="s">
        <v>6038</v>
      </c>
      <c r="O1501" s="7" t="str">
        <f t="shared" si="23"/>
        <v>NO</v>
      </c>
    </row>
    <row r="1502" spans="1:16">
      <c r="A1502" s="6" t="s">
        <v>3003</v>
      </c>
      <c r="B1502" s="7">
        <v>9</v>
      </c>
      <c r="C1502" s="6" t="s">
        <v>3004</v>
      </c>
      <c r="D1502" s="7" t="s">
        <v>32</v>
      </c>
      <c r="E1502" s="7" t="s">
        <v>11</v>
      </c>
      <c r="F1502" s="6">
        <v>0.25123000000000001</v>
      </c>
      <c r="G1502" s="6">
        <v>0.12028</v>
      </c>
      <c r="H1502" s="6">
        <v>0.13095000000000001</v>
      </c>
      <c r="I1502" s="6">
        <v>0.98</v>
      </c>
      <c r="J1502" s="6" t="s">
        <v>33</v>
      </c>
      <c r="K1502" s="6">
        <v>0.89159999999999995</v>
      </c>
      <c r="L1502" s="6" t="s">
        <v>3990</v>
      </c>
      <c r="M1502" s="6" t="s">
        <v>6191</v>
      </c>
      <c r="N1502" s="6" t="s">
        <v>6192</v>
      </c>
      <c r="O1502" s="7" t="str">
        <f t="shared" si="23"/>
        <v>NO</v>
      </c>
    </row>
    <row r="1503" spans="1:16">
      <c r="A1503" s="12" t="s">
        <v>911</v>
      </c>
      <c r="B1503" s="13">
        <v>17</v>
      </c>
      <c r="C1503" s="12" t="s">
        <v>912</v>
      </c>
      <c r="D1503" s="13" t="s">
        <v>32</v>
      </c>
      <c r="E1503" s="13" t="s">
        <v>6</v>
      </c>
      <c r="F1503" s="12">
        <v>0.77461999999999998</v>
      </c>
      <c r="G1503" s="12">
        <v>0.64141000000000004</v>
      </c>
      <c r="H1503" s="12">
        <v>0.13321</v>
      </c>
      <c r="I1503" s="12">
        <v>0.999</v>
      </c>
      <c r="J1503" s="12" t="s">
        <v>44</v>
      </c>
      <c r="K1503" s="12">
        <v>1.9306000000000001</v>
      </c>
      <c r="L1503" s="12" t="s">
        <v>6193</v>
      </c>
      <c r="M1503" s="12" t="s">
        <v>6194</v>
      </c>
      <c r="N1503" s="12" t="s">
        <v>5789</v>
      </c>
      <c r="O1503" s="13" t="str">
        <f t="shared" si="23"/>
        <v>NO</v>
      </c>
      <c r="P1503" s="12"/>
    </row>
    <row r="1504" spans="1:16">
      <c r="A1504" s="12" t="s">
        <v>911</v>
      </c>
      <c r="B1504" s="13">
        <v>19</v>
      </c>
      <c r="C1504" s="12" t="s">
        <v>1384</v>
      </c>
      <c r="D1504" s="13" t="s">
        <v>32</v>
      </c>
      <c r="E1504" s="13" t="s">
        <v>8</v>
      </c>
      <c r="F1504" s="12">
        <v>0.58267999999999998</v>
      </c>
      <c r="G1504" s="12">
        <v>0.70398000000000005</v>
      </c>
      <c r="H1504" s="12">
        <v>-0.12130000000000001</v>
      </c>
      <c r="I1504" s="12">
        <v>0.998</v>
      </c>
      <c r="J1504" s="12" t="s">
        <v>44</v>
      </c>
      <c r="K1504" s="12">
        <v>1.9306000000000001</v>
      </c>
      <c r="L1504" s="12" t="s">
        <v>6193</v>
      </c>
      <c r="M1504" s="12" t="s">
        <v>6194</v>
      </c>
      <c r="N1504" s="12" t="s">
        <v>5789</v>
      </c>
      <c r="O1504" s="13" t="str">
        <f t="shared" si="23"/>
        <v>NO</v>
      </c>
      <c r="P1504" s="12"/>
    </row>
    <row r="1505" spans="1:16">
      <c r="A1505" s="12" t="s">
        <v>911</v>
      </c>
      <c r="B1505" s="13">
        <v>19</v>
      </c>
      <c r="C1505" s="12" t="s">
        <v>912</v>
      </c>
      <c r="D1505" s="13" t="s">
        <v>32</v>
      </c>
      <c r="E1505" s="13" t="s">
        <v>1580</v>
      </c>
      <c r="F1505" s="12">
        <v>0.77668999999999999</v>
      </c>
      <c r="G1505" s="12">
        <v>0.64043000000000005</v>
      </c>
      <c r="H1505" s="12">
        <v>0.13625999999999999</v>
      </c>
      <c r="I1505" s="12">
        <v>1</v>
      </c>
      <c r="J1505" s="12" t="s">
        <v>44</v>
      </c>
      <c r="K1505" s="12">
        <v>1.9285000000000001</v>
      </c>
      <c r="L1505" s="12" t="s">
        <v>6193</v>
      </c>
      <c r="M1505" s="12" t="s">
        <v>6194</v>
      </c>
      <c r="N1505" s="12" t="s">
        <v>5789</v>
      </c>
      <c r="O1505" s="13" t="str">
        <f t="shared" si="23"/>
        <v>NO</v>
      </c>
      <c r="P1505" s="12"/>
    </row>
    <row r="1506" spans="1:16">
      <c r="A1506" s="12" t="s">
        <v>911</v>
      </c>
      <c r="B1506" s="13">
        <v>10</v>
      </c>
      <c r="C1506" s="12" t="s">
        <v>3005</v>
      </c>
      <c r="D1506" s="13" t="s">
        <v>32</v>
      </c>
      <c r="E1506" s="13" t="s">
        <v>11</v>
      </c>
      <c r="F1506" s="12">
        <v>0.51656999999999997</v>
      </c>
      <c r="G1506" s="12">
        <v>0.29488999999999999</v>
      </c>
      <c r="H1506" s="12">
        <v>0.22167000000000001</v>
      </c>
      <c r="I1506" s="12">
        <v>0.96499999999999997</v>
      </c>
      <c r="J1506" s="12" t="s">
        <v>33</v>
      </c>
      <c r="K1506" s="12">
        <v>1.1093999999999999</v>
      </c>
      <c r="L1506" s="12" t="s">
        <v>6193</v>
      </c>
      <c r="M1506" s="12" t="s">
        <v>6194</v>
      </c>
      <c r="N1506" s="12" t="s">
        <v>5789</v>
      </c>
      <c r="O1506" s="13" t="str">
        <f t="shared" si="23"/>
        <v>NO</v>
      </c>
      <c r="P1506" s="12"/>
    </row>
    <row r="1507" spans="1:16">
      <c r="A1507" s="12" t="s">
        <v>911</v>
      </c>
      <c r="B1507" s="13">
        <v>22</v>
      </c>
      <c r="C1507" s="12" t="s">
        <v>3006</v>
      </c>
      <c r="D1507" s="13" t="s">
        <v>32</v>
      </c>
      <c r="E1507" s="13" t="s">
        <v>11</v>
      </c>
      <c r="F1507" s="12">
        <v>0.56513000000000002</v>
      </c>
      <c r="G1507" s="12">
        <v>0.69850000000000001</v>
      </c>
      <c r="H1507" s="12">
        <v>-0.13336999999999999</v>
      </c>
      <c r="I1507" s="12">
        <v>1</v>
      </c>
      <c r="J1507" s="12" t="s">
        <v>44</v>
      </c>
      <c r="K1507" s="12">
        <v>1.9285000000000001</v>
      </c>
      <c r="L1507" s="12" t="s">
        <v>6193</v>
      </c>
      <c r="M1507" s="12" t="s">
        <v>6194</v>
      </c>
      <c r="N1507" s="12" t="s">
        <v>5789</v>
      </c>
      <c r="O1507" s="13" t="str">
        <f t="shared" si="23"/>
        <v>NO</v>
      </c>
      <c r="P1507" s="12"/>
    </row>
    <row r="1508" spans="1:16">
      <c r="A1508" s="6" t="s">
        <v>3007</v>
      </c>
      <c r="B1508" s="7">
        <v>12</v>
      </c>
      <c r="C1508" s="6" t="s">
        <v>3008</v>
      </c>
      <c r="D1508" s="7" t="s">
        <v>32</v>
      </c>
      <c r="E1508" s="7" t="s">
        <v>11</v>
      </c>
      <c r="F1508" s="6">
        <v>0.29343000000000002</v>
      </c>
      <c r="G1508" s="6">
        <v>0.11753</v>
      </c>
      <c r="H1508" s="6">
        <v>0.1759</v>
      </c>
      <c r="I1508" s="6">
        <v>0.98199999999999998</v>
      </c>
      <c r="J1508" s="6" t="s">
        <v>29</v>
      </c>
      <c r="K1508" s="6">
        <v>0.92779999999999996</v>
      </c>
      <c r="L1508" s="6" t="s">
        <v>6195</v>
      </c>
      <c r="M1508" s="6" t="s">
        <v>6196</v>
      </c>
      <c r="N1508" s="6" t="s">
        <v>3990</v>
      </c>
      <c r="O1508" s="7" t="str">
        <f t="shared" si="23"/>
        <v>NO</v>
      </c>
    </row>
    <row r="1509" spans="1:16">
      <c r="A1509" s="6" t="s">
        <v>3009</v>
      </c>
      <c r="B1509" s="7">
        <v>19</v>
      </c>
      <c r="C1509" s="6" t="s">
        <v>3010</v>
      </c>
      <c r="D1509" s="7" t="s">
        <v>28</v>
      </c>
      <c r="E1509" s="7" t="s">
        <v>11</v>
      </c>
      <c r="F1509" s="6">
        <v>0.36663000000000001</v>
      </c>
      <c r="G1509" s="6">
        <v>0.16289999999999999</v>
      </c>
      <c r="H1509" s="6">
        <v>0.20372999999999999</v>
      </c>
      <c r="I1509" s="6">
        <v>1</v>
      </c>
      <c r="J1509" s="6" t="s">
        <v>29</v>
      </c>
      <c r="K1509" s="6">
        <v>0.95530000000000004</v>
      </c>
      <c r="L1509" s="6" t="s">
        <v>6197</v>
      </c>
      <c r="M1509" s="6" t="s">
        <v>6198</v>
      </c>
      <c r="N1509" s="6" t="s">
        <v>4155</v>
      </c>
      <c r="O1509" s="7" t="str">
        <f t="shared" si="23"/>
        <v>NO</v>
      </c>
    </row>
    <row r="1510" spans="1:16">
      <c r="A1510" s="6" t="s">
        <v>432</v>
      </c>
      <c r="B1510" s="7">
        <v>7</v>
      </c>
      <c r="C1510" s="6" t="s">
        <v>433</v>
      </c>
      <c r="D1510" s="7" t="s">
        <v>32</v>
      </c>
      <c r="E1510" s="7" t="s">
        <v>4</v>
      </c>
      <c r="F1510" s="6">
        <v>0.70601999999999998</v>
      </c>
      <c r="G1510" s="6">
        <v>0.83718999999999999</v>
      </c>
      <c r="H1510" s="6">
        <v>-0.13116</v>
      </c>
      <c r="I1510" s="6">
        <v>0.96499999999999997</v>
      </c>
      <c r="J1510" s="6" t="s">
        <v>29</v>
      </c>
      <c r="K1510" s="6">
        <v>0.88649999999999995</v>
      </c>
      <c r="L1510" s="6" t="s">
        <v>6199</v>
      </c>
      <c r="M1510" s="6" t="s">
        <v>6200</v>
      </c>
      <c r="N1510" s="6" t="s">
        <v>6201</v>
      </c>
      <c r="O1510" s="7" t="str">
        <f t="shared" si="23"/>
        <v>NO</v>
      </c>
    </row>
    <row r="1511" spans="1:16">
      <c r="A1511" s="6" t="s">
        <v>913</v>
      </c>
      <c r="B1511" s="7">
        <v>8</v>
      </c>
      <c r="C1511" s="6" t="s">
        <v>914</v>
      </c>
      <c r="D1511" s="7" t="s">
        <v>32</v>
      </c>
      <c r="E1511" s="7" t="s">
        <v>6</v>
      </c>
      <c r="F1511" s="6">
        <v>0.20723</v>
      </c>
      <c r="G1511" s="6">
        <v>0.32633000000000001</v>
      </c>
      <c r="H1511" s="6">
        <v>-0.1191</v>
      </c>
      <c r="I1511" s="6">
        <v>0.98399999999999999</v>
      </c>
      <c r="J1511" s="6" t="s">
        <v>44</v>
      </c>
      <c r="K1511" s="6">
        <v>1.5257000000000001</v>
      </c>
      <c r="L1511" s="6" t="s">
        <v>3990</v>
      </c>
      <c r="M1511" s="6" t="s">
        <v>5975</v>
      </c>
      <c r="N1511" s="6" t="s">
        <v>3990</v>
      </c>
      <c r="O1511" s="7" t="str">
        <f t="shared" si="23"/>
        <v>NO</v>
      </c>
    </row>
    <row r="1512" spans="1:16">
      <c r="A1512" s="12" t="s">
        <v>434</v>
      </c>
      <c r="B1512" s="13">
        <v>6</v>
      </c>
      <c r="C1512" s="12" t="s">
        <v>435</v>
      </c>
      <c r="D1512" s="13" t="s">
        <v>32</v>
      </c>
      <c r="E1512" s="13" t="s">
        <v>4</v>
      </c>
      <c r="F1512" s="12">
        <v>0.84560999999999997</v>
      </c>
      <c r="G1512" s="12">
        <v>0.72075</v>
      </c>
      <c r="H1512" s="12">
        <v>0.12486</v>
      </c>
      <c r="I1512" s="12">
        <v>0.91200000000000003</v>
      </c>
      <c r="J1512" s="12" t="s">
        <v>33</v>
      </c>
      <c r="K1512" s="12">
        <v>1.7125999999999999</v>
      </c>
      <c r="L1512" s="12" t="s">
        <v>6202</v>
      </c>
      <c r="M1512" s="12" t="s">
        <v>6203</v>
      </c>
      <c r="N1512" s="12" t="s">
        <v>6204</v>
      </c>
      <c r="O1512" s="13" t="str">
        <f t="shared" si="23"/>
        <v>NO</v>
      </c>
      <c r="P1512" s="12"/>
    </row>
    <row r="1513" spans="1:16">
      <c r="A1513" s="12" t="s">
        <v>434</v>
      </c>
      <c r="B1513" s="13">
        <v>5</v>
      </c>
      <c r="C1513" s="12" t="s">
        <v>3011</v>
      </c>
      <c r="D1513" s="13" t="s">
        <v>32</v>
      </c>
      <c r="E1513" s="13" t="s">
        <v>11</v>
      </c>
      <c r="F1513" s="12">
        <v>0.70391000000000004</v>
      </c>
      <c r="G1513" s="12">
        <v>0.56249000000000005</v>
      </c>
      <c r="H1513" s="12">
        <v>0.14141999999999999</v>
      </c>
      <c r="I1513" s="12">
        <v>0.96</v>
      </c>
      <c r="J1513" s="12" t="s">
        <v>33</v>
      </c>
      <c r="K1513" s="12">
        <v>1.6921999999999999</v>
      </c>
      <c r="L1513" s="12" t="s">
        <v>6202</v>
      </c>
      <c r="M1513" s="12" t="s">
        <v>6203</v>
      </c>
      <c r="N1513" s="12" t="s">
        <v>6204</v>
      </c>
      <c r="O1513" s="13" t="str">
        <f t="shared" si="23"/>
        <v>NO</v>
      </c>
      <c r="P1513" s="12"/>
    </row>
    <row r="1514" spans="1:16">
      <c r="A1514" s="10" t="s">
        <v>436</v>
      </c>
      <c r="B1514" s="11">
        <v>3</v>
      </c>
      <c r="C1514" s="10" t="s">
        <v>437</v>
      </c>
      <c r="D1514" s="11" t="s">
        <v>32</v>
      </c>
      <c r="E1514" s="11" t="s">
        <v>4</v>
      </c>
      <c r="F1514" s="10">
        <v>0.51902999999999999</v>
      </c>
      <c r="G1514" s="10">
        <v>0.16900000000000001</v>
      </c>
      <c r="H1514" s="10">
        <v>0.35003000000000001</v>
      </c>
      <c r="I1514" s="10">
        <v>0.92700000000000005</v>
      </c>
      <c r="J1514" s="10" t="s">
        <v>33</v>
      </c>
      <c r="K1514" s="10">
        <v>1.5357000000000001</v>
      </c>
      <c r="L1514" s="10" t="s">
        <v>3990</v>
      </c>
      <c r="M1514" s="10" t="s">
        <v>6205</v>
      </c>
      <c r="N1514" s="10" t="s">
        <v>3990</v>
      </c>
      <c r="O1514" s="11" t="str">
        <f t="shared" si="23"/>
        <v>NO</v>
      </c>
      <c r="P1514" s="10"/>
    </row>
    <row r="1515" spans="1:16">
      <c r="A1515" s="10" t="s">
        <v>436</v>
      </c>
      <c r="B1515" s="11">
        <v>2</v>
      </c>
      <c r="C1515" s="10" t="s">
        <v>3012</v>
      </c>
      <c r="D1515" s="11" t="s">
        <v>32</v>
      </c>
      <c r="E1515" s="11" t="s">
        <v>11</v>
      </c>
      <c r="F1515" s="10">
        <v>0.40671000000000002</v>
      </c>
      <c r="G1515" s="10">
        <v>0.17252999999999999</v>
      </c>
      <c r="H1515" s="10">
        <v>0.23419000000000001</v>
      </c>
      <c r="I1515" s="10">
        <v>0.9</v>
      </c>
      <c r="J1515" s="10" t="s">
        <v>33</v>
      </c>
      <c r="K1515" s="10">
        <v>1.5357000000000001</v>
      </c>
      <c r="L1515" s="10" t="s">
        <v>3990</v>
      </c>
      <c r="M1515" s="10" t="s">
        <v>6205</v>
      </c>
      <c r="N1515" s="10" t="s">
        <v>3990</v>
      </c>
      <c r="O1515" s="11" t="str">
        <f t="shared" si="23"/>
        <v>NO</v>
      </c>
      <c r="P1515" s="10"/>
    </row>
    <row r="1516" spans="1:16">
      <c r="A1516" s="6" t="s">
        <v>1406</v>
      </c>
      <c r="B1516" s="7">
        <v>14</v>
      </c>
      <c r="C1516" s="6" t="s">
        <v>1407</v>
      </c>
      <c r="D1516" s="7" t="s">
        <v>32</v>
      </c>
      <c r="E1516" s="7" t="s">
        <v>8</v>
      </c>
      <c r="F1516" s="6">
        <v>0.78295000000000003</v>
      </c>
      <c r="G1516" s="6">
        <v>0.98163</v>
      </c>
      <c r="H1516" s="6">
        <v>-0.19868</v>
      </c>
      <c r="I1516" s="6">
        <v>1</v>
      </c>
      <c r="J1516" s="6" t="s">
        <v>33</v>
      </c>
      <c r="K1516" s="6">
        <v>0.91590000000000005</v>
      </c>
      <c r="L1516" s="6" t="s">
        <v>6206</v>
      </c>
      <c r="M1516" s="6" t="s">
        <v>6207</v>
      </c>
      <c r="N1516" s="6" t="s">
        <v>6208</v>
      </c>
      <c r="O1516" s="7" t="str">
        <f t="shared" si="23"/>
        <v>NO</v>
      </c>
    </row>
    <row r="1517" spans="1:16">
      <c r="A1517" s="6" t="s">
        <v>3013</v>
      </c>
      <c r="B1517" s="7">
        <v>2</v>
      </c>
      <c r="C1517" s="6" t="s">
        <v>3014</v>
      </c>
      <c r="D1517" s="7" t="s">
        <v>28</v>
      </c>
      <c r="E1517" s="7" t="s">
        <v>11</v>
      </c>
      <c r="F1517" s="6">
        <v>8.727E-2</v>
      </c>
      <c r="G1517" s="6">
        <v>0.20673</v>
      </c>
      <c r="H1517" s="6">
        <v>-0.11946</v>
      </c>
      <c r="I1517" s="6">
        <v>0.98399999999999999</v>
      </c>
      <c r="J1517" s="6" t="s">
        <v>29</v>
      </c>
      <c r="K1517" s="6">
        <v>0.78100000000000003</v>
      </c>
      <c r="L1517" s="6" t="s">
        <v>7497</v>
      </c>
      <c r="O1517" s="7" t="str">
        <f t="shared" si="23"/>
        <v>NO</v>
      </c>
    </row>
    <row r="1518" spans="1:16">
      <c r="A1518" s="10" t="s">
        <v>3015</v>
      </c>
      <c r="B1518" s="11">
        <v>11</v>
      </c>
      <c r="C1518" s="10" t="s">
        <v>3016</v>
      </c>
      <c r="D1518" s="11" t="s">
        <v>28</v>
      </c>
      <c r="E1518" s="11" t="s">
        <v>11</v>
      </c>
      <c r="F1518" s="10">
        <v>0.54235</v>
      </c>
      <c r="G1518" s="10">
        <v>0.27498</v>
      </c>
      <c r="H1518" s="10">
        <v>0.26738000000000001</v>
      </c>
      <c r="I1518" s="10">
        <v>1</v>
      </c>
      <c r="J1518" s="10" t="s">
        <v>29</v>
      </c>
      <c r="K1518" s="10">
        <v>0.99880000000000002</v>
      </c>
      <c r="L1518" s="10" t="s">
        <v>4730</v>
      </c>
      <c r="M1518" s="10" t="s">
        <v>6209</v>
      </c>
      <c r="N1518" s="10" t="s">
        <v>4732</v>
      </c>
      <c r="O1518" s="11" t="str">
        <f t="shared" si="23"/>
        <v>NO</v>
      </c>
      <c r="P1518" s="10"/>
    </row>
    <row r="1519" spans="1:16">
      <c r="A1519" s="10" t="s">
        <v>3015</v>
      </c>
      <c r="B1519" s="11">
        <v>9</v>
      </c>
      <c r="C1519" s="10" t="s">
        <v>3017</v>
      </c>
      <c r="D1519" s="11" t="s">
        <v>28</v>
      </c>
      <c r="E1519" s="11" t="s">
        <v>11</v>
      </c>
      <c r="F1519" s="10">
        <v>0.48579</v>
      </c>
      <c r="G1519" s="10">
        <v>0.21246999999999999</v>
      </c>
      <c r="H1519" s="10">
        <v>0.27332000000000001</v>
      </c>
      <c r="I1519" s="10">
        <v>1</v>
      </c>
      <c r="J1519" s="10" t="s">
        <v>44</v>
      </c>
      <c r="K1519" s="10">
        <v>1.7621</v>
      </c>
      <c r="L1519" s="10" t="s">
        <v>4730</v>
      </c>
      <c r="M1519" s="10" t="s">
        <v>6209</v>
      </c>
      <c r="N1519" s="10" t="s">
        <v>4732</v>
      </c>
      <c r="O1519" s="11" t="str">
        <f t="shared" si="23"/>
        <v>NO</v>
      </c>
      <c r="P1519" s="10"/>
    </row>
    <row r="1520" spans="1:16">
      <c r="A1520" s="10" t="s">
        <v>3015</v>
      </c>
      <c r="B1520" s="11">
        <v>7</v>
      </c>
      <c r="C1520" s="10" t="s">
        <v>3018</v>
      </c>
      <c r="D1520" s="11" t="s">
        <v>28</v>
      </c>
      <c r="E1520" s="11" t="s">
        <v>11</v>
      </c>
      <c r="F1520" s="10">
        <v>0.70633999999999997</v>
      </c>
      <c r="G1520" s="10">
        <v>0.37389</v>
      </c>
      <c r="H1520" s="10">
        <v>0.33244000000000001</v>
      </c>
      <c r="I1520" s="10">
        <v>1</v>
      </c>
      <c r="J1520" s="10" t="s">
        <v>155</v>
      </c>
      <c r="K1520" s="10">
        <v>3.5097999999999998</v>
      </c>
      <c r="L1520" s="10" t="s">
        <v>4730</v>
      </c>
      <c r="M1520" s="10" t="s">
        <v>6209</v>
      </c>
      <c r="N1520" s="10" t="s">
        <v>4732</v>
      </c>
      <c r="O1520" s="11" t="str">
        <f t="shared" si="23"/>
        <v>NO</v>
      </c>
      <c r="P1520" s="10"/>
    </row>
    <row r="1521" spans="1:16">
      <c r="A1521" s="10" t="s">
        <v>3015</v>
      </c>
      <c r="B1521" s="11">
        <v>5</v>
      </c>
      <c r="C1521" s="10" t="s">
        <v>3019</v>
      </c>
      <c r="D1521" s="11" t="s">
        <v>28</v>
      </c>
      <c r="E1521" s="11" t="s">
        <v>11</v>
      </c>
      <c r="F1521" s="10">
        <v>0.66132000000000002</v>
      </c>
      <c r="G1521" s="10">
        <v>0.36484</v>
      </c>
      <c r="H1521" s="10">
        <v>0.29648000000000002</v>
      </c>
      <c r="I1521" s="10">
        <v>1</v>
      </c>
      <c r="J1521" s="10" t="s">
        <v>40</v>
      </c>
      <c r="K1521" s="10">
        <v>2.7139000000000002</v>
      </c>
      <c r="L1521" s="10" t="s">
        <v>4730</v>
      </c>
      <c r="M1521" s="10" t="s">
        <v>6209</v>
      </c>
      <c r="N1521" s="10" t="s">
        <v>4732</v>
      </c>
      <c r="O1521" s="11" t="str">
        <f t="shared" si="23"/>
        <v>NO</v>
      </c>
      <c r="P1521" s="10"/>
    </row>
    <row r="1522" spans="1:16">
      <c r="A1522" s="12" t="s">
        <v>915</v>
      </c>
      <c r="B1522" s="13">
        <v>13</v>
      </c>
      <c r="C1522" s="12" t="s">
        <v>916</v>
      </c>
      <c r="D1522" s="13" t="s">
        <v>28</v>
      </c>
      <c r="E1522" s="13" t="s">
        <v>6</v>
      </c>
      <c r="F1522" s="12">
        <v>0.22069</v>
      </c>
      <c r="G1522" s="12">
        <v>0.49780000000000002</v>
      </c>
      <c r="H1522" s="12">
        <v>-0.27711999999999998</v>
      </c>
      <c r="I1522" s="12">
        <v>0.996</v>
      </c>
      <c r="J1522" s="12" t="s">
        <v>155</v>
      </c>
      <c r="K1522" s="12">
        <v>3.4232999999999998</v>
      </c>
      <c r="L1522" s="12" t="s">
        <v>3990</v>
      </c>
      <c r="M1522" s="12" t="s">
        <v>6210</v>
      </c>
      <c r="N1522" s="12" t="s">
        <v>3990</v>
      </c>
      <c r="O1522" s="13" t="str">
        <f t="shared" si="23"/>
        <v>NO</v>
      </c>
      <c r="P1522" s="12"/>
    </row>
    <row r="1523" spans="1:16">
      <c r="A1523" s="12" t="s">
        <v>915</v>
      </c>
      <c r="B1523" s="13">
        <v>12</v>
      </c>
      <c r="C1523" s="12" t="s">
        <v>1393</v>
      </c>
      <c r="D1523" s="13" t="s">
        <v>28</v>
      </c>
      <c r="E1523" s="13" t="s">
        <v>8</v>
      </c>
      <c r="F1523" s="12">
        <v>0.27489000000000002</v>
      </c>
      <c r="G1523" s="12">
        <v>0.56737000000000004</v>
      </c>
      <c r="H1523" s="12">
        <v>-0.29248000000000002</v>
      </c>
      <c r="I1523" s="12">
        <v>0.99199999999999999</v>
      </c>
      <c r="J1523" s="12" t="s">
        <v>155</v>
      </c>
      <c r="K1523" s="12">
        <v>3.4232999999999998</v>
      </c>
      <c r="L1523" s="12" t="s">
        <v>3990</v>
      </c>
      <c r="M1523" s="12" t="s">
        <v>6210</v>
      </c>
      <c r="N1523" s="12" t="s">
        <v>3990</v>
      </c>
      <c r="O1523" s="13" t="str">
        <f t="shared" si="23"/>
        <v>NO</v>
      </c>
      <c r="P1523" s="12"/>
    </row>
    <row r="1524" spans="1:16">
      <c r="A1524" s="12" t="s">
        <v>915</v>
      </c>
      <c r="B1524" s="13">
        <v>16</v>
      </c>
      <c r="C1524" s="12" t="s">
        <v>1394</v>
      </c>
      <c r="D1524" s="13" t="s">
        <v>28</v>
      </c>
      <c r="E1524" s="13" t="s">
        <v>8</v>
      </c>
      <c r="F1524" s="12">
        <v>0.20172000000000001</v>
      </c>
      <c r="G1524" s="12">
        <v>0.33373000000000003</v>
      </c>
      <c r="H1524" s="12">
        <v>-0.13200999999999999</v>
      </c>
      <c r="I1524" s="12">
        <v>0.90600000000000003</v>
      </c>
      <c r="J1524" s="12" t="s">
        <v>155</v>
      </c>
      <c r="K1524" s="12">
        <v>3.4232999999999998</v>
      </c>
      <c r="L1524" s="12" t="s">
        <v>3990</v>
      </c>
      <c r="M1524" s="12" t="s">
        <v>6210</v>
      </c>
      <c r="N1524" s="12" t="s">
        <v>3990</v>
      </c>
      <c r="O1524" s="13" t="str">
        <f t="shared" si="23"/>
        <v>NO</v>
      </c>
      <c r="P1524" s="12"/>
    </row>
    <row r="1525" spans="1:16">
      <c r="A1525" s="6" t="s">
        <v>3020</v>
      </c>
      <c r="B1525" s="7">
        <v>9</v>
      </c>
      <c r="C1525" s="6" t="s">
        <v>3021</v>
      </c>
      <c r="D1525" s="7" t="s">
        <v>32</v>
      </c>
      <c r="E1525" s="7" t="s">
        <v>11</v>
      </c>
      <c r="F1525" s="6">
        <v>0.22886000000000001</v>
      </c>
      <c r="G1525" s="6">
        <v>3.9743000000000001E-2</v>
      </c>
      <c r="H1525" s="6">
        <v>0.18911</v>
      </c>
      <c r="I1525" s="6">
        <v>1</v>
      </c>
      <c r="J1525" s="6" t="s">
        <v>29</v>
      </c>
      <c r="K1525" s="6">
        <v>0.78779999999999994</v>
      </c>
      <c r="L1525" s="6" t="s">
        <v>6211</v>
      </c>
      <c r="M1525" s="6" t="s">
        <v>7148</v>
      </c>
      <c r="N1525" s="6" t="s">
        <v>6212</v>
      </c>
      <c r="O1525" s="7" t="str">
        <f t="shared" si="23"/>
        <v>NO</v>
      </c>
    </row>
    <row r="1526" spans="1:16">
      <c r="A1526" s="6" t="s">
        <v>3022</v>
      </c>
      <c r="B1526" s="7">
        <v>3</v>
      </c>
      <c r="C1526" s="6" t="s">
        <v>3023</v>
      </c>
      <c r="D1526" s="7" t="s">
        <v>32</v>
      </c>
      <c r="E1526" s="7" t="s">
        <v>11</v>
      </c>
      <c r="F1526" s="6">
        <v>0.96848999999999996</v>
      </c>
      <c r="G1526" s="6">
        <v>0.84453999999999996</v>
      </c>
      <c r="H1526" s="6">
        <v>0.12395</v>
      </c>
      <c r="I1526" s="6">
        <v>1</v>
      </c>
      <c r="J1526" s="6" t="s">
        <v>29</v>
      </c>
      <c r="K1526" s="6">
        <v>0.71530000000000005</v>
      </c>
      <c r="L1526" s="6" t="s">
        <v>4556</v>
      </c>
      <c r="M1526" s="6" t="s">
        <v>6213</v>
      </c>
      <c r="N1526" s="6" t="s">
        <v>6214</v>
      </c>
      <c r="O1526" s="7" t="str">
        <f t="shared" si="23"/>
        <v>NO</v>
      </c>
    </row>
    <row r="1527" spans="1:16">
      <c r="A1527" s="6" t="s">
        <v>438</v>
      </c>
      <c r="B1527" s="7">
        <v>10</v>
      </c>
      <c r="C1527" s="6" t="s">
        <v>439</v>
      </c>
      <c r="D1527" s="7" t="s">
        <v>28</v>
      </c>
      <c r="E1527" s="7" t="s">
        <v>4</v>
      </c>
      <c r="F1527" s="6">
        <v>0.42429</v>
      </c>
      <c r="G1527" s="6">
        <v>0.65490999999999999</v>
      </c>
      <c r="H1527" s="6">
        <v>-0.23061999999999999</v>
      </c>
      <c r="I1527" s="6">
        <v>0.98199999999999998</v>
      </c>
      <c r="J1527" s="6" t="s">
        <v>33</v>
      </c>
      <c r="K1527" s="6">
        <v>1.5306999999999999</v>
      </c>
      <c r="L1527" s="6" t="s">
        <v>6215</v>
      </c>
      <c r="M1527" s="6" t="s">
        <v>6216</v>
      </c>
      <c r="N1527" s="6" t="s">
        <v>6217</v>
      </c>
      <c r="O1527" s="7" t="str">
        <f t="shared" si="23"/>
        <v>NO</v>
      </c>
    </row>
    <row r="1528" spans="1:16">
      <c r="A1528" s="6" t="s">
        <v>917</v>
      </c>
      <c r="B1528" s="7">
        <v>4</v>
      </c>
      <c r="C1528" s="6" t="s">
        <v>918</v>
      </c>
      <c r="D1528" s="7" t="s">
        <v>32</v>
      </c>
      <c r="E1528" s="7" t="s">
        <v>6</v>
      </c>
      <c r="F1528" s="6">
        <v>0.3926</v>
      </c>
      <c r="G1528" s="6">
        <v>0.27460000000000001</v>
      </c>
      <c r="H1528" s="6">
        <v>0.11799999999999999</v>
      </c>
      <c r="I1528" s="6">
        <v>0.90400000000000003</v>
      </c>
      <c r="J1528" s="6" t="s">
        <v>33</v>
      </c>
      <c r="K1528" s="6">
        <v>1.2279</v>
      </c>
      <c r="L1528" s="6" t="s">
        <v>3990</v>
      </c>
      <c r="M1528" s="6" t="s">
        <v>6218</v>
      </c>
      <c r="N1528" s="6" t="s">
        <v>3990</v>
      </c>
      <c r="O1528" s="7" t="str">
        <f t="shared" si="23"/>
        <v>NO</v>
      </c>
    </row>
    <row r="1529" spans="1:16">
      <c r="A1529" s="6" t="s">
        <v>3024</v>
      </c>
      <c r="B1529" s="7">
        <v>18</v>
      </c>
      <c r="C1529" s="6" t="s">
        <v>3025</v>
      </c>
      <c r="D1529" s="7" t="s">
        <v>28</v>
      </c>
      <c r="E1529" s="7" t="s">
        <v>11</v>
      </c>
      <c r="F1529" s="6">
        <v>0.73875999999999997</v>
      </c>
      <c r="G1529" s="6">
        <v>0.93532999999999999</v>
      </c>
      <c r="H1529" s="6">
        <v>-0.19656999999999999</v>
      </c>
      <c r="I1529" s="6">
        <v>0.999</v>
      </c>
      <c r="J1529" s="6" t="s">
        <v>29</v>
      </c>
      <c r="K1529" s="6">
        <v>0.93210000000000004</v>
      </c>
      <c r="L1529" s="6" t="s">
        <v>6219</v>
      </c>
      <c r="M1529" s="6" t="s">
        <v>6220</v>
      </c>
      <c r="N1529" s="6" t="s">
        <v>6221</v>
      </c>
      <c r="O1529" s="7" t="str">
        <f t="shared" si="23"/>
        <v>NO</v>
      </c>
    </row>
    <row r="1530" spans="1:16">
      <c r="A1530" s="6" t="s">
        <v>3026</v>
      </c>
      <c r="B1530" s="7">
        <v>2</v>
      </c>
      <c r="C1530" s="6" t="s">
        <v>3027</v>
      </c>
      <c r="D1530" s="7" t="s">
        <v>32</v>
      </c>
      <c r="E1530" s="7" t="s">
        <v>11</v>
      </c>
      <c r="F1530" s="6">
        <v>0.32579999999999998</v>
      </c>
      <c r="G1530" s="6">
        <v>0.12408</v>
      </c>
      <c r="H1530" s="6">
        <v>0.20172000000000001</v>
      </c>
      <c r="I1530" s="6">
        <v>0.95099999999999996</v>
      </c>
      <c r="J1530" s="6" t="s">
        <v>29</v>
      </c>
      <c r="K1530" s="6">
        <v>0.93659999999999999</v>
      </c>
      <c r="L1530" s="6" t="s">
        <v>6222</v>
      </c>
      <c r="M1530" s="6" t="s">
        <v>6223</v>
      </c>
      <c r="N1530" s="6" t="s">
        <v>4096</v>
      </c>
      <c r="O1530" s="7" t="str">
        <f t="shared" si="23"/>
        <v>NO</v>
      </c>
    </row>
    <row r="1531" spans="1:16">
      <c r="A1531" s="6" t="s">
        <v>919</v>
      </c>
      <c r="B1531" s="7">
        <v>7</v>
      </c>
      <c r="C1531" s="6" t="s">
        <v>920</v>
      </c>
      <c r="D1531" s="7" t="s">
        <v>32</v>
      </c>
      <c r="E1531" s="7" t="s">
        <v>6</v>
      </c>
      <c r="F1531" s="6">
        <v>0.76229999999999998</v>
      </c>
      <c r="G1531" s="6">
        <v>0.88473999999999997</v>
      </c>
      <c r="H1531" s="6">
        <v>-0.12243999999999999</v>
      </c>
      <c r="I1531" s="6">
        <v>0.997</v>
      </c>
      <c r="J1531" s="6" t="s">
        <v>33</v>
      </c>
      <c r="K1531" s="6">
        <v>1.1194</v>
      </c>
      <c r="L1531" s="6" t="s">
        <v>6224</v>
      </c>
      <c r="M1531" s="6" t="s">
        <v>6225</v>
      </c>
      <c r="N1531" s="6" t="s">
        <v>6226</v>
      </c>
      <c r="O1531" s="7" t="str">
        <f t="shared" si="23"/>
        <v>NO</v>
      </c>
    </row>
    <row r="1532" spans="1:16">
      <c r="A1532" s="6" t="s">
        <v>3028</v>
      </c>
      <c r="B1532" s="7">
        <v>3</v>
      </c>
      <c r="C1532" s="6" t="s">
        <v>3029</v>
      </c>
      <c r="D1532" s="7" t="s">
        <v>28</v>
      </c>
      <c r="E1532" s="7" t="s">
        <v>11</v>
      </c>
      <c r="F1532" s="6">
        <v>0.32163000000000003</v>
      </c>
      <c r="G1532" s="6">
        <v>0.20757</v>
      </c>
      <c r="H1532" s="6">
        <v>0.11407</v>
      </c>
      <c r="I1532" s="6">
        <v>0.91900000000000004</v>
      </c>
      <c r="J1532" s="6" t="s">
        <v>29</v>
      </c>
      <c r="K1532" s="6">
        <v>0.91149999999999998</v>
      </c>
      <c r="L1532" s="6" t="s">
        <v>5005</v>
      </c>
      <c r="M1532" s="6" t="s">
        <v>6227</v>
      </c>
      <c r="N1532" s="6" t="s">
        <v>6228</v>
      </c>
      <c r="O1532" s="7" t="str">
        <f t="shared" si="23"/>
        <v>NO</v>
      </c>
    </row>
    <row r="1533" spans="1:16">
      <c r="A1533" s="6" t="s">
        <v>3030</v>
      </c>
      <c r="B1533" s="7">
        <v>7</v>
      </c>
      <c r="C1533" s="6" t="s">
        <v>3031</v>
      </c>
      <c r="D1533" s="7" t="s">
        <v>28</v>
      </c>
      <c r="E1533" s="7" t="s">
        <v>11</v>
      </c>
      <c r="F1533" s="6">
        <v>0.57386000000000004</v>
      </c>
      <c r="G1533" s="6">
        <v>0.27155000000000001</v>
      </c>
      <c r="H1533" s="6">
        <v>0.30231000000000002</v>
      </c>
      <c r="I1533" s="6">
        <v>1</v>
      </c>
      <c r="J1533" s="6" t="s">
        <v>29</v>
      </c>
      <c r="K1533" s="6">
        <v>0.99299999999999999</v>
      </c>
      <c r="L1533" s="6" t="s">
        <v>6229</v>
      </c>
      <c r="M1533" s="6" t="s">
        <v>6230</v>
      </c>
      <c r="N1533" s="6" t="s">
        <v>6231</v>
      </c>
      <c r="O1533" s="7" t="str">
        <f t="shared" si="23"/>
        <v>NO</v>
      </c>
    </row>
    <row r="1534" spans="1:16">
      <c r="A1534" s="6" t="s">
        <v>3032</v>
      </c>
      <c r="B1534" s="7">
        <v>3</v>
      </c>
      <c r="C1534" s="6" t="s">
        <v>3033</v>
      </c>
      <c r="D1534" s="7" t="s">
        <v>28</v>
      </c>
      <c r="E1534" s="7" t="s">
        <v>11</v>
      </c>
      <c r="F1534" s="6">
        <v>0.27131</v>
      </c>
      <c r="G1534" s="6">
        <v>0.10666</v>
      </c>
      <c r="H1534" s="6">
        <v>0.16464999999999999</v>
      </c>
      <c r="I1534" s="6">
        <v>0.98599999999999999</v>
      </c>
      <c r="J1534" s="6" t="s">
        <v>33</v>
      </c>
      <c r="K1534" s="6">
        <v>1.5848</v>
      </c>
      <c r="L1534" s="6" t="s">
        <v>4185</v>
      </c>
      <c r="M1534" s="6" t="s">
        <v>6232</v>
      </c>
      <c r="N1534" s="6" t="s">
        <v>4187</v>
      </c>
      <c r="O1534" s="7" t="str">
        <f t="shared" si="23"/>
        <v>NO</v>
      </c>
    </row>
    <row r="1535" spans="1:16">
      <c r="A1535" s="6" t="s">
        <v>440</v>
      </c>
      <c r="B1535" s="7">
        <v>17</v>
      </c>
      <c r="C1535" s="6" t="s">
        <v>441</v>
      </c>
      <c r="D1535" s="7" t="s">
        <v>28</v>
      </c>
      <c r="E1535" s="7" t="s">
        <v>4</v>
      </c>
      <c r="F1535" s="6">
        <v>0.36020000000000002</v>
      </c>
      <c r="G1535" s="6">
        <v>0.24676999999999999</v>
      </c>
      <c r="H1535" s="6">
        <v>0.11342000000000001</v>
      </c>
      <c r="I1535" s="6">
        <v>0.96599999999999997</v>
      </c>
      <c r="J1535" s="6" t="s">
        <v>33</v>
      </c>
      <c r="K1535" s="6">
        <v>1.5725</v>
      </c>
      <c r="L1535" s="6" t="s">
        <v>4040</v>
      </c>
      <c r="M1535" s="6" t="s">
        <v>6233</v>
      </c>
      <c r="N1535" s="6" t="s">
        <v>4042</v>
      </c>
      <c r="O1535" s="7" t="str">
        <f t="shared" si="23"/>
        <v>NO</v>
      </c>
    </row>
    <row r="1536" spans="1:16">
      <c r="A1536" s="6" t="s">
        <v>3034</v>
      </c>
      <c r="B1536" s="7">
        <v>3</v>
      </c>
      <c r="C1536" s="6" t="s">
        <v>3035</v>
      </c>
      <c r="D1536" s="7" t="s">
        <v>28</v>
      </c>
      <c r="E1536" s="7" t="s">
        <v>11</v>
      </c>
      <c r="F1536" s="6">
        <v>0.28953000000000001</v>
      </c>
      <c r="G1536" s="6">
        <v>0.14288000000000001</v>
      </c>
      <c r="H1536" s="6">
        <v>0.14665</v>
      </c>
      <c r="I1536" s="6">
        <v>0.99399999999999999</v>
      </c>
      <c r="J1536" s="6" t="s">
        <v>29</v>
      </c>
      <c r="K1536" s="6">
        <v>0.90620000000000001</v>
      </c>
      <c r="L1536" s="6" t="s">
        <v>5122</v>
      </c>
      <c r="M1536" s="6" t="s">
        <v>6234</v>
      </c>
      <c r="N1536" s="6" t="s">
        <v>5124</v>
      </c>
      <c r="O1536" s="7" t="str">
        <f t="shared" si="23"/>
        <v>NO</v>
      </c>
    </row>
    <row r="1537" spans="1:16">
      <c r="A1537" s="12" t="s">
        <v>921</v>
      </c>
      <c r="B1537" s="13">
        <v>7</v>
      </c>
      <c r="C1537" s="12" t="s">
        <v>922</v>
      </c>
      <c r="D1537" s="13" t="s">
        <v>32</v>
      </c>
      <c r="E1537" s="13" t="s">
        <v>6</v>
      </c>
      <c r="F1537" s="12">
        <v>0.36601</v>
      </c>
      <c r="G1537" s="12">
        <v>0.20444999999999999</v>
      </c>
      <c r="H1537" s="12">
        <v>0.16156000000000001</v>
      </c>
      <c r="I1537" s="12">
        <v>0.98799999999999999</v>
      </c>
      <c r="J1537" s="12" t="s">
        <v>33</v>
      </c>
      <c r="K1537" s="12">
        <v>1.3027</v>
      </c>
      <c r="L1537" s="12" t="s">
        <v>3990</v>
      </c>
      <c r="M1537" s="12" t="s">
        <v>4056</v>
      </c>
      <c r="N1537" s="12" t="s">
        <v>3990</v>
      </c>
      <c r="O1537" s="13" t="str">
        <f t="shared" si="23"/>
        <v>NO</v>
      </c>
      <c r="P1537" s="12"/>
    </row>
    <row r="1538" spans="1:16">
      <c r="A1538" s="12" t="s">
        <v>921</v>
      </c>
      <c r="B1538" s="13">
        <v>10</v>
      </c>
      <c r="C1538" s="12" t="s">
        <v>3036</v>
      </c>
      <c r="D1538" s="13" t="s">
        <v>32</v>
      </c>
      <c r="E1538" s="13" t="s">
        <v>11</v>
      </c>
      <c r="F1538" s="12">
        <v>0.29669000000000001</v>
      </c>
      <c r="G1538" s="12">
        <v>0.18132999999999999</v>
      </c>
      <c r="H1538" s="12">
        <v>0.11536</v>
      </c>
      <c r="I1538" s="12">
        <v>0.97</v>
      </c>
      <c r="J1538" s="12" t="s">
        <v>33</v>
      </c>
      <c r="K1538" s="12">
        <v>1.3028999999999999</v>
      </c>
      <c r="L1538" s="12" t="s">
        <v>3990</v>
      </c>
      <c r="M1538" s="12" t="s">
        <v>4056</v>
      </c>
      <c r="N1538" s="12" t="s">
        <v>3990</v>
      </c>
      <c r="O1538" s="13" t="str">
        <f t="shared" ref="O1538:O1601" si="24">IF(P1538 = "", "NO", "YES")</f>
        <v>NO</v>
      </c>
      <c r="P1538" s="12"/>
    </row>
    <row r="1539" spans="1:16">
      <c r="A1539" s="6" t="s">
        <v>3037</v>
      </c>
      <c r="B1539" s="7">
        <v>9</v>
      </c>
      <c r="C1539" s="6" t="s">
        <v>3038</v>
      </c>
      <c r="D1539" s="7" t="s">
        <v>28</v>
      </c>
      <c r="E1539" s="7" t="s">
        <v>11</v>
      </c>
      <c r="F1539" s="6">
        <v>0.40651999999999999</v>
      </c>
      <c r="G1539" s="6">
        <v>0.84640000000000004</v>
      </c>
      <c r="H1539" s="6">
        <v>-0.43987999999999999</v>
      </c>
      <c r="I1539" s="6">
        <v>0.96099999999999997</v>
      </c>
      <c r="J1539" s="6" t="s">
        <v>29</v>
      </c>
      <c r="K1539" s="6">
        <v>0.97099999999999997</v>
      </c>
      <c r="L1539" s="6" t="s">
        <v>6235</v>
      </c>
      <c r="M1539" s="6" t="s">
        <v>6236</v>
      </c>
      <c r="N1539" s="6" t="s">
        <v>6237</v>
      </c>
      <c r="O1539" s="7" t="str">
        <f t="shared" si="24"/>
        <v>NO</v>
      </c>
    </row>
    <row r="1540" spans="1:16">
      <c r="A1540" s="6" t="s">
        <v>1375</v>
      </c>
      <c r="B1540" s="7">
        <v>10</v>
      </c>
      <c r="C1540" s="6" t="s">
        <v>1376</v>
      </c>
      <c r="D1540" s="7" t="s">
        <v>28</v>
      </c>
      <c r="E1540" s="7" t="s">
        <v>8</v>
      </c>
      <c r="F1540" s="6">
        <v>0.86414000000000002</v>
      </c>
      <c r="G1540" s="6">
        <v>0.97585999999999995</v>
      </c>
      <c r="H1540" s="6">
        <v>-0.11172</v>
      </c>
      <c r="I1540" s="6">
        <v>1</v>
      </c>
      <c r="J1540" s="6" t="s">
        <v>29</v>
      </c>
      <c r="K1540" s="6">
        <v>0.64170000000000005</v>
      </c>
      <c r="L1540" s="6" t="s">
        <v>5549</v>
      </c>
      <c r="M1540" s="6" t="s">
        <v>6238</v>
      </c>
      <c r="N1540" s="6" t="s">
        <v>6239</v>
      </c>
      <c r="O1540" s="7" t="str">
        <f t="shared" si="24"/>
        <v>NO</v>
      </c>
    </row>
    <row r="1541" spans="1:16">
      <c r="A1541" s="6" t="s">
        <v>442</v>
      </c>
      <c r="B1541" s="7">
        <v>11</v>
      </c>
      <c r="C1541" s="6" t="s">
        <v>443</v>
      </c>
      <c r="D1541" s="7" t="s">
        <v>28</v>
      </c>
      <c r="E1541" s="7" t="s">
        <v>4</v>
      </c>
      <c r="F1541" s="6">
        <v>0.52314000000000005</v>
      </c>
      <c r="G1541" s="6">
        <v>0.66403000000000001</v>
      </c>
      <c r="H1541" s="6">
        <v>-0.14088999999999999</v>
      </c>
      <c r="I1541" s="6">
        <v>0.996</v>
      </c>
      <c r="J1541" s="6" t="s">
        <v>29</v>
      </c>
      <c r="K1541" s="6">
        <v>0.99980000000000002</v>
      </c>
      <c r="L1541" s="6" t="s">
        <v>5549</v>
      </c>
      <c r="M1541" s="6" t="s">
        <v>6240</v>
      </c>
      <c r="N1541" s="6" t="s">
        <v>5551</v>
      </c>
      <c r="O1541" s="7" t="str">
        <f t="shared" si="24"/>
        <v>NO</v>
      </c>
    </row>
    <row r="1542" spans="1:16">
      <c r="A1542" s="6" t="s">
        <v>3039</v>
      </c>
      <c r="B1542" s="7">
        <v>43</v>
      </c>
      <c r="C1542" s="6" t="s">
        <v>3040</v>
      </c>
      <c r="D1542" s="7" t="s">
        <v>32</v>
      </c>
      <c r="E1542" s="7" t="s">
        <v>11</v>
      </c>
      <c r="F1542" s="6">
        <v>0.73514000000000002</v>
      </c>
      <c r="G1542" s="6">
        <v>0.27603</v>
      </c>
      <c r="H1542" s="6">
        <v>0.45911000000000002</v>
      </c>
      <c r="I1542" s="6">
        <v>1</v>
      </c>
      <c r="J1542" s="6" t="s">
        <v>29</v>
      </c>
      <c r="K1542" s="6">
        <v>0.91149999999999998</v>
      </c>
      <c r="L1542" s="6" t="s">
        <v>6241</v>
      </c>
      <c r="M1542" s="6" t="s">
        <v>6242</v>
      </c>
      <c r="N1542" s="6" t="s">
        <v>6243</v>
      </c>
      <c r="O1542" s="7" t="str">
        <f t="shared" si="24"/>
        <v>NO</v>
      </c>
    </row>
    <row r="1543" spans="1:16">
      <c r="A1543" s="12" t="s">
        <v>1725</v>
      </c>
      <c r="B1543" s="13">
        <v>7</v>
      </c>
      <c r="C1543" s="12" t="s">
        <v>1726</v>
      </c>
      <c r="D1543" s="13" t="s">
        <v>32</v>
      </c>
      <c r="E1543" s="13" t="s">
        <v>1584</v>
      </c>
      <c r="F1543" s="12">
        <v>0.82404999999999995</v>
      </c>
      <c r="G1543" s="12">
        <v>0.58026</v>
      </c>
      <c r="H1543" s="12">
        <v>0.24379000000000001</v>
      </c>
      <c r="I1543" s="12">
        <v>0.99299999999999999</v>
      </c>
      <c r="J1543" s="12" t="s">
        <v>29</v>
      </c>
      <c r="K1543" s="12">
        <v>0.9929</v>
      </c>
      <c r="L1543" s="12" t="s">
        <v>6244</v>
      </c>
      <c r="M1543" s="12" t="s">
        <v>6245</v>
      </c>
      <c r="N1543" s="12" t="s">
        <v>6246</v>
      </c>
      <c r="O1543" s="13" t="str">
        <f t="shared" si="24"/>
        <v>NO</v>
      </c>
      <c r="P1543" s="12"/>
    </row>
    <row r="1544" spans="1:16">
      <c r="A1544" s="12" t="s">
        <v>1725</v>
      </c>
      <c r="B1544" s="13">
        <v>7</v>
      </c>
      <c r="C1544" s="12" t="s">
        <v>1726</v>
      </c>
      <c r="D1544" s="13" t="s">
        <v>32</v>
      </c>
      <c r="E1544" s="13" t="s">
        <v>11</v>
      </c>
      <c r="F1544" s="12">
        <v>0.82404999999999995</v>
      </c>
      <c r="G1544" s="12">
        <v>0.58026</v>
      </c>
      <c r="H1544" s="12">
        <v>0.24379000000000001</v>
      </c>
      <c r="I1544" s="12">
        <v>0.99299999999999999</v>
      </c>
      <c r="J1544" s="12" t="s">
        <v>29</v>
      </c>
      <c r="K1544" s="12">
        <v>0.9929</v>
      </c>
      <c r="L1544" s="12" t="s">
        <v>6244</v>
      </c>
      <c r="M1544" s="12" t="s">
        <v>6245</v>
      </c>
      <c r="N1544" s="12" t="s">
        <v>6246</v>
      </c>
      <c r="O1544" s="13" t="str">
        <f t="shared" si="24"/>
        <v>NO</v>
      </c>
      <c r="P1544" s="12"/>
    </row>
    <row r="1545" spans="1:16">
      <c r="A1545" s="10" t="s">
        <v>1727</v>
      </c>
      <c r="B1545" s="11">
        <v>25</v>
      </c>
      <c r="C1545" s="10" t="s">
        <v>1728</v>
      </c>
      <c r="D1545" s="11" t="s">
        <v>32</v>
      </c>
      <c r="E1545" s="11" t="s">
        <v>1584</v>
      </c>
      <c r="F1545" s="10">
        <v>0.96614999999999995</v>
      </c>
      <c r="G1545" s="10">
        <v>0.80742999999999998</v>
      </c>
      <c r="H1545" s="10">
        <v>0.15872</v>
      </c>
      <c r="I1545" s="10">
        <v>0.997</v>
      </c>
      <c r="J1545" s="10" t="s">
        <v>29</v>
      </c>
      <c r="K1545" s="10">
        <v>0.82199999999999995</v>
      </c>
      <c r="L1545" s="10" t="s">
        <v>6247</v>
      </c>
      <c r="M1545" s="10" t="s">
        <v>6248</v>
      </c>
      <c r="N1545" s="10" t="s">
        <v>6249</v>
      </c>
      <c r="O1545" s="11" t="str">
        <f t="shared" si="24"/>
        <v>NO</v>
      </c>
      <c r="P1545" s="10"/>
    </row>
    <row r="1546" spans="1:16">
      <c r="A1546" s="10" t="s">
        <v>1727</v>
      </c>
      <c r="B1546" s="11">
        <v>25</v>
      </c>
      <c r="C1546" s="10" t="s">
        <v>1728</v>
      </c>
      <c r="D1546" s="11" t="s">
        <v>32</v>
      </c>
      <c r="E1546" s="11" t="s">
        <v>11</v>
      </c>
      <c r="F1546" s="10">
        <v>0.96614999999999995</v>
      </c>
      <c r="G1546" s="10">
        <v>0.80742999999999998</v>
      </c>
      <c r="H1546" s="10">
        <v>0.15872</v>
      </c>
      <c r="I1546" s="10">
        <v>0.997</v>
      </c>
      <c r="J1546" s="10" t="s">
        <v>29</v>
      </c>
      <c r="K1546" s="10">
        <v>0.82199999999999995</v>
      </c>
      <c r="L1546" s="10" t="s">
        <v>6247</v>
      </c>
      <c r="M1546" s="10" t="s">
        <v>6248</v>
      </c>
      <c r="N1546" s="10" t="s">
        <v>6249</v>
      </c>
      <c r="O1546" s="11" t="str">
        <f t="shared" si="24"/>
        <v>NO</v>
      </c>
      <c r="P1546" s="10"/>
    </row>
    <row r="1547" spans="1:16">
      <c r="A1547" s="12" t="s">
        <v>1729</v>
      </c>
      <c r="B1547" s="13">
        <v>10</v>
      </c>
      <c r="C1547" s="12" t="s">
        <v>1730</v>
      </c>
      <c r="D1547" s="13" t="s">
        <v>28</v>
      </c>
      <c r="E1547" s="13" t="s">
        <v>1584</v>
      </c>
      <c r="F1547" s="12">
        <v>0.95184999999999997</v>
      </c>
      <c r="G1547" s="12">
        <v>0.84401999999999999</v>
      </c>
      <c r="H1547" s="12">
        <v>0.10782</v>
      </c>
      <c r="I1547" s="12">
        <v>0.95299999999999996</v>
      </c>
      <c r="J1547" s="12" t="s">
        <v>44</v>
      </c>
      <c r="K1547" s="12">
        <v>0.87949999999999995</v>
      </c>
      <c r="L1547" s="12" t="s">
        <v>6250</v>
      </c>
      <c r="M1547" s="12" t="s">
        <v>6251</v>
      </c>
      <c r="N1547" s="12" t="s">
        <v>6249</v>
      </c>
      <c r="O1547" s="13" t="str">
        <f t="shared" si="24"/>
        <v>NO</v>
      </c>
      <c r="P1547" s="12"/>
    </row>
    <row r="1548" spans="1:16">
      <c r="A1548" s="12" t="s">
        <v>1729</v>
      </c>
      <c r="B1548" s="13">
        <v>10</v>
      </c>
      <c r="C1548" s="12" t="s">
        <v>1730</v>
      </c>
      <c r="D1548" s="13" t="s">
        <v>28</v>
      </c>
      <c r="E1548" s="13" t="s">
        <v>11</v>
      </c>
      <c r="F1548" s="12">
        <v>0.95184999999999997</v>
      </c>
      <c r="G1548" s="12">
        <v>0.84401999999999999</v>
      </c>
      <c r="H1548" s="12">
        <v>0.10782</v>
      </c>
      <c r="I1548" s="12">
        <v>0.95299999999999996</v>
      </c>
      <c r="J1548" s="12" t="s">
        <v>44</v>
      </c>
      <c r="K1548" s="12">
        <v>0.87949999999999995</v>
      </c>
      <c r="L1548" s="12" t="s">
        <v>6250</v>
      </c>
      <c r="M1548" s="12" t="s">
        <v>6251</v>
      </c>
      <c r="N1548" s="12" t="s">
        <v>6249</v>
      </c>
      <c r="O1548" s="13" t="str">
        <f t="shared" si="24"/>
        <v>NO</v>
      </c>
      <c r="P1548" s="12"/>
    </row>
    <row r="1549" spans="1:16">
      <c r="A1549" s="6" t="s">
        <v>1461</v>
      </c>
      <c r="B1549" s="7">
        <v>10</v>
      </c>
      <c r="C1549" s="6" t="s">
        <v>1462</v>
      </c>
      <c r="D1549" s="7" t="s">
        <v>28</v>
      </c>
      <c r="E1549" s="7" t="s">
        <v>8</v>
      </c>
      <c r="F1549" s="6">
        <v>0.47328999999999999</v>
      </c>
      <c r="G1549" s="6">
        <v>0.73655000000000004</v>
      </c>
      <c r="H1549" s="6">
        <v>-0.26325999999999999</v>
      </c>
      <c r="I1549" s="6">
        <v>0.92700000000000005</v>
      </c>
      <c r="J1549" s="6" t="s">
        <v>44</v>
      </c>
      <c r="K1549" s="6">
        <v>1.7295</v>
      </c>
      <c r="L1549" s="6" t="s">
        <v>6252</v>
      </c>
      <c r="M1549" s="6" t="s">
        <v>6253</v>
      </c>
      <c r="N1549" s="6" t="s">
        <v>3990</v>
      </c>
      <c r="O1549" s="7" t="str">
        <f t="shared" si="24"/>
        <v>NO</v>
      </c>
    </row>
    <row r="1550" spans="1:16">
      <c r="A1550" s="6" t="s">
        <v>3041</v>
      </c>
      <c r="B1550" s="7">
        <v>14</v>
      </c>
      <c r="C1550" s="6" t="s">
        <v>3042</v>
      </c>
      <c r="D1550" s="7" t="s">
        <v>32</v>
      </c>
      <c r="E1550" s="7" t="s">
        <v>11</v>
      </c>
      <c r="F1550" s="6">
        <v>0.24828</v>
      </c>
      <c r="G1550" s="6">
        <v>0.14457999999999999</v>
      </c>
      <c r="H1550" s="6">
        <v>0.1037</v>
      </c>
      <c r="I1550" s="6">
        <v>0.92400000000000004</v>
      </c>
      <c r="J1550" s="6" t="s">
        <v>29</v>
      </c>
      <c r="K1550" s="6">
        <v>0.83540000000000003</v>
      </c>
      <c r="L1550" s="6" t="s">
        <v>6254</v>
      </c>
      <c r="M1550" s="6" t="s">
        <v>6255</v>
      </c>
      <c r="N1550" s="6" t="s">
        <v>6256</v>
      </c>
      <c r="O1550" s="7" t="str">
        <f t="shared" si="24"/>
        <v>NO</v>
      </c>
    </row>
    <row r="1551" spans="1:16">
      <c r="A1551" s="6" t="s">
        <v>3043</v>
      </c>
      <c r="B1551" s="7">
        <v>12</v>
      </c>
      <c r="C1551" s="6" t="s">
        <v>3044</v>
      </c>
      <c r="D1551" s="7" t="s">
        <v>28</v>
      </c>
      <c r="E1551" s="7" t="s">
        <v>11</v>
      </c>
      <c r="F1551" s="6">
        <v>0.71179999999999999</v>
      </c>
      <c r="G1551" s="6">
        <v>0.95948999999999995</v>
      </c>
      <c r="H1551" s="6">
        <v>-0.24768999999999999</v>
      </c>
      <c r="I1551" s="6">
        <v>0.98299999999999998</v>
      </c>
      <c r="J1551" s="6" t="s">
        <v>33</v>
      </c>
      <c r="K1551" s="6">
        <v>1.4762999999999999</v>
      </c>
      <c r="L1551" s="6" t="s">
        <v>6257</v>
      </c>
      <c r="M1551" s="6" t="s">
        <v>6258</v>
      </c>
      <c r="N1551" s="6" t="s">
        <v>6259</v>
      </c>
      <c r="O1551" s="7" t="str">
        <f t="shared" si="24"/>
        <v>NO</v>
      </c>
    </row>
    <row r="1552" spans="1:16">
      <c r="A1552" s="12" t="s">
        <v>1731</v>
      </c>
      <c r="B1552" s="13">
        <v>4</v>
      </c>
      <c r="C1552" s="12" t="s">
        <v>1732</v>
      </c>
      <c r="D1552" s="13" t="s">
        <v>28</v>
      </c>
      <c r="E1552" s="13" t="s">
        <v>1584</v>
      </c>
      <c r="F1552" s="12">
        <v>0.96628999999999998</v>
      </c>
      <c r="G1552" s="12">
        <v>0.80493000000000003</v>
      </c>
      <c r="H1552" s="12">
        <v>0.16136</v>
      </c>
      <c r="I1552" s="12">
        <v>0.98499999999999999</v>
      </c>
      <c r="J1552" s="12" t="s">
        <v>29</v>
      </c>
      <c r="K1552" s="12">
        <v>0.8367</v>
      </c>
      <c r="L1552" s="12" t="s">
        <v>6260</v>
      </c>
      <c r="M1552" s="12" t="s">
        <v>6261</v>
      </c>
      <c r="N1552" s="12" t="s">
        <v>6262</v>
      </c>
      <c r="O1552" s="13" t="str">
        <f t="shared" si="24"/>
        <v>NO</v>
      </c>
      <c r="P1552" s="12"/>
    </row>
    <row r="1553" spans="1:16">
      <c r="A1553" s="12" t="s">
        <v>1731</v>
      </c>
      <c r="B1553" s="13">
        <v>4</v>
      </c>
      <c r="C1553" s="12" t="s">
        <v>1732</v>
      </c>
      <c r="D1553" s="13" t="s">
        <v>28</v>
      </c>
      <c r="E1553" s="13" t="s">
        <v>11</v>
      </c>
      <c r="F1553" s="12">
        <v>0.96628999999999998</v>
      </c>
      <c r="G1553" s="12">
        <v>0.80493000000000003</v>
      </c>
      <c r="H1553" s="12">
        <v>0.16136</v>
      </c>
      <c r="I1553" s="12">
        <v>0.98499999999999999</v>
      </c>
      <c r="J1553" s="12" t="s">
        <v>29</v>
      </c>
      <c r="K1553" s="12">
        <v>0.8367</v>
      </c>
      <c r="L1553" s="12" t="s">
        <v>6260</v>
      </c>
      <c r="M1553" s="12" t="s">
        <v>6261</v>
      </c>
      <c r="N1553" s="12" t="s">
        <v>6262</v>
      </c>
      <c r="O1553" s="13" t="str">
        <f t="shared" si="24"/>
        <v>NO</v>
      </c>
      <c r="P1553" s="12"/>
    </row>
    <row r="1554" spans="1:16">
      <c r="A1554" s="10" t="s">
        <v>444</v>
      </c>
      <c r="B1554" s="11">
        <v>13</v>
      </c>
      <c r="C1554" s="10" t="s">
        <v>445</v>
      </c>
      <c r="D1554" s="11" t="s">
        <v>28</v>
      </c>
      <c r="E1554" s="11" t="s">
        <v>4</v>
      </c>
      <c r="F1554" s="10">
        <v>0.53178999999999998</v>
      </c>
      <c r="G1554" s="10">
        <v>0.35733999999999999</v>
      </c>
      <c r="H1554" s="10">
        <v>0.17444000000000001</v>
      </c>
      <c r="I1554" s="10">
        <v>0.96</v>
      </c>
      <c r="J1554" s="10" t="s">
        <v>44</v>
      </c>
      <c r="K1554" s="10">
        <v>2.0972</v>
      </c>
      <c r="L1554" s="10" t="s">
        <v>4294</v>
      </c>
      <c r="M1554" s="10" t="s">
        <v>6263</v>
      </c>
      <c r="N1554" s="10" t="s">
        <v>4296</v>
      </c>
      <c r="O1554" s="11" t="str">
        <f t="shared" si="24"/>
        <v>NO</v>
      </c>
      <c r="P1554" s="10"/>
    </row>
    <row r="1555" spans="1:16">
      <c r="A1555" s="10" t="s">
        <v>444</v>
      </c>
      <c r="B1555" s="11">
        <v>11</v>
      </c>
      <c r="C1555" s="10" t="s">
        <v>923</v>
      </c>
      <c r="D1555" s="11" t="s">
        <v>28</v>
      </c>
      <c r="E1555" s="11" t="s">
        <v>6</v>
      </c>
      <c r="F1555" s="10">
        <v>0.44577</v>
      </c>
      <c r="G1555" s="10">
        <v>0.19016</v>
      </c>
      <c r="H1555" s="10">
        <v>0.25559999999999999</v>
      </c>
      <c r="I1555" s="10">
        <v>1</v>
      </c>
      <c r="J1555" s="10" t="s">
        <v>44</v>
      </c>
      <c r="K1555" s="10">
        <v>2.0972</v>
      </c>
      <c r="L1555" s="10" t="s">
        <v>4294</v>
      </c>
      <c r="M1555" s="10" t="s">
        <v>6263</v>
      </c>
      <c r="N1555" s="10" t="s">
        <v>4296</v>
      </c>
      <c r="O1555" s="11" t="str">
        <f t="shared" si="24"/>
        <v>NO</v>
      </c>
      <c r="P1555" s="10"/>
    </row>
    <row r="1556" spans="1:16">
      <c r="A1556" s="10" t="s">
        <v>444</v>
      </c>
      <c r="B1556" s="11">
        <v>13</v>
      </c>
      <c r="C1556" s="10" t="s">
        <v>3045</v>
      </c>
      <c r="D1556" s="11" t="s">
        <v>28</v>
      </c>
      <c r="E1556" s="11" t="s">
        <v>11</v>
      </c>
      <c r="F1556" s="10">
        <v>0.28764000000000001</v>
      </c>
      <c r="G1556" s="10">
        <v>0.17308999999999999</v>
      </c>
      <c r="H1556" s="10">
        <v>0.11455</v>
      </c>
      <c r="I1556" s="10">
        <v>0.98</v>
      </c>
      <c r="J1556" s="10" t="s">
        <v>44</v>
      </c>
      <c r="K1556" s="10">
        <v>2.0872000000000002</v>
      </c>
      <c r="L1556" s="10" t="s">
        <v>4294</v>
      </c>
      <c r="M1556" s="10" t="s">
        <v>6263</v>
      </c>
      <c r="N1556" s="10" t="s">
        <v>4296</v>
      </c>
      <c r="O1556" s="11" t="str">
        <f t="shared" si="24"/>
        <v>NO</v>
      </c>
      <c r="P1556" s="10"/>
    </row>
    <row r="1557" spans="1:16">
      <c r="A1557" s="6" t="s">
        <v>924</v>
      </c>
      <c r="B1557" s="7">
        <v>10</v>
      </c>
      <c r="C1557" s="6" t="s">
        <v>925</v>
      </c>
      <c r="D1557" s="7" t="s">
        <v>32</v>
      </c>
      <c r="E1557" s="7" t="s">
        <v>6</v>
      </c>
      <c r="F1557" s="6">
        <v>0.505</v>
      </c>
      <c r="G1557" s="6">
        <v>0.78449999999999998</v>
      </c>
      <c r="H1557" s="6">
        <v>-0.27950000000000003</v>
      </c>
      <c r="I1557" s="6">
        <v>0.97</v>
      </c>
      <c r="J1557" s="6" t="s">
        <v>44</v>
      </c>
      <c r="K1557" s="6">
        <v>2.3347000000000002</v>
      </c>
      <c r="L1557" s="6" t="s">
        <v>6264</v>
      </c>
      <c r="M1557" s="6" t="s">
        <v>6265</v>
      </c>
      <c r="N1557" s="6" t="s">
        <v>5033</v>
      </c>
      <c r="O1557" s="7" t="str">
        <f t="shared" si="24"/>
        <v>NO</v>
      </c>
    </row>
    <row r="1558" spans="1:16">
      <c r="A1558" s="6" t="s">
        <v>3046</v>
      </c>
      <c r="B1558" s="7">
        <v>10</v>
      </c>
      <c r="C1558" s="6" t="s">
        <v>3047</v>
      </c>
      <c r="D1558" s="7" t="s">
        <v>28</v>
      </c>
      <c r="E1558" s="7" t="s">
        <v>11</v>
      </c>
      <c r="F1558" s="6">
        <v>0.17555999999999999</v>
      </c>
      <c r="G1558" s="6">
        <v>2.4098000000000001E-2</v>
      </c>
      <c r="H1558" s="6">
        <v>0.15146000000000001</v>
      </c>
      <c r="I1558" s="6">
        <v>0.999</v>
      </c>
      <c r="J1558" s="6" t="s">
        <v>29</v>
      </c>
      <c r="K1558" s="6">
        <v>0.72850000000000004</v>
      </c>
      <c r="L1558" s="6" t="s">
        <v>6266</v>
      </c>
      <c r="M1558" s="6" t="s">
        <v>6267</v>
      </c>
      <c r="N1558" s="6" t="s">
        <v>6268</v>
      </c>
      <c r="O1558" s="7" t="str">
        <f t="shared" si="24"/>
        <v>NO</v>
      </c>
    </row>
    <row r="1559" spans="1:16">
      <c r="A1559" s="6" t="s">
        <v>3048</v>
      </c>
      <c r="B1559" s="7">
        <v>3</v>
      </c>
      <c r="C1559" s="6" t="s">
        <v>3049</v>
      </c>
      <c r="D1559" s="7" t="s">
        <v>32</v>
      </c>
      <c r="E1559" s="7" t="s">
        <v>11</v>
      </c>
      <c r="F1559" s="6">
        <v>0.93545999999999996</v>
      </c>
      <c r="G1559" s="6">
        <v>0.69184999999999997</v>
      </c>
      <c r="H1559" s="6">
        <v>0.24360999999999999</v>
      </c>
      <c r="I1559" s="6">
        <v>0.95399999999999996</v>
      </c>
      <c r="J1559" s="6" t="s">
        <v>29</v>
      </c>
      <c r="K1559" s="6">
        <v>0.95440000000000003</v>
      </c>
      <c r="L1559" s="6" t="s">
        <v>4046</v>
      </c>
      <c r="M1559" s="6" t="s">
        <v>6269</v>
      </c>
      <c r="N1559" s="6" t="s">
        <v>4320</v>
      </c>
      <c r="O1559" s="7" t="str">
        <f t="shared" si="24"/>
        <v>NO</v>
      </c>
    </row>
    <row r="1560" spans="1:16">
      <c r="A1560" s="6" t="s">
        <v>3050</v>
      </c>
      <c r="B1560" s="7">
        <v>16</v>
      </c>
      <c r="C1560" s="6" t="s">
        <v>3051</v>
      </c>
      <c r="D1560" s="7" t="s">
        <v>28</v>
      </c>
      <c r="E1560" s="7" t="s">
        <v>11</v>
      </c>
      <c r="F1560" s="6">
        <v>0.28417999999999999</v>
      </c>
      <c r="G1560" s="6">
        <v>9.0578000000000006E-2</v>
      </c>
      <c r="H1560" s="6">
        <v>0.19359999999999999</v>
      </c>
      <c r="I1560" s="6">
        <v>0.98099999999999998</v>
      </c>
      <c r="J1560" s="6" t="s">
        <v>33</v>
      </c>
      <c r="K1560" s="6">
        <v>1.5553999999999999</v>
      </c>
      <c r="L1560" s="6" t="s">
        <v>6270</v>
      </c>
      <c r="M1560" s="6" t="s">
        <v>6271</v>
      </c>
      <c r="N1560" s="6" t="s">
        <v>3990</v>
      </c>
      <c r="O1560" s="7" t="str">
        <f t="shared" si="24"/>
        <v>NO</v>
      </c>
    </row>
    <row r="1561" spans="1:16">
      <c r="A1561" s="6" t="s">
        <v>3052</v>
      </c>
      <c r="B1561" s="7">
        <v>16</v>
      </c>
      <c r="C1561" s="6" t="s">
        <v>3053</v>
      </c>
      <c r="D1561" s="7" t="s">
        <v>28</v>
      </c>
      <c r="E1561" s="7" t="s">
        <v>11</v>
      </c>
      <c r="F1561" s="6">
        <v>0.34123999999999999</v>
      </c>
      <c r="G1561" s="6">
        <v>0.17435999999999999</v>
      </c>
      <c r="H1561" s="6">
        <v>0.16688</v>
      </c>
      <c r="I1561" s="6">
        <v>0.96399999999999997</v>
      </c>
      <c r="J1561" s="6" t="s">
        <v>29</v>
      </c>
      <c r="K1561" s="6">
        <v>0.96309999999999996</v>
      </c>
      <c r="L1561" s="6" t="s">
        <v>6272</v>
      </c>
      <c r="M1561" s="6" t="s">
        <v>6273</v>
      </c>
      <c r="N1561" s="6" t="s">
        <v>6274</v>
      </c>
      <c r="O1561" s="7" t="str">
        <f t="shared" si="24"/>
        <v>NO</v>
      </c>
    </row>
    <row r="1562" spans="1:16">
      <c r="A1562" s="10" t="s">
        <v>3054</v>
      </c>
      <c r="B1562" s="11">
        <v>26</v>
      </c>
      <c r="C1562" s="10" t="s">
        <v>3055</v>
      </c>
      <c r="D1562" s="11" t="s">
        <v>28</v>
      </c>
      <c r="E1562" s="11" t="s">
        <v>11</v>
      </c>
      <c r="F1562" s="10">
        <v>5.2171000000000002E-2</v>
      </c>
      <c r="G1562" s="10">
        <v>0.18690000000000001</v>
      </c>
      <c r="H1562" s="10">
        <v>-0.13472999999999999</v>
      </c>
      <c r="I1562" s="10">
        <v>0.97699999999999998</v>
      </c>
      <c r="J1562" s="10" t="s">
        <v>29</v>
      </c>
      <c r="K1562" s="10">
        <v>0.72189999999999999</v>
      </c>
      <c r="L1562" s="10" t="s">
        <v>4324</v>
      </c>
      <c r="M1562" s="10" t="s">
        <v>6275</v>
      </c>
      <c r="N1562" s="10" t="s">
        <v>4326</v>
      </c>
      <c r="O1562" s="11" t="str">
        <f t="shared" si="24"/>
        <v>NO</v>
      </c>
      <c r="P1562" s="10"/>
    </row>
    <row r="1563" spans="1:16">
      <c r="A1563" s="10" t="s">
        <v>3054</v>
      </c>
      <c r="B1563" s="11">
        <v>24</v>
      </c>
      <c r="C1563" s="10" t="s">
        <v>3056</v>
      </c>
      <c r="D1563" s="11" t="s">
        <v>28</v>
      </c>
      <c r="E1563" s="11" t="s">
        <v>11</v>
      </c>
      <c r="F1563" s="10">
        <v>5.1766E-2</v>
      </c>
      <c r="G1563" s="10">
        <v>0.15981999999999999</v>
      </c>
      <c r="H1563" s="10">
        <v>-0.10806</v>
      </c>
      <c r="I1563" s="10">
        <v>0.90200000000000002</v>
      </c>
      <c r="J1563" s="10" t="s">
        <v>29</v>
      </c>
      <c r="K1563" s="10">
        <v>0.76919999999999999</v>
      </c>
      <c r="L1563" s="10" t="s">
        <v>4324</v>
      </c>
      <c r="M1563" s="10" t="s">
        <v>6275</v>
      </c>
      <c r="N1563" s="10" t="s">
        <v>4326</v>
      </c>
      <c r="O1563" s="11" t="str">
        <f t="shared" si="24"/>
        <v>NO</v>
      </c>
      <c r="P1563" s="10"/>
    </row>
    <row r="1564" spans="1:16">
      <c r="A1564" s="6" t="s">
        <v>3057</v>
      </c>
      <c r="B1564" s="7">
        <v>8</v>
      </c>
      <c r="C1564" s="6" t="s">
        <v>3058</v>
      </c>
      <c r="D1564" s="7" t="s">
        <v>28</v>
      </c>
      <c r="E1564" s="7" t="s">
        <v>11</v>
      </c>
      <c r="F1564" s="6">
        <v>0.10598</v>
      </c>
      <c r="G1564" s="6">
        <v>0.21465000000000001</v>
      </c>
      <c r="H1564" s="6">
        <v>-0.10867</v>
      </c>
      <c r="I1564" s="6">
        <v>0.94099999999999995</v>
      </c>
      <c r="J1564" s="6" t="s">
        <v>33</v>
      </c>
      <c r="K1564" s="6">
        <v>1.1374</v>
      </c>
      <c r="L1564" s="6" t="s">
        <v>6276</v>
      </c>
      <c r="M1564" s="6" t="s">
        <v>6277</v>
      </c>
      <c r="N1564" s="6" t="s">
        <v>6278</v>
      </c>
      <c r="O1564" s="7" t="str">
        <f t="shared" si="24"/>
        <v>NO</v>
      </c>
    </row>
    <row r="1565" spans="1:16">
      <c r="A1565" s="6" t="s">
        <v>3059</v>
      </c>
      <c r="B1565" s="7">
        <v>14</v>
      </c>
      <c r="C1565" s="6" t="s">
        <v>3060</v>
      </c>
      <c r="D1565" s="7" t="s">
        <v>32</v>
      </c>
      <c r="E1565" s="7" t="s">
        <v>11</v>
      </c>
      <c r="F1565" s="6">
        <v>0.29654999999999998</v>
      </c>
      <c r="G1565" s="6">
        <v>0.11611</v>
      </c>
      <c r="H1565" s="6">
        <v>0.18043999999999999</v>
      </c>
      <c r="I1565" s="6">
        <v>0.92400000000000004</v>
      </c>
      <c r="J1565" s="6" t="s">
        <v>44</v>
      </c>
      <c r="K1565" s="6">
        <v>1.5654999999999999</v>
      </c>
      <c r="L1565" s="6" t="s">
        <v>6279</v>
      </c>
      <c r="M1565" s="6" t="s">
        <v>6280</v>
      </c>
      <c r="N1565" s="6" t="s">
        <v>6281</v>
      </c>
      <c r="O1565" s="7" t="str">
        <f t="shared" si="24"/>
        <v>NO</v>
      </c>
    </row>
    <row r="1566" spans="1:16">
      <c r="A1566" s="6" t="s">
        <v>3061</v>
      </c>
      <c r="B1566" s="7">
        <v>21</v>
      </c>
      <c r="C1566" s="6" t="s">
        <v>3062</v>
      </c>
      <c r="D1566" s="7" t="s">
        <v>28</v>
      </c>
      <c r="E1566" s="7" t="s">
        <v>11</v>
      </c>
      <c r="F1566" s="6">
        <v>0.31539</v>
      </c>
      <c r="G1566" s="6">
        <v>0.18981000000000001</v>
      </c>
      <c r="H1566" s="6">
        <v>0.12558</v>
      </c>
      <c r="I1566" s="6">
        <v>0.96699999999999997</v>
      </c>
      <c r="J1566" s="6" t="s">
        <v>29</v>
      </c>
      <c r="K1566" s="6">
        <v>0.93830000000000002</v>
      </c>
      <c r="L1566" s="6" t="s">
        <v>5250</v>
      </c>
      <c r="M1566" s="6" t="s">
        <v>6282</v>
      </c>
      <c r="N1566" s="6" t="s">
        <v>5252</v>
      </c>
      <c r="O1566" s="7" t="str">
        <f t="shared" si="24"/>
        <v>NO</v>
      </c>
    </row>
    <row r="1567" spans="1:16">
      <c r="A1567" s="10" t="s">
        <v>1733</v>
      </c>
      <c r="B1567" s="11">
        <v>17</v>
      </c>
      <c r="C1567" s="10" t="s">
        <v>1734</v>
      </c>
      <c r="D1567" s="11" t="s">
        <v>32</v>
      </c>
      <c r="E1567" s="11" t="s">
        <v>1584</v>
      </c>
      <c r="F1567" s="10">
        <v>0.71458999999999995</v>
      </c>
      <c r="G1567" s="10">
        <v>0.57931999999999995</v>
      </c>
      <c r="H1567" s="10">
        <v>0.13527</v>
      </c>
      <c r="I1567" s="10">
        <v>0.96699999999999997</v>
      </c>
      <c r="J1567" s="10" t="s">
        <v>190</v>
      </c>
      <c r="K1567" s="10">
        <v>4.4390999999999998</v>
      </c>
      <c r="L1567" s="10" t="s">
        <v>7492</v>
      </c>
      <c r="M1567" s="10"/>
      <c r="N1567" s="10"/>
      <c r="O1567" s="11" t="str">
        <f t="shared" si="24"/>
        <v>NO</v>
      </c>
      <c r="P1567" s="10"/>
    </row>
    <row r="1568" spans="1:16">
      <c r="A1568" s="10" t="s">
        <v>1733</v>
      </c>
      <c r="B1568" s="11">
        <v>21</v>
      </c>
      <c r="C1568" s="10" t="s">
        <v>1735</v>
      </c>
      <c r="D1568" s="11" t="s">
        <v>32</v>
      </c>
      <c r="E1568" s="11" t="s">
        <v>1584</v>
      </c>
      <c r="F1568" s="10">
        <v>0.46842</v>
      </c>
      <c r="G1568" s="10">
        <v>0.62056</v>
      </c>
      <c r="H1568" s="10">
        <v>-0.15215000000000001</v>
      </c>
      <c r="I1568" s="10">
        <v>0.90400000000000003</v>
      </c>
      <c r="J1568" s="10" t="s">
        <v>190</v>
      </c>
      <c r="K1568" s="10">
        <v>4.8872999999999998</v>
      </c>
      <c r="L1568" s="10" t="s">
        <v>7492</v>
      </c>
      <c r="M1568" s="10"/>
      <c r="N1568" s="10"/>
      <c r="O1568" s="11" t="str">
        <f t="shared" si="24"/>
        <v>NO</v>
      </c>
      <c r="P1568" s="10"/>
    </row>
    <row r="1569" spans="1:16">
      <c r="A1569" s="10" t="s">
        <v>1733</v>
      </c>
      <c r="B1569" s="11">
        <v>17</v>
      </c>
      <c r="C1569" s="10" t="s">
        <v>1734</v>
      </c>
      <c r="D1569" s="11" t="s">
        <v>32</v>
      </c>
      <c r="E1569" s="11" t="s">
        <v>11</v>
      </c>
      <c r="F1569" s="10">
        <v>0.71458999999999995</v>
      </c>
      <c r="G1569" s="10">
        <v>0.57931999999999995</v>
      </c>
      <c r="H1569" s="10">
        <v>0.13527</v>
      </c>
      <c r="I1569" s="10">
        <v>0.96699999999999997</v>
      </c>
      <c r="J1569" s="10" t="s">
        <v>190</v>
      </c>
      <c r="K1569" s="10">
        <v>4.4390999999999998</v>
      </c>
      <c r="L1569" s="10" t="s">
        <v>7492</v>
      </c>
      <c r="M1569" s="10"/>
      <c r="N1569" s="10"/>
      <c r="O1569" s="11" t="str">
        <f t="shared" si="24"/>
        <v>NO</v>
      </c>
      <c r="P1569" s="10"/>
    </row>
    <row r="1570" spans="1:16">
      <c r="A1570" s="10" t="s">
        <v>1733</v>
      </c>
      <c r="B1570" s="11">
        <v>21</v>
      </c>
      <c r="C1570" s="10" t="s">
        <v>1735</v>
      </c>
      <c r="D1570" s="11" t="s">
        <v>32</v>
      </c>
      <c r="E1570" s="11" t="s">
        <v>11</v>
      </c>
      <c r="F1570" s="10">
        <v>0.46842</v>
      </c>
      <c r="G1570" s="10">
        <v>0.62056</v>
      </c>
      <c r="H1570" s="10">
        <v>-0.15215000000000001</v>
      </c>
      <c r="I1570" s="10">
        <v>0.90400000000000003</v>
      </c>
      <c r="J1570" s="10" t="s">
        <v>190</v>
      </c>
      <c r="K1570" s="10">
        <v>4.8872999999999998</v>
      </c>
      <c r="L1570" s="10" t="s">
        <v>7492</v>
      </c>
      <c r="M1570" s="10"/>
      <c r="N1570" s="10"/>
      <c r="O1570" s="11" t="str">
        <f t="shared" si="24"/>
        <v>NO</v>
      </c>
      <c r="P1570" s="10"/>
    </row>
    <row r="1571" spans="1:16">
      <c r="A1571" s="12" t="s">
        <v>446</v>
      </c>
      <c r="B1571" s="13">
        <v>20</v>
      </c>
      <c r="C1571" s="12" t="s">
        <v>447</v>
      </c>
      <c r="D1571" s="13" t="s">
        <v>32</v>
      </c>
      <c r="E1571" s="13" t="s">
        <v>4</v>
      </c>
      <c r="F1571" s="12">
        <v>0.59635000000000005</v>
      </c>
      <c r="G1571" s="12">
        <v>0.87202999999999997</v>
      </c>
      <c r="H1571" s="12">
        <v>-0.27568999999999999</v>
      </c>
      <c r="I1571" s="12">
        <v>1</v>
      </c>
      <c r="J1571" s="12" t="s">
        <v>33</v>
      </c>
      <c r="K1571" s="12">
        <v>1.6556</v>
      </c>
      <c r="L1571" s="12" t="s">
        <v>3990</v>
      </c>
      <c r="M1571" s="12" t="s">
        <v>6283</v>
      </c>
      <c r="N1571" s="12" t="s">
        <v>6284</v>
      </c>
      <c r="O1571" s="13" t="str">
        <f t="shared" si="24"/>
        <v>NO</v>
      </c>
      <c r="P1571" s="12"/>
    </row>
    <row r="1572" spans="1:16">
      <c r="A1572" s="12" t="s">
        <v>446</v>
      </c>
      <c r="B1572" s="13">
        <v>14</v>
      </c>
      <c r="C1572" s="12" t="s">
        <v>3063</v>
      </c>
      <c r="D1572" s="13" t="s">
        <v>32</v>
      </c>
      <c r="E1572" s="13" t="s">
        <v>11</v>
      </c>
      <c r="F1572" s="12">
        <v>0.60177999999999998</v>
      </c>
      <c r="G1572" s="12">
        <v>0.13369</v>
      </c>
      <c r="H1572" s="12">
        <v>0.46809000000000001</v>
      </c>
      <c r="I1572" s="12">
        <v>1</v>
      </c>
      <c r="J1572" s="12" t="s">
        <v>29</v>
      </c>
      <c r="K1572" s="12">
        <v>0.98099999999999998</v>
      </c>
      <c r="L1572" s="12" t="s">
        <v>3990</v>
      </c>
      <c r="M1572" s="12" t="s">
        <v>6283</v>
      </c>
      <c r="N1572" s="12" t="s">
        <v>6284</v>
      </c>
      <c r="O1572" s="13" t="str">
        <f t="shared" si="24"/>
        <v>NO</v>
      </c>
      <c r="P1572" s="12"/>
    </row>
    <row r="1573" spans="1:16">
      <c r="A1573" s="12" t="s">
        <v>446</v>
      </c>
      <c r="B1573" s="13">
        <v>22</v>
      </c>
      <c r="C1573" s="12" t="s">
        <v>3064</v>
      </c>
      <c r="D1573" s="13" t="s">
        <v>32</v>
      </c>
      <c r="E1573" s="13" t="s">
        <v>11</v>
      </c>
      <c r="F1573" s="12">
        <v>0.44753999999999999</v>
      </c>
      <c r="G1573" s="12">
        <v>0.77658000000000005</v>
      </c>
      <c r="H1573" s="12">
        <v>-0.32902999999999999</v>
      </c>
      <c r="I1573" s="12">
        <v>1</v>
      </c>
      <c r="J1573" s="12" t="s">
        <v>33</v>
      </c>
      <c r="K1573" s="12">
        <v>1.6366000000000001</v>
      </c>
      <c r="L1573" s="12" t="s">
        <v>3990</v>
      </c>
      <c r="M1573" s="12" t="s">
        <v>6283</v>
      </c>
      <c r="N1573" s="12" t="s">
        <v>6284</v>
      </c>
      <c r="O1573" s="13" t="str">
        <f t="shared" si="24"/>
        <v>NO</v>
      </c>
      <c r="P1573" s="12"/>
    </row>
    <row r="1574" spans="1:16">
      <c r="A1574" s="6" t="s">
        <v>3065</v>
      </c>
      <c r="B1574" s="7">
        <v>19</v>
      </c>
      <c r="C1574" s="6" t="s">
        <v>3066</v>
      </c>
      <c r="D1574" s="7" t="s">
        <v>28</v>
      </c>
      <c r="E1574" s="7" t="s">
        <v>11</v>
      </c>
      <c r="F1574" s="6">
        <v>0.33606999999999998</v>
      </c>
      <c r="G1574" s="6">
        <v>0.20785999999999999</v>
      </c>
      <c r="H1574" s="6">
        <v>0.12822</v>
      </c>
      <c r="I1574" s="6">
        <v>0.96099999999999997</v>
      </c>
      <c r="J1574" s="6" t="s">
        <v>29</v>
      </c>
      <c r="K1574" s="6">
        <v>0.95230000000000004</v>
      </c>
      <c r="L1574" s="6" t="s">
        <v>6285</v>
      </c>
      <c r="M1574" s="6" t="s">
        <v>6286</v>
      </c>
      <c r="N1574" s="6" t="s">
        <v>6287</v>
      </c>
      <c r="O1574" s="7" t="str">
        <f t="shared" si="24"/>
        <v>NO</v>
      </c>
    </row>
    <row r="1575" spans="1:16">
      <c r="A1575" s="6" t="s">
        <v>448</v>
      </c>
      <c r="B1575" s="7">
        <v>6</v>
      </c>
      <c r="C1575" s="6" t="s">
        <v>449</v>
      </c>
      <c r="D1575" s="7" t="s">
        <v>28</v>
      </c>
      <c r="E1575" s="7" t="s">
        <v>4</v>
      </c>
      <c r="F1575" s="6">
        <v>0.34367999999999999</v>
      </c>
      <c r="G1575" s="6">
        <v>9.0664999999999996E-2</v>
      </c>
      <c r="H1575" s="6">
        <v>0.25301000000000001</v>
      </c>
      <c r="I1575" s="6">
        <v>0.99199999999999999</v>
      </c>
      <c r="J1575" s="6" t="s">
        <v>44</v>
      </c>
      <c r="K1575" s="6">
        <v>1.5733999999999999</v>
      </c>
      <c r="L1575" s="6" t="s">
        <v>3990</v>
      </c>
      <c r="M1575" s="6" t="s">
        <v>4056</v>
      </c>
      <c r="N1575" s="6" t="s">
        <v>3990</v>
      </c>
      <c r="O1575" s="7" t="str">
        <f t="shared" si="24"/>
        <v>NO</v>
      </c>
    </row>
    <row r="1576" spans="1:16">
      <c r="A1576" s="6" t="s">
        <v>3067</v>
      </c>
      <c r="B1576" s="7">
        <v>4</v>
      </c>
      <c r="C1576" s="6" t="s">
        <v>3068</v>
      </c>
      <c r="D1576" s="7" t="s">
        <v>32</v>
      </c>
      <c r="E1576" s="7" t="s">
        <v>11</v>
      </c>
      <c r="F1576" s="6">
        <v>0.41494999999999999</v>
      </c>
      <c r="G1576" s="6">
        <v>0.21398</v>
      </c>
      <c r="H1576" s="6">
        <v>0.20096</v>
      </c>
      <c r="I1576" s="6">
        <v>0.90100000000000002</v>
      </c>
      <c r="J1576" s="6" t="s">
        <v>29</v>
      </c>
      <c r="K1576" s="6">
        <v>1</v>
      </c>
      <c r="L1576" s="6" t="s">
        <v>6288</v>
      </c>
      <c r="M1576" s="6" t="s">
        <v>6289</v>
      </c>
      <c r="N1576" s="6" t="s">
        <v>6290</v>
      </c>
      <c r="O1576" s="7" t="str">
        <f t="shared" si="24"/>
        <v>NO</v>
      </c>
    </row>
    <row r="1577" spans="1:16">
      <c r="A1577" s="12" t="s">
        <v>1410</v>
      </c>
      <c r="B1577" s="13">
        <v>17</v>
      </c>
      <c r="C1577" s="12" t="s">
        <v>1411</v>
      </c>
      <c r="D1577" s="13" t="s">
        <v>28</v>
      </c>
      <c r="E1577" s="13" t="s">
        <v>8</v>
      </c>
      <c r="F1577" s="12">
        <v>0.83096000000000003</v>
      </c>
      <c r="G1577" s="12">
        <v>0.96479999999999999</v>
      </c>
      <c r="H1577" s="12">
        <v>-0.13383999999999999</v>
      </c>
      <c r="I1577" s="12">
        <v>0.95899999999999996</v>
      </c>
      <c r="J1577" s="12" t="s">
        <v>33</v>
      </c>
      <c r="K1577" s="12">
        <v>1.4584999999999999</v>
      </c>
      <c r="L1577" s="12" t="s">
        <v>4073</v>
      </c>
      <c r="M1577" s="12" t="s">
        <v>6291</v>
      </c>
      <c r="N1577" s="12" t="s">
        <v>4274</v>
      </c>
      <c r="O1577" s="13" t="str">
        <f t="shared" si="24"/>
        <v>NO</v>
      </c>
      <c r="P1577" s="12"/>
    </row>
    <row r="1578" spans="1:16">
      <c r="A1578" s="12" t="s">
        <v>1410</v>
      </c>
      <c r="B1578" s="13">
        <v>18</v>
      </c>
      <c r="C1578" s="12" t="s">
        <v>1412</v>
      </c>
      <c r="D1578" s="13" t="s">
        <v>28</v>
      </c>
      <c r="E1578" s="13" t="s">
        <v>8</v>
      </c>
      <c r="F1578" s="12">
        <v>0.53573999999999999</v>
      </c>
      <c r="G1578" s="12">
        <v>0.28861999999999999</v>
      </c>
      <c r="H1578" s="12">
        <v>0.24712000000000001</v>
      </c>
      <c r="I1578" s="12">
        <v>0.92900000000000005</v>
      </c>
      <c r="J1578" s="12" t="s">
        <v>33</v>
      </c>
      <c r="K1578" s="12">
        <v>1.6285000000000001</v>
      </c>
      <c r="L1578" s="12" t="s">
        <v>4073</v>
      </c>
      <c r="M1578" s="12" t="s">
        <v>6291</v>
      </c>
      <c r="N1578" s="12" t="s">
        <v>4274</v>
      </c>
      <c r="O1578" s="13" t="str">
        <f t="shared" si="24"/>
        <v>NO</v>
      </c>
      <c r="P1578" s="12"/>
    </row>
    <row r="1579" spans="1:16">
      <c r="A1579" s="6" t="s">
        <v>3069</v>
      </c>
      <c r="B1579" s="7">
        <v>25</v>
      </c>
      <c r="C1579" s="6" t="s">
        <v>3070</v>
      </c>
      <c r="D1579" s="7" t="s">
        <v>32</v>
      </c>
      <c r="E1579" s="7" t="s">
        <v>11</v>
      </c>
      <c r="F1579" s="6">
        <v>0.34731000000000001</v>
      </c>
      <c r="G1579" s="6">
        <v>8.9907000000000001E-2</v>
      </c>
      <c r="H1579" s="6">
        <v>0.25740000000000002</v>
      </c>
      <c r="I1579" s="6">
        <v>0.98399999999999999</v>
      </c>
      <c r="J1579" s="6" t="s">
        <v>29</v>
      </c>
      <c r="K1579" s="6">
        <v>0.97340000000000004</v>
      </c>
      <c r="L1579" s="6" t="s">
        <v>6292</v>
      </c>
      <c r="M1579" s="6" t="s">
        <v>6293</v>
      </c>
      <c r="N1579" s="6" t="s">
        <v>6294</v>
      </c>
      <c r="O1579" s="7" t="str">
        <f t="shared" si="24"/>
        <v>NO</v>
      </c>
    </row>
    <row r="1580" spans="1:16">
      <c r="A1580" s="12" t="s">
        <v>1444</v>
      </c>
      <c r="B1580" s="13">
        <v>7</v>
      </c>
      <c r="C1580" s="12" t="s">
        <v>1445</v>
      </c>
      <c r="D1580" s="13" t="s">
        <v>32</v>
      </c>
      <c r="E1580" s="13" t="s">
        <v>8</v>
      </c>
      <c r="F1580" s="12">
        <v>0.61153000000000002</v>
      </c>
      <c r="G1580" s="12">
        <v>0.94843</v>
      </c>
      <c r="H1580" s="12">
        <v>-0.33689999999999998</v>
      </c>
      <c r="I1580" s="12">
        <v>0.998</v>
      </c>
      <c r="J1580" s="12" t="s">
        <v>44</v>
      </c>
      <c r="K1580" s="12">
        <v>1.8683000000000001</v>
      </c>
      <c r="L1580" s="12" t="s">
        <v>6295</v>
      </c>
      <c r="M1580" s="12" t="s">
        <v>6296</v>
      </c>
      <c r="N1580" s="12" t="s">
        <v>3990</v>
      </c>
      <c r="O1580" s="13" t="str">
        <f t="shared" si="24"/>
        <v>NO</v>
      </c>
      <c r="P1580" s="12"/>
    </row>
    <row r="1581" spans="1:16">
      <c r="A1581" s="12" t="s">
        <v>1444</v>
      </c>
      <c r="B1581" s="13">
        <v>5</v>
      </c>
      <c r="C1581" s="12" t="s">
        <v>3071</v>
      </c>
      <c r="D1581" s="13" t="s">
        <v>32</v>
      </c>
      <c r="E1581" s="13" t="s">
        <v>11</v>
      </c>
      <c r="F1581" s="12">
        <v>0.75885999999999998</v>
      </c>
      <c r="G1581" s="12">
        <v>0.10976</v>
      </c>
      <c r="H1581" s="12">
        <v>0.64910000000000001</v>
      </c>
      <c r="I1581" s="12">
        <v>1</v>
      </c>
      <c r="J1581" s="12" t="s">
        <v>29</v>
      </c>
      <c r="K1581" s="12">
        <v>0.90900000000000003</v>
      </c>
      <c r="L1581" s="12" t="s">
        <v>6295</v>
      </c>
      <c r="M1581" s="12" t="s">
        <v>6296</v>
      </c>
      <c r="N1581" s="12" t="s">
        <v>3990</v>
      </c>
      <c r="O1581" s="13" t="str">
        <f t="shared" si="24"/>
        <v>NO</v>
      </c>
      <c r="P1581" s="12"/>
    </row>
    <row r="1582" spans="1:16">
      <c r="A1582" s="12" t="s">
        <v>1444</v>
      </c>
      <c r="B1582" s="13">
        <v>7</v>
      </c>
      <c r="C1582" s="12" t="s">
        <v>3072</v>
      </c>
      <c r="D1582" s="13" t="s">
        <v>32</v>
      </c>
      <c r="E1582" s="13" t="s">
        <v>11</v>
      </c>
      <c r="F1582" s="12">
        <v>0.32743</v>
      </c>
      <c r="G1582" s="12">
        <v>0.12529999999999999</v>
      </c>
      <c r="H1582" s="12">
        <v>0.20213</v>
      </c>
      <c r="I1582" s="12">
        <v>0.93200000000000005</v>
      </c>
      <c r="J1582" s="12" t="s">
        <v>40</v>
      </c>
      <c r="K1582" s="12">
        <v>3.2155</v>
      </c>
      <c r="L1582" s="12" t="s">
        <v>6295</v>
      </c>
      <c r="M1582" s="12" t="s">
        <v>6296</v>
      </c>
      <c r="N1582" s="12" t="s">
        <v>3990</v>
      </c>
      <c r="O1582" s="13" t="str">
        <f t="shared" si="24"/>
        <v>NO</v>
      </c>
      <c r="P1582" s="12"/>
    </row>
    <row r="1583" spans="1:16">
      <c r="A1583" s="12" t="s">
        <v>1444</v>
      </c>
      <c r="B1583" s="13">
        <v>9</v>
      </c>
      <c r="C1583" s="12" t="s">
        <v>3073</v>
      </c>
      <c r="D1583" s="13" t="s">
        <v>32</v>
      </c>
      <c r="E1583" s="13" t="s">
        <v>11</v>
      </c>
      <c r="F1583" s="12">
        <v>0.43291000000000002</v>
      </c>
      <c r="G1583" s="12">
        <v>0.21153</v>
      </c>
      <c r="H1583" s="12">
        <v>0.22137999999999999</v>
      </c>
      <c r="I1583" s="12">
        <v>0.92200000000000004</v>
      </c>
      <c r="J1583" s="12" t="s">
        <v>40</v>
      </c>
      <c r="K1583" s="12">
        <v>3.2155</v>
      </c>
      <c r="L1583" s="12" t="s">
        <v>6295</v>
      </c>
      <c r="M1583" s="12" t="s">
        <v>6296</v>
      </c>
      <c r="N1583" s="12" t="s">
        <v>3990</v>
      </c>
      <c r="O1583" s="13" t="str">
        <f t="shared" si="24"/>
        <v>NO</v>
      </c>
      <c r="P1583" s="12"/>
    </row>
    <row r="1584" spans="1:16">
      <c r="A1584" s="6" t="s">
        <v>1437</v>
      </c>
      <c r="B1584" s="7">
        <v>17</v>
      </c>
      <c r="C1584" s="6" t="s">
        <v>1438</v>
      </c>
      <c r="D1584" s="7" t="s">
        <v>32</v>
      </c>
      <c r="E1584" s="7" t="s">
        <v>8</v>
      </c>
      <c r="F1584" s="6">
        <v>0.56869000000000003</v>
      </c>
      <c r="G1584" s="6">
        <v>0.88417000000000001</v>
      </c>
      <c r="H1584" s="6">
        <v>-0.31547999999999998</v>
      </c>
      <c r="I1584" s="6">
        <v>1</v>
      </c>
      <c r="J1584" s="6" t="s">
        <v>29</v>
      </c>
      <c r="K1584" s="6">
        <v>0.99939999999999996</v>
      </c>
      <c r="L1584" s="6" t="s">
        <v>6297</v>
      </c>
      <c r="M1584" s="6" t="s">
        <v>6298</v>
      </c>
      <c r="N1584" s="6" t="s">
        <v>3990</v>
      </c>
      <c r="O1584" s="7" t="str">
        <f t="shared" si="24"/>
        <v>NO</v>
      </c>
    </row>
    <row r="1585" spans="1:16">
      <c r="A1585" s="12" t="s">
        <v>1413</v>
      </c>
      <c r="B1585" s="13">
        <v>16</v>
      </c>
      <c r="C1585" s="12" t="s">
        <v>1414</v>
      </c>
      <c r="D1585" s="13" t="s">
        <v>28</v>
      </c>
      <c r="E1585" s="13" t="s">
        <v>8</v>
      </c>
      <c r="F1585" s="12">
        <v>0.53491999999999995</v>
      </c>
      <c r="G1585" s="12">
        <v>0.91137000000000001</v>
      </c>
      <c r="H1585" s="12">
        <v>-0.37645000000000001</v>
      </c>
      <c r="I1585" s="12">
        <v>1</v>
      </c>
      <c r="J1585" s="12" t="s">
        <v>40</v>
      </c>
      <c r="K1585" s="12">
        <v>2.2847</v>
      </c>
      <c r="L1585" s="12" t="s">
        <v>6299</v>
      </c>
      <c r="M1585" s="12" t="s">
        <v>6300</v>
      </c>
      <c r="N1585" s="12" t="s">
        <v>4221</v>
      </c>
      <c r="O1585" s="13" t="str">
        <f t="shared" si="24"/>
        <v>NO</v>
      </c>
      <c r="P1585" s="12"/>
    </row>
    <row r="1586" spans="1:16">
      <c r="A1586" s="12" t="s">
        <v>1413</v>
      </c>
      <c r="B1586" s="13">
        <v>18</v>
      </c>
      <c r="C1586" s="12" t="s">
        <v>1415</v>
      </c>
      <c r="D1586" s="13" t="s">
        <v>28</v>
      </c>
      <c r="E1586" s="13" t="s">
        <v>8</v>
      </c>
      <c r="F1586" s="12">
        <v>0.53534000000000004</v>
      </c>
      <c r="G1586" s="12">
        <v>0.91317000000000004</v>
      </c>
      <c r="H1586" s="12">
        <v>-0.37784000000000001</v>
      </c>
      <c r="I1586" s="12">
        <v>1</v>
      </c>
      <c r="J1586" s="12" t="s">
        <v>40</v>
      </c>
      <c r="K1586" s="12">
        <v>2.2847</v>
      </c>
      <c r="L1586" s="12" t="s">
        <v>6299</v>
      </c>
      <c r="M1586" s="12" t="s">
        <v>6300</v>
      </c>
      <c r="N1586" s="12" t="s">
        <v>4221</v>
      </c>
      <c r="O1586" s="13" t="str">
        <f t="shared" si="24"/>
        <v>NO</v>
      </c>
      <c r="P1586" s="12"/>
    </row>
    <row r="1587" spans="1:16">
      <c r="A1587" s="12" t="s">
        <v>1413</v>
      </c>
      <c r="B1587" s="13">
        <v>26</v>
      </c>
      <c r="C1587" s="12" t="s">
        <v>3074</v>
      </c>
      <c r="D1587" s="13" t="s">
        <v>28</v>
      </c>
      <c r="E1587" s="13" t="s">
        <v>11</v>
      </c>
      <c r="F1587" s="12">
        <v>0.14924000000000001</v>
      </c>
      <c r="G1587" s="12">
        <v>3.8533999999999999E-2</v>
      </c>
      <c r="H1587" s="12">
        <v>0.11071</v>
      </c>
      <c r="I1587" s="12">
        <v>0.99399999999999999</v>
      </c>
      <c r="J1587" s="12" t="s">
        <v>29</v>
      </c>
      <c r="K1587" s="12">
        <v>0.64139999999999997</v>
      </c>
      <c r="L1587" s="12" t="s">
        <v>6299</v>
      </c>
      <c r="M1587" s="12" t="s">
        <v>6300</v>
      </c>
      <c r="N1587" s="12" t="s">
        <v>4221</v>
      </c>
      <c r="O1587" s="13" t="str">
        <f t="shared" si="24"/>
        <v>NO</v>
      </c>
      <c r="P1587" s="12"/>
    </row>
    <row r="1588" spans="1:16">
      <c r="A1588" s="12" t="s">
        <v>1413</v>
      </c>
      <c r="B1588" s="13">
        <v>10</v>
      </c>
      <c r="C1588" s="12" t="s">
        <v>3075</v>
      </c>
      <c r="D1588" s="13" t="s">
        <v>28</v>
      </c>
      <c r="E1588" s="13" t="s">
        <v>11</v>
      </c>
      <c r="F1588" s="12">
        <v>0.28098000000000001</v>
      </c>
      <c r="G1588" s="12">
        <v>0.13643</v>
      </c>
      <c r="H1588" s="12">
        <v>0.14455999999999999</v>
      </c>
      <c r="I1588" s="12">
        <v>0.99399999999999999</v>
      </c>
      <c r="J1588" s="12" t="s">
        <v>44</v>
      </c>
      <c r="K1588" s="12">
        <v>2.2261000000000002</v>
      </c>
      <c r="L1588" s="12" t="s">
        <v>6299</v>
      </c>
      <c r="M1588" s="12" t="s">
        <v>6300</v>
      </c>
      <c r="N1588" s="12" t="s">
        <v>4221</v>
      </c>
      <c r="O1588" s="13" t="str">
        <f t="shared" si="24"/>
        <v>NO</v>
      </c>
      <c r="P1588" s="12"/>
    </row>
    <row r="1589" spans="1:16">
      <c r="A1589" s="10" t="s">
        <v>1736</v>
      </c>
      <c r="B1589" s="11">
        <v>8</v>
      </c>
      <c r="C1589" s="10" t="s">
        <v>1737</v>
      </c>
      <c r="D1589" s="11" t="s">
        <v>32</v>
      </c>
      <c r="E1589" s="11" t="s">
        <v>1584</v>
      </c>
      <c r="F1589" s="10">
        <v>0.99628000000000005</v>
      </c>
      <c r="G1589" s="10">
        <v>0.34279999999999999</v>
      </c>
      <c r="H1589" s="10">
        <v>0.65347999999999995</v>
      </c>
      <c r="I1589" s="10">
        <v>1</v>
      </c>
      <c r="J1589" s="10" t="s">
        <v>29</v>
      </c>
      <c r="K1589" s="10">
        <v>0.93920000000000003</v>
      </c>
      <c r="L1589" s="10" t="s">
        <v>3990</v>
      </c>
      <c r="M1589" s="10" t="s">
        <v>4056</v>
      </c>
      <c r="N1589" s="10" t="s">
        <v>6301</v>
      </c>
      <c r="O1589" s="11" t="str">
        <f t="shared" si="24"/>
        <v>NO</v>
      </c>
      <c r="P1589" s="10"/>
    </row>
    <row r="1590" spans="1:16">
      <c r="A1590" s="10" t="s">
        <v>1736</v>
      </c>
      <c r="B1590" s="11">
        <v>8</v>
      </c>
      <c r="C1590" s="10" t="s">
        <v>1737</v>
      </c>
      <c r="D1590" s="11" t="s">
        <v>32</v>
      </c>
      <c r="E1590" s="11" t="s">
        <v>11</v>
      </c>
      <c r="F1590" s="10">
        <v>0.99628000000000005</v>
      </c>
      <c r="G1590" s="10">
        <v>0.34279999999999999</v>
      </c>
      <c r="H1590" s="10">
        <v>0.65347999999999995</v>
      </c>
      <c r="I1590" s="10">
        <v>1</v>
      </c>
      <c r="J1590" s="10" t="s">
        <v>29</v>
      </c>
      <c r="K1590" s="10">
        <v>0.93920000000000003</v>
      </c>
      <c r="L1590" s="10" t="s">
        <v>3990</v>
      </c>
      <c r="M1590" s="10" t="s">
        <v>4056</v>
      </c>
      <c r="N1590" s="10" t="s">
        <v>6301</v>
      </c>
      <c r="O1590" s="11" t="str">
        <f t="shared" si="24"/>
        <v>NO</v>
      </c>
      <c r="P1590" s="10"/>
    </row>
    <row r="1591" spans="1:16">
      <c r="A1591" s="6" t="s">
        <v>450</v>
      </c>
      <c r="B1591" s="7">
        <v>6</v>
      </c>
      <c r="C1591" s="6" t="s">
        <v>451</v>
      </c>
      <c r="D1591" s="7" t="s">
        <v>28</v>
      </c>
      <c r="E1591" s="7" t="s">
        <v>4</v>
      </c>
      <c r="F1591" s="6">
        <v>0.50278</v>
      </c>
      <c r="G1591" s="6">
        <v>0.39280999999999999</v>
      </c>
      <c r="H1591" s="6">
        <v>0.10997</v>
      </c>
      <c r="I1591" s="6">
        <v>0.92300000000000004</v>
      </c>
      <c r="J1591" s="6" t="s">
        <v>29</v>
      </c>
      <c r="K1591" s="6">
        <v>1</v>
      </c>
      <c r="L1591" s="6" t="s">
        <v>6302</v>
      </c>
      <c r="M1591" s="6" t="s">
        <v>6303</v>
      </c>
      <c r="N1591" s="6" t="s">
        <v>6304</v>
      </c>
      <c r="O1591" s="7" t="str">
        <f t="shared" si="24"/>
        <v>NO</v>
      </c>
    </row>
    <row r="1592" spans="1:16">
      <c r="A1592" s="6" t="s">
        <v>926</v>
      </c>
      <c r="B1592" s="7">
        <v>9</v>
      </c>
      <c r="C1592" s="6" t="s">
        <v>927</v>
      </c>
      <c r="D1592" s="7" t="s">
        <v>28</v>
      </c>
      <c r="E1592" s="7" t="s">
        <v>6</v>
      </c>
      <c r="F1592" s="6">
        <v>0.17824000000000001</v>
      </c>
      <c r="G1592" s="6">
        <v>7.1433999999999997E-2</v>
      </c>
      <c r="H1592" s="6">
        <v>0.10680000000000001</v>
      </c>
      <c r="I1592" s="6">
        <v>0.98299999999999998</v>
      </c>
      <c r="J1592" s="6" t="s">
        <v>29</v>
      </c>
      <c r="K1592" s="6">
        <v>0.6704</v>
      </c>
      <c r="L1592" s="6" t="s">
        <v>6305</v>
      </c>
      <c r="M1592" s="6" t="s">
        <v>6306</v>
      </c>
      <c r="N1592" s="6" t="s">
        <v>5417</v>
      </c>
      <c r="O1592" s="7" t="str">
        <f t="shared" si="24"/>
        <v>NO</v>
      </c>
    </row>
    <row r="1593" spans="1:16">
      <c r="A1593" s="10" t="s">
        <v>1738</v>
      </c>
      <c r="B1593" s="11">
        <v>4</v>
      </c>
      <c r="C1593" s="10" t="s">
        <v>1739</v>
      </c>
      <c r="D1593" s="11" t="s">
        <v>28</v>
      </c>
      <c r="E1593" s="11" t="s">
        <v>1584</v>
      </c>
      <c r="F1593" s="10">
        <v>0.87061999999999995</v>
      </c>
      <c r="G1593" s="10">
        <v>0.68188000000000004</v>
      </c>
      <c r="H1593" s="10">
        <v>0.18873999999999999</v>
      </c>
      <c r="I1593" s="10">
        <v>0.92800000000000005</v>
      </c>
      <c r="J1593" s="10" t="s">
        <v>29</v>
      </c>
      <c r="K1593" s="10">
        <v>0.91830000000000001</v>
      </c>
      <c r="L1593" s="10" t="s">
        <v>6260</v>
      </c>
      <c r="M1593" s="10" t="s">
        <v>6307</v>
      </c>
      <c r="N1593" s="10" t="s">
        <v>6308</v>
      </c>
      <c r="O1593" s="11" t="str">
        <f t="shared" si="24"/>
        <v>NO</v>
      </c>
      <c r="P1593" s="10"/>
    </row>
    <row r="1594" spans="1:16">
      <c r="A1594" s="10" t="s">
        <v>1738</v>
      </c>
      <c r="B1594" s="11">
        <v>4</v>
      </c>
      <c r="C1594" s="10" t="s">
        <v>1739</v>
      </c>
      <c r="D1594" s="11" t="s">
        <v>28</v>
      </c>
      <c r="E1594" s="11" t="s">
        <v>11</v>
      </c>
      <c r="F1594" s="10">
        <v>0.87061999999999995</v>
      </c>
      <c r="G1594" s="10">
        <v>0.68188000000000004</v>
      </c>
      <c r="H1594" s="10">
        <v>0.18873999999999999</v>
      </c>
      <c r="I1594" s="10">
        <v>0.92800000000000005</v>
      </c>
      <c r="J1594" s="10" t="s">
        <v>29</v>
      </c>
      <c r="K1594" s="10">
        <v>0.91830000000000001</v>
      </c>
      <c r="L1594" s="10" t="s">
        <v>6260</v>
      </c>
      <c r="M1594" s="10" t="s">
        <v>6307</v>
      </c>
      <c r="N1594" s="10" t="s">
        <v>6308</v>
      </c>
      <c r="O1594" s="11" t="str">
        <f t="shared" si="24"/>
        <v>NO</v>
      </c>
      <c r="P1594" s="10"/>
    </row>
    <row r="1595" spans="1:16">
      <c r="A1595" s="6" t="s">
        <v>3076</v>
      </c>
      <c r="B1595" s="7">
        <v>2</v>
      </c>
      <c r="C1595" s="6" t="s">
        <v>3077</v>
      </c>
      <c r="D1595" s="7" t="s">
        <v>28</v>
      </c>
      <c r="E1595" s="7" t="s">
        <v>11</v>
      </c>
      <c r="F1595" s="6">
        <v>0.24784</v>
      </c>
      <c r="G1595" s="6">
        <v>0.14713999999999999</v>
      </c>
      <c r="H1595" s="6">
        <v>0.1007</v>
      </c>
      <c r="I1595" s="6">
        <v>0.95299999999999996</v>
      </c>
      <c r="J1595" s="6" t="s">
        <v>33</v>
      </c>
      <c r="K1595" s="6">
        <v>1.1848000000000001</v>
      </c>
      <c r="L1595" s="6" t="s">
        <v>4150</v>
      </c>
      <c r="M1595" s="6" t="s">
        <v>6309</v>
      </c>
      <c r="N1595" s="6" t="s">
        <v>4279</v>
      </c>
      <c r="O1595" s="7" t="str">
        <f t="shared" si="24"/>
        <v>NO</v>
      </c>
    </row>
    <row r="1596" spans="1:16">
      <c r="A1596" s="10" t="s">
        <v>452</v>
      </c>
      <c r="B1596" s="11">
        <v>17</v>
      </c>
      <c r="C1596" s="10" t="s">
        <v>453</v>
      </c>
      <c r="D1596" s="11" t="s">
        <v>28</v>
      </c>
      <c r="E1596" s="11" t="s">
        <v>4</v>
      </c>
      <c r="F1596" s="10">
        <v>0.73312999999999995</v>
      </c>
      <c r="G1596" s="10">
        <v>0.56538999999999995</v>
      </c>
      <c r="H1596" s="10">
        <v>0.16774</v>
      </c>
      <c r="I1596" s="10">
        <v>0.94199999999999995</v>
      </c>
      <c r="J1596" s="10" t="s">
        <v>29</v>
      </c>
      <c r="K1596" s="10">
        <v>1</v>
      </c>
      <c r="L1596" s="10" t="s">
        <v>6310</v>
      </c>
      <c r="M1596" s="10" t="s">
        <v>6311</v>
      </c>
      <c r="N1596" s="10" t="s">
        <v>6312</v>
      </c>
      <c r="O1596" s="11" t="str">
        <f t="shared" si="24"/>
        <v>NO</v>
      </c>
      <c r="P1596" s="10"/>
    </row>
    <row r="1597" spans="1:16">
      <c r="A1597" s="10" t="s">
        <v>452</v>
      </c>
      <c r="B1597" s="11">
        <v>14</v>
      </c>
      <c r="C1597" s="10" t="s">
        <v>454</v>
      </c>
      <c r="D1597" s="11" t="s">
        <v>28</v>
      </c>
      <c r="E1597" s="11" t="s">
        <v>4</v>
      </c>
      <c r="F1597" s="10">
        <v>0.85648999999999997</v>
      </c>
      <c r="G1597" s="10">
        <v>0.61812999999999996</v>
      </c>
      <c r="H1597" s="10">
        <v>0.23835999999999999</v>
      </c>
      <c r="I1597" s="10">
        <v>0.998</v>
      </c>
      <c r="J1597" s="10" t="s">
        <v>29</v>
      </c>
      <c r="K1597" s="10">
        <v>0.98350000000000004</v>
      </c>
      <c r="L1597" s="10" t="s">
        <v>6310</v>
      </c>
      <c r="M1597" s="10" t="s">
        <v>6311</v>
      </c>
      <c r="N1597" s="10" t="s">
        <v>6312</v>
      </c>
      <c r="O1597" s="11" t="str">
        <f t="shared" si="24"/>
        <v>NO</v>
      </c>
      <c r="P1597" s="10"/>
    </row>
    <row r="1598" spans="1:16">
      <c r="A1598" s="10" t="s">
        <v>452</v>
      </c>
      <c r="B1598" s="11">
        <v>16</v>
      </c>
      <c r="C1598" s="10" t="s">
        <v>928</v>
      </c>
      <c r="D1598" s="11" t="s">
        <v>28</v>
      </c>
      <c r="E1598" s="11" t="s">
        <v>6</v>
      </c>
      <c r="F1598" s="10">
        <v>0.26756999999999997</v>
      </c>
      <c r="G1598" s="10">
        <v>0.43331999999999998</v>
      </c>
      <c r="H1598" s="10">
        <v>-0.16574</v>
      </c>
      <c r="I1598" s="10">
        <v>0.93400000000000005</v>
      </c>
      <c r="J1598" s="10" t="s">
        <v>29</v>
      </c>
      <c r="K1598" s="10">
        <v>1</v>
      </c>
      <c r="L1598" s="10" t="s">
        <v>6310</v>
      </c>
      <c r="M1598" s="10" t="s">
        <v>6311</v>
      </c>
      <c r="N1598" s="10" t="s">
        <v>6312</v>
      </c>
      <c r="O1598" s="11" t="str">
        <f t="shared" si="24"/>
        <v>NO</v>
      </c>
      <c r="P1598" s="10"/>
    </row>
    <row r="1599" spans="1:16">
      <c r="A1599" s="10" t="s">
        <v>452</v>
      </c>
      <c r="B1599" s="11">
        <v>13</v>
      </c>
      <c r="C1599" s="10" t="s">
        <v>929</v>
      </c>
      <c r="D1599" s="11" t="s">
        <v>28</v>
      </c>
      <c r="E1599" s="11" t="s">
        <v>6</v>
      </c>
      <c r="F1599" s="10">
        <v>0.85550000000000004</v>
      </c>
      <c r="G1599" s="10">
        <v>0.62</v>
      </c>
      <c r="H1599" s="10">
        <v>0.23549999999999999</v>
      </c>
      <c r="I1599" s="10">
        <v>1</v>
      </c>
      <c r="J1599" s="10" t="s">
        <v>29</v>
      </c>
      <c r="K1599" s="10">
        <v>0.98350000000000004</v>
      </c>
      <c r="L1599" s="10" t="s">
        <v>6310</v>
      </c>
      <c r="M1599" s="10" t="s">
        <v>6311</v>
      </c>
      <c r="N1599" s="10" t="s">
        <v>6312</v>
      </c>
      <c r="O1599" s="11" t="str">
        <f t="shared" si="24"/>
        <v>NO</v>
      </c>
      <c r="P1599" s="10"/>
    </row>
    <row r="1600" spans="1:16">
      <c r="A1600" s="10" t="s">
        <v>452</v>
      </c>
      <c r="B1600" s="11">
        <v>48</v>
      </c>
      <c r="C1600" s="10" t="s">
        <v>3078</v>
      </c>
      <c r="D1600" s="11" t="s">
        <v>28</v>
      </c>
      <c r="E1600" s="11" t="s">
        <v>11</v>
      </c>
      <c r="F1600" s="10">
        <v>0.29097000000000001</v>
      </c>
      <c r="G1600" s="10">
        <v>0.14301</v>
      </c>
      <c r="H1600" s="10">
        <v>0.14796999999999999</v>
      </c>
      <c r="I1600" s="10">
        <v>0.93</v>
      </c>
      <c r="J1600" s="10" t="s">
        <v>33</v>
      </c>
      <c r="K1600" s="10">
        <v>1.5005999999999999</v>
      </c>
      <c r="L1600" s="10" t="s">
        <v>6310</v>
      </c>
      <c r="M1600" s="10" t="s">
        <v>6311</v>
      </c>
      <c r="N1600" s="10" t="s">
        <v>6312</v>
      </c>
      <c r="O1600" s="11" t="str">
        <f t="shared" si="24"/>
        <v>NO</v>
      </c>
      <c r="P1600" s="10"/>
    </row>
    <row r="1601" spans="1:16">
      <c r="A1601" s="12" t="s">
        <v>3079</v>
      </c>
      <c r="B1601" s="13">
        <v>18</v>
      </c>
      <c r="C1601" s="12" t="s">
        <v>3080</v>
      </c>
      <c r="D1601" s="13" t="s">
        <v>28</v>
      </c>
      <c r="E1601" s="13" t="s">
        <v>11</v>
      </c>
      <c r="F1601" s="12">
        <v>0.77314000000000005</v>
      </c>
      <c r="G1601" s="12">
        <v>0.31674000000000002</v>
      </c>
      <c r="H1601" s="12">
        <v>0.45639000000000002</v>
      </c>
      <c r="I1601" s="12">
        <v>0.95299999999999996</v>
      </c>
      <c r="J1601" s="12" t="s">
        <v>319</v>
      </c>
      <c r="K1601" s="12">
        <v>2.3060999999999998</v>
      </c>
      <c r="L1601" s="12" t="s">
        <v>4907</v>
      </c>
      <c r="M1601" s="12" t="s">
        <v>6313</v>
      </c>
      <c r="N1601" s="12" t="s">
        <v>5807</v>
      </c>
      <c r="O1601" s="13" t="str">
        <f t="shared" si="24"/>
        <v>NO</v>
      </c>
      <c r="P1601" s="12"/>
    </row>
    <row r="1602" spans="1:16">
      <c r="A1602" s="12" t="s">
        <v>3079</v>
      </c>
      <c r="B1602" s="13">
        <v>14</v>
      </c>
      <c r="C1602" s="12" t="s">
        <v>3081</v>
      </c>
      <c r="D1602" s="13" t="s">
        <v>28</v>
      </c>
      <c r="E1602" s="13" t="s">
        <v>11</v>
      </c>
      <c r="F1602" s="12">
        <v>0.70286000000000004</v>
      </c>
      <c r="G1602" s="12">
        <v>0.26984999999999998</v>
      </c>
      <c r="H1602" s="12">
        <v>0.43301000000000001</v>
      </c>
      <c r="I1602" s="12">
        <v>0.95</v>
      </c>
      <c r="J1602" s="12" t="s">
        <v>319</v>
      </c>
      <c r="K1602" s="12">
        <v>2.3060999999999998</v>
      </c>
      <c r="L1602" s="12" t="s">
        <v>4907</v>
      </c>
      <c r="M1602" s="12" t="s">
        <v>6313</v>
      </c>
      <c r="N1602" s="12" t="s">
        <v>5807</v>
      </c>
      <c r="O1602" s="13" t="str">
        <f t="shared" ref="O1602:O1665" si="25">IF(P1602 = "", "NO", "YES")</f>
        <v>NO</v>
      </c>
      <c r="P1602" s="12"/>
    </row>
    <row r="1603" spans="1:16">
      <c r="A1603" s="12" t="s">
        <v>3079</v>
      </c>
      <c r="B1603" s="13">
        <v>11</v>
      </c>
      <c r="C1603" s="12" t="s">
        <v>3082</v>
      </c>
      <c r="D1603" s="13" t="s">
        <v>28</v>
      </c>
      <c r="E1603" s="13" t="s">
        <v>11</v>
      </c>
      <c r="F1603" s="12">
        <v>0.66408999999999996</v>
      </c>
      <c r="G1603" s="12">
        <v>0.26129999999999998</v>
      </c>
      <c r="H1603" s="12">
        <v>0.40278999999999998</v>
      </c>
      <c r="I1603" s="12">
        <v>0.93500000000000005</v>
      </c>
      <c r="J1603" s="12" t="s">
        <v>319</v>
      </c>
      <c r="K1603" s="12">
        <v>2.3060999999999998</v>
      </c>
      <c r="L1603" s="12" t="s">
        <v>4907</v>
      </c>
      <c r="M1603" s="12" t="s">
        <v>6313</v>
      </c>
      <c r="N1603" s="12" t="s">
        <v>5807</v>
      </c>
      <c r="O1603" s="13" t="str">
        <f t="shared" si="25"/>
        <v>NO</v>
      </c>
      <c r="P1603" s="12"/>
    </row>
    <row r="1604" spans="1:16">
      <c r="A1604" s="6" t="s">
        <v>3083</v>
      </c>
      <c r="B1604" s="7">
        <v>5</v>
      </c>
      <c r="C1604" s="6" t="s">
        <v>3084</v>
      </c>
      <c r="D1604" s="7" t="s">
        <v>32</v>
      </c>
      <c r="E1604" s="7" t="s">
        <v>11</v>
      </c>
      <c r="F1604" s="6">
        <v>0.73372999999999999</v>
      </c>
      <c r="G1604" s="6">
        <v>0.86099000000000003</v>
      </c>
      <c r="H1604" s="6">
        <v>-0.12726000000000001</v>
      </c>
      <c r="I1604" s="6">
        <v>0.91500000000000004</v>
      </c>
      <c r="J1604" s="6" t="s">
        <v>33</v>
      </c>
      <c r="K1604" s="6">
        <v>0.98599999999999999</v>
      </c>
      <c r="L1604" s="6" t="s">
        <v>3990</v>
      </c>
      <c r="M1604" s="6" t="s">
        <v>4056</v>
      </c>
      <c r="N1604" s="6" t="s">
        <v>3990</v>
      </c>
      <c r="O1604" s="7" t="str">
        <f t="shared" si="25"/>
        <v>NO</v>
      </c>
    </row>
    <row r="1605" spans="1:16">
      <c r="A1605" s="6" t="s">
        <v>3085</v>
      </c>
      <c r="B1605" s="7">
        <v>5</v>
      </c>
      <c r="C1605" s="6" t="s">
        <v>3086</v>
      </c>
      <c r="D1605" s="7" t="s">
        <v>32</v>
      </c>
      <c r="E1605" s="7" t="s">
        <v>11</v>
      </c>
      <c r="F1605" s="6">
        <v>0.82465999999999995</v>
      </c>
      <c r="G1605" s="6">
        <v>0.67135999999999996</v>
      </c>
      <c r="H1605" s="6">
        <v>0.15331</v>
      </c>
      <c r="I1605" s="6">
        <v>0.97799999999999998</v>
      </c>
      <c r="J1605" s="6" t="s">
        <v>29</v>
      </c>
      <c r="K1605" s="6">
        <v>0.97699999999999998</v>
      </c>
      <c r="L1605" s="6" t="s">
        <v>6314</v>
      </c>
      <c r="M1605" s="6" t="s">
        <v>6315</v>
      </c>
      <c r="N1605" s="6" t="s">
        <v>6316</v>
      </c>
      <c r="O1605" s="7" t="str">
        <f t="shared" si="25"/>
        <v>NO</v>
      </c>
    </row>
    <row r="1606" spans="1:16">
      <c r="A1606" s="6" t="s">
        <v>3087</v>
      </c>
      <c r="B1606" s="7">
        <v>34</v>
      </c>
      <c r="C1606" s="6" t="s">
        <v>3088</v>
      </c>
      <c r="D1606" s="7" t="s">
        <v>32</v>
      </c>
      <c r="E1606" s="7" t="s">
        <v>11</v>
      </c>
      <c r="F1606" s="6">
        <v>0.113</v>
      </c>
      <c r="G1606" s="6">
        <v>0.28871999999999998</v>
      </c>
      <c r="H1606" s="6">
        <v>-0.17573</v>
      </c>
      <c r="I1606" s="6">
        <v>0.9</v>
      </c>
      <c r="J1606" s="6" t="s">
        <v>29</v>
      </c>
      <c r="K1606" s="6">
        <v>0.94940000000000002</v>
      </c>
      <c r="L1606" s="6" t="s">
        <v>4266</v>
      </c>
      <c r="M1606" s="6" t="s">
        <v>6317</v>
      </c>
      <c r="N1606" s="6" t="s">
        <v>6318</v>
      </c>
      <c r="O1606" s="7" t="str">
        <f t="shared" si="25"/>
        <v>NO</v>
      </c>
    </row>
    <row r="1607" spans="1:16">
      <c r="A1607" s="6" t="s">
        <v>3089</v>
      </c>
      <c r="B1607" s="7">
        <v>13</v>
      </c>
      <c r="C1607" s="6" t="s">
        <v>3090</v>
      </c>
      <c r="D1607" s="7" t="s">
        <v>28</v>
      </c>
      <c r="E1607" s="7" t="s">
        <v>11</v>
      </c>
      <c r="F1607" s="6">
        <v>0.26145000000000002</v>
      </c>
      <c r="G1607" s="6">
        <v>7.8125E-2</v>
      </c>
      <c r="H1607" s="6">
        <v>0.18332000000000001</v>
      </c>
      <c r="I1607" s="6">
        <v>0.999</v>
      </c>
      <c r="J1607" s="6" t="s">
        <v>29</v>
      </c>
      <c r="K1607" s="6">
        <v>0.84530000000000005</v>
      </c>
      <c r="L1607" s="6" t="s">
        <v>4091</v>
      </c>
      <c r="M1607" s="6" t="s">
        <v>6319</v>
      </c>
      <c r="N1607" s="6" t="s">
        <v>4228</v>
      </c>
      <c r="O1607" s="7" t="str">
        <f t="shared" si="25"/>
        <v>NO</v>
      </c>
    </row>
    <row r="1608" spans="1:16">
      <c r="A1608" s="12" t="s">
        <v>930</v>
      </c>
      <c r="B1608" s="13">
        <v>10</v>
      </c>
      <c r="C1608" s="12" t="s">
        <v>931</v>
      </c>
      <c r="D1608" s="13" t="s">
        <v>28</v>
      </c>
      <c r="E1608" s="13" t="s">
        <v>6</v>
      </c>
      <c r="F1608" s="12">
        <v>8.6069000000000007E-2</v>
      </c>
      <c r="G1608" s="12">
        <v>0.21981000000000001</v>
      </c>
      <c r="H1608" s="12">
        <v>-0.13374</v>
      </c>
      <c r="I1608" s="12">
        <v>0.98399999999999999</v>
      </c>
      <c r="J1608" s="12" t="s">
        <v>44</v>
      </c>
      <c r="K1608" s="12">
        <v>1.0580000000000001</v>
      </c>
      <c r="L1608" s="12" t="s">
        <v>3990</v>
      </c>
      <c r="M1608" s="12" t="s">
        <v>6320</v>
      </c>
      <c r="N1608" s="12" t="s">
        <v>6321</v>
      </c>
      <c r="O1608" s="13" t="str">
        <f t="shared" si="25"/>
        <v>NO</v>
      </c>
      <c r="P1608" s="12"/>
    </row>
    <row r="1609" spans="1:16">
      <c r="A1609" s="12" t="s">
        <v>930</v>
      </c>
      <c r="B1609" s="13">
        <v>12</v>
      </c>
      <c r="C1609" s="12" t="s">
        <v>3091</v>
      </c>
      <c r="D1609" s="13" t="s">
        <v>28</v>
      </c>
      <c r="E1609" s="13" t="s">
        <v>11</v>
      </c>
      <c r="F1609" s="12">
        <v>5.9574000000000002E-2</v>
      </c>
      <c r="G1609" s="12">
        <v>0.18239</v>
      </c>
      <c r="H1609" s="12">
        <v>-0.12281</v>
      </c>
      <c r="I1609" s="12">
        <v>0.98499999999999999</v>
      </c>
      <c r="J1609" s="12" t="s">
        <v>44</v>
      </c>
      <c r="K1609" s="12">
        <v>1.0580000000000001</v>
      </c>
      <c r="L1609" s="12" t="s">
        <v>3990</v>
      </c>
      <c r="M1609" s="12" t="s">
        <v>6320</v>
      </c>
      <c r="N1609" s="12" t="s">
        <v>6321</v>
      </c>
      <c r="O1609" s="13" t="str">
        <f t="shared" si="25"/>
        <v>NO</v>
      </c>
      <c r="P1609" s="12"/>
    </row>
    <row r="1610" spans="1:16">
      <c r="A1610" s="6" t="s">
        <v>3092</v>
      </c>
      <c r="B1610" s="7">
        <v>37</v>
      </c>
      <c r="C1610" s="6" t="s">
        <v>3093</v>
      </c>
      <c r="D1610" s="7" t="s">
        <v>28</v>
      </c>
      <c r="E1610" s="7" t="s">
        <v>11</v>
      </c>
      <c r="F1610" s="6">
        <v>0.97943999999999998</v>
      </c>
      <c r="G1610" s="6">
        <v>0.87173999999999996</v>
      </c>
      <c r="H1610" s="6">
        <v>0.1077</v>
      </c>
      <c r="I1610" s="6">
        <v>0.96899999999999997</v>
      </c>
      <c r="J1610" s="6" t="s">
        <v>29</v>
      </c>
      <c r="K1610" s="6">
        <v>0.65010000000000001</v>
      </c>
      <c r="L1610" s="6" t="s">
        <v>4480</v>
      </c>
      <c r="M1610" s="6" t="s">
        <v>6322</v>
      </c>
      <c r="N1610" s="6" t="s">
        <v>6323</v>
      </c>
      <c r="O1610" s="7" t="str">
        <f t="shared" si="25"/>
        <v>NO</v>
      </c>
    </row>
    <row r="1611" spans="1:16">
      <c r="A1611" s="12" t="s">
        <v>1397</v>
      </c>
      <c r="B1611" s="13">
        <v>9</v>
      </c>
      <c r="C1611" s="12" t="s">
        <v>1398</v>
      </c>
      <c r="D1611" s="13" t="s">
        <v>28</v>
      </c>
      <c r="E1611" s="13" t="s">
        <v>8</v>
      </c>
      <c r="F1611" s="12">
        <v>0.24218000000000001</v>
      </c>
      <c r="G1611" s="12">
        <v>0.53847</v>
      </c>
      <c r="H1611" s="12">
        <v>-0.29629</v>
      </c>
      <c r="I1611" s="12">
        <v>0.995</v>
      </c>
      <c r="J1611" s="12" t="s">
        <v>44</v>
      </c>
      <c r="K1611" s="12">
        <v>2.4251999999999998</v>
      </c>
      <c r="L1611" s="12" t="s">
        <v>3990</v>
      </c>
      <c r="M1611" s="12" t="s">
        <v>6324</v>
      </c>
      <c r="N1611" s="12" t="s">
        <v>3990</v>
      </c>
      <c r="O1611" s="13" t="str">
        <f t="shared" si="25"/>
        <v>NO</v>
      </c>
      <c r="P1611" s="12"/>
    </row>
    <row r="1612" spans="1:16">
      <c r="A1612" s="12" t="s">
        <v>1397</v>
      </c>
      <c r="B1612" s="13">
        <v>8</v>
      </c>
      <c r="C1612" s="12" t="s">
        <v>3094</v>
      </c>
      <c r="D1612" s="13" t="s">
        <v>28</v>
      </c>
      <c r="E1612" s="13" t="s">
        <v>11</v>
      </c>
      <c r="F1612" s="12">
        <v>0.106</v>
      </c>
      <c r="G1612" s="12">
        <v>0.22756999999999999</v>
      </c>
      <c r="H1612" s="12">
        <v>-0.12157</v>
      </c>
      <c r="I1612" s="12">
        <v>0.94199999999999995</v>
      </c>
      <c r="J1612" s="12" t="s">
        <v>40</v>
      </c>
      <c r="K1612" s="12">
        <v>2.5219999999999998</v>
      </c>
      <c r="L1612" s="12" t="s">
        <v>3990</v>
      </c>
      <c r="M1612" s="12" t="s">
        <v>6324</v>
      </c>
      <c r="N1612" s="12" t="s">
        <v>3990</v>
      </c>
      <c r="O1612" s="13" t="str">
        <f t="shared" si="25"/>
        <v>NO</v>
      </c>
      <c r="P1612" s="12"/>
    </row>
    <row r="1613" spans="1:16">
      <c r="A1613" s="6" t="s">
        <v>3095</v>
      </c>
      <c r="B1613" s="7">
        <v>18</v>
      </c>
      <c r="C1613" s="6" t="s">
        <v>3096</v>
      </c>
      <c r="D1613" s="7" t="s">
        <v>28</v>
      </c>
      <c r="E1613" s="7" t="s">
        <v>11</v>
      </c>
      <c r="F1613" s="6">
        <v>0.27588000000000001</v>
      </c>
      <c r="G1613" s="6">
        <v>5.9859000000000002E-2</v>
      </c>
      <c r="H1613" s="6">
        <v>0.21601999999999999</v>
      </c>
      <c r="I1613" s="6">
        <v>1</v>
      </c>
      <c r="J1613" s="6" t="s">
        <v>29</v>
      </c>
      <c r="K1613" s="6">
        <v>0.86699999999999999</v>
      </c>
      <c r="L1613" s="6" t="s">
        <v>6325</v>
      </c>
      <c r="M1613" s="6" t="s">
        <v>6326</v>
      </c>
      <c r="N1613" s="6" t="s">
        <v>6327</v>
      </c>
      <c r="O1613" s="7" t="str">
        <f t="shared" si="25"/>
        <v>NO</v>
      </c>
    </row>
    <row r="1614" spans="1:16">
      <c r="A1614" s="6" t="s">
        <v>1391</v>
      </c>
      <c r="B1614" s="7">
        <v>9</v>
      </c>
      <c r="C1614" s="6" t="s">
        <v>1392</v>
      </c>
      <c r="D1614" s="7" t="s">
        <v>28</v>
      </c>
      <c r="E1614" s="7" t="s">
        <v>8</v>
      </c>
      <c r="F1614" s="6">
        <v>0.12553</v>
      </c>
      <c r="G1614" s="6">
        <v>0.28161000000000003</v>
      </c>
      <c r="H1614" s="6">
        <v>-0.15609000000000001</v>
      </c>
      <c r="I1614" s="6">
        <v>0.995</v>
      </c>
      <c r="J1614" s="6" t="s">
        <v>33</v>
      </c>
      <c r="K1614" s="6">
        <v>1.034</v>
      </c>
      <c r="L1614" s="6" t="s">
        <v>6328</v>
      </c>
      <c r="M1614" s="6" t="s">
        <v>6329</v>
      </c>
      <c r="N1614" s="6" t="s">
        <v>4690</v>
      </c>
      <c r="O1614" s="7" t="str">
        <f t="shared" si="25"/>
        <v>NO</v>
      </c>
    </row>
    <row r="1615" spans="1:16">
      <c r="A1615" s="12" t="s">
        <v>3097</v>
      </c>
      <c r="B1615" s="13">
        <v>11</v>
      </c>
      <c r="C1615" s="12" t="s">
        <v>3098</v>
      </c>
      <c r="D1615" s="13" t="s">
        <v>32</v>
      </c>
      <c r="E1615" s="13" t="s">
        <v>11</v>
      </c>
      <c r="F1615" s="12">
        <v>0.31829000000000002</v>
      </c>
      <c r="G1615" s="12">
        <v>0.15720999999999999</v>
      </c>
      <c r="H1615" s="12">
        <v>0.16108</v>
      </c>
      <c r="I1615" s="12">
        <v>0.98199999999999998</v>
      </c>
      <c r="J1615" s="12" t="s">
        <v>29</v>
      </c>
      <c r="K1615" s="12">
        <v>0.91830000000000001</v>
      </c>
      <c r="L1615" s="12" t="s">
        <v>6330</v>
      </c>
      <c r="M1615" s="12" t="s">
        <v>6331</v>
      </c>
      <c r="N1615" s="12" t="s">
        <v>6332</v>
      </c>
      <c r="O1615" s="13" t="str">
        <f t="shared" si="25"/>
        <v>NO</v>
      </c>
      <c r="P1615" s="12"/>
    </row>
    <row r="1616" spans="1:16">
      <c r="A1616" s="12" t="s">
        <v>3097</v>
      </c>
      <c r="B1616" s="13">
        <v>18</v>
      </c>
      <c r="C1616" s="12" t="s">
        <v>3099</v>
      </c>
      <c r="D1616" s="13" t="s">
        <v>32</v>
      </c>
      <c r="E1616" s="13" t="s">
        <v>11</v>
      </c>
      <c r="F1616" s="12">
        <v>0.27989999999999998</v>
      </c>
      <c r="G1616" s="12">
        <v>0.14932999999999999</v>
      </c>
      <c r="H1616" s="12">
        <v>0.13056999999999999</v>
      </c>
      <c r="I1616" s="12">
        <v>0.93</v>
      </c>
      <c r="J1616" s="12" t="s">
        <v>29</v>
      </c>
      <c r="K1616" s="12">
        <v>0.88490000000000002</v>
      </c>
      <c r="L1616" s="12" t="s">
        <v>6330</v>
      </c>
      <c r="M1616" s="12" t="s">
        <v>6331</v>
      </c>
      <c r="N1616" s="12" t="s">
        <v>6332</v>
      </c>
      <c r="O1616" s="13" t="str">
        <f t="shared" si="25"/>
        <v>NO</v>
      </c>
      <c r="P1616" s="12"/>
    </row>
    <row r="1617" spans="1:16">
      <c r="A1617" s="6" t="s">
        <v>3100</v>
      </c>
      <c r="B1617" s="7">
        <v>4</v>
      </c>
      <c r="C1617" s="6" t="s">
        <v>3101</v>
      </c>
      <c r="D1617" s="7" t="s">
        <v>32</v>
      </c>
      <c r="E1617" s="7" t="s">
        <v>11</v>
      </c>
      <c r="F1617" s="6">
        <v>0.80403999999999998</v>
      </c>
      <c r="G1617" s="6">
        <v>0.95091000000000003</v>
      </c>
      <c r="H1617" s="6">
        <v>-0.14687</v>
      </c>
      <c r="I1617" s="6">
        <v>0.97099999999999997</v>
      </c>
      <c r="J1617" s="6" t="s">
        <v>29</v>
      </c>
      <c r="K1617" s="6">
        <v>0.86309999999999998</v>
      </c>
      <c r="L1617" s="6" t="s">
        <v>4073</v>
      </c>
      <c r="M1617" s="6" t="s">
        <v>6333</v>
      </c>
      <c r="N1617" s="6" t="s">
        <v>4274</v>
      </c>
      <c r="O1617" s="7" t="str">
        <f t="shared" si="25"/>
        <v>NO</v>
      </c>
    </row>
    <row r="1618" spans="1:16">
      <c r="A1618" s="12" t="s">
        <v>1740</v>
      </c>
      <c r="B1618" s="13">
        <v>7</v>
      </c>
      <c r="C1618" s="12" t="s">
        <v>1741</v>
      </c>
      <c r="D1618" s="13" t="s">
        <v>28</v>
      </c>
      <c r="E1618" s="13" t="s">
        <v>1584</v>
      </c>
      <c r="F1618" s="12">
        <v>0.96208000000000005</v>
      </c>
      <c r="G1618" s="12">
        <v>0.82708000000000004</v>
      </c>
      <c r="H1618" s="12">
        <v>0.13500000000000001</v>
      </c>
      <c r="I1618" s="12">
        <v>0.92500000000000004</v>
      </c>
      <c r="J1618" s="12" t="s">
        <v>33</v>
      </c>
      <c r="K1618" s="12">
        <v>1.1355</v>
      </c>
      <c r="L1618" s="12" t="s">
        <v>6334</v>
      </c>
      <c r="M1618" s="12" t="s">
        <v>6335</v>
      </c>
      <c r="N1618" s="12" t="s">
        <v>5417</v>
      </c>
      <c r="O1618" s="13" t="str">
        <f t="shared" si="25"/>
        <v>NO</v>
      </c>
      <c r="P1618" s="12"/>
    </row>
    <row r="1619" spans="1:16">
      <c r="A1619" s="12" t="s">
        <v>1740</v>
      </c>
      <c r="B1619" s="13">
        <v>5</v>
      </c>
      <c r="C1619" s="12" t="s">
        <v>1742</v>
      </c>
      <c r="D1619" s="13" t="s">
        <v>28</v>
      </c>
      <c r="E1619" s="13" t="s">
        <v>1584</v>
      </c>
      <c r="F1619" s="12">
        <v>0.96753</v>
      </c>
      <c r="G1619" s="12">
        <v>0.86704999999999999</v>
      </c>
      <c r="H1619" s="12">
        <v>0.10048</v>
      </c>
      <c r="I1619" s="12">
        <v>0.93400000000000005</v>
      </c>
      <c r="J1619" s="12" t="s">
        <v>29</v>
      </c>
      <c r="K1619" s="12">
        <v>0.71060000000000001</v>
      </c>
      <c r="L1619" s="12" t="s">
        <v>6334</v>
      </c>
      <c r="M1619" s="12" t="s">
        <v>6335</v>
      </c>
      <c r="N1619" s="12" t="s">
        <v>5417</v>
      </c>
      <c r="O1619" s="13" t="str">
        <f t="shared" si="25"/>
        <v>NO</v>
      </c>
      <c r="P1619" s="12"/>
    </row>
    <row r="1620" spans="1:16">
      <c r="A1620" s="12" t="s">
        <v>1740</v>
      </c>
      <c r="B1620" s="13">
        <v>7</v>
      </c>
      <c r="C1620" s="12" t="s">
        <v>1741</v>
      </c>
      <c r="D1620" s="13" t="s">
        <v>28</v>
      </c>
      <c r="E1620" s="13" t="s">
        <v>11</v>
      </c>
      <c r="F1620" s="12">
        <v>0.96208000000000005</v>
      </c>
      <c r="G1620" s="12">
        <v>0.82708000000000004</v>
      </c>
      <c r="H1620" s="12">
        <v>0.13500000000000001</v>
      </c>
      <c r="I1620" s="12">
        <v>0.92500000000000004</v>
      </c>
      <c r="J1620" s="12" t="s">
        <v>33</v>
      </c>
      <c r="K1620" s="12">
        <v>1.1355</v>
      </c>
      <c r="L1620" s="12" t="s">
        <v>6334</v>
      </c>
      <c r="M1620" s="12" t="s">
        <v>6335</v>
      </c>
      <c r="N1620" s="12" t="s">
        <v>5417</v>
      </c>
      <c r="O1620" s="13" t="str">
        <f t="shared" si="25"/>
        <v>NO</v>
      </c>
      <c r="P1620" s="12"/>
    </row>
    <row r="1621" spans="1:16">
      <c r="A1621" s="12" t="s">
        <v>1740</v>
      </c>
      <c r="B1621" s="13">
        <v>5</v>
      </c>
      <c r="C1621" s="12" t="s">
        <v>1742</v>
      </c>
      <c r="D1621" s="13" t="s">
        <v>28</v>
      </c>
      <c r="E1621" s="13" t="s">
        <v>11</v>
      </c>
      <c r="F1621" s="12">
        <v>0.96753</v>
      </c>
      <c r="G1621" s="12">
        <v>0.86704999999999999</v>
      </c>
      <c r="H1621" s="12">
        <v>0.10048</v>
      </c>
      <c r="I1621" s="12">
        <v>0.93400000000000005</v>
      </c>
      <c r="J1621" s="12" t="s">
        <v>29</v>
      </c>
      <c r="K1621" s="12">
        <v>0.71060000000000001</v>
      </c>
      <c r="L1621" s="12" t="s">
        <v>6334</v>
      </c>
      <c r="M1621" s="12" t="s">
        <v>6335</v>
      </c>
      <c r="N1621" s="12" t="s">
        <v>5417</v>
      </c>
      <c r="O1621" s="13" t="str">
        <f t="shared" si="25"/>
        <v>NO</v>
      </c>
      <c r="P1621" s="12"/>
    </row>
    <row r="1622" spans="1:16">
      <c r="A1622" s="6" t="s">
        <v>455</v>
      </c>
      <c r="B1622" s="7">
        <v>12</v>
      </c>
      <c r="C1622" s="6" t="s">
        <v>456</v>
      </c>
      <c r="D1622" s="7" t="s">
        <v>32</v>
      </c>
      <c r="E1622" s="7" t="s">
        <v>4</v>
      </c>
      <c r="F1622" s="6">
        <v>0.53917999999999999</v>
      </c>
      <c r="G1622" s="6">
        <v>0.41561999999999999</v>
      </c>
      <c r="H1622" s="6">
        <v>0.12356</v>
      </c>
      <c r="I1622" s="6">
        <v>0.90600000000000003</v>
      </c>
      <c r="J1622" s="6" t="s">
        <v>33</v>
      </c>
      <c r="K1622" s="6">
        <v>1.0875999999999999</v>
      </c>
      <c r="L1622" s="6" t="s">
        <v>6336</v>
      </c>
      <c r="M1622" s="6" t="s">
        <v>6337</v>
      </c>
      <c r="N1622" s="6" t="s">
        <v>6338</v>
      </c>
      <c r="O1622" s="7" t="str">
        <f t="shared" si="25"/>
        <v>NO</v>
      </c>
    </row>
    <row r="1623" spans="1:16">
      <c r="A1623" s="6" t="s">
        <v>3102</v>
      </c>
      <c r="B1623" s="7">
        <v>4</v>
      </c>
      <c r="C1623" s="6" t="s">
        <v>3103</v>
      </c>
      <c r="D1623" s="7" t="s">
        <v>28</v>
      </c>
      <c r="E1623" s="7" t="s">
        <v>11</v>
      </c>
      <c r="F1623" s="6">
        <v>0.19495000000000001</v>
      </c>
      <c r="G1623" s="6">
        <v>6.5374000000000002E-2</v>
      </c>
      <c r="H1623" s="6">
        <v>0.12958</v>
      </c>
      <c r="I1623" s="6">
        <v>1</v>
      </c>
      <c r="J1623" s="6" t="s">
        <v>29</v>
      </c>
      <c r="K1623" s="6">
        <v>0.71120000000000005</v>
      </c>
      <c r="L1623" s="6" t="s">
        <v>6339</v>
      </c>
      <c r="M1623" s="6" t="s">
        <v>6340</v>
      </c>
      <c r="N1623" s="6" t="s">
        <v>6341</v>
      </c>
      <c r="O1623" s="7" t="str">
        <f t="shared" si="25"/>
        <v>NO</v>
      </c>
    </row>
    <row r="1624" spans="1:16">
      <c r="A1624" s="6" t="s">
        <v>457</v>
      </c>
      <c r="B1624" s="7">
        <v>12</v>
      </c>
      <c r="C1624" s="6" t="s">
        <v>458</v>
      </c>
      <c r="D1624" s="7" t="s">
        <v>32</v>
      </c>
      <c r="E1624" s="7" t="s">
        <v>4</v>
      </c>
      <c r="F1624" s="6">
        <v>0.33206999999999998</v>
      </c>
      <c r="G1624" s="6">
        <v>0.73497000000000001</v>
      </c>
      <c r="H1624" s="6">
        <v>-0.40289999999999998</v>
      </c>
      <c r="I1624" s="6">
        <v>0.96499999999999997</v>
      </c>
      <c r="J1624" s="6" t="s">
        <v>33</v>
      </c>
      <c r="K1624" s="6">
        <v>1.3789</v>
      </c>
      <c r="L1624" s="6" t="s">
        <v>5411</v>
      </c>
      <c r="M1624" s="6" t="s">
        <v>6342</v>
      </c>
      <c r="N1624" s="6" t="s">
        <v>4774</v>
      </c>
      <c r="O1624" s="7" t="str">
        <f t="shared" si="25"/>
        <v>NO</v>
      </c>
    </row>
    <row r="1625" spans="1:16">
      <c r="A1625" s="12" t="s">
        <v>932</v>
      </c>
      <c r="B1625" s="13">
        <v>26</v>
      </c>
      <c r="C1625" s="12" t="s">
        <v>933</v>
      </c>
      <c r="D1625" s="13" t="s">
        <v>32</v>
      </c>
      <c r="E1625" s="13" t="s">
        <v>6</v>
      </c>
      <c r="F1625" s="12">
        <v>0.80552999999999997</v>
      </c>
      <c r="G1625" s="12">
        <v>0.94174999999999998</v>
      </c>
      <c r="H1625" s="12">
        <v>-0.13622000000000001</v>
      </c>
      <c r="I1625" s="12">
        <v>0.999</v>
      </c>
      <c r="J1625" s="12" t="s">
        <v>33</v>
      </c>
      <c r="K1625" s="12">
        <v>1.6855</v>
      </c>
      <c r="L1625" s="12" t="s">
        <v>6343</v>
      </c>
      <c r="M1625" s="12" t="s">
        <v>6344</v>
      </c>
      <c r="N1625" s="12" t="s">
        <v>4659</v>
      </c>
      <c r="O1625" s="13" t="str">
        <f t="shared" si="25"/>
        <v>NO</v>
      </c>
      <c r="P1625" s="12"/>
    </row>
    <row r="1626" spans="1:16">
      <c r="A1626" s="12" t="s">
        <v>932</v>
      </c>
      <c r="B1626" s="13">
        <v>39</v>
      </c>
      <c r="C1626" s="12" t="s">
        <v>3104</v>
      </c>
      <c r="D1626" s="13" t="s">
        <v>32</v>
      </c>
      <c r="E1626" s="13" t="s">
        <v>11</v>
      </c>
      <c r="F1626" s="12">
        <v>0.56599999999999995</v>
      </c>
      <c r="G1626" s="12">
        <v>0.87185999999999997</v>
      </c>
      <c r="H1626" s="12">
        <v>-0.30586000000000002</v>
      </c>
      <c r="I1626" s="12">
        <v>0.98699999999999999</v>
      </c>
      <c r="J1626" s="12" t="s">
        <v>33</v>
      </c>
      <c r="K1626" s="12">
        <v>1.6855</v>
      </c>
      <c r="L1626" s="12" t="s">
        <v>6343</v>
      </c>
      <c r="M1626" s="12" t="s">
        <v>6344</v>
      </c>
      <c r="N1626" s="12" t="s">
        <v>4659</v>
      </c>
      <c r="O1626" s="13" t="str">
        <f t="shared" si="25"/>
        <v>NO</v>
      </c>
      <c r="P1626" s="12"/>
    </row>
    <row r="1627" spans="1:16">
      <c r="A1627" s="6" t="s">
        <v>1428</v>
      </c>
      <c r="B1627" s="7">
        <v>7</v>
      </c>
      <c r="C1627" s="6" t="s">
        <v>1429</v>
      </c>
      <c r="D1627" s="7" t="s">
        <v>28</v>
      </c>
      <c r="E1627" s="7" t="s">
        <v>8</v>
      </c>
      <c r="F1627" s="6">
        <v>0.31603999999999999</v>
      </c>
      <c r="G1627" s="6">
        <v>0.44111</v>
      </c>
      <c r="H1627" s="6">
        <v>-0.12506</v>
      </c>
      <c r="I1627" s="6">
        <v>0.995</v>
      </c>
      <c r="J1627" s="6" t="s">
        <v>29</v>
      </c>
      <c r="K1627" s="6">
        <v>0.99060000000000004</v>
      </c>
      <c r="L1627" s="6" t="s">
        <v>6345</v>
      </c>
      <c r="M1627" s="6" t="s">
        <v>6346</v>
      </c>
      <c r="N1627" s="6" t="s">
        <v>5805</v>
      </c>
      <c r="O1627" s="7" t="str">
        <f t="shared" si="25"/>
        <v>NO</v>
      </c>
    </row>
    <row r="1628" spans="1:16">
      <c r="A1628" s="6" t="s">
        <v>3105</v>
      </c>
      <c r="B1628" s="7">
        <v>15</v>
      </c>
      <c r="C1628" s="6" t="s">
        <v>3106</v>
      </c>
      <c r="D1628" s="7" t="s">
        <v>32</v>
      </c>
      <c r="E1628" s="7" t="s">
        <v>11</v>
      </c>
      <c r="F1628" s="6">
        <v>0.38262000000000002</v>
      </c>
      <c r="G1628" s="6">
        <v>7.9992999999999995E-2</v>
      </c>
      <c r="H1628" s="6">
        <v>0.30263000000000001</v>
      </c>
      <c r="I1628" s="6">
        <v>1</v>
      </c>
      <c r="J1628" s="6" t="s">
        <v>29</v>
      </c>
      <c r="K1628" s="6">
        <v>0.9647</v>
      </c>
      <c r="L1628" s="6" t="s">
        <v>6347</v>
      </c>
      <c r="M1628" s="6" t="s">
        <v>6348</v>
      </c>
      <c r="N1628" s="6" t="s">
        <v>6349</v>
      </c>
      <c r="O1628" s="7" t="str">
        <f t="shared" si="25"/>
        <v>NO</v>
      </c>
    </row>
    <row r="1629" spans="1:16">
      <c r="A1629" s="12" t="s">
        <v>1451</v>
      </c>
      <c r="B1629" s="13">
        <v>3</v>
      </c>
      <c r="C1629" s="12" t="s">
        <v>1452</v>
      </c>
      <c r="D1629" s="13" t="s">
        <v>32</v>
      </c>
      <c r="E1629" s="13" t="s">
        <v>8</v>
      </c>
      <c r="F1629" s="12">
        <v>0.21239</v>
      </c>
      <c r="G1629" s="12">
        <v>0.40354000000000001</v>
      </c>
      <c r="H1629" s="12">
        <v>-0.19114999999999999</v>
      </c>
      <c r="I1629" s="12">
        <v>0.96899999999999997</v>
      </c>
      <c r="J1629" s="12" t="s">
        <v>29</v>
      </c>
      <c r="K1629" s="12">
        <v>0.99939999999999996</v>
      </c>
      <c r="L1629" s="12" t="s">
        <v>4480</v>
      </c>
      <c r="M1629" s="12" t="s">
        <v>6350</v>
      </c>
      <c r="N1629" s="12" t="s">
        <v>5720</v>
      </c>
      <c r="O1629" s="13" t="str">
        <f t="shared" si="25"/>
        <v>NO</v>
      </c>
      <c r="P1629" s="12"/>
    </row>
    <row r="1630" spans="1:16">
      <c r="A1630" s="12" t="s">
        <v>1451</v>
      </c>
      <c r="B1630" s="13">
        <v>5</v>
      </c>
      <c r="C1630" s="12" t="s">
        <v>3107</v>
      </c>
      <c r="D1630" s="13" t="s">
        <v>32</v>
      </c>
      <c r="E1630" s="13" t="s">
        <v>11</v>
      </c>
      <c r="F1630" s="12">
        <v>6.2810000000000005E-2</v>
      </c>
      <c r="G1630" s="12">
        <v>0.22338</v>
      </c>
      <c r="H1630" s="12">
        <v>-0.16056999999999999</v>
      </c>
      <c r="I1630" s="12">
        <v>0.98499999999999999</v>
      </c>
      <c r="J1630" s="12" t="s">
        <v>44</v>
      </c>
      <c r="K1630" s="12">
        <v>1.8744000000000001</v>
      </c>
      <c r="L1630" s="12" t="s">
        <v>4480</v>
      </c>
      <c r="M1630" s="12" t="s">
        <v>6350</v>
      </c>
      <c r="N1630" s="12" t="s">
        <v>5720</v>
      </c>
      <c r="O1630" s="13" t="str">
        <f t="shared" si="25"/>
        <v>NO</v>
      </c>
      <c r="P1630" s="12"/>
    </row>
    <row r="1631" spans="1:16">
      <c r="A1631" s="6" t="s">
        <v>459</v>
      </c>
      <c r="B1631" s="7">
        <v>7</v>
      </c>
      <c r="C1631" s="6" t="s">
        <v>460</v>
      </c>
      <c r="D1631" s="7" t="s">
        <v>28</v>
      </c>
      <c r="E1631" s="7" t="s">
        <v>4</v>
      </c>
      <c r="F1631" s="6">
        <v>0.17705000000000001</v>
      </c>
      <c r="G1631" s="6">
        <v>0.30087999999999998</v>
      </c>
      <c r="H1631" s="6">
        <v>-0.12383</v>
      </c>
      <c r="I1631" s="6">
        <v>0.97</v>
      </c>
      <c r="J1631" s="6" t="s">
        <v>29</v>
      </c>
      <c r="K1631" s="6">
        <v>0.91459999999999997</v>
      </c>
      <c r="L1631" s="6" t="s">
        <v>6351</v>
      </c>
      <c r="M1631" s="6" t="s">
        <v>6352</v>
      </c>
      <c r="N1631" s="6" t="s">
        <v>6353</v>
      </c>
      <c r="O1631" s="7" t="str">
        <f t="shared" si="25"/>
        <v>NO</v>
      </c>
    </row>
    <row r="1632" spans="1:16">
      <c r="A1632" s="6" t="s">
        <v>461</v>
      </c>
      <c r="B1632" s="7">
        <v>9</v>
      </c>
      <c r="C1632" s="6" t="s">
        <v>462</v>
      </c>
      <c r="D1632" s="7" t="s">
        <v>32</v>
      </c>
      <c r="E1632" s="7" t="s">
        <v>4</v>
      </c>
      <c r="F1632" s="6">
        <v>0.76475000000000004</v>
      </c>
      <c r="G1632" s="6">
        <v>0.93889</v>
      </c>
      <c r="H1632" s="6">
        <v>-0.17413000000000001</v>
      </c>
      <c r="I1632" s="6">
        <v>1</v>
      </c>
      <c r="J1632" s="6" t="s">
        <v>40</v>
      </c>
      <c r="K1632" s="6">
        <v>1.8620000000000001</v>
      </c>
      <c r="L1632" s="6" t="s">
        <v>6354</v>
      </c>
      <c r="M1632" s="6" t="s">
        <v>6355</v>
      </c>
      <c r="N1632" s="6" t="s">
        <v>6356</v>
      </c>
      <c r="O1632" s="7" t="str">
        <f t="shared" si="25"/>
        <v>NO</v>
      </c>
    </row>
    <row r="1633" spans="1:16">
      <c r="A1633" s="12" t="s">
        <v>1377</v>
      </c>
      <c r="B1633" s="13">
        <v>4</v>
      </c>
      <c r="C1633" s="12" t="s">
        <v>1378</v>
      </c>
      <c r="D1633" s="13" t="s">
        <v>32</v>
      </c>
      <c r="E1633" s="13" t="s">
        <v>8</v>
      </c>
      <c r="F1633" s="12">
        <v>0.82365999999999995</v>
      </c>
      <c r="G1633" s="12">
        <v>0.97792999999999997</v>
      </c>
      <c r="H1633" s="12">
        <v>-0.15426999999999999</v>
      </c>
      <c r="I1633" s="12">
        <v>1</v>
      </c>
      <c r="J1633" s="12" t="s">
        <v>33</v>
      </c>
      <c r="K1633" s="12">
        <v>0.77029999999999998</v>
      </c>
      <c r="L1633" s="12" t="s">
        <v>6357</v>
      </c>
      <c r="M1633" s="12" t="s">
        <v>6358</v>
      </c>
      <c r="N1633" s="12" t="s">
        <v>6359</v>
      </c>
      <c r="O1633" s="13" t="str">
        <f t="shared" si="25"/>
        <v>NO</v>
      </c>
      <c r="P1633" s="12"/>
    </row>
    <row r="1634" spans="1:16">
      <c r="A1634" s="12" t="s">
        <v>1377</v>
      </c>
      <c r="B1634" s="13">
        <v>4</v>
      </c>
      <c r="C1634" s="12" t="s">
        <v>3108</v>
      </c>
      <c r="D1634" s="13" t="s">
        <v>32</v>
      </c>
      <c r="E1634" s="13" t="s">
        <v>11</v>
      </c>
      <c r="F1634" s="12">
        <v>0.2102</v>
      </c>
      <c r="G1634" s="12">
        <v>3.7051000000000001E-2</v>
      </c>
      <c r="H1634" s="12">
        <v>0.17315</v>
      </c>
      <c r="I1634" s="12">
        <v>1</v>
      </c>
      <c r="J1634" s="12" t="s">
        <v>44</v>
      </c>
      <c r="K1634" s="12">
        <v>2.1246999999999998</v>
      </c>
      <c r="L1634" s="12" t="s">
        <v>6357</v>
      </c>
      <c r="M1634" s="12" t="s">
        <v>6358</v>
      </c>
      <c r="N1634" s="12" t="s">
        <v>6359</v>
      </c>
      <c r="O1634" s="13" t="str">
        <f t="shared" si="25"/>
        <v>NO</v>
      </c>
      <c r="P1634" s="12"/>
    </row>
    <row r="1635" spans="1:16">
      <c r="A1635" s="12" t="s">
        <v>1377</v>
      </c>
      <c r="B1635" s="13">
        <v>6</v>
      </c>
      <c r="C1635" s="12" t="s">
        <v>3109</v>
      </c>
      <c r="D1635" s="13" t="s">
        <v>32</v>
      </c>
      <c r="E1635" s="13" t="s">
        <v>11</v>
      </c>
      <c r="F1635" s="12">
        <v>0.30731000000000003</v>
      </c>
      <c r="G1635" s="12">
        <v>9.1861999999999999E-2</v>
      </c>
      <c r="H1635" s="12">
        <v>0.21545</v>
      </c>
      <c r="I1635" s="12">
        <v>0.999</v>
      </c>
      <c r="J1635" s="12" t="s">
        <v>40</v>
      </c>
      <c r="K1635" s="12">
        <v>2.1246999999999998</v>
      </c>
      <c r="L1635" s="12" t="s">
        <v>6357</v>
      </c>
      <c r="M1635" s="12" t="s">
        <v>6358</v>
      </c>
      <c r="N1635" s="12" t="s">
        <v>6359</v>
      </c>
      <c r="O1635" s="13" t="str">
        <f t="shared" si="25"/>
        <v>NO</v>
      </c>
      <c r="P1635" s="12"/>
    </row>
    <row r="1636" spans="1:16">
      <c r="A1636" s="10" t="s">
        <v>463</v>
      </c>
      <c r="B1636" s="11">
        <v>4</v>
      </c>
      <c r="C1636" s="10" t="s">
        <v>464</v>
      </c>
      <c r="D1636" s="11" t="s">
        <v>28</v>
      </c>
      <c r="E1636" s="11" t="s">
        <v>4</v>
      </c>
      <c r="F1636" s="10">
        <v>0.89409000000000005</v>
      </c>
      <c r="G1636" s="10">
        <v>0.66923999999999995</v>
      </c>
      <c r="H1636" s="10">
        <v>0.22484999999999999</v>
      </c>
      <c r="I1636" s="10">
        <v>1</v>
      </c>
      <c r="J1636" s="10" t="s">
        <v>33</v>
      </c>
      <c r="K1636" s="10">
        <v>1.0668</v>
      </c>
      <c r="L1636" s="10" t="s">
        <v>6360</v>
      </c>
      <c r="M1636" s="10" t="s">
        <v>6361</v>
      </c>
      <c r="N1636" s="10" t="s">
        <v>6362</v>
      </c>
      <c r="O1636" s="11" t="str">
        <f t="shared" si="25"/>
        <v>NO</v>
      </c>
      <c r="P1636" s="10"/>
    </row>
    <row r="1637" spans="1:16">
      <c r="A1637" s="10" t="s">
        <v>463</v>
      </c>
      <c r="B1637" s="11">
        <v>3</v>
      </c>
      <c r="C1637" s="10" t="s">
        <v>3110</v>
      </c>
      <c r="D1637" s="11" t="s">
        <v>28</v>
      </c>
      <c r="E1637" s="11" t="s">
        <v>11</v>
      </c>
      <c r="F1637" s="10">
        <v>0.89475000000000005</v>
      </c>
      <c r="G1637" s="10">
        <v>0.65027000000000001</v>
      </c>
      <c r="H1637" s="10">
        <v>0.24446999999999999</v>
      </c>
      <c r="I1637" s="10">
        <v>1</v>
      </c>
      <c r="J1637" s="10" t="s">
        <v>33</v>
      </c>
      <c r="K1637" s="10">
        <v>1.0668</v>
      </c>
      <c r="L1637" s="10" t="s">
        <v>6360</v>
      </c>
      <c r="M1637" s="10" t="s">
        <v>6361</v>
      </c>
      <c r="N1637" s="10" t="s">
        <v>6362</v>
      </c>
      <c r="O1637" s="11" t="str">
        <f t="shared" si="25"/>
        <v>NO</v>
      </c>
      <c r="P1637" s="10"/>
    </row>
    <row r="1638" spans="1:16">
      <c r="A1638" s="12" t="s">
        <v>465</v>
      </c>
      <c r="B1638" s="13">
        <v>10</v>
      </c>
      <c r="C1638" s="12" t="s">
        <v>466</v>
      </c>
      <c r="D1638" s="13" t="s">
        <v>28</v>
      </c>
      <c r="E1638" s="13" t="s">
        <v>4</v>
      </c>
      <c r="F1638" s="12">
        <v>8.5952000000000001E-2</v>
      </c>
      <c r="G1638" s="12">
        <v>0.19553000000000001</v>
      </c>
      <c r="H1638" s="12">
        <v>-0.10958</v>
      </c>
      <c r="I1638" s="12">
        <v>0.97799999999999998</v>
      </c>
      <c r="J1638" s="12" t="s">
        <v>33</v>
      </c>
      <c r="K1638" s="12">
        <v>0.98219999999999996</v>
      </c>
      <c r="L1638" s="12" t="s">
        <v>6363</v>
      </c>
      <c r="M1638" s="12" t="s">
        <v>6364</v>
      </c>
      <c r="N1638" s="12" t="s">
        <v>6365</v>
      </c>
      <c r="O1638" s="13" t="str">
        <f t="shared" si="25"/>
        <v>NO</v>
      </c>
      <c r="P1638" s="12"/>
    </row>
    <row r="1639" spans="1:16">
      <c r="A1639" s="12" t="s">
        <v>465</v>
      </c>
      <c r="B1639" s="13">
        <v>15</v>
      </c>
      <c r="C1639" s="12" t="s">
        <v>466</v>
      </c>
      <c r="D1639" s="13" t="s">
        <v>28</v>
      </c>
      <c r="E1639" s="13" t="s">
        <v>1572</v>
      </c>
      <c r="F1639" s="12">
        <v>9.0874999999999997E-2</v>
      </c>
      <c r="G1639" s="12">
        <v>0.19717000000000001</v>
      </c>
      <c r="H1639" s="12">
        <v>-0.10630000000000001</v>
      </c>
      <c r="I1639" s="12">
        <v>0.97099999999999997</v>
      </c>
      <c r="J1639" s="12" t="s">
        <v>33</v>
      </c>
      <c r="K1639" s="12">
        <v>0.98219999999999996</v>
      </c>
      <c r="L1639" s="12" t="s">
        <v>6363</v>
      </c>
      <c r="M1639" s="12" t="s">
        <v>6364</v>
      </c>
      <c r="N1639" s="12" t="s">
        <v>6365</v>
      </c>
      <c r="O1639" s="13" t="str">
        <f t="shared" si="25"/>
        <v>NO</v>
      </c>
      <c r="P1639" s="12"/>
    </row>
    <row r="1640" spans="1:16">
      <c r="A1640" s="6" t="s">
        <v>3111</v>
      </c>
      <c r="B1640" s="7">
        <v>15</v>
      </c>
      <c r="C1640" s="6" t="s">
        <v>3112</v>
      </c>
      <c r="D1640" s="7" t="s">
        <v>32</v>
      </c>
      <c r="E1640" s="7" t="s">
        <v>11</v>
      </c>
      <c r="F1640" s="6">
        <v>0.27623999999999999</v>
      </c>
      <c r="G1640" s="6">
        <v>9.9921999999999997E-2</v>
      </c>
      <c r="H1640" s="6">
        <v>0.17632</v>
      </c>
      <c r="I1640" s="6">
        <v>1</v>
      </c>
      <c r="J1640" s="6" t="s">
        <v>33</v>
      </c>
      <c r="K1640" s="6">
        <v>0.88149999999999995</v>
      </c>
      <c r="L1640" s="6" t="s">
        <v>4379</v>
      </c>
      <c r="M1640" s="6" t="s">
        <v>6366</v>
      </c>
      <c r="N1640" s="6" t="s">
        <v>6367</v>
      </c>
      <c r="O1640" s="7" t="str">
        <f t="shared" si="25"/>
        <v>NO</v>
      </c>
    </row>
    <row r="1641" spans="1:16">
      <c r="A1641" s="6" t="s">
        <v>1395</v>
      </c>
      <c r="B1641" s="7">
        <v>17</v>
      </c>
      <c r="C1641" s="6" t="s">
        <v>1396</v>
      </c>
      <c r="D1641" s="7" t="s">
        <v>32</v>
      </c>
      <c r="E1641" s="7" t="s">
        <v>8</v>
      </c>
      <c r="F1641" s="6">
        <v>0.79012000000000004</v>
      </c>
      <c r="G1641" s="6">
        <v>0.96623000000000003</v>
      </c>
      <c r="H1641" s="6">
        <v>-0.17610999999999999</v>
      </c>
      <c r="I1641" s="6">
        <v>0.98599999999999999</v>
      </c>
      <c r="J1641" s="6" t="s">
        <v>44</v>
      </c>
      <c r="K1641" s="6">
        <v>2.3677999999999999</v>
      </c>
      <c r="L1641" s="6" t="s">
        <v>6368</v>
      </c>
      <c r="M1641" s="6" t="s">
        <v>6369</v>
      </c>
      <c r="N1641" s="6" t="s">
        <v>6370</v>
      </c>
      <c r="O1641" s="7" t="str">
        <f t="shared" si="25"/>
        <v>NO</v>
      </c>
    </row>
    <row r="1642" spans="1:16">
      <c r="A1642" s="6" t="s">
        <v>3113</v>
      </c>
      <c r="B1642" s="7">
        <v>20</v>
      </c>
      <c r="C1642" s="6" t="s">
        <v>3114</v>
      </c>
      <c r="D1642" s="7" t="s">
        <v>32</v>
      </c>
      <c r="E1642" s="7" t="s">
        <v>11</v>
      </c>
      <c r="F1642" s="6">
        <v>0.82145999999999997</v>
      </c>
      <c r="G1642" s="6">
        <v>0.95338000000000001</v>
      </c>
      <c r="H1642" s="6">
        <v>-0.13192000000000001</v>
      </c>
      <c r="I1642" s="6">
        <v>0.95799999999999996</v>
      </c>
      <c r="J1642" s="6" t="s">
        <v>29</v>
      </c>
      <c r="K1642" s="6">
        <v>0.77559999999999996</v>
      </c>
      <c r="L1642" s="6" t="s">
        <v>6371</v>
      </c>
      <c r="M1642" s="6" t="s">
        <v>6372</v>
      </c>
      <c r="N1642" s="6" t="s">
        <v>5247</v>
      </c>
      <c r="O1642" s="7" t="str">
        <f t="shared" si="25"/>
        <v>NO</v>
      </c>
    </row>
    <row r="1643" spans="1:16">
      <c r="A1643" s="6" t="s">
        <v>3115</v>
      </c>
      <c r="B1643" s="7">
        <v>8</v>
      </c>
      <c r="C1643" s="6" t="s">
        <v>3116</v>
      </c>
      <c r="D1643" s="7" t="s">
        <v>28</v>
      </c>
      <c r="E1643" s="7" t="s">
        <v>11</v>
      </c>
      <c r="F1643" s="6">
        <v>0.70147999999999999</v>
      </c>
      <c r="G1643" s="6">
        <v>0.38779999999999998</v>
      </c>
      <c r="H1643" s="6">
        <v>0.31367</v>
      </c>
      <c r="I1643" s="6">
        <v>0.97299999999999998</v>
      </c>
      <c r="J1643" s="6" t="s">
        <v>33</v>
      </c>
      <c r="K1643" s="6">
        <v>1.1254999999999999</v>
      </c>
      <c r="L1643" s="6" t="s">
        <v>4210</v>
      </c>
      <c r="M1643" s="6" t="s">
        <v>6373</v>
      </c>
      <c r="N1643" s="6" t="s">
        <v>6374</v>
      </c>
      <c r="O1643" s="7" t="str">
        <f t="shared" si="25"/>
        <v>NO</v>
      </c>
    </row>
    <row r="1644" spans="1:16">
      <c r="A1644" s="12" t="s">
        <v>934</v>
      </c>
      <c r="B1644" s="13">
        <v>6</v>
      </c>
      <c r="C1644" s="12" t="s">
        <v>935</v>
      </c>
      <c r="D1644" s="13" t="s">
        <v>32</v>
      </c>
      <c r="E1644" s="13" t="s">
        <v>6</v>
      </c>
      <c r="F1644" s="12">
        <v>0.17765</v>
      </c>
      <c r="G1644" s="12">
        <v>0.73341000000000001</v>
      </c>
      <c r="H1644" s="12">
        <v>-0.55574999999999997</v>
      </c>
      <c r="I1644" s="12">
        <v>1</v>
      </c>
      <c r="J1644" s="12" t="s">
        <v>33</v>
      </c>
      <c r="K1644" s="12">
        <v>1.5771999999999999</v>
      </c>
      <c r="L1644" s="12" t="s">
        <v>6375</v>
      </c>
      <c r="M1644" s="12" t="s">
        <v>6376</v>
      </c>
      <c r="N1644" s="12" t="s">
        <v>4045</v>
      </c>
      <c r="O1644" s="13" t="str">
        <f t="shared" si="25"/>
        <v>NO</v>
      </c>
      <c r="P1644" s="12"/>
    </row>
    <row r="1645" spans="1:16">
      <c r="A1645" s="12" t="s">
        <v>934</v>
      </c>
      <c r="B1645" s="13">
        <v>10</v>
      </c>
      <c r="C1645" s="12" t="s">
        <v>3117</v>
      </c>
      <c r="D1645" s="13" t="s">
        <v>32</v>
      </c>
      <c r="E1645" s="13" t="s">
        <v>11</v>
      </c>
      <c r="F1645" s="12">
        <v>0.15534000000000001</v>
      </c>
      <c r="G1645" s="12">
        <v>0.40309</v>
      </c>
      <c r="H1645" s="12">
        <v>-0.24775</v>
      </c>
      <c r="I1645" s="12">
        <v>1</v>
      </c>
      <c r="J1645" s="12" t="s">
        <v>33</v>
      </c>
      <c r="K1645" s="12">
        <v>1.5770999999999999</v>
      </c>
      <c r="L1645" s="12" t="s">
        <v>6375</v>
      </c>
      <c r="M1645" s="12" t="s">
        <v>6376</v>
      </c>
      <c r="N1645" s="12" t="s">
        <v>4045</v>
      </c>
      <c r="O1645" s="13" t="str">
        <f t="shared" si="25"/>
        <v>NO</v>
      </c>
      <c r="P1645" s="12"/>
    </row>
    <row r="1646" spans="1:16">
      <c r="A1646" s="6" t="s">
        <v>3118</v>
      </c>
      <c r="B1646" s="7">
        <v>6</v>
      </c>
      <c r="C1646" s="6" t="s">
        <v>3119</v>
      </c>
      <c r="D1646" s="7" t="s">
        <v>28</v>
      </c>
      <c r="E1646" s="7" t="s">
        <v>11</v>
      </c>
      <c r="F1646" s="6">
        <v>0.15978999999999999</v>
      </c>
      <c r="G1646" s="6">
        <v>4.7470999999999999E-2</v>
      </c>
      <c r="H1646" s="6">
        <v>0.11232</v>
      </c>
      <c r="I1646" s="6">
        <v>1</v>
      </c>
      <c r="J1646" s="6" t="s">
        <v>29</v>
      </c>
      <c r="K1646" s="6">
        <v>0.66879999999999995</v>
      </c>
      <c r="L1646" s="6" t="s">
        <v>6377</v>
      </c>
      <c r="M1646" s="6" t="s">
        <v>6378</v>
      </c>
      <c r="N1646" s="6" t="s">
        <v>6379</v>
      </c>
      <c r="O1646" s="7" t="str">
        <f t="shared" si="25"/>
        <v>NO</v>
      </c>
    </row>
    <row r="1647" spans="1:16">
      <c r="A1647" s="12" t="s">
        <v>936</v>
      </c>
      <c r="B1647" s="13">
        <v>26</v>
      </c>
      <c r="C1647" s="12" t="s">
        <v>937</v>
      </c>
      <c r="D1647" s="13" t="s">
        <v>32</v>
      </c>
      <c r="E1647" s="13" t="s">
        <v>6</v>
      </c>
      <c r="F1647" s="12">
        <v>0.61421000000000003</v>
      </c>
      <c r="G1647" s="12">
        <v>0.15670999999999999</v>
      </c>
      <c r="H1647" s="12">
        <v>0.45749000000000001</v>
      </c>
      <c r="I1647" s="12">
        <v>0.998</v>
      </c>
      <c r="J1647" s="12" t="s">
        <v>33</v>
      </c>
      <c r="K1647" s="12">
        <v>1.7213000000000001</v>
      </c>
      <c r="L1647" s="12" t="s">
        <v>6380</v>
      </c>
      <c r="M1647" s="12" t="s">
        <v>6381</v>
      </c>
      <c r="N1647" s="12" t="s">
        <v>6382</v>
      </c>
      <c r="O1647" s="13" t="str">
        <f t="shared" si="25"/>
        <v>NO</v>
      </c>
      <c r="P1647" s="12"/>
    </row>
    <row r="1648" spans="1:16">
      <c r="A1648" s="12" t="s">
        <v>936</v>
      </c>
      <c r="B1648" s="13">
        <v>17</v>
      </c>
      <c r="C1648" s="12" t="s">
        <v>1434</v>
      </c>
      <c r="D1648" s="13" t="s">
        <v>32</v>
      </c>
      <c r="E1648" s="13" t="s">
        <v>8</v>
      </c>
      <c r="F1648" s="12">
        <v>0.86767000000000005</v>
      </c>
      <c r="G1648" s="12">
        <v>0.98406000000000005</v>
      </c>
      <c r="H1648" s="12">
        <v>-0.11638999999999999</v>
      </c>
      <c r="I1648" s="12">
        <v>0.95699999999999996</v>
      </c>
      <c r="J1648" s="12" t="s">
        <v>155</v>
      </c>
      <c r="K1648" s="12">
        <v>3.1646999999999998</v>
      </c>
      <c r="L1648" s="12" t="s">
        <v>6380</v>
      </c>
      <c r="M1648" s="12" t="s">
        <v>6381</v>
      </c>
      <c r="N1648" s="12" t="s">
        <v>6382</v>
      </c>
      <c r="O1648" s="13" t="str">
        <f t="shared" si="25"/>
        <v>NO</v>
      </c>
      <c r="P1648" s="12"/>
    </row>
    <row r="1649" spans="1:16">
      <c r="A1649" s="6" t="s">
        <v>3120</v>
      </c>
      <c r="B1649" s="7">
        <v>13</v>
      </c>
      <c r="C1649" s="6" t="s">
        <v>3121</v>
      </c>
      <c r="D1649" s="7" t="s">
        <v>32</v>
      </c>
      <c r="E1649" s="7" t="s">
        <v>11</v>
      </c>
      <c r="F1649" s="6">
        <v>0.67971999999999999</v>
      </c>
      <c r="G1649" s="6">
        <v>0.81701999999999997</v>
      </c>
      <c r="H1649" s="6">
        <v>-0.13729</v>
      </c>
      <c r="I1649" s="6">
        <v>0.98599999999999999</v>
      </c>
      <c r="J1649" s="6" t="s">
        <v>44</v>
      </c>
      <c r="K1649" s="6">
        <v>1.2643</v>
      </c>
      <c r="L1649" s="6" t="s">
        <v>6383</v>
      </c>
      <c r="M1649" s="6" t="s">
        <v>6384</v>
      </c>
      <c r="N1649" s="6" t="s">
        <v>6385</v>
      </c>
      <c r="O1649" s="7" t="str">
        <f t="shared" si="25"/>
        <v>NO</v>
      </c>
    </row>
    <row r="1650" spans="1:16">
      <c r="A1650" s="6" t="s">
        <v>467</v>
      </c>
      <c r="B1650" s="7">
        <v>4</v>
      </c>
      <c r="C1650" s="6" t="s">
        <v>468</v>
      </c>
      <c r="D1650" s="7" t="s">
        <v>28</v>
      </c>
      <c r="E1650" s="7" t="s">
        <v>4</v>
      </c>
      <c r="F1650" s="6">
        <v>0.75407999999999997</v>
      </c>
      <c r="G1650" s="6">
        <v>0.89114000000000004</v>
      </c>
      <c r="H1650" s="6">
        <v>-0.13705999999999999</v>
      </c>
      <c r="I1650" s="6">
        <v>0.96799999999999997</v>
      </c>
      <c r="J1650" s="6" t="s">
        <v>29</v>
      </c>
      <c r="K1650" s="6">
        <v>0.83379999999999999</v>
      </c>
      <c r="L1650" s="6" t="s">
        <v>6386</v>
      </c>
      <c r="M1650" s="6" t="s">
        <v>6387</v>
      </c>
      <c r="N1650" s="6" t="s">
        <v>4344</v>
      </c>
      <c r="O1650" s="7" t="str">
        <f t="shared" si="25"/>
        <v>NO</v>
      </c>
    </row>
    <row r="1651" spans="1:16">
      <c r="A1651" s="12" t="s">
        <v>1426</v>
      </c>
      <c r="B1651" s="13">
        <v>6</v>
      </c>
      <c r="C1651" s="12" t="s">
        <v>1427</v>
      </c>
      <c r="D1651" s="13" t="s">
        <v>28</v>
      </c>
      <c r="E1651" s="13" t="s">
        <v>8</v>
      </c>
      <c r="F1651" s="12">
        <v>0.87970000000000004</v>
      </c>
      <c r="G1651" s="12">
        <v>0.98536999999999997</v>
      </c>
      <c r="H1651" s="12">
        <v>-0.10567</v>
      </c>
      <c r="I1651" s="12">
        <v>1</v>
      </c>
      <c r="J1651" s="12" t="s">
        <v>44</v>
      </c>
      <c r="K1651" s="12">
        <v>1.8246</v>
      </c>
      <c r="L1651" s="12" t="s">
        <v>6388</v>
      </c>
      <c r="M1651" s="12" t="s">
        <v>6389</v>
      </c>
      <c r="N1651" s="12" t="s">
        <v>6390</v>
      </c>
      <c r="O1651" s="13" t="str">
        <f t="shared" si="25"/>
        <v>NO</v>
      </c>
      <c r="P1651" s="12"/>
    </row>
    <row r="1652" spans="1:16">
      <c r="A1652" s="12" t="s">
        <v>1426</v>
      </c>
      <c r="B1652" s="13">
        <v>9</v>
      </c>
      <c r="C1652" s="12" t="s">
        <v>1743</v>
      </c>
      <c r="D1652" s="13" t="s">
        <v>28</v>
      </c>
      <c r="E1652" s="13" t="s">
        <v>1584</v>
      </c>
      <c r="F1652" s="12">
        <v>0.87312000000000001</v>
      </c>
      <c r="G1652" s="12">
        <v>0.98282999999999998</v>
      </c>
      <c r="H1652" s="12">
        <v>-0.10971</v>
      </c>
      <c r="I1652" s="12">
        <v>1</v>
      </c>
      <c r="J1652" s="12" t="s">
        <v>44</v>
      </c>
      <c r="K1652" s="12">
        <v>1.9361999999999999</v>
      </c>
      <c r="L1652" s="12" t="s">
        <v>6388</v>
      </c>
      <c r="M1652" s="12" t="s">
        <v>6389</v>
      </c>
      <c r="N1652" s="12" t="s">
        <v>6390</v>
      </c>
      <c r="O1652" s="13" t="str">
        <f t="shared" si="25"/>
        <v>NO</v>
      </c>
      <c r="P1652" s="12"/>
    </row>
    <row r="1653" spans="1:16">
      <c r="A1653" s="12" t="s">
        <v>1426</v>
      </c>
      <c r="B1653" s="13">
        <v>15</v>
      </c>
      <c r="C1653" s="12" t="s">
        <v>3122</v>
      </c>
      <c r="D1653" s="13" t="s">
        <v>28</v>
      </c>
      <c r="E1653" s="13" t="s">
        <v>11</v>
      </c>
      <c r="F1653" s="12">
        <v>0.59857000000000005</v>
      </c>
      <c r="G1653" s="12">
        <v>0.41814000000000001</v>
      </c>
      <c r="H1653" s="12">
        <v>0.18043999999999999</v>
      </c>
      <c r="I1653" s="12">
        <v>0.91800000000000004</v>
      </c>
      <c r="J1653" s="12" t="s">
        <v>29</v>
      </c>
      <c r="K1653" s="12">
        <v>1</v>
      </c>
      <c r="L1653" s="12" t="s">
        <v>6388</v>
      </c>
      <c r="M1653" s="12" t="s">
        <v>6389</v>
      </c>
      <c r="N1653" s="12" t="s">
        <v>6390</v>
      </c>
      <c r="O1653" s="13" t="str">
        <f t="shared" si="25"/>
        <v>NO</v>
      </c>
      <c r="P1653" s="12"/>
    </row>
    <row r="1654" spans="1:16">
      <c r="A1654" s="12" t="s">
        <v>1426</v>
      </c>
      <c r="B1654" s="13">
        <v>9</v>
      </c>
      <c r="C1654" s="12" t="s">
        <v>1743</v>
      </c>
      <c r="D1654" s="13" t="s">
        <v>28</v>
      </c>
      <c r="E1654" s="13" t="s">
        <v>11</v>
      </c>
      <c r="F1654" s="12">
        <v>0.87312000000000001</v>
      </c>
      <c r="G1654" s="12">
        <v>0.98282999999999998</v>
      </c>
      <c r="H1654" s="12">
        <v>-0.10971</v>
      </c>
      <c r="I1654" s="12">
        <v>1</v>
      </c>
      <c r="J1654" s="12" t="s">
        <v>44</v>
      </c>
      <c r="K1654" s="12">
        <v>1.9361999999999999</v>
      </c>
      <c r="L1654" s="12" t="s">
        <v>6388</v>
      </c>
      <c r="M1654" s="12" t="s">
        <v>6389</v>
      </c>
      <c r="N1654" s="12" t="s">
        <v>6390</v>
      </c>
      <c r="O1654" s="13" t="str">
        <f t="shared" si="25"/>
        <v>NO</v>
      </c>
      <c r="P1654" s="12"/>
    </row>
    <row r="1655" spans="1:16">
      <c r="A1655" s="12" t="s">
        <v>1426</v>
      </c>
      <c r="B1655" s="13">
        <v>7</v>
      </c>
      <c r="C1655" s="12" t="s">
        <v>3123</v>
      </c>
      <c r="D1655" s="13" t="s">
        <v>28</v>
      </c>
      <c r="E1655" s="13" t="s">
        <v>11</v>
      </c>
      <c r="F1655" s="12">
        <v>0.30596000000000001</v>
      </c>
      <c r="G1655" s="12">
        <v>6.1788999999999997E-2</v>
      </c>
      <c r="H1655" s="12">
        <v>0.24417</v>
      </c>
      <c r="I1655" s="12">
        <v>1</v>
      </c>
      <c r="J1655" s="12" t="s">
        <v>44</v>
      </c>
      <c r="K1655" s="12">
        <v>1.9361999999999999</v>
      </c>
      <c r="L1655" s="12" t="s">
        <v>6388</v>
      </c>
      <c r="M1655" s="12" t="s">
        <v>6389</v>
      </c>
      <c r="N1655" s="12" t="s">
        <v>6390</v>
      </c>
      <c r="O1655" s="13" t="str">
        <f t="shared" si="25"/>
        <v>NO</v>
      </c>
      <c r="P1655" s="12"/>
    </row>
    <row r="1656" spans="1:16">
      <c r="A1656" s="10" t="s">
        <v>938</v>
      </c>
      <c r="B1656" s="11">
        <v>20</v>
      </c>
      <c r="C1656" s="10" t="s">
        <v>939</v>
      </c>
      <c r="D1656" s="11" t="s">
        <v>28</v>
      </c>
      <c r="E1656" s="11" t="s">
        <v>6</v>
      </c>
      <c r="F1656" s="10">
        <v>6.9334999999999994E-2</v>
      </c>
      <c r="G1656" s="10">
        <v>0.22894999999999999</v>
      </c>
      <c r="H1656" s="10">
        <v>-0.15961</v>
      </c>
      <c r="I1656" s="10">
        <v>0.93</v>
      </c>
      <c r="J1656" s="10" t="s">
        <v>29</v>
      </c>
      <c r="K1656" s="10">
        <v>0.85829999999999995</v>
      </c>
      <c r="L1656" s="10" t="s">
        <v>4046</v>
      </c>
      <c r="M1656" s="10" t="s">
        <v>6391</v>
      </c>
      <c r="N1656" s="10" t="s">
        <v>4050</v>
      </c>
      <c r="O1656" s="11" t="str">
        <f t="shared" si="25"/>
        <v>NO</v>
      </c>
      <c r="P1656" s="10"/>
    </row>
    <row r="1657" spans="1:16">
      <c r="A1657" s="10" t="s">
        <v>938</v>
      </c>
      <c r="B1657" s="11">
        <v>39</v>
      </c>
      <c r="C1657" s="10" t="s">
        <v>3124</v>
      </c>
      <c r="D1657" s="11" t="s">
        <v>28</v>
      </c>
      <c r="E1657" s="11" t="s">
        <v>11</v>
      </c>
      <c r="F1657" s="10">
        <v>5.2525000000000002E-2</v>
      </c>
      <c r="G1657" s="10">
        <v>0.17634</v>
      </c>
      <c r="H1657" s="10">
        <v>-0.12381</v>
      </c>
      <c r="I1657" s="10">
        <v>0.92700000000000005</v>
      </c>
      <c r="J1657" s="10" t="s">
        <v>33</v>
      </c>
      <c r="K1657" s="10">
        <v>1.2466999999999999</v>
      </c>
      <c r="L1657" s="10" t="s">
        <v>4046</v>
      </c>
      <c r="M1657" s="10" t="s">
        <v>6391</v>
      </c>
      <c r="N1657" s="10" t="s">
        <v>4050</v>
      </c>
      <c r="O1657" s="11" t="str">
        <f t="shared" si="25"/>
        <v>NO</v>
      </c>
      <c r="P1657" s="10"/>
    </row>
    <row r="1658" spans="1:16">
      <c r="A1658" s="6" t="s">
        <v>940</v>
      </c>
      <c r="B1658" s="7">
        <v>24</v>
      </c>
      <c r="C1658" s="6" t="s">
        <v>941</v>
      </c>
      <c r="D1658" s="7" t="s">
        <v>32</v>
      </c>
      <c r="E1658" s="7" t="s">
        <v>6</v>
      </c>
      <c r="F1658" s="6">
        <v>0.92903000000000002</v>
      </c>
      <c r="G1658" s="6">
        <v>0.82509999999999994</v>
      </c>
      <c r="H1658" s="6">
        <v>0.10394</v>
      </c>
      <c r="I1658" s="6">
        <v>0.99199999999999999</v>
      </c>
      <c r="J1658" s="6" t="s">
        <v>44</v>
      </c>
      <c r="K1658" s="6">
        <v>2.0247999999999999</v>
      </c>
      <c r="L1658" s="6" t="s">
        <v>6392</v>
      </c>
      <c r="M1658" s="6" t="s">
        <v>6393</v>
      </c>
      <c r="N1658" s="6" t="s">
        <v>5119</v>
      </c>
      <c r="O1658" s="7" t="str">
        <f t="shared" si="25"/>
        <v>NO</v>
      </c>
    </row>
    <row r="1659" spans="1:16">
      <c r="A1659" s="10" t="s">
        <v>3125</v>
      </c>
      <c r="B1659" s="11">
        <v>23</v>
      </c>
      <c r="C1659" s="10" t="s">
        <v>3126</v>
      </c>
      <c r="D1659" s="11" t="s">
        <v>32</v>
      </c>
      <c r="E1659" s="11" t="s">
        <v>11</v>
      </c>
      <c r="F1659" s="10">
        <v>0.30069000000000001</v>
      </c>
      <c r="G1659" s="10">
        <v>8.2588999999999996E-2</v>
      </c>
      <c r="H1659" s="10">
        <v>0.21809999999999999</v>
      </c>
      <c r="I1659" s="10">
        <v>1</v>
      </c>
      <c r="J1659" s="10" t="s">
        <v>40</v>
      </c>
      <c r="K1659" s="10">
        <v>2.0752000000000002</v>
      </c>
      <c r="L1659" s="10" t="s">
        <v>6394</v>
      </c>
      <c r="M1659" s="10" t="s">
        <v>6395</v>
      </c>
      <c r="N1659" s="10" t="s">
        <v>4045</v>
      </c>
      <c r="O1659" s="11" t="str">
        <f t="shared" si="25"/>
        <v>NO</v>
      </c>
      <c r="P1659" s="10"/>
    </row>
    <row r="1660" spans="1:16">
      <c r="A1660" s="10" t="s">
        <v>3125</v>
      </c>
      <c r="B1660" s="11">
        <v>25</v>
      </c>
      <c r="C1660" s="10" t="s">
        <v>3127</v>
      </c>
      <c r="D1660" s="11" t="s">
        <v>32</v>
      </c>
      <c r="E1660" s="11" t="s">
        <v>11</v>
      </c>
      <c r="F1660" s="10">
        <v>0.23538000000000001</v>
      </c>
      <c r="G1660" s="10">
        <v>5.0205E-2</v>
      </c>
      <c r="H1660" s="10">
        <v>0.18517</v>
      </c>
      <c r="I1660" s="10">
        <v>1</v>
      </c>
      <c r="J1660" s="10" t="s">
        <v>29</v>
      </c>
      <c r="K1660" s="10">
        <v>0.82030000000000003</v>
      </c>
      <c r="L1660" s="10" t="s">
        <v>6394</v>
      </c>
      <c r="M1660" s="10" t="s">
        <v>6395</v>
      </c>
      <c r="N1660" s="10" t="s">
        <v>4045</v>
      </c>
      <c r="O1660" s="11" t="str">
        <f t="shared" si="25"/>
        <v>NO</v>
      </c>
      <c r="P1660" s="10"/>
    </row>
    <row r="1661" spans="1:16">
      <c r="A1661" s="6" t="s">
        <v>1448</v>
      </c>
      <c r="B1661" s="7">
        <v>7</v>
      </c>
      <c r="C1661" s="6" t="s">
        <v>1449</v>
      </c>
      <c r="D1661" s="7" t="s">
        <v>32</v>
      </c>
      <c r="E1661" s="7" t="s">
        <v>8</v>
      </c>
      <c r="F1661" s="6">
        <v>0.14413999999999999</v>
      </c>
      <c r="G1661" s="6">
        <v>0.28320000000000001</v>
      </c>
      <c r="H1661" s="6">
        <v>-0.13905000000000001</v>
      </c>
      <c r="I1661" s="6">
        <v>0.98399999999999999</v>
      </c>
      <c r="J1661" s="6" t="s">
        <v>29</v>
      </c>
      <c r="K1661" s="6">
        <v>0.87170000000000003</v>
      </c>
      <c r="L1661" s="6" t="s">
        <v>5959</v>
      </c>
      <c r="M1661" s="6" t="s">
        <v>6396</v>
      </c>
      <c r="N1661" s="6" t="s">
        <v>6397</v>
      </c>
      <c r="O1661" s="7" t="str">
        <f t="shared" si="25"/>
        <v>NO</v>
      </c>
    </row>
    <row r="1662" spans="1:16">
      <c r="A1662" s="6" t="s">
        <v>1420</v>
      </c>
      <c r="B1662" s="7">
        <v>22</v>
      </c>
      <c r="C1662" s="6" t="s">
        <v>1421</v>
      </c>
      <c r="D1662" s="7" t="s">
        <v>32</v>
      </c>
      <c r="E1662" s="7" t="s">
        <v>8</v>
      </c>
      <c r="F1662" s="6">
        <v>0.70150000000000001</v>
      </c>
      <c r="G1662" s="6">
        <v>0.96330000000000005</v>
      </c>
      <c r="H1662" s="6">
        <v>-0.26179999999999998</v>
      </c>
      <c r="I1662" s="6">
        <v>1</v>
      </c>
      <c r="J1662" s="6" t="s">
        <v>44</v>
      </c>
      <c r="K1662" s="6">
        <v>1.3648</v>
      </c>
      <c r="L1662" s="6" t="s">
        <v>6398</v>
      </c>
      <c r="M1662" s="6" t="s">
        <v>6399</v>
      </c>
      <c r="N1662" s="6" t="s">
        <v>6400</v>
      </c>
      <c r="O1662" s="7" t="str">
        <f t="shared" si="25"/>
        <v>NO</v>
      </c>
    </row>
    <row r="1663" spans="1:16">
      <c r="A1663" s="6" t="s">
        <v>3128</v>
      </c>
      <c r="B1663" s="7">
        <v>7</v>
      </c>
      <c r="C1663" s="6" t="s">
        <v>3129</v>
      </c>
      <c r="D1663" s="7" t="s">
        <v>28</v>
      </c>
      <c r="E1663" s="7" t="s">
        <v>11</v>
      </c>
      <c r="F1663" s="6">
        <v>0.14380999999999999</v>
      </c>
      <c r="G1663" s="6">
        <v>2.1762E-2</v>
      </c>
      <c r="H1663" s="6">
        <v>0.12205000000000001</v>
      </c>
      <c r="I1663" s="6">
        <v>1</v>
      </c>
      <c r="J1663" s="6" t="s">
        <v>29</v>
      </c>
      <c r="K1663" s="6">
        <v>0.6341</v>
      </c>
      <c r="L1663" s="6" t="s">
        <v>4150</v>
      </c>
      <c r="M1663" s="6" t="s">
        <v>6401</v>
      </c>
      <c r="N1663" s="6" t="s">
        <v>5175</v>
      </c>
      <c r="O1663" s="7" t="str">
        <f t="shared" si="25"/>
        <v>NO</v>
      </c>
    </row>
    <row r="1664" spans="1:16">
      <c r="A1664" s="10" t="s">
        <v>942</v>
      </c>
      <c r="B1664" s="11">
        <v>11</v>
      </c>
      <c r="C1664" s="10" t="s">
        <v>943</v>
      </c>
      <c r="D1664" s="11" t="s">
        <v>28</v>
      </c>
      <c r="E1664" s="11" t="s">
        <v>6</v>
      </c>
      <c r="F1664" s="10">
        <v>0.28892000000000001</v>
      </c>
      <c r="G1664" s="10">
        <v>0.15673999999999999</v>
      </c>
      <c r="H1664" s="10">
        <v>0.13217999999999999</v>
      </c>
      <c r="I1664" s="10">
        <v>0.91400000000000003</v>
      </c>
      <c r="J1664" s="10" t="s">
        <v>33</v>
      </c>
      <c r="K1664" s="10">
        <v>1.3868</v>
      </c>
      <c r="L1664" s="10" t="s">
        <v>6402</v>
      </c>
      <c r="M1664" s="10" t="s">
        <v>6403</v>
      </c>
      <c r="N1664" s="10" t="s">
        <v>6404</v>
      </c>
      <c r="O1664" s="11" t="str">
        <f t="shared" si="25"/>
        <v>NO</v>
      </c>
      <c r="P1664" s="10"/>
    </row>
    <row r="1665" spans="1:16">
      <c r="A1665" s="10" t="s">
        <v>942</v>
      </c>
      <c r="B1665" s="11">
        <v>10</v>
      </c>
      <c r="C1665" s="10" t="s">
        <v>944</v>
      </c>
      <c r="D1665" s="11" t="s">
        <v>28</v>
      </c>
      <c r="E1665" s="11" t="s">
        <v>6</v>
      </c>
      <c r="F1665" s="10">
        <v>0.37839</v>
      </c>
      <c r="G1665" s="10">
        <v>0.18536</v>
      </c>
      <c r="H1665" s="10">
        <v>0.19303000000000001</v>
      </c>
      <c r="I1665" s="10">
        <v>0.98899999999999999</v>
      </c>
      <c r="J1665" s="10" t="s">
        <v>33</v>
      </c>
      <c r="K1665" s="10">
        <v>1.3868</v>
      </c>
      <c r="L1665" s="10" t="s">
        <v>6402</v>
      </c>
      <c r="M1665" s="10" t="s">
        <v>6403</v>
      </c>
      <c r="N1665" s="10" t="s">
        <v>6404</v>
      </c>
      <c r="O1665" s="11" t="str">
        <f t="shared" si="25"/>
        <v>NO</v>
      </c>
      <c r="P1665" s="10"/>
    </row>
    <row r="1666" spans="1:16">
      <c r="A1666" s="12" t="s">
        <v>1404</v>
      </c>
      <c r="B1666" s="13">
        <v>9</v>
      </c>
      <c r="C1666" s="12" t="s">
        <v>1405</v>
      </c>
      <c r="D1666" s="13" t="s">
        <v>28</v>
      </c>
      <c r="E1666" s="13" t="s">
        <v>8</v>
      </c>
      <c r="F1666" s="12">
        <v>0.80208999999999997</v>
      </c>
      <c r="G1666" s="12">
        <v>0.94723999999999997</v>
      </c>
      <c r="H1666" s="12">
        <v>-0.14515</v>
      </c>
      <c r="I1666" s="12">
        <v>1</v>
      </c>
      <c r="J1666" s="12" t="s">
        <v>44</v>
      </c>
      <c r="K1666" s="12">
        <v>2.149</v>
      </c>
      <c r="L1666" s="12" t="s">
        <v>3990</v>
      </c>
      <c r="M1666" s="12" t="s">
        <v>6405</v>
      </c>
      <c r="N1666" s="12" t="s">
        <v>6406</v>
      </c>
      <c r="O1666" s="13" t="str">
        <f t="shared" ref="O1666:O1729" si="26">IF(P1666 = "", "NO", "YES")</f>
        <v>NO</v>
      </c>
      <c r="P1666" s="12"/>
    </row>
    <row r="1667" spans="1:16">
      <c r="A1667" s="12" t="s">
        <v>1404</v>
      </c>
      <c r="B1667" s="13">
        <v>13</v>
      </c>
      <c r="C1667" s="12" t="s">
        <v>3130</v>
      </c>
      <c r="D1667" s="13" t="s">
        <v>28</v>
      </c>
      <c r="E1667" s="13" t="s">
        <v>11</v>
      </c>
      <c r="F1667" s="12">
        <v>0.18153</v>
      </c>
      <c r="G1667" s="12">
        <v>0.29093000000000002</v>
      </c>
      <c r="H1667" s="12">
        <v>-0.10940999999999999</v>
      </c>
      <c r="I1667" s="12">
        <v>0.98799999999999999</v>
      </c>
      <c r="J1667" s="12" t="s">
        <v>44</v>
      </c>
      <c r="K1667" s="12">
        <v>2.16</v>
      </c>
      <c r="L1667" s="12" t="s">
        <v>3990</v>
      </c>
      <c r="M1667" s="12" t="s">
        <v>6405</v>
      </c>
      <c r="N1667" s="12" t="s">
        <v>6406</v>
      </c>
      <c r="O1667" s="13" t="str">
        <f t="shared" si="26"/>
        <v>NO</v>
      </c>
      <c r="P1667" s="12"/>
    </row>
    <row r="1668" spans="1:16">
      <c r="A1668" s="12" t="s">
        <v>1404</v>
      </c>
      <c r="B1668" s="13">
        <v>10</v>
      </c>
      <c r="C1668" s="12" t="s">
        <v>3131</v>
      </c>
      <c r="D1668" s="13" t="s">
        <v>28</v>
      </c>
      <c r="E1668" s="13" t="s">
        <v>11</v>
      </c>
      <c r="F1668" s="12">
        <v>0.16764000000000001</v>
      </c>
      <c r="G1668" s="12">
        <v>0.29311999999999999</v>
      </c>
      <c r="H1668" s="12">
        <v>-0.12548999999999999</v>
      </c>
      <c r="I1668" s="12">
        <v>0.995</v>
      </c>
      <c r="J1668" s="12" t="s">
        <v>44</v>
      </c>
      <c r="K1668" s="12">
        <v>2.16</v>
      </c>
      <c r="L1668" s="12" t="s">
        <v>3990</v>
      </c>
      <c r="M1668" s="12" t="s">
        <v>6405</v>
      </c>
      <c r="N1668" s="12" t="s">
        <v>6406</v>
      </c>
      <c r="O1668" s="13" t="str">
        <f t="shared" si="26"/>
        <v>NO</v>
      </c>
      <c r="P1668" s="12"/>
    </row>
    <row r="1669" spans="1:16">
      <c r="A1669" s="6" t="s">
        <v>1455</v>
      </c>
      <c r="B1669" s="7">
        <v>11</v>
      </c>
      <c r="C1669" s="6" t="s">
        <v>1456</v>
      </c>
      <c r="D1669" s="7" t="s">
        <v>32</v>
      </c>
      <c r="E1669" s="7" t="s">
        <v>8</v>
      </c>
      <c r="F1669" s="6">
        <v>0.18548000000000001</v>
      </c>
      <c r="G1669" s="6">
        <v>7.8016000000000002E-2</v>
      </c>
      <c r="H1669" s="6">
        <v>0.10746</v>
      </c>
      <c r="I1669" s="6">
        <v>0.96</v>
      </c>
      <c r="J1669" s="6" t="s">
        <v>44</v>
      </c>
      <c r="K1669" s="6">
        <v>1.0246</v>
      </c>
      <c r="L1669" s="6" t="s">
        <v>4150</v>
      </c>
      <c r="M1669" s="6" t="s">
        <v>6407</v>
      </c>
      <c r="N1669" s="6" t="s">
        <v>4279</v>
      </c>
      <c r="O1669" s="7" t="str">
        <f t="shared" si="26"/>
        <v>NO</v>
      </c>
    </row>
    <row r="1670" spans="1:16">
      <c r="A1670" s="6" t="s">
        <v>945</v>
      </c>
      <c r="B1670" s="7">
        <v>5</v>
      </c>
      <c r="C1670" s="6" t="s">
        <v>946</v>
      </c>
      <c r="D1670" s="7" t="s">
        <v>32</v>
      </c>
      <c r="E1670" s="7" t="s">
        <v>6</v>
      </c>
      <c r="F1670" s="6">
        <v>0.51770000000000005</v>
      </c>
      <c r="G1670" s="6">
        <v>0.68198000000000003</v>
      </c>
      <c r="H1670" s="6">
        <v>-0.16428999999999999</v>
      </c>
      <c r="I1670" s="6">
        <v>0.93799999999999994</v>
      </c>
      <c r="J1670" s="6" t="s">
        <v>29</v>
      </c>
      <c r="K1670" s="6">
        <v>0.99539999999999995</v>
      </c>
      <c r="L1670" s="6" t="s">
        <v>4040</v>
      </c>
      <c r="M1670" s="6" t="s">
        <v>6408</v>
      </c>
      <c r="N1670" s="6" t="s">
        <v>4042</v>
      </c>
      <c r="O1670" s="7" t="str">
        <f t="shared" si="26"/>
        <v>NO</v>
      </c>
    </row>
    <row r="1671" spans="1:16">
      <c r="A1671" s="6" t="s">
        <v>1371</v>
      </c>
      <c r="B1671" s="7">
        <v>28</v>
      </c>
      <c r="C1671" s="6" t="s">
        <v>1372</v>
      </c>
      <c r="D1671" s="7" t="s">
        <v>32</v>
      </c>
      <c r="E1671" s="7" t="s">
        <v>8</v>
      </c>
      <c r="F1671" s="6">
        <v>0.83914</v>
      </c>
      <c r="G1671" s="6">
        <v>0.97467999999999999</v>
      </c>
      <c r="H1671" s="6">
        <v>-0.13553999999999999</v>
      </c>
      <c r="I1671" s="6">
        <v>0.97499999999999998</v>
      </c>
      <c r="J1671" s="6" t="s">
        <v>29</v>
      </c>
      <c r="K1671" s="6">
        <v>0.75319999999999998</v>
      </c>
      <c r="L1671" s="6" t="s">
        <v>6409</v>
      </c>
      <c r="M1671" s="6" t="s">
        <v>6410</v>
      </c>
      <c r="N1671" s="6" t="s">
        <v>6411</v>
      </c>
      <c r="O1671" s="7" t="str">
        <f t="shared" si="26"/>
        <v>NO</v>
      </c>
    </row>
    <row r="1672" spans="1:16">
      <c r="A1672" s="12" t="s">
        <v>469</v>
      </c>
      <c r="B1672" s="13">
        <v>44</v>
      </c>
      <c r="C1672" s="12" t="s">
        <v>470</v>
      </c>
      <c r="D1672" s="13" t="s">
        <v>32</v>
      </c>
      <c r="E1672" s="13" t="s">
        <v>4</v>
      </c>
      <c r="F1672" s="12">
        <v>0.55335999999999996</v>
      </c>
      <c r="G1672" s="12">
        <v>0.43926999999999999</v>
      </c>
      <c r="H1672" s="12">
        <v>0.11409</v>
      </c>
      <c r="I1672" s="12">
        <v>0.95199999999999996</v>
      </c>
      <c r="J1672" s="12" t="s">
        <v>40</v>
      </c>
      <c r="K1672" s="12">
        <v>2.6196000000000002</v>
      </c>
      <c r="L1672" s="12" t="s">
        <v>6412</v>
      </c>
      <c r="M1672" s="12" t="s">
        <v>6413</v>
      </c>
      <c r="N1672" s="12" t="s">
        <v>6414</v>
      </c>
      <c r="O1672" s="13" t="str">
        <f t="shared" si="26"/>
        <v>NO</v>
      </c>
      <c r="P1672" s="12"/>
    </row>
    <row r="1673" spans="1:16">
      <c r="A1673" s="12" t="s">
        <v>469</v>
      </c>
      <c r="B1673" s="13">
        <v>33</v>
      </c>
      <c r="C1673" s="12" t="s">
        <v>947</v>
      </c>
      <c r="D1673" s="13" t="s">
        <v>32</v>
      </c>
      <c r="E1673" s="13" t="s">
        <v>6</v>
      </c>
      <c r="F1673" s="12">
        <v>0.76383000000000001</v>
      </c>
      <c r="G1673" s="12">
        <v>0.90751000000000004</v>
      </c>
      <c r="H1673" s="12">
        <v>-0.14368</v>
      </c>
      <c r="I1673" s="12">
        <v>0.97299999999999998</v>
      </c>
      <c r="J1673" s="12" t="s">
        <v>33</v>
      </c>
      <c r="K1673" s="12">
        <v>1.2806999999999999</v>
      </c>
      <c r="L1673" s="12" t="s">
        <v>6412</v>
      </c>
      <c r="M1673" s="12" t="s">
        <v>6413</v>
      </c>
      <c r="N1673" s="12" t="s">
        <v>6414</v>
      </c>
      <c r="O1673" s="13" t="str">
        <f t="shared" si="26"/>
        <v>NO</v>
      </c>
      <c r="P1673" s="12"/>
    </row>
    <row r="1674" spans="1:16">
      <c r="A1674" s="12" t="s">
        <v>469</v>
      </c>
      <c r="B1674" s="13">
        <v>32</v>
      </c>
      <c r="C1674" s="12" t="s">
        <v>3132</v>
      </c>
      <c r="D1674" s="13" t="s">
        <v>32</v>
      </c>
      <c r="E1674" s="13" t="s">
        <v>11</v>
      </c>
      <c r="F1674" s="12">
        <v>0.72363</v>
      </c>
      <c r="G1674" s="12">
        <v>0.83938999999999997</v>
      </c>
      <c r="H1674" s="12">
        <v>-0.11576</v>
      </c>
      <c r="I1674" s="12">
        <v>0.97799999999999998</v>
      </c>
      <c r="J1674" s="12" t="s">
        <v>44</v>
      </c>
      <c r="K1674" s="12">
        <v>1.1660999999999999</v>
      </c>
      <c r="L1674" s="12" t="s">
        <v>6412</v>
      </c>
      <c r="M1674" s="12" t="s">
        <v>6413</v>
      </c>
      <c r="N1674" s="12" t="s">
        <v>6414</v>
      </c>
      <c r="O1674" s="13" t="str">
        <f t="shared" si="26"/>
        <v>NO</v>
      </c>
      <c r="P1674" s="12"/>
    </row>
    <row r="1675" spans="1:16">
      <c r="A1675" s="12" t="s">
        <v>469</v>
      </c>
      <c r="B1675" s="13">
        <v>35</v>
      </c>
      <c r="C1675" s="12" t="s">
        <v>3133</v>
      </c>
      <c r="D1675" s="13" t="s">
        <v>32</v>
      </c>
      <c r="E1675" s="13" t="s">
        <v>11</v>
      </c>
      <c r="F1675" s="12">
        <v>9.2050000000000007E-2</v>
      </c>
      <c r="G1675" s="12">
        <v>0.29869000000000001</v>
      </c>
      <c r="H1675" s="12">
        <v>-0.20663999999999999</v>
      </c>
      <c r="I1675" s="12">
        <v>0.99099999999999999</v>
      </c>
      <c r="J1675" s="12" t="s">
        <v>33</v>
      </c>
      <c r="K1675" s="12">
        <v>1.2806999999999999</v>
      </c>
      <c r="L1675" s="12" t="s">
        <v>6412</v>
      </c>
      <c r="M1675" s="12" t="s">
        <v>6413</v>
      </c>
      <c r="N1675" s="12" t="s">
        <v>6414</v>
      </c>
      <c r="O1675" s="13" t="str">
        <f t="shared" si="26"/>
        <v>NO</v>
      </c>
      <c r="P1675" s="12"/>
    </row>
    <row r="1676" spans="1:16">
      <c r="A1676" s="12" t="s">
        <v>469</v>
      </c>
      <c r="B1676" s="13">
        <v>37</v>
      </c>
      <c r="C1676" s="12" t="s">
        <v>3134</v>
      </c>
      <c r="D1676" s="13" t="s">
        <v>32</v>
      </c>
      <c r="E1676" s="13" t="s">
        <v>11</v>
      </c>
      <c r="F1676" s="12">
        <v>7.7909000000000006E-2</v>
      </c>
      <c r="G1676" s="12">
        <v>0.24979999999999999</v>
      </c>
      <c r="H1676" s="12">
        <v>-0.17188999999999999</v>
      </c>
      <c r="I1676" s="12">
        <v>0.99099999999999999</v>
      </c>
      <c r="J1676" s="12" t="s">
        <v>33</v>
      </c>
      <c r="K1676" s="12">
        <v>1.1914</v>
      </c>
      <c r="L1676" s="12" t="s">
        <v>6412</v>
      </c>
      <c r="M1676" s="12" t="s">
        <v>6413</v>
      </c>
      <c r="N1676" s="12" t="s">
        <v>6414</v>
      </c>
      <c r="O1676" s="13" t="str">
        <f t="shared" si="26"/>
        <v>NO</v>
      </c>
      <c r="P1676" s="12"/>
    </row>
    <row r="1677" spans="1:16">
      <c r="A1677" s="10" t="s">
        <v>948</v>
      </c>
      <c r="B1677" s="11">
        <v>6</v>
      </c>
      <c r="C1677" s="10" t="s">
        <v>949</v>
      </c>
      <c r="D1677" s="11" t="s">
        <v>32</v>
      </c>
      <c r="E1677" s="11" t="s">
        <v>6</v>
      </c>
      <c r="F1677" s="10">
        <v>0.20449000000000001</v>
      </c>
      <c r="G1677" s="10">
        <v>0.30578</v>
      </c>
      <c r="H1677" s="10">
        <v>-0.1013</v>
      </c>
      <c r="I1677" s="10">
        <v>0.97199999999999998</v>
      </c>
      <c r="J1677" s="10" t="s">
        <v>44</v>
      </c>
      <c r="K1677" s="10">
        <v>1.4360999999999999</v>
      </c>
      <c r="L1677" s="10" t="s">
        <v>3990</v>
      </c>
      <c r="M1677" s="10" t="s">
        <v>6415</v>
      </c>
      <c r="N1677" s="10" t="s">
        <v>3990</v>
      </c>
      <c r="O1677" s="11" t="str">
        <f t="shared" si="26"/>
        <v>NO</v>
      </c>
      <c r="P1677" s="10"/>
    </row>
    <row r="1678" spans="1:16">
      <c r="A1678" s="10" t="s">
        <v>948</v>
      </c>
      <c r="B1678" s="11">
        <v>5</v>
      </c>
      <c r="C1678" s="10" t="s">
        <v>1450</v>
      </c>
      <c r="D1678" s="11" t="s">
        <v>32</v>
      </c>
      <c r="E1678" s="11" t="s">
        <v>8</v>
      </c>
      <c r="F1678" s="10">
        <v>0.2394</v>
      </c>
      <c r="G1678" s="10">
        <v>0.34521000000000002</v>
      </c>
      <c r="H1678" s="10">
        <v>-0.10581</v>
      </c>
      <c r="I1678" s="10">
        <v>0.98699999999999999</v>
      </c>
      <c r="J1678" s="10" t="s">
        <v>44</v>
      </c>
      <c r="K1678" s="10">
        <v>1.4360999999999999</v>
      </c>
      <c r="L1678" s="10" t="s">
        <v>3990</v>
      </c>
      <c r="M1678" s="10" t="s">
        <v>6415</v>
      </c>
      <c r="N1678" s="10" t="s">
        <v>3990</v>
      </c>
      <c r="O1678" s="11" t="str">
        <f t="shared" si="26"/>
        <v>NO</v>
      </c>
      <c r="P1678" s="10"/>
    </row>
    <row r="1679" spans="1:16">
      <c r="A1679" s="12" t="s">
        <v>1744</v>
      </c>
      <c r="B1679" s="13">
        <v>18</v>
      </c>
      <c r="C1679" s="12" t="s">
        <v>1745</v>
      </c>
      <c r="D1679" s="13" t="s">
        <v>32</v>
      </c>
      <c r="E1679" s="13" t="s">
        <v>1584</v>
      </c>
      <c r="F1679" s="12">
        <v>0.97043999999999997</v>
      </c>
      <c r="G1679" s="12">
        <v>0.85319999999999996</v>
      </c>
      <c r="H1679" s="12">
        <v>0.11724</v>
      </c>
      <c r="I1679" s="12">
        <v>0.96499999999999997</v>
      </c>
      <c r="J1679" s="12" t="s">
        <v>33</v>
      </c>
      <c r="K1679" s="12">
        <v>0.90380000000000005</v>
      </c>
      <c r="L1679" s="12" t="s">
        <v>6416</v>
      </c>
      <c r="M1679" s="12" t="s">
        <v>6417</v>
      </c>
      <c r="N1679" s="12" t="s">
        <v>6418</v>
      </c>
      <c r="O1679" s="13" t="str">
        <f t="shared" si="26"/>
        <v>NO</v>
      </c>
      <c r="P1679" s="12"/>
    </row>
    <row r="1680" spans="1:16">
      <c r="A1680" s="12" t="s">
        <v>1744</v>
      </c>
      <c r="B1680" s="13">
        <v>18</v>
      </c>
      <c r="C1680" s="12" t="s">
        <v>1745</v>
      </c>
      <c r="D1680" s="13" t="s">
        <v>32</v>
      </c>
      <c r="E1680" s="13" t="s">
        <v>11</v>
      </c>
      <c r="F1680" s="12">
        <v>0.97043999999999997</v>
      </c>
      <c r="G1680" s="12">
        <v>0.85319999999999996</v>
      </c>
      <c r="H1680" s="12">
        <v>0.11724</v>
      </c>
      <c r="I1680" s="12">
        <v>0.96499999999999997</v>
      </c>
      <c r="J1680" s="12" t="s">
        <v>33</v>
      </c>
      <c r="K1680" s="12">
        <v>0.90380000000000005</v>
      </c>
      <c r="L1680" s="12" t="s">
        <v>6416</v>
      </c>
      <c r="M1680" s="12" t="s">
        <v>6417</v>
      </c>
      <c r="N1680" s="12" t="s">
        <v>6418</v>
      </c>
      <c r="O1680" s="13" t="str">
        <f t="shared" si="26"/>
        <v>NO</v>
      </c>
      <c r="P1680" s="12"/>
    </row>
    <row r="1681" spans="1:16">
      <c r="A1681" s="10" t="s">
        <v>1381</v>
      </c>
      <c r="B1681" s="11">
        <v>6</v>
      </c>
      <c r="C1681" s="10" t="s">
        <v>1382</v>
      </c>
      <c r="D1681" s="11" t="s">
        <v>28</v>
      </c>
      <c r="E1681" s="11" t="s">
        <v>8</v>
      </c>
      <c r="F1681" s="10">
        <v>0.22686999999999999</v>
      </c>
      <c r="G1681" s="10">
        <v>0.79727999999999999</v>
      </c>
      <c r="H1681" s="10">
        <v>-0.57042000000000004</v>
      </c>
      <c r="I1681" s="10">
        <v>0.999</v>
      </c>
      <c r="J1681" s="10" t="s">
        <v>29</v>
      </c>
      <c r="K1681" s="10">
        <v>0.93830000000000002</v>
      </c>
      <c r="L1681" s="10" t="s">
        <v>6419</v>
      </c>
      <c r="M1681" s="10" t="s">
        <v>6420</v>
      </c>
      <c r="N1681" s="10" t="s">
        <v>6421</v>
      </c>
      <c r="O1681" s="11" t="str">
        <f t="shared" si="26"/>
        <v>NO</v>
      </c>
      <c r="P1681" s="10"/>
    </row>
    <row r="1682" spans="1:16">
      <c r="A1682" s="10" t="s">
        <v>1381</v>
      </c>
      <c r="B1682" s="11">
        <v>13</v>
      </c>
      <c r="C1682" s="10" t="s">
        <v>1746</v>
      </c>
      <c r="D1682" s="11" t="s">
        <v>28</v>
      </c>
      <c r="E1682" s="11" t="s">
        <v>1584</v>
      </c>
      <c r="F1682" s="10">
        <v>0.79681999999999997</v>
      </c>
      <c r="G1682" s="10">
        <v>0.94472</v>
      </c>
      <c r="H1682" s="10">
        <v>-0.1479</v>
      </c>
      <c r="I1682" s="10">
        <v>0.96699999999999997</v>
      </c>
      <c r="J1682" s="10" t="s">
        <v>44</v>
      </c>
      <c r="K1682" s="10">
        <v>1.1561999999999999</v>
      </c>
      <c r="L1682" s="10" t="s">
        <v>6419</v>
      </c>
      <c r="M1682" s="10" t="s">
        <v>6420</v>
      </c>
      <c r="N1682" s="10" t="s">
        <v>6421</v>
      </c>
      <c r="O1682" s="11" t="str">
        <f t="shared" si="26"/>
        <v>NO</v>
      </c>
      <c r="P1682" s="10"/>
    </row>
    <row r="1683" spans="1:16">
      <c r="A1683" s="10" t="s">
        <v>1381</v>
      </c>
      <c r="B1683" s="11">
        <v>13</v>
      </c>
      <c r="C1683" s="10" t="s">
        <v>1746</v>
      </c>
      <c r="D1683" s="11" t="s">
        <v>28</v>
      </c>
      <c r="E1683" s="11" t="s">
        <v>11</v>
      </c>
      <c r="F1683" s="10">
        <v>0.79681999999999997</v>
      </c>
      <c r="G1683" s="10">
        <v>0.94472</v>
      </c>
      <c r="H1683" s="10">
        <v>-0.1479</v>
      </c>
      <c r="I1683" s="10">
        <v>0.96699999999999997</v>
      </c>
      <c r="J1683" s="10" t="s">
        <v>44</v>
      </c>
      <c r="K1683" s="10">
        <v>1.1561999999999999</v>
      </c>
      <c r="L1683" s="10" t="s">
        <v>6419</v>
      </c>
      <c r="M1683" s="10" t="s">
        <v>6420</v>
      </c>
      <c r="N1683" s="10" t="s">
        <v>6421</v>
      </c>
      <c r="O1683" s="11" t="str">
        <f t="shared" si="26"/>
        <v>NO</v>
      </c>
      <c r="P1683" s="10"/>
    </row>
    <row r="1684" spans="1:16">
      <c r="A1684" s="6" t="s">
        <v>3135</v>
      </c>
      <c r="B1684" s="7">
        <v>11</v>
      </c>
      <c r="C1684" s="6" t="s">
        <v>3136</v>
      </c>
      <c r="D1684" s="7" t="s">
        <v>32</v>
      </c>
      <c r="E1684" s="7" t="s">
        <v>11</v>
      </c>
      <c r="F1684" s="6">
        <v>0.11069</v>
      </c>
      <c r="G1684" s="6">
        <v>0.32996999999999999</v>
      </c>
      <c r="H1684" s="6">
        <v>-0.21928</v>
      </c>
      <c r="I1684" s="6">
        <v>0.999</v>
      </c>
      <c r="J1684" s="6" t="s">
        <v>29</v>
      </c>
      <c r="K1684" s="6">
        <v>0.9647</v>
      </c>
      <c r="L1684" s="6" t="s">
        <v>6422</v>
      </c>
      <c r="M1684" s="6" t="s">
        <v>6423</v>
      </c>
      <c r="N1684" s="6" t="s">
        <v>6424</v>
      </c>
      <c r="O1684" s="7" t="str">
        <f t="shared" si="26"/>
        <v>NO</v>
      </c>
    </row>
    <row r="1685" spans="1:16">
      <c r="A1685" s="6" t="s">
        <v>3137</v>
      </c>
      <c r="B1685" s="7">
        <v>2</v>
      </c>
      <c r="C1685" s="6" t="s">
        <v>3138</v>
      </c>
      <c r="D1685" s="7" t="s">
        <v>32</v>
      </c>
      <c r="E1685" s="7" t="s">
        <v>11</v>
      </c>
      <c r="F1685" s="6">
        <v>0.52359</v>
      </c>
      <c r="G1685" s="6">
        <v>0.73055999999999999</v>
      </c>
      <c r="H1685" s="6">
        <v>-0.20696999999999999</v>
      </c>
      <c r="I1685" s="6">
        <v>0.94499999999999995</v>
      </c>
      <c r="J1685" s="6" t="s">
        <v>29</v>
      </c>
      <c r="K1685" s="6">
        <v>0.99180000000000001</v>
      </c>
      <c r="L1685" s="6" t="s">
        <v>6425</v>
      </c>
      <c r="M1685" s="6" t="s">
        <v>6426</v>
      </c>
      <c r="N1685" s="6" t="s">
        <v>6427</v>
      </c>
      <c r="O1685" s="7" t="str">
        <f t="shared" si="26"/>
        <v>NO</v>
      </c>
    </row>
    <row r="1686" spans="1:16">
      <c r="A1686" s="6" t="s">
        <v>3139</v>
      </c>
      <c r="B1686" s="7">
        <v>15</v>
      </c>
      <c r="C1686" s="6" t="s">
        <v>3140</v>
      </c>
      <c r="D1686" s="7" t="s">
        <v>32</v>
      </c>
      <c r="E1686" s="7" t="s">
        <v>11</v>
      </c>
      <c r="F1686" s="6">
        <v>0.18301000000000001</v>
      </c>
      <c r="G1686" s="6">
        <v>0.316</v>
      </c>
      <c r="H1686" s="6">
        <v>-0.13299</v>
      </c>
      <c r="I1686" s="6">
        <v>0.95599999999999996</v>
      </c>
      <c r="J1686" s="6" t="s">
        <v>29</v>
      </c>
      <c r="K1686" s="6">
        <v>0.92810000000000004</v>
      </c>
      <c r="L1686" s="6" t="s">
        <v>6222</v>
      </c>
      <c r="M1686" s="6" t="s">
        <v>6428</v>
      </c>
      <c r="N1686" s="6" t="s">
        <v>3990</v>
      </c>
      <c r="O1686" s="7" t="str">
        <f t="shared" si="26"/>
        <v>NO</v>
      </c>
    </row>
    <row r="1687" spans="1:16">
      <c r="A1687" s="6" t="s">
        <v>3141</v>
      </c>
      <c r="B1687" s="7">
        <v>5</v>
      </c>
      <c r="C1687" s="6" t="s">
        <v>3142</v>
      </c>
      <c r="D1687" s="7" t="s">
        <v>28</v>
      </c>
      <c r="E1687" s="7" t="s">
        <v>11</v>
      </c>
      <c r="F1687" s="6">
        <v>0.17038</v>
      </c>
      <c r="G1687" s="6">
        <v>3.2133000000000002E-2</v>
      </c>
      <c r="H1687" s="6">
        <v>0.13825000000000001</v>
      </c>
      <c r="I1687" s="6">
        <v>1</v>
      </c>
      <c r="J1687" s="6" t="s">
        <v>29</v>
      </c>
      <c r="K1687" s="6">
        <v>0.71730000000000005</v>
      </c>
      <c r="L1687" s="6" t="s">
        <v>6429</v>
      </c>
      <c r="M1687" s="6" t="s">
        <v>6430</v>
      </c>
      <c r="N1687" s="6" t="s">
        <v>6431</v>
      </c>
      <c r="O1687" s="7" t="str">
        <f t="shared" si="26"/>
        <v>NO</v>
      </c>
    </row>
    <row r="1688" spans="1:16">
      <c r="A1688" s="10" t="s">
        <v>950</v>
      </c>
      <c r="B1688" s="11">
        <v>11</v>
      </c>
      <c r="C1688" s="10" t="s">
        <v>951</v>
      </c>
      <c r="D1688" s="11" t="s">
        <v>32</v>
      </c>
      <c r="E1688" s="11" t="s">
        <v>6</v>
      </c>
      <c r="F1688" s="10">
        <v>0.42397000000000001</v>
      </c>
      <c r="G1688" s="10">
        <v>0.17956</v>
      </c>
      <c r="H1688" s="10">
        <v>0.24440000000000001</v>
      </c>
      <c r="I1688" s="10">
        <v>1</v>
      </c>
      <c r="J1688" s="10" t="s">
        <v>33</v>
      </c>
      <c r="K1688" s="10">
        <v>1.0725</v>
      </c>
      <c r="L1688" s="10" t="s">
        <v>6432</v>
      </c>
      <c r="M1688" s="10" t="s">
        <v>6433</v>
      </c>
      <c r="N1688" s="10" t="s">
        <v>6434</v>
      </c>
      <c r="O1688" s="11" t="str">
        <f t="shared" si="26"/>
        <v>NO</v>
      </c>
      <c r="P1688" s="10"/>
    </row>
    <row r="1689" spans="1:16">
      <c r="A1689" s="10" t="s">
        <v>950</v>
      </c>
      <c r="B1689" s="11">
        <v>5</v>
      </c>
      <c r="C1689" s="10" t="s">
        <v>3143</v>
      </c>
      <c r="D1689" s="11" t="s">
        <v>32</v>
      </c>
      <c r="E1689" s="11" t="s">
        <v>11</v>
      </c>
      <c r="F1689" s="10">
        <v>0.16925999999999999</v>
      </c>
      <c r="G1689" s="10">
        <v>6.0770999999999999E-2</v>
      </c>
      <c r="H1689" s="10">
        <v>0.10849</v>
      </c>
      <c r="I1689" s="10">
        <v>0.996</v>
      </c>
      <c r="J1689" s="10" t="s">
        <v>33</v>
      </c>
      <c r="K1689" s="10">
        <v>0.74380000000000002</v>
      </c>
      <c r="L1689" s="10" t="s">
        <v>6432</v>
      </c>
      <c r="M1689" s="10" t="s">
        <v>6433</v>
      </c>
      <c r="N1689" s="10" t="s">
        <v>6434</v>
      </c>
      <c r="O1689" s="11" t="str">
        <f t="shared" si="26"/>
        <v>NO</v>
      </c>
      <c r="P1689" s="10"/>
    </row>
    <row r="1690" spans="1:16">
      <c r="A1690" s="10" t="s">
        <v>950</v>
      </c>
      <c r="B1690" s="11">
        <v>8</v>
      </c>
      <c r="C1690" s="10" t="s">
        <v>3144</v>
      </c>
      <c r="D1690" s="11" t="s">
        <v>32</v>
      </c>
      <c r="E1690" s="11" t="s">
        <v>11</v>
      </c>
      <c r="F1690" s="10">
        <v>0.16661999999999999</v>
      </c>
      <c r="G1690" s="10">
        <v>5.3138999999999999E-2</v>
      </c>
      <c r="H1690" s="10">
        <v>0.11348</v>
      </c>
      <c r="I1690" s="10">
        <v>1</v>
      </c>
      <c r="J1690" s="10" t="s">
        <v>29</v>
      </c>
      <c r="K1690" s="10">
        <v>0.66830000000000001</v>
      </c>
      <c r="L1690" s="10" t="s">
        <v>6432</v>
      </c>
      <c r="M1690" s="10" t="s">
        <v>6433</v>
      </c>
      <c r="N1690" s="10" t="s">
        <v>6434</v>
      </c>
      <c r="O1690" s="11" t="str">
        <f t="shared" si="26"/>
        <v>NO</v>
      </c>
      <c r="P1690" s="10"/>
    </row>
    <row r="1691" spans="1:16">
      <c r="A1691" s="10" t="s">
        <v>950</v>
      </c>
      <c r="B1691" s="11">
        <v>10</v>
      </c>
      <c r="C1691" s="10" t="s">
        <v>3145</v>
      </c>
      <c r="D1691" s="11" t="s">
        <v>32</v>
      </c>
      <c r="E1691" s="11" t="s">
        <v>11</v>
      </c>
      <c r="F1691" s="10">
        <v>0.20544000000000001</v>
      </c>
      <c r="G1691" s="10">
        <v>9.3656000000000003E-2</v>
      </c>
      <c r="H1691" s="10">
        <v>0.11178</v>
      </c>
      <c r="I1691" s="10">
        <v>1</v>
      </c>
      <c r="J1691" s="10" t="s">
        <v>29</v>
      </c>
      <c r="K1691" s="10">
        <v>0.74590000000000001</v>
      </c>
      <c r="L1691" s="10" t="s">
        <v>6432</v>
      </c>
      <c r="M1691" s="10" t="s">
        <v>6433</v>
      </c>
      <c r="N1691" s="10" t="s">
        <v>6434</v>
      </c>
      <c r="O1691" s="11" t="str">
        <f t="shared" si="26"/>
        <v>NO</v>
      </c>
      <c r="P1691" s="10"/>
    </row>
    <row r="1692" spans="1:16">
      <c r="A1692" s="10" t="s">
        <v>950</v>
      </c>
      <c r="B1692" s="11">
        <v>13</v>
      </c>
      <c r="C1692" s="10" t="s">
        <v>3146</v>
      </c>
      <c r="D1692" s="11" t="s">
        <v>32</v>
      </c>
      <c r="E1692" s="11" t="s">
        <v>11</v>
      </c>
      <c r="F1692" s="10">
        <v>0.41377000000000003</v>
      </c>
      <c r="G1692" s="10">
        <v>0.16841</v>
      </c>
      <c r="H1692" s="10">
        <v>0.24535999999999999</v>
      </c>
      <c r="I1692" s="10">
        <v>1</v>
      </c>
      <c r="J1692" s="10" t="s">
        <v>33</v>
      </c>
      <c r="K1692" s="10">
        <v>1.0727</v>
      </c>
      <c r="L1692" s="10" t="s">
        <v>6432</v>
      </c>
      <c r="M1692" s="10" t="s">
        <v>6433</v>
      </c>
      <c r="N1692" s="10" t="s">
        <v>6434</v>
      </c>
      <c r="O1692" s="11" t="str">
        <f t="shared" si="26"/>
        <v>NO</v>
      </c>
      <c r="P1692" s="10"/>
    </row>
    <row r="1693" spans="1:16">
      <c r="A1693" s="6" t="s">
        <v>3147</v>
      </c>
      <c r="B1693" s="7">
        <v>21</v>
      </c>
      <c r="C1693" s="6" t="s">
        <v>3148</v>
      </c>
      <c r="D1693" s="7" t="s">
        <v>28</v>
      </c>
      <c r="E1693" s="7" t="s">
        <v>11</v>
      </c>
      <c r="F1693" s="6">
        <v>0.42565999999999998</v>
      </c>
      <c r="G1693" s="6">
        <v>0.54491999999999996</v>
      </c>
      <c r="H1693" s="6">
        <v>-0.11924999999999999</v>
      </c>
      <c r="I1693" s="6">
        <v>0.92500000000000004</v>
      </c>
      <c r="J1693" s="6" t="s">
        <v>40</v>
      </c>
      <c r="K1693" s="6">
        <v>1.9785999999999999</v>
      </c>
      <c r="L1693" s="6" t="s">
        <v>4027</v>
      </c>
      <c r="M1693" s="6" t="s">
        <v>6435</v>
      </c>
      <c r="N1693" s="6" t="s">
        <v>4029</v>
      </c>
      <c r="O1693" s="7" t="str">
        <f t="shared" si="26"/>
        <v>NO</v>
      </c>
    </row>
    <row r="1694" spans="1:16">
      <c r="A1694" s="6" t="s">
        <v>3149</v>
      </c>
      <c r="B1694" s="7">
        <v>10</v>
      </c>
      <c r="C1694" s="6" t="s">
        <v>3150</v>
      </c>
      <c r="D1694" s="7" t="s">
        <v>32</v>
      </c>
      <c r="E1694" s="7" t="s">
        <v>11</v>
      </c>
      <c r="F1694" s="6">
        <v>0.47438999999999998</v>
      </c>
      <c r="G1694" s="6">
        <v>0.24002000000000001</v>
      </c>
      <c r="H1694" s="6">
        <v>0.23436999999999999</v>
      </c>
      <c r="I1694" s="6">
        <v>0.91</v>
      </c>
      <c r="J1694" s="6" t="s">
        <v>33</v>
      </c>
      <c r="K1694" s="6">
        <v>1.496</v>
      </c>
      <c r="L1694" s="6" t="s">
        <v>4266</v>
      </c>
      <c r="M1694" s="6" t="s">
        <v>6436</v>
      </c>
      <c r="N1694" s="6" t="s">
        <v>5136</v>
      </c>
      <c r="O1694" s="7" t="str">
        <f t="shared" si="26"/>
        <v>NO</v>
      </c>
    </row>
    <row r="1695" spans="1:16">
      <c r="A1695" s="10" t="s">
        <v>3151</v>
      </c>
      <c r="B1695" s="11">
        <v>10</v>
      </c>
      <c r="C1695" s="10" t="s">
        <v>3152</v>
      </c>
      <c r="D1695" s="11" t="s">
        <v>32</v>
      </c>
      <c r="E1695" s="11" t="s">
        <v>11</v>
      </c>
      <c r="F1695" s="10">
        <v>0.42953000000000002</v>
      </c>
      <c r="G1695" s="10">
        <v>0.16639999999999999</v>
      </c>
      <c r="H1695" s="10">
        <v>0.26312999999999998</v>
      </c>
      <c r="I1695" s="10">
        <v>1</v>
      </c>
      <c r="J1695" s="10" t="s">
        <v>29</v>
      </c>
      <c r="K1695" s="10">
        <v>0.99560000000000004</v>
      </c>
      <c r="L1695" s="10" t="s">
        <v>6437</v>
      </c>
      <c r="M1695" s="10" t="s">
        <v>6438</v>
      </c>
      <c r="N1695" s="10" t="s">
        <v>6439</v>
      </c>
      <c r="O1695" s="11" t="str">
        <f t="shared" si="26"/>
        <v>NO</v>
      </c>
      <c r="P1695" s="10"/>
    </row>
    <row r="1696" spans="1:16">
      <c r="A1696" s="10" t="s">
        <v>3151</v>
      </c>
      <c r="B1696" s="11">
        <v>12</v>
      </c>
      <c r="C1696" s="10" t="s">
        <v>3153</v>
      </c>
      <c r="D1696" s="11" t="s">
        <v>32</v>
      </c>
      <c r="E1696" s="11" t="s">
        <v>11</v>
      </c>
      <c r="F1696" s="10">
        <v>0.85416999999999998</v>
      </c>
      <c r="G1696" s="10">
        <v>0.58496999999999999</v>
      </c>
      <c r="H1696" s="10">
        <v>0.26919999999999999</v>
      </c>
      <c r="I1696" s="10">
        <v>1</v>
      </c>
      <c r="J1696" s="10" t="s">
        <v>33</v>
      </c>
      <c r="K1696" s="10">
        <v>1.3792</v>
      </c>
      <c r="L1696" s="10" t="s">
        <v>6437</v>
      </c>
      <c r="M1696" s="10" t="s">
        <v>6438</v>
      </c>
      <c r="N1696" s="10" t="s">
        <v>6439</v>
      </c>
      <c r="O1696" s="11" t="str">
        <f t="shared" si="26"/>
        <v>NO</v>
      </c>
      <c r="P1696" s="10"/>
    </row>
    <row r="1697" spans="1:16">
      <c r="A1697" s="6" t="s">
        <v>3154</v>
      </c>
      <c r="B1697" s="7">
        <v>6</v>
      </c>
      <c r="C1697" s="6" t="s">
        <v>3155</v>
      </c>
      <c r="D1697" s="7" t="s">
        <v>28</v>
      </c>
      <c r="E1697" s="7" t="s">
        <v>11</v>
      </c>
      <c r="F1697" s="6">
        <v>0.22708</v>
      </c>
      <c r="G1697" s="6">
        <v>0.11491</v>
      </c>
      <c r="H1697" s="6">
        <v>0.11217000000000001</v>
      </c>
      <c r="I1697" s="6">
        <v>0.96199999999999997</v>
      </c>
      <c r="J1697" s="6" t="s">
        <v>29</v>
      </c>
      <c r="K1697" s="6">
        <v>0.80469999999999997</v>
      </c>
      <c r="L1697" s="6" t="s">
        <v>3990</v>
      </c>
      <c r="M1697" s="6" t="s">
        <v>4056</v>
      </c>
      <c r="N1697" s="6" t="s">
        <v>3990</v>
      </c>
      <c r="O1697" s="7" t="str">
        <f t="shared" si="26"/>
        <v>NO</v>
      </c>
    </row>
    <row r="1698" spans="1:16">
      <c r="A1698" s="6" t="s">
        <v>3156</v>
      </c>
      <c r="B1698" s="7">
        <v>16</v>
      </c>
      <c r="C1698" s="6" t="s">
        <v>3157</v>
      </c>
      <c r="D1698" s="7" t="s">
        <v>28</v>
      </c>
      <c r="E1698" s="7" t="s">
        <v>11</v>
      </c>
      <c r="F1698" s="6">
        <v>0.71303000000000005</v>
      </c>
      <c r="G1698" s="6">
        <v>0.84933000000000003</v>
      </c>
      <c r="H1698" s="6">
        <v>-0.1363</v>
      </c>
      <c r="I1698" s="6">
        <v>0.999</v>
      </c>
      <c r="J1698" s="6" t="s">
        <v>29</v>
      </c>
      <c r="K1698" s="6">
        <v>0.89280000000000004</v>
      </c>
      <c r="L1698" s="6" t="s">
        <v>3989</v>
      </c>
      <c r="M1698" s="6" t="s">
        <v>3990</v>
      </c>
      <c r="N1698" s="6" t="s">
        <v>3990</v>
      </c>
      <c r="O1698" s="7" t="str">
        <f t="shared" si="26"/>
        <v>NO</v>
      </c>
    </row>
    <row r="1699" spans="1:16">
      <c r="A1699" s="6" t="s">
        <v>3158</v>
      </c>
      <c r="B1699" s="7">
        <v>29</v>
      </c>
      <c r="C1699" s="6" t="s">
        <v>3159</v>
      </c>
      <c r="D1699" s="7" t="s">
        <v>28</v>
      </c>
      <c r="E1699" s="7" t="s">
        <v>11</v>
      </c>
      <c r="F1699" s="6">
        <v>0.14029</v>
      </c>
      <c r="G1699" s="6">
        <v>0.27021000000000001</v>
      </c>
      <c r="H1699" s="6">
        <v>-0.12992999999999999</v>
      </c>
      <c r="I1699" s="6">
        <v>1</v>
      </c>
      <c r="J1699" s="6" t="s">
        <v>33</v>
      </c>
      <c r="K1699" s="6">
        <v>1.4795</v>
      </c>
      <c r="L1699" s="6" t="s">
        <v>4701</v>
      </c>
      <c r="M1699" s="6" t="s">
        <v>6440</v>
      </c>
      <c r="N1699" s="6" t="s">
        <v>4703</v>
      </c>
      <c r="O1699" s="7" t="str">
        <f t="shared" si="26"/>
        <v>NO</v>
      </c>
    </row>
    <row r="1700" spans="1:16">
      <c r="A1700" s="6" t="s">
        <v>1373</v>
      </c>
      <c r="B1700" s="7">
        <v>5</v>
      </c>
      <c r="C1700" s="6" t="s">
        <v>1374</v>
      </c>
      <c r="D1700" s="7" t="s">
        <v>32</v>
      </c>
      <c r="E1700" s="7" t="s">
        <v>8</v>
      </c>
      <c r="F1700" s="6">
        <v>0.86155999999999999</v>
      </c>
      <c r="G1700" s="6">
        <v>0.97136999999999996</v>
      </c>
      <c r="H1700" s="6">
        <v>-0.10981</v>
      </c>
      <c r="I1700" s="6">
        <v>0.995</v>
      </c>
      <c r="J1700" s="6" t="s">
        <v>44</v>
      </c>
      <c r="K1700" s="6">
        <v>1.3137000000000001</v>
      </c>
      <c r="L1700" s="6" t="s">
        <v>6441</v>
      </c>
      <c r="M1700" s="6" t="s">
        <v>6442</v>
      </c>
      <c r="N1700" s="6" t="s">
        <v>6443</v>
      </c>
      <c r="O1700" s="7" t="str">
        <f t="shared" si="26"/>
        <v>NO</v>
      </c>
    </row>
    <row r="1701" spans="1:16">
      <c r="A1701" s="10" t="s">
        <v>1747</v>
      </c>
      <c r="B1701" s="11">
        <v>7</v>
      </c>
      <c r="C1701" s="10" t="s">
        <v>1748</v>
      </c>
      <c r="D1701" s="11" t="s">
        <v>32</v>
      </c>
      <c r="E1701" s="11" t="s">
        <v>1584</v>
      </c>
      <c r="F1701" s="10">
        <v>0.90098</v>
      </c>
      <c r="G1701" s="10">
        <v>0.75956000000000001</v>
      </c>
      <c r="H1701" s="10">
        <v>0.14141999999999999</v>
      </c>
      <c r="I1701" s="10">
        <v>0.95399999999999996</v>
      </c>
      <c r="J1701" s="10" t="s">
        <v>29</v>
      </c>
      <c r="K1701" s="10">
        <v>0.86309999999999998</v>
      </c>
      <c r="L1701" s="10" t="s">
        <v>4625</v>
      </c>
      <c r="M1701" s="10" t="s">
        <v>6444</v>
      </c>
      <c r="N1701" s="10" t="s">
        <v>5075</v>
      </c>
      <c r="O1701" s="11" t="str">
        <f t="shared" si="26"/>
        <v>NO</v>
      </c>
      <c r="P1701" s="10"/>
    </row>
    <row r="1702" spans="1:16">
      <c r="A1702" s="10" t="s">
        <v>1747</v>
      </c>
      <c r="B1702" s="11">
        <v>7</v>
      </c>
      <c r="C1702" s="10" t="s">
        <v>1748</v>
      </c>
      <c r="D1702" s="11" t="s">
        <v>32</v>
      </c>
      <c r="E1702" s="11" t="s">
        <v>11</v>
      </c>
      <c r="F1702" s="10">
        <v>0.90098</v>
      </c>
      <c r="G1702" s="10">
        <v>0.75956000000000001</v>
      </c>
      <c r="H1702" s="10">
        <v>0.14141999999999999</v>
      </c>
      <c r="I1702" s="10">
        <v>0.95399999999999996</v>
      </c>
      <c r="J1702" s="10" t="s">
        <v>29</v>
      </c>
      <c r="K1702" s="10">
        <v>0.86309999999999998</v>
      </c>
      <c r="L1702" s="10" t="s">
        <v>4625</v>
      </c>
      <c r="M1702" s="10" t="s">
        <v>6444</v>
      </c>
      <c r="N1702" s="10" t="s">
        <v>5075</v>
      </c>
      <c r="O1702" s="11" t="str">
        <f t="shared" si="26"/>
        <v>NO</v>
      </c>
      <c r="P1702" s="10"/>
    </row>
    <row r="1703" spans="1:16">
      <c r="A1703" s="10" t="s">
        <v>1747</v>
      </c>
      <c r="B1703" s="11">
        <v>15</v>
      </c>
      <c r="C1703" s="10" t="s">
        <v>3160</v>
      </c>
      <c r="D1703" s="11" t="s">
        <v>32</v>
      </c>
      <c r="E1703" s="11" t="s">
        <v>11</v>
      </c>
      <c r="F1703" s="10">
        <v>7.7063000000000006E-2</v>
      </c>
      <c r="G1703" s="10">
        <v>0.18364</v>
      </c>
      <c r="H1703" s="10">
        <v>-0.10657</v>
      </c>
      <c r="I1703" s="10">
        <v>0.92100000000000004</v>
      </c>
      <c r="J1703" s="10" t="s">
        <v>33</v>
      </c>
      <c r="K1703" s="10">
        <v>1.0604</v>
      </c>
      <c r="L1703" s="10" t="s">
        <v>4625</v>
      </c>
      <c r="M1703" s="10" t="s">
        <v>6444</v>
      </c>
      <c r="N1703" s="10" t="s">
        <v>5075</v>
      </c>
      <c r="O1703" s="11" t="str">
        <f t="shared" si="26"/>
        <v>NO</v>
      </c>
      <c r="P1703" s="10"/>
    </row>
    <row r="1704" spans="1:16">
      <c r="A1704" s="6" t="s">
        <v>3161</v>
      </c>
      <c r="B1704" s="7">
        <v>22</v>
      </c>
      <c r="C1704" s="6" t="s">
        <v>3162</v>
      </c>
      <c r="D1704" s="7" t="s">
        <v>28</v>
      </c>
      <c r="E1704" s="7" t="s">
        <v>11</v>
      </c>
      <c r="F1704" s="6">
        <v>0.40527999999999997</v>
      </c>
      <c r="G1704" s="6">
        <v>0.21565000000000001</v>
      </c>
      <c r="H1704" s="6">
        <v>0.18962999999999999</v>
      </c>
      <c r="I1704" s="6">
        <v>0.999</v>
      </c>
      <c r="J1704" s="6" t="s">
        <v>29</v>
      </c>
      <c r="K1704" s="6">
        <v>0.98939999999999995</v>
      </c>
      <c r="L1704" s="6" t="s">
        <v>6445</v>
      </c>
      <c r="M1704" s="6" t="s">
        <v>6446</v>
      </c>
      <c r="N1704" s="6" t="s">
        <v>6447</v>
      </c>
      <c r="O1704" s="7" t="str">
        <f t="shared" si="26"/>
        <v>NO</v>
      </c>
    </row>
    <row r="1705" spans="1:16">
      <c r="A1705" s="10" t="s">
        <v>1441</v>
      </c>
      <c r="B1705" s="11">
        <v>5</v>
      </c>
      <c r="C1705" s="10" t="s">
        <v>1442</v>
      </c>
      <c r="D1705" s="11" t="s">
        <v>28</v>
      </c>
      <c r="E1705" s="11" t="s">
        <v>8</v>
      </c>
      <c r="F1705" s="10">
        <v>0.63641000000000003</v>
      </c>
      <c r="G1705" s="10">
        <v>0.95828999999999998</v>
      </c>
      <c r="H1705" s="10">
        <v>-0.32188</v>
      </c>
      <c r="I1705" s="10">
        <v>0.997</v>
      </c>
      <c r="J1705" s="10" t="s">
        <v>44</v>
      </c>
      <c r="K1705" s="10">
        <v>2.0225</v>
      </c>
      <c r="L1705" s="10" t="s">
        <v>6448</v>
      </c>
      <c r="M1705" s="10" t="s">
        <v>6449</v>
      </c>
      <c r="N1705" s="10" t="s">
        <v>6450</v>
      </c>
      <c r="O1705" s="11" t="str">
        <f t="shared" si="26"/>
        <v>NO</v>
      </c>
      <c r="P1705" s="10"/>
    </row>
    <row r="1706" spans="1:16">
      <c r="A1706" s="10" t="s">
        <v>1441</v>
      </c>
      <c r="B1706" s="11">
        <v>4</v>
      </c>
      <c r="C1706" s="10" t="s">
        <v>3163</v>
      </c>
      <c r="D1706" s="11" t="s">
        <v>28</v>
      </c>
      <c r="E1706" s="11" t="s">
        <v>11</v>
      </c>
      <c r="F1706" s="10">
        <v>0.33842</v>
      </c>
      <c r="G1706" s="10">
        <v>0.57716000000000001</v>
      </c>
      <c r="H1706" s="10">
        <v>-0.23874000000000001</v>
      </c>
      <c r="I1706" s="10">
        <v>0.97</v>
      </c>
      <c r="J1706" s="10" t="s">
        <v>44</v>
      </c>
      <c r="K1706" s="10">
        <v>1.9964999999999999</v>
      </c>
      <c r="L1706" s="10" t="s">
        <v>6448</v>
      </c>
      <c r="M1706" s="10" t="s">
        <v>6449</v>
      </c>
      <c r="N1706" s="10" t="s">
        <v>6450</v>
      </c>
      <c r="O1706" s="11" t="str">
        <f t="shared" si="26"/>
        <v>NO</v>
      </c>
      <c r="P1706" s="10"/>
    </row>
    <row r="1707" spans="1:16">
      <c r="A1707" s="6" t="s">
        <v>3164</v>
      </c>
      <c r="B1707" s="7">
        <v>5</v>
      </c>
      <c r="C1707" s="6" t="s">
        <v>3165</v>
      </c>
      <c r="D1707" s="7" t="s">
        <v>32</v>
      </c>
      <c r="E1707" s="7" t="s">
        <v>11</v>
      </c>
      <c r="F1707" s="6">
        <v>0.17885999999999999</v>
      </c>
      <c r="G1707" s="6">
        <v>6.2460000000000002E-2</v>
      </c>
      <c r="H1707" s="6">
        <v>0.1164</v>
      </c>
      <c r="I1707" s="6">
        <v>0.92900000000000005</v>
      </c>
      <c r="J1707" s="6" t="s">
        <v>29</v>
      </c>
      <c r="K1707" s="6">
        <v>0.75690000000000002</v>
      </c>
      <c r="L1707" s="6" t="s">
        <v>6451</v>
      </c>
      <c r="M1707" s="6" t="s">
        <v>6452</v>
      </c>
      <c r="N1707" s="6" t="s">
        <v>6453</v>
      </c>
      <c r="O1707" s="7" t="str">
        <f t="shared" si="26"/>
        <v>NO</v>
      </c>
    </row>
    <row r="1708" spans="1:16">
      <c r="A1708" s="6" t="s">
        <v>1422</v>
      </c>
      <c r="B1708" s="7">
        <v>3</v>
      </c>
      <c r="C1708" s="6" t="s">
        <v>1423</v>
      </c>
      <c r="D1708" s="7" t="s">
        <v>32</v>
      </c>
      <c r="E1708" s="7" t="s">
        <v>8</v>
      </c>
      <c r="F1708" s="6">
        <v>0.56455</v>
      </c>
      <c r="G1708" s="6">
        <v>0.73943000000000003</v>
      </c>
      <c r="H1708" s="6">
        <v>-0.17487</v>
      </c>
      <c r="I1708" s="6">
        <v>0.99</v>
      </c>
      <c r="J1708" s="6" t="s">
        <v>44</v>
      </c>
      <c r="K1708" s="6">
        <v>2.0729000000000002</v>
      </c>
      <c r="L1708" s="6" t="s">
        <v>6454</v>
      </c>
      <c r="M1708" s="6" t="s">
        <v>6455</v>
      </c>
      <c r="N1708" s="6" t="s">
        <v>5087</v>
      </c>
      <c r="O1708" s="7" t="str">
        <f t="shared" si="26"/>
        <v>NO</v>
      </c>
    </row>
    <row r="1709" spans="1:16">
      <c r="A1709" s="10" t="s">
        <v>3166</v>
      </c>
      <c r="B1709" s="11">
        <v>48</v>
      </c>
      <c r="C1709" s="10" t="s">
        <v>3167</v>
      </c>
      <c r="D1709" s="11" t="s">
        <v>28</v>
      </c>
      <c r="E1709" s="11" t="s">
        <v>11</v>
      </c>
      <c r="F1709" s="10">
        <v>0.14774000000000001</v>
      </c>
      <c r="G1709" s="10">
        <v>4.2854999999999997E-2</v>
      </c>
      <c r="H1709" s="10">
        <v>0.10488</v>
      </c>
      <c r="I1709" s="10">
        <v>0.90200000000000002</v>
      </c>
      <c r="J1709" s="10" t="s">
        <v>33</v>
      </c>
      <c r="K1709" s="10">
        <v>1.1209</v>
      </c>
      <c r="L1709" s="10" t="s">
        <v>4210</v>
      </c>
      <c r="M1709" s="10" t="s">
        <v>6456</v>
      </c>
      <c r="N1709" s="10" t="s">
        <v>6457</v>
      </c>
      <c r="O1709" s="11" t="str">
        <f t="shared" si="26"/>
        <v>NO</v>
      </c>
      <c r="P1709" s="10"/>
    </row>
    <row r="1710" spans="1:16">
      <c r="A1710" s="10" t="s">
        <v>3166</v>
      </c>
      <c r="B1710" s="11">
        <v>6</v>
      </c>
      <c r="C1710" s="10" t="s">
        <v>3168</v>
      </c>
      <c r="D1710" s="11" t="s">
        <v>28</v>
      </c>
      <c r="E1710" s="11" t="s">
        <v>11</v>
      </c>
      <c r="F1710" s="10">
        <v>0.26652999999999999</v>
      </c>
      <c r="G1710" s="10">
        <v>7.7943999999999999E-2</v>
      </c>
      <c r="H1710" s="10">
        <v>0.18859000000000001</v>
      </c>
      <c r="I1710" s="10">
        <v>0.93300000000000005</v>
      </c>
      <c r="J1710" s="10" t="s">
        <v>29</v>
      </c>
      <c r="K1710" s="10">
        <v>0.93130000000000002</v>
      </c>
      <c r="L1710" s="10" t="s">
        <v>4210</v>
      </c>
      <c r="M1710" s="10" t="s">
        <v>6456</v>
      </c>
      <c r="N1710" s="10" t="s">
        <v>6457</v>
      </c>
      <c r="O1710" s="11" t="str">
        <f t="shared" si="26"/>
        <v>NO</v>
      </c>
      <c r="P1710" s="10"/>
    </row>
    <row r="1711" spans="1:16">
      <c r="A1711" s="6" t="s">
        <v>3169</v>
      </c>
      <c r="B1711" s="7">
        <v>29</v>
      </c>
      <c r="C1711" s="6" t="s">
        <v>3170</v>
      </c>
      <c r="D1711" s="7" t="s">
        <v>28</v>
      </c>
      <c r="E1711" s="7" t="s">
        <v>11</v>
      </c>
      <c r="F1711" s="6">
        <v>0.13075000000000001</v>
      </c>
      <c r="G1711" s="6">
        <v>1.7950000000000001E-2</v>
      </c>
      <c r="H1711" s="6">
        <v>0.1128</v>
      </c>
      <c r="I1711" s="6">
        <v>1</v>
      </c>
      <c r="J1711" s="6" t="s">
        <v>29</v>
      </c>
      <c r="K1711" s="6">
        <v>0.56859999999999999</v>
      </c>
      <c r="L1711" s="6" t="s">
        <v>6458</v>
      </c>
      <c r="M1711" s="6" t="s">
        <v>6459</v>
      </c>
      <c r="N1711" s="6" t="s">
        <v>6460</v>
      </c>
      <c r="O1711" s="7" t="str">
        <f t="shared" si="26"/>
        <v>NO</v>
      </c>
    </row>
    <row r="1712" spans="1:16">
      <c r="A1712" s="6" t="s">
        <v>3171</v>
      </c>
      <c r="B1712" s="7">
        <v>4</v>
      </c>
      <c r="C1712" s="6" t="s">
        <v>3172</v>
      </c>
      <c r="D1712" s="7" t="s">
        <v>28</v>
      </c>
      <c r="E1712" s="7" t="s">
        <v>11</v>
      </c>
      <c r="F1712" s="6">
        <v>0.93664000000000003</v>
      </c>
      <c r="G1712" s="6">
        <v>0.67003000000000001</v>
      </c>
      <c r="H1712" s="6">
        <v>0.2666</v>
      </c>
      <c r="I1712" s="6">
        <v>0.98699999999999999</v>
      </c>
      <c r="J1712" s="6" t="s">
        <v>29</v>
      </c>
      <c r="K1712" s="6">
        <v>0.99</v>
      </c>
      <c r="L1712" s="6" t="s">
        <v>6461</v>
      </c>
      <c r="M1712" s="6" t="s">
        <v>6462</v>
      </c>
      <c r="N1712" s="6" t="s">
        <v>6463</v>
      </c>
      <c r="O1712" s="7" t="str">
        <f t="shared" si="26"/>
        <v>NO</v>
      </c>
    </row>
    <row r="1713" spans="1:16">
      <c r="A1713" s="6" t="s">
        <v>3173</v>
      </c>
      <c r="B1713" s="7">
        <v>14</v>
      </c>
      <c r="C1713" s="6" t="s">
        <v>3174</v>
      </c>
      <c r="D1713" s="7" t="s">
        <v>32</v>
      </c>
      <c r="E1713" s="7" t="s">
        <v>11</v>
      </c>
      <c r="F1713" s="6">
        <v>6.5263000000000002E-2</v>
      </c>
      <c r="G1713" s="6">
        <v>0.20141999999999999</v>
      </c>
      <c r="H1713" s="6">
        <v>-0.13616</v>
      </c>
      <c r="I1713" s="6">
        <v>0.90200000000000002</v>
      </c>
      <c r="J1713" s="6" t="s">
        <v>29</v>
      </c>
      <c r="K1713" s="6">
        <v>0.83150000000000002</v>
      </c>
      <c r="L1713" s="6" t="s">
        <v>3990</v>
      </c>
      <c r="M1713" s="6" t="s">
        <v>6464</v>
      </c>
      <c r="N1713" s="6" t="s">
        <v>6465</v>
      </c>
      <c r="O1713" s="7" t="str">
        <f t="shared" si="26"/>
        <v>NO</v>
      </c>
    </row>
    <row r="1714" spans="1:16">
      <c r="A1714" s="6" t="s">
        <v>1402</v>
      </c>
      <c r="B1714" s="7">
        <v>7</v>
      </c>
      <c r="C1714" s="6" t="s">
        <v>1403</v>
      </c>
      <c r="D1714" s="7" t="s">
        <v>28</v>
      </c>
      <c r="E1714" s="7" t="s">
        <v>8</v>
      </c>
      <c r="F1714" s="6">
        <v>0.56274999999999997</v>
      </c>
      <c r="G1714" s="6">
        <v>0.67196999999999996</v>
      </c>
      <c r="H1714" s="6">
        <v>-0.10922</v>
      </c>
      <c r="I1714" s="6">
        <v>0.92</v>
      </c>
      <c r="J1714" s="6" t="s">
        <v>44</v>
      </c>
      <c r="K1714" s="6">
        <v>1.7614000000000001</v>
      </c>
      <c r="L1714" s="6" t="s">
        <v>6466</v>
      </c>
      <c r="M1714" s="6" t="s">
        <v>6467</v>
      </c>
      <c r="N1714" s="6" t="s">
        <v>6468</v>
      </c>
      <c r="O1714" s="7" t="str">
        <f t="shared" si="26"/>
        <v>NO</v>
      </c>
    </row>
    <row r="1715" spans="1:16">
      <c r="A1715" s="6" t="s">
        <v>3175</v>
      </c>
      <c r="B1715" s="7">
        <v>41</v>
      </c>
      <c r="C1715" s="6" t="s">
        <v>3176</v>
      </c>
      <c r="D1715" s="7" t="s">
        <v>28</v>
      </c>
      <c r="E1715" s="7" t="s">
        <v>11</v>
      </c>
      <c r="F1715" s="6">
        <v>0.48488999999999999</v>
      </c>
      <c r="G1715" s="6">
        <v>0.36835000000000001</v>
      </c>
      <c r="H1715" s="6">
        <v>0.11654</v>
      </c>
      <c r="I1715" s="6">
        <v>0.97099999999999997</v>
      </c>
      <c r="J1715" s="6" t="s">
        <v>29</v>
      </c>
      <c r="K1715" s="6">
        <v>1</v>
      </c>
      <c r="L1715" s="6" t="s">
        <v>6469</v>
      </c>
      <c r="M1715" s="6" t="s">
        <v>6470</v>
      </c>
      <c r="N1715" s="6" t="s">
        <v>6471</v>
      </c>
      <c r="O1715" s="7" t="str">
        <f t="shared" si="26"/>
        <v>NO</v>
      </c>
    </row>
    <row r="1716" spans="1:16">
      <c r="A1716" s="10" t="s">
        <v>952</v>
      </c>
      <c r="B1716" s="11">
        <v>9</v>
      </c>
      <c r="C1716" s="10" t="s">
        <v>953</v>
      </c>
      <c r="D1716" s="11" t="s">
        <v>32</v>
      </c>
      <c r="E1716" s="11" t="s">
        <v>6</v>
      </c>
      <c r="F1716" s="10">
        <v>0.61890000000000001</v>
      </c>
      <c r="G1716" s="10">
        <v>0.84074000000000004</v>
      </c>
      <c r="H1716" s="10">
        <v>-0.22183</v>
      </c>
      <c r="I1716" s="10">
        <v>0.94899999999999995</v>
      </c>
      <c r="J1716" s="10" t="s">
        <v>29</v>
      </c>
      <c r="K1716" s="10">
        <v>0.99780000000000002</v>
      </c>
      <c r="L1716" s="10" t="s">
        <v>6472</v>
      </c>
      <c r="M1716" s="10" t="s">
        <v>6473</v>
      </c>
      <c r="N1716" s="10" t="s">
        <v>6474</v>
      </c>
      <c r="O1716" s="11" t="str">
        <f t="shared" si="26"/>
        <v>NO</v>
      </c>
      <c r="P1716" s="10"/>
    </row>
    <row r="1717" spans="1:16">
      <c r="A1717" s="10" t="s">
        <v>952</v>
      </c>
      <c r="B1717" s="11">
        <v>8</v>
      </c>
      <c r="C1717" s="10" t="s">
        <v>3177</v>
      </c>
      <c r="D1717" s="11" t="s">
        <v>32</v>
      </c>
      <c r="E1717" s="11" t="s">
        <v>11</v>
      </c>
      <c r="F1717" s="10">
        <v>0.52300000000000002</v>
      </c>
      <c r="G1717" s="10">
        <v>0.28992000000000001</v>
      </c>
      <c r="H1717" s="10">
        <v>0.23308000000000001</v>
      </c>
      <c r="I1717" s="10">
        <v>0.92900000000000005</v>
      </c>
      <c r="J1717" s="10" t="s">
        <v>29</v>
      </c>
      <c r="K1717" s="10">
        <v>0.99470000000000003</v>
      </c>
      <c r="L1717" s="10" t="s">
        <v>6472</v>
      </c>
      <c r="M1717" s="10" t="s">
        <v>6473</v>
      </c>
      <c r="N1717" s="10" t="s">
        <v>6474</v>
      </c>
      <c r="O1717" s="11" t="str">
        <f t="shared" si="26"/>
        <v>NO</v>
      </c>
      <c r="P1717" s="10"/>
    </row>
    <row r="1718" spans="1:16">
      <c r="A1718" s="10" t="s">
        <v>952</v>
      </c>
      <c r="B1718" s="11">
        <v>14</v>
      </c>
      <c r="C1718" s="10" t="s">
        <v>3178</v>
      </c>
      <c r="D1718" s="11" t="s">
        <v>32</v>
      </c>
      <c r="E1718" s="11" t="s">
        <v>11</v>
      </c>
      <c r="F1718" s="10">
        <v>0.38946999999999998</v>
      </c>
      <c r="G1718" s="10">
        <v>0.22739999999999999</v>
      </c>
      <c r="H1718" s="10">
        <v>0.16206999999999999</v>
      </c>
      <c r="I1718" s="10">
        <v>0.94399999999999995</v>
      </c>
      <c r="J1718" s="10" t="s">
        <v>29</v>
      </c>
      <c r="K1718" s="10">
        <v>0.97299999999999998</v>
      </c>
      <c r="L1718" s="10" t="s">
        <v>6472</v>
      </c>
      <c r="M1718" s="10" t="s">
        <v>6473</v>
      </c>
      <c r="N1718" s="10" t="s">
        <v>6474</v>
      </c>
      <c r="O1718" s="11" t="str">
        <f t="shared" si="26"/>
        <v>NO</v>
      </c>
      <c r="P1718" s="10"/>
    </row>
    <row r="1719" spans="1:16">
      <c r="A1719" s="10" t="s">
        <v>952</v>
      </c>
      <c r="B1719" s="11">
        <v>16</v>
      </c>
      <c r="C1719" s="10" t="s">
        <v>3179</v>
      </c>
      <c r="D1719" s="11" t="s">
        <v>32</v>
      </c>
      <c r="E1719" s="11" t="s">
        <v>11</v>
      </c>
      <c r="F1719" s="10">
        <v>0.64839000000000002</v>
      </c>
      <c r="G1719" s="10">
        <v>0.25444</v>
      </c>
      <c r="H1719" s="10">
        <v>0.39394000000000001</v>
      </c>
      <c r="I1719" s="10">
        <v>0.98199999999999998</v>
      </c>
      <c r="J1719" s="10" t="s">
        <v>29</v>
      </c>
      <c r="K1719" s="10">
        <v>1</v>
      </c>
      <c r="L1719" s="10" t="s">
        <v>6472</v>
      </c>
      <c r="M1719" s="10" t="s">
        <v>6473</v>
      </c>
      <c r="N1719" s="10" t="s">
        <v>6474</v>
      </c>
      <c r="O1719" s="11" t="str">
        <f t="shared" si="26"/>
        <v>NO</v>
      </c>
      <c r="P1719" s="10"/>
    </row>
    <row r="1720" spans="1:16">
      <c r="A1720" s="6" t="s">
        <v>3180</v>
      </c>
      <c r="B1720" s="7">
        <v>9</v>
      </c>
      <c r="C1720" s="6" t="s">
        <v>3181</v>
      </c>
      <c r="D1720" s="7" t="s">
        <v>28</v>
      </c>
      <c r="E1720" s="7" t="s">
        <v>11</v>
      </c>
      <c r="F1720" s="6">
        <v>0.85668999999999995</v>
      </c>
      <c r="G1720" s="6">
        <v>0.64180999999999999</v>
      </c>
      <c r="H1720" s="6">
        <v>0.21487999999999999</v>
      </c>
      <c r="I1720" s="6">
        <v>0.97699999999999998</v>
      </c>
      <c r="J1720" s="6" t="s">
        <v>29</v>
      </c>
      <c r="K1720" s="6">
        <v>0.99570000000000003</v>
      </c>
      <c r="L1720" s="6" t="s">
        <v>6475</v>
      </c>
      <c r="M1720" s="6" t="s">
        <v>6476</v>
      </c>
      <c r="N1720" s="6" t="s">
        <v>6477</v>
      </c>
      <c r="O1720" s="7" t="str">
        <f t="shared" si="26"/>
        <v>NO</v>
      </c>
    </row>
    <row r="1721" spans="1:16">
      <c r="A1721" s="6" t="s">
        <v>1459</v>
      </c>
      <c r="B1721" s="7">
        <v>16</v>
      </c>
      <c r="C1721" s="6" t="s">
        <v>1460</v>
      </c>
      <c r="D1721" s="7" t="s">
        <v>32</v>
      </c>
      <c r="E1721" s="7" t="s">
        <v>8</v>
      </c>
      <c r="F1721" s="6">
        <v>0.24654000000000001</v>
      </c>
      <c r="G1721" s="6">
        <v>0.34782999999999997</v>
      </c>
      <c r="H1721" s="6">
        <v>-0.1013</v>
      </c>
      <c r="I1721" s="6">
        <v>0.90500000000000003</v>
      </c>
      <c r="J1721" s="6" t="s">
        <v>33</v>
      </c>
      <c r="K1721" s="6">
        <v>1.1818</v>
      </c>
      <c r="L1721" s="6" t="s">
        <v>6478</v>
      </c>
      <c r="M1721" s="6" t="s">
        <v>6479</v>
      </c>
      <c r="N1721" s="6" t="s">
        <v>4768</v>
      </c>
      <c r="O1721" s="7" t="str">
        <f t="shared" si="26"/>
        <v>NO</v>
      </c>
    </row>
    <row r="1722" spans="1:16">
      <c r="A1722" s="6" t="s">
        <v>3182</v>
      </c>
      <c r="B1722" s="7">
        <v>9</v>
      </c>
      <c r="C1722" s="6" t="s">
        <v>3183</v>
      </c>
      <c r="D1722" s="7" t="s">
        <v>32</v>
      </c>
      <c r="E1722" s="7" t="s">
        <v>11</v>
      </c>
      <c r="F1722" s="6">
        <v>0.93425000000000002</v>
      </c>
      <c r="G1722" s="6">
        <v>0.73584000000000005</v>
      </c>
      <c r="H1722" s="6">
        <v>0.19839999999999999</v>
      </c>
      <c r="I1722" s="6">
        <v>0.95899999999999996</v>
      </c>
      <c r="J1722" s="6" t="s">
        <v>29</v>
      </c>
      <c r="K1722" s="6">
        <v>0.92889999999999995</v>
      </c>
      <c r="L1722" s="6" t="s">
        <v>4582</v>
      </c>
      <c r="M1722" s="6" t="s">
        <v>6480</v>
      </c>
      <c r="N1722" s="6" t="s">
        <v>6481</v>
      </c>
      <c r="O1722" s="7" t="str">
        <f t="shared" si="26"/>
        <v>NO</v>
      </c>
    </row>
    <row r="1723" spans="1:16">
      <c r="A1723" s="6" t="s">
        <v>954</v>
      </c>
      <c r="B1723" s="7">
        <v>3</v>
      </c>
      <c r="C1723" s="6" t="s">
        <v>955</v>
      </c>
      <c r="D1723" s="7" t="s">
        <v>32</v>
      </c>
      <c r="E1723" s="7" t="s">
        <v>6</v>
      </c>
      <c r="F1723" s="6">
        <v>0.32079000000000002</v>
      </c>
      <c r="G1723" s="6">
        <v>0.50075999999999998</v>
      </c>
      <c r="H1723" s="6">
        <v>-0.17996999999999999</v>
      </c>
      <c r="I1723" s="6">
        <v>0.91300000000000003</v>
      </c>
      <c r="J1723" s="6" t="s">
        <v>29</v>
      </c>
      <c r="K1723" s="6">
        <v>0.99680000000000002</v>
      </c>
      <c r="L1723" s="6" t="s">
        <v>6482</v>
      </c>
      <c r="M1723" s="6" t="s">
        <v>6483</v>
      </c>
      <c r="N1723" s="6" t="s">
        <v>4096</v>
      </c>
      <c r="O1723" s="7" t="str">
        <f t="shared" si="26"/>
        <v>NO</v>
      </c>
    </row>
    <row r="1724" spans="1:16">
      <c r="A1724" s="6" t="s">
        <v>1418</v>
      </c>
      <c r="B1724" s="7">
        <v>3</v>
      </c>
      <c r="C1724" s="6" t="s">
        <v>1419</v>
      </c>
      <c r="D1724" s="7" t="s">
        <v>28</v>
      </c>
      <c r="E1724" s="7" t="s">
        <v>8</v>
      </c>
      <c r="F1724" s="6">
        <v>0.72321000000000002</v>
      </c>
      <c r="G1724" s="6">
        <v>0.93203999999999998</v>
      </c>
      <c r="H1724" s="6">
        <v>-0.20882999999999999</v>
      </c>
      <c r="I1724" s="6">
        <v>1</v>
      </c>
      <c r="J1724" s="6" t="s">
        <v>29</v>
      </c>
      <c r="K1724" s="6">
        <v>0.87749999999999995</v>
      </c>
      <c r="L1724" s="6" t="s">
        <v>6484</v>
      </c>
      <c r="M1724" s="6" t="s">
        <v>6485</v>
      </c>
      <c r="N1724" s="6" t="s">
        <v>6486</v>
      </c>
      <c r="O1724" s="7" t="str">
        <f t="shared" si="26"/>
        <v>NO</v>
      </c>
    </row>
    <row r="1725" spans="1:16">
      <c r="A1725" s="6" t="s">
        <v>3184</v>
      </c>
      <c r="B1725" s="7">
        <v>4</v>
      </c>
      <c r="C1725" s="6" t="s">
        <v>3185</v>
      </c>
      <c r="D1725" s="7" t="s">
        <v>28</v>
      </c>
      <c r="E1725" s="7" t="s">
        <v>11</v>
      </c>
      <c r="F1725" s="6">
        <v>0.27505000000000002</v>
      </c>
      <c r="G1725" s="6">
        <v>9.5556000000000002E-2</v>
      </c>
      <c r="H1725" s="6">
        <v>0.17949999999999999</v>
      </c>
      <c r="I1725" s="6">
        <v>1</v>
      </c>
      <c r="J1725" s="6" t="s">
        <v>40</v>
      </c>
      <c r="K1725" s="6">
        <v>1.2878000000000001</v>
      </c>
      <c r="L1725" s="6" t="s">
        <v>6487</v>
      </c>
      <c r="M1725" s="6" t="s">
        <v>6488</v>
      </c>
      <c r="N1725" s="6" t="s">
        <v>4329</v>
      </c>
      <c r="O1725" s="7" t="str">
        <f t="shared" si="26"/>
        <v>NO</v>
      </c>
    </row>
    <row r="1726" spans="1:16">
      <c r="A1726" s="6" t="s">
        <v>3186</v>
      </c>
      <c r="B1726" s="7">
        <v>4</v>
      </c>
      <c r="C1726" s="6" t="s">
        <v>3187</v>
      </c>
      <c r="D1726" s="7" t="s">
        <v>32</v>
      </c>
      <c r="E1726" s="7" t="s">
        <v>11</v>
      </c>
      <c r="F1726" s="6">
        <v>0.10162</v>
      </c>
      <c r="G1726" s="6">
        <v>0.20524999999999999</v>
      </c>
      <c r="H1726" s="6">
        <v>-0.10362</v>
      </c>
      <c r="I1726" s="6">
        <v>0.94499999999999995</v>
      </c>
      <c r="J1726" s="6" t="s">
        <v>33</v>
      </c>
      <c r="K1726" s="6">
        <v>0.77059999999999995</v>
      </c>
      <c r="L1726" s="6" t="s">
        <v>4493</v>
      </c>
      <c r="M1726" s="6" t="s">
        <v>6489</v>
      </c>
      <c r="N1726" s="6" t="s">
        <v>4592</v>
      </c>
      <c r="O1726" s="7" t="str">
        <f t="shared" si="26"/>
        <v>NO</v>
      </c>
    </row>
    <row r="1727" spans="1:16">
      <c r="A1727" s="6" t="s">
        <v>3188</v>
      </c>
      <c r="B1727" s="7">
        <v>2</v>
      </c>
      <c r="C1727" s="6" t="s">
        <v>3189</v>
      </c>
      <c r="D1727" s="7" t="s">
        <v>28</v>
      </c>
      <c r="E1727" s="7" t="s">
        <v>11</v>
      </c>
      <c r="F1727" s="6">
        <v>0.15747</v>
      </c>
      <c r="G1727" s="6">
        <v>3.8191000000000003E-2</v>
      </c>
      <c r="H1727" s="6">
        <v>0.11928</v>
      </c>
      <c r="I1727" s="6">
        <v>1</v>
      </c>
      <c r="J1727" s="6" t="s">
        <v>29</v>
      </c>
      <c r="K1727" s="6">
        <v>0.65749999999999997</v>
      </c>
      <c r="L1727" s="6" t="s">
        <v>4907</v>
      </c>
      <c r="M1727" s="6" t="s">
        <v>6490</v>
      </c>
      <c r="N1727" s="6" t="s">
        <v>4909</v>
      </c>
      <c r="O1727" s="7" t="str">
        <f t="shared" si="26"/>
        <v>NO</v>
      </c>
    </row>
    <row r="1728" spans="1:16">
      <c r="A1728" s="6" t="s">
        <v>3190</v>
      </c>
      <c r="B1728" s="7">
        <v>34</v>
      </c>
      <c r="C1728" s="6" t="s">
        <v>3191</v>
      </c>
      <c r="D1728" s="7" t="s">
        <v>28</v>
      </c>
      <c r="E1728" s="7" t="s">
        <v>11</v>
      </c>
      <c r="F1728" s="6">
        <v>0.18887000000000001</v>
      </c>
      <c r="G1728" s="6">
        <v>5.0291000000000002E-2</v>
      </c>
      <c r="H1728" s="6">
        <v>0.13858000000000001</v>
      </c>
      <c r="I1728" s="6">
        <v>1</v>
      </c>
      <c r="J1728" s="6" t="s">
        <v>29</v>
      </c>
      <c r="K1728" s="6">
        <v>0.75209999999999999</v>
      </c>
      <c r="L1728" s="6" t="s">
        <v>3990</v>
      </c>
      <c r="M1728" s="6" t="s">
        <v>6491</v>
      </c>
      <c r="N1728" s="6" t="s">
        <v>6492</v>
      </c>
      <c r="O1728" s="7" t="str">
        <f t="shared" si="26"/>
        <v>NO</v>
      </c>
    </row>
    <row r="1729" spans="1:16">
      <c r="A1729" s="6" t="s">
        <v>471</v>
      </c>
      <c r="B1729" s="7">
        <v>8</v>
      </c>
      <c r="C1729" s="6" t="s">
        <v>472</v>
      </c>
      <c r="D1729" s="7" t="s">
        <v>32</v>
      </c>
      <c r="E1729" s="7" t="s">
        <v>4</v>
      </c>
      <c r="F1729" s="6">
        <v>0.85507</v>
      </c>
      <c r="G1729" s="6">
        <v>0.96513000000000004</v>
      </c>
      <c r="H1729" s="6">
        <v>-0.11006000000000001</v>
      </c>
      <c r="I1729" s="6">
        <v>0.90600000000000003</v>
      </c>
      <c r="J1729" s="6" t="s">
        <v>33</v>
      </c>
      <c r="K1729" s="6">
        <v>1.1431</v>
      </c>
      <c r="L1729" s="6" t="s">
        <v>6493</v>
      </c>
      <c r="M1729" s="6" t="s">
        <v>6494</v>
      </c>
      <c r="N1729" s="6" t="s">
        <v>6495</v>
      </c>
      <c r="O1729" s="7" t="str">
        <f t="shared" si="26"/>
        <v>NO</v>
      </c>
    </row>
    <row r="1730" spans="1:16">
      <c r="A1730" s="10" t="s">
        <v>1749</v>
      </c>
      <c r="B1730" s="11">
        <v>8</v>
      </c>
      <c r="C1730" s="10" t="s">
        <v>1750</v>
      </c>
      <c r="D1730" s="11" t="s">
        <v>28</v>
      </c>
      <c r="E1730" s="11" t="s">
        <v>1584</v>
      </c>
      <c r="F1730" s="10">
        <v>0.94899</v>
      </c>
      <c r="G1730" s="10">
        <v>0.84557000000000004</v>
      </c>
      <c r="H1730" s="10">
        <v>0.10342999999999999</v>
      </c>
      <c r="I1730" s="10">
        <v>0.92200000000000004</v>
      </c>
      <c r="J1730" s="10" t="s">
        <v>29</v>
      </c>
      <c r="K1730" s="10">
        <v>0.77470000000000006</v>
      </c>
      <c r="L1730" s="10" t="s">
        <v>6496</v>
      </c>
      <c r="M1730" s="10" t="s">
        <v>6497</v>
      </c>
      <c r="N1730" s="10" t="s">
        <v>6498</v>
      </c>
      <c r="O1730" s="11" t="str">
        <f t="shared" ref="O1730:O1793" si="27">IF(P1730 = "", "NO", "YES")</f>
        <v>NO</v>
      </c>
      <c r="P1730" s="10"/>
    </row>
    <row r="1731" spans="1:16">
      <c r="A1731" s="10" t="s">
        <v>1749</v>
      </c>
      <c r="B1731" s="11">
        <v>8</v>
      </c>
      <c r="C1731" s="10" t="s">
        <v>1750</v>
      </c>
      <c r="D1731" s="11" t="s">
        <v>28</v>
      </c>
      <c r="E1731" s="11" t="s">
        <v>11</v>
      </c>
      <c r="F1731" s="10">
        <v>0.94899</v>
      </c>
      <c r="G1731" s="10">
        <v>0.84557000000000004</v>
      </c>
      <c r="H1731" s="10">
        <v>0.10342999999999999</v>
      </c>
      <c r="I1731" s="10">
        <v>0.92200000000000004</v>
      </c>
      <c r="J1731" s="10" t="s">
        <v>29</v>
      </c>
      <c r="K1731" s="10">
        <v>0.77470000000000006</v>
      </c>
      <c r="L1731" s="10" t="s">
        <v>6496</v>
      </c>
      <c r="M1731" s="10" t="s">
        <v>6497</v>
      </c>
      <c r="N1731" s="10" t="s">
        <v>6498</v>
      </c>
      <c r="O1731" s="11" t="str">
        <f t="shared" si="27"/>
        <v>NO</v>
      </c>
      <c r="P1731" s="10"/>
    </row>
    <row r="1732" spans="1:16">
      <c r="A1732" s="6" t="s">
        <v>3192</v>
      </c>
      <c r="B1732" s="7">
        <v>24</v>
      </c>
      <c r="C1732" s="6" t="s">
        <v>3193</v>
      </c>
      <c r="D1732" s="7" t="s">
        <v>32</v>
      </c>
      <c r="E1732" s="7" t="s">
        <v>11</v>
      </c>
      <c r="F1732" s="6">
        <v>7.0100999999999997E-2</v>
      </c>
      <c r="G1732" s="6">
        <v>0.17138999999999999</v>
      </c>
      <c r="H1732" s="6">
        <v>-0.10129000000000001</v>
      </c>
      <c r="I1732" s="6">
        <v>0.94199999999999995</v>
      </c>
      <c r="J1732" s="6" t="s">
        <v>29</v>
      </c>
      <c r="K1732" s="6">
        <v>0.73609999999999998</v>
      </c>
      <c r="L1732" s="6" t="s">
        <v>6499</v>
      </c>
      <c r="M1732" s="6" t="s">
        <v>6500</v>
      </c>
      <c r="N1732" s="6" t="s">
        <v>6501</v>
      </c>
      <c r="O1732" s="7" t="str">
        <f t="shared" si="27"/>
        <v>NO</v>
      </c>
    </row>
    <row r="1733" spans="1:16">
      <c r="A1733" s="6" t="s">
        <v>3194</v>
      </c>
      <c r="B1733" s="7">
        <v>10</v>
      </c>
      <c r="C1733" s="6" t="s">
        <v>3195</v>
      </c>
      <c r="D1733" s="7" t="s">
        <v>28</v>
      </c>
      <c r="E1733" s="7" t="s">
        <v>11</v>
      </c>
      <c r="F1733" s="6">
        <v>0.52563000000000004</v>
      </c>
      <c r="G1733" s="6">
        <v>0.22350999999999999</v>
      </c>
      <c r="H1733" s="6">
        <v>0.30212</v>
      </c>
      <c r="I1733" s="6">
        <v>0.92900000000000005</v>
      </c>
      <c r="J1733" s="6" t="s">
        <v>44</v>
      </c>
      <c r="K1733" s="6">
        <v>2.2635999999999998</v>
      </c>
      <c r="L1733" s="6" t="s">
        <v>4752</v>
      </c>
      <c r="M1733" s="6" t="s">
        <v>6502</v>
      </c>
      <c r="N1733" s="6" t="s">
        <v>6503</v>
      </c>
      <c r="O1733" s="7" t="str">
        <f t="shared" si="27"/>
        <v>NO</v>
      </c>
    </row>
    <row r="1734" spans="1:16">
      <c r="A1734" s="10" t="s">
        <v>956</v>
      </c>
      <c r="B1734" s="11">
        <v>6</v>
      </c>
      <c r="C1734" s="10" t="s">
        <v>957</v>
      </c>
      <c r="D1734" s="11" t="s">
        <v>32</v>
      </c>
      <c r="E1734" s="11" t="s">
        <v>6</v>
      </c>
      <c r="F1734" s="10">
        <v>0.37492999999999999</v>
      </c>
      <c r="G1734" s="10">
        <v>0.63090000000000002</v>
      </c>
      <c r="H1734" s="10">
        <v>-0.25596999999999998</v>
      </c>
      <c r="I1734" s="10">
        <v>0.95899999999999996</v>
      </c>
      <c r="J1734" s="10" t="s">
        <v>29</v>
      </c>
      <c r="K1734" s="10">
        <v>0.98680000000000001</v>
      </c>
      <c r="L1734" s="10" t="s">
        <v>4223</v>
      </c>
      <c r="M1734" s="10" t="s">
        <v>6504</v>
      </c>
      <c r="N1734" s="10" t="s">
        <v>4225</v>
      </c>
      <c r="O1734" s="11" t="str">
        <f t="shared" si="27"/>
        <v>NO</v>
      </c>
      <c r="P1734" s="10"/>
    </row>
    <row r="1735" spans="1:16">
      <c r="A1735" s="10" t="s">
        <v>956</v>
      </c>
      <c r="B1735" s="11">
        <v>26</v>
      </c>
      <c r="C1735" s="10" t="s">
        <v>3196</v>
      </c>
      <c r="D1735" s="11" t="s">
        <v>32</v>
      </c>
      <c r="E1735" s="11" t="s">
        <v>11</v>
      </c>
      <c r="F1735" s="10">
        <v>9.9406999999999995E-2</v>
      </c>
      <c r="G1735" s="10">
        <v>0.21939</v>
      </c>
      <c r="H1735" s="10">
        <v>-0.11999</v>
      </c>
      <c r="I1735" s="10">
        <v>0.94499999999999995</v>
      </c>
      <c r="J1735" s="10" t="s">
        <v>44</v>
      </c>
      <c r="K1735" s="10">
        <v>1.1371</v>
      </c>
      <c r="L1735" s="10" t="s">
        <v>4223</v>
      </c>
      <c r="M1735" s="10" t="s">
        <v>6504</v>
      </c>
      <c r="N1735" s="10" t="s">
        <v>4225</v>
      </c>
      <c r="O1735" s="11" t="str">
        <f t="shared" si="27"/>
        <v>NO</v>
      </c>
      <c r="P1735" s="10"/>
    </row>
    <row r="1736" spans="1:16">
      <c r="A1736" s="12" t="s">
        <v>958</v>
      </c>
      <c r="B1736" s="13">
        <v>7</v>
      </c>
      <c r="C1736" s="12" t="s">
        <v>959</v>
      </c>
      <c r="D1736" s="13" t="s">
        <v>28</v>
      </c>
      <c r="E1736" s="13" t="s">
        <v>6</v>
      </c>
      <c r="F1736" s="12">
        <v>0.93169000000000002</v>
      </c>
      <c r="G1736" s="12">
        <v>0.73146</v>
      </c>
      <c r="H1736" s="12">
        <v>0.20022000000000001</v>
      </c>
      <c r="I1736" s="12">
        <v>0.90700000000000003</v>
      </c>
      <c r="J1736" s="12" t="s">
        <v>44</v>
      </c>
      <c r="K1736" s="12">
        <v>1.5437000000000001</v>
      </c>
      <c r="L1736" s="12" t="s">
        <v>6505</v>
      </c>
      <c r="M1736" s="12" t="s">
        <v>6506</v>
      </c>
      <c r="N1736" s="12" t="s">
        <v>6507</v>
      </c>
      <c r="O1736" s="13" t="str">
        <f t="shared" si="27"/>
        <v>NO</v>
      </c>
      <c r="P1736" s="12"/>
    </row>
    <row r="1737" spans="1:16">
      <c r="A1737" s="12" t="s">
        <v>958</v>
      </c>
      <c r="B1737" s="13">
        <v>2</v>
      </c>
      <c r="C1737" s="12" t="s">
        <v>3197</v>
      </c>
      <c r="D1737" s="13" t="s">
        <v>28</v>
      </c>
      <c r="E1737" s="13" t="s">
        <v>11</v>
      </c>
      <c r="F1737" s="12">
        <v>0.98223000000000005</v>
      </c>
      <c r="G1737" s="12">
        <v>0.86456999999999995</v>
      </c>
      <c r="H1737" s="12">
        <v>0.11765</v>
      </c>
      <c r="I1737" s="12">
        <v>0.95899999999999996</v>
      </c>
      <c r="J1737" s="12" t="s">
        <v>29</v>
      </c>
      <c r="K1737" s="12">
        <v>0.69620000000000004</v>
      </c>
      <c r="L1737" s="12" t="s">
        <v>6505</v>
      </c>
      <c r="M1737" s="12" t="s">
        <v>6506</v>
      </c>
      <c r="N1737" s="12" t="s">
        <v>6507</v>
      </c>
      <c r="O1737" s="13" t="str">
        <f t="shared" si="27"/>
        <v>NO</v>
      </c>
      <c r="P1737" s="12"/>
    </row>
    <row r="1738" spans="1:16">
      <c r="A1738" s="6" t="s">
        <v>3198</v>
      </c>
      <c r="B1738" s="7">
        <v>46</v>
      </c>
      <c r="C1738" s="6" t="s">
        <v>3199</v>
      </c>
      <c r="D1738" s="7" t="s">
        <v>28</v>
      </c>
      <c r="E1738" s="7" t="s">
        <v>11</v>
      </c>
      <c r="F1738" s="6">
        <v>9.3512999999999999E-2</v>
      </c>
      <c r="G1738" s="6">
        <v>0.24035000000000001</v>
      </c>
      <c r="H1738" s="6">
        <v>-0.14682999999999999</v>
      </c>
      <c r="I1738" s="6">
        <v>0.90900000000000003</v>
      </c>
      <c r="J1738" s="6" t="s">
        <v>29</v>
      </c>
      <c r="K1738" s="6">
        <v>0.83150000000000002</v>
      </c>
      <c r="L1738" s="6" t="s">
        <v>6508</v>
      </c>
      <c r="M1738" s="6" t="s">
        <v>6509</v>
      </c>
      <c r="N1738" s="6" t="s">
        <v>6510</v>
      </c>
      <c r="O1738" s="7" t="str">
        <f t="shared" si="27"/>
        <v>NO</v>
      </c>
    </row>
    <row r="1739" spans="1:16">
      <c r="A1739" s="6" t="s">
        <v>3200</v>
      </c>
      <c r="B1739" s="7">
        <v>9</v>
      </c>
      <c r="C1739" s="6" t="s">
        <v>3201</v>
      </c>
      <c r="D1739" s="7" t="s">
        <v>32</v>
      </c>
      <c r="E1739" s="7" t="s">
        <v>11</v>
      </c>
      <c r="F1739" s="6">
        <v>0.11964</v>
      </c>
      <c r="G1739" s="6">
        <v>0.29441000000000001</v>
      </c>
      <c r="H1739" s="6">
        <v>-0.17477000000000001</v>
      </c>
      <c r="I1739" s="6">
        <v>1</v>
      </c>
      <c r="J1739" s="6" t="s">
        <v>29</v>
      </c>
      <c r="K1739" s="6">
        <v>0.89329999999999998</v>
      </c>
      <c r="L1739" s="6" t="s">
        <v>4073</v>
      </c>
      <c r="M1739" s="6" t="s">
        <v>6511</v>
      </c>
      <c r="N1739" s="6" t="s">
        <v>6512</v>
      </c>
      <c r="O1739" s="7" t="str">
        <f t="shared" si="27"/>
        <v>NO</v>
      </c>
    </row>
    <row r="1740" spans="1:16">
      <c r="A1740" s="6" t="s">
        <v>1505</v>
      </c>
      <c r="B1740" s="7">
        <v>9</v>
      </c>
      <c r="C1740" s="6" t="s">
        <v>1506</v>
      </c>
      <c r="D1740" s="7" t="s">
        <v>32</v>
      </c>
      <c r="E1740" s="7" t="s">
        <v>8</v>
      </c>
      <c r="F1740" s="6">
        <v>0.76470000000000005</v>
      </c>
      <c r="G1740" s="6">
        <v>0.96092</v>
      </c>
      <c r="H1740" s="6">
        <v>-0.19622000000000001</v>
      </c>
      <c r="I1740" s="6">
        <v>0.97199999999999998</v>
      </c>
      <c r="J1740" s="6" t="s">
        <v>40</v>
      </c>
      <c r="K1740" s="6">
        <v>3.1434000000000002</v>
      </c>
      <c r="L1740" s="6" t="s">
        <v>6513</v>
      </c>
      <c r="M1740" s="6" t="s">
        <v>6514</v>
      </c>
      <c r="N1740" s="6" t="s">
        <v>3990</v>
      </c>
      <c r="O1740" s="7" t="str">
        <f t="shared" si="27"/>
        <v>NO</v>
      </c>
    </row>
    <row r="1741" spans="1:16">
      <c r="A1741" s="6" t="s">
        <v>3202</v>
      </c>
      <c r="B1741" s="7">
        <v>5</v>
      </c>
      <c r="C1741" s="6" t="s">
        <v>3203</v>
      </c>
      <c r="D1741" s="7" t="s">
        <v>32</v>
      </c>
      <c r="E1741" s="7" t="s">
        <v>11</v>
      </c>
      <c r="F1741" s="6">
        <v>0.45704</v>
      </c>
      <c r="G1741" s="6">
        <v>0.24060000000000001</v>
      </c>
      <c r="H1741" s="6">
        <v>0.21645</v>
      </c>
      <c r="I1741" s="6">
        <v>0.94899999999999995</v>
      </c>
      <c r="J1741" s="6" t="s">
        <v>44</v>
      </c>
      <c r="K1741" s="6">
        <v>1.9974000000000001</v>
      </c>
      <c r="L1741" s="6" t="s">
        <v>3990</v>
      </c>
      <c r="M1741" s="6" t="s">
        <v>6515</v>
      </c>
      <c r="N1741" s="6" t="s">
        <v>6516</v>
      </c>
      <c r="O1741" s="7" t="str">
        <f t="shared" si="27"/>
        <v>NO</v>
      </c>
    </row>
    <row r="1742" spans="1:16">
      <c r="A1742" s="12" t="s">
        <v>960</v>
      </c>
      <c r="B1742" s="13">
        <v>24</v>
      </c>
      <c r="C1742" s="12" t="s">
        <v>961</v>
      </c>
      <c r="D1742" s="13" t="s">
        <v>28</v>
      </c>
      <c r="E1742" s="13" t="s">
        <v>6</v>
      </c>
      <c r="F1742" s="12">
        <v>0.20408000000000001</v>
      </c>
      <c r="G1742" s="12">
        <v>0.31798999999999999</v>
      </c>
      <c r="H1742" s="12">
        <v>-0.11391</v>
      </c>
      <c r="I1742" s="12">
        <v>0.99299999999999999</v>
      </c>
      <c r="J1742" s="12" t="s">
        <v>33</v>
      </c>
      <c r="K1742" s="12">
        <v>1.3728</v>
      </c>
      <c r="L1742" s="12" t="s">
        <v>6517</v>
      </c>
      <c r="M1742" s="12" t="s">
        <v>6518</v>
      </c>
      <c r="N1742" s="12" t="s">
        <v>5410</v>
      </c>
      <c r="O1742" s="13" t="str">
        <f t="shared" si="27"/>
        <v>NO</v>
      </c>
      <c r="P1742" s="12"/>
    </row>
    <row r="1743" spans="1:16">
      <c r="A1743" s="12" t="s">
        <v>960</v>
      </c>
      <c r="B1743" s="13">
        <v>23</v>
      </c>
      <c r="C1743" s="12" t="s">
        <v>1526</v>
      </c>
      <c r="D1743" s="13" t="s">
        <v>28</v>
      </c>
      <c r="E1743" s="13" t="s">
        <v>8</v>
      </c>
      <c r="F1743" s="12">
        <v>0.20522000000000001</v>
      </c>
      <c r="G1743" s="12">
        <v>0.33135999999999999</v>
      </c>
      <c r="H1743" s="12">
        <v>-0.12614</v>
      </c>
      <c r="I1743" s="12">
        <v>0.99399999999999999</v>
      </c>
      <c r="J1743" s="12" t="s">
        <v>33</v>
      </c>
      <c r="K1743" s="12">
        <v>1.3728</v>
      </c>
      <c r="L1743" s="12" t="s">
        <v>6517</v>
      </c>
      <c r="M1743" s="12" t="s">
        <v>6518</v>
      </c>
      <c r="N1743" s="12" t="s">
        <v>5410</v>
      </c>
      <c r="O1743" s="13" t="str">
        <f t="shared" si="27"/>
        <v>NO</v>
      </c>
      <c r="P1743" s="12"/>
    </row>
    <row r="1744" spans="1:16">
      <c r="A1744" s="12" t="s">
        <v>960</v>
      </c>
      <c r="B1744" s="13">
        <v>21</v>
      </c>
      <c r="C1744" s="12" t="s">
        <v>3204</v>
      </c>
      <c r="D1744" s="13" t="s">
        <v>28</v>
      </c>
      <c r="E1744" s="13" t="s">
        <v>11</v>
      </c>
      <c r="F1744" s="12">
        <v>0.41602</v>
      </c>
      <c r="G1744" s="12">
        <v>0.57250999999999996</v>
      </c>
      <c r="H1744" s="12">
        <v>-0.15648999999999999</v>
      </c>
      <c r="I1744" s="12">
        <v>0.996</v>
      </c>
      <c r="J1744" s="12" t="s">
        <v>44</v>
      </c>
      <c r="K1744" s="12">
        <v>1.0908</v>
      </c>
      <c r="L1744" s="12" t="s">
        <v>6517</v>
      </c>
      <c r="M1744" s="12" t="s">
        <v>6518</v>
      </c>
      <c r="N1744" s="12" t="s">
        <v>5410</v>
      </c>
      <c r="O1744" s="13" t="str">
        <f t="shared" si="27"/>
        <v>NO</v>
      </c>
      <c r="P1744" s="12"/>
    </row>
    <row r="1745" spans="1:16">
      <c r="A1745" s="6" t="s">
        <v>3205</v>
      </c>
      <c r="B1745" s="7">
        <v>9</v>
      </c>
      <c r="C1745" s="6" t="s">
        <v>3206</v>
      </c>
      <c r="D1745" s="7" t="s">
        <v>32</v>
      </c>
      <c r="E1745" s="7" t="s">
        <v>11</v>
      </c>
      <c r="F1745" s="6">
        <v>0.33565</v>
      </c>
      <c r="G1745" s="6">
        <v>0.16488</v>
      </c>
      <c r="H1745" s="6">
        <v>0.17077999999999999</v>
      </c>
      <c r="I1745" s="6">
        <v>0.93600000000000005</v>
      </c>
      <c r="J1745" s="6" t="s">
        <v>44</v>
      </c>
      <c r="K1745" s="6">
        <v>2.3336999999999999</v>
      </c>
      <c r="L1745" s="6" t="s">
        <v>4185</v>
      </c>
      <c r="M1745" s="6" t="s">
        <v>6519</v>
      </c>
      <c r="N1745" s="6" t="s">
        <v>4320</v>
      </c>
      <c r="O1745" s="7" t="str">
        <f t="shared" si="27"/>
        <v>NO</v>
      </c>
    </row>
    <row r="1746" spans="1:16">
      <c r="A1746" s="6" t="s">
        <v>3207</v>
      </c>
      <c r="B1746" s="7">
        <v>38</v>
      </c>
      <c r="C1746" s="6" t="s">
        <v>3208</v>
      </c>
      <c r="D1746" s="7" t="s">
        <v>32</v>
      </c>
      <c r="E1746" s="7" t="s">
        <v>11</v>
      </c>
      <c r="F1746" s="6">
        <v>0.24279999999999999</v>
      </c>
      <c r="G1746" s="6">
        <v>0.38353999999999999</v>
      </c>
      <c r="H1746" s="6">
        <v>-0.14074</v>
      </c>
      <c r="I1746" s="6">
        <v>0.99299999999999999</v>
      </c>
      <c r="J1746" s="6" t="s">
        <v>29</v>
      </c>
      <c r="K1746" s="6">
        <v>0.97070000000000001</v>
      </c>
      <c r="L1746" s="6" t="s">
        <v>6520</v>
      </c>
      <c r="M1746" s="6" t="s">
        <v>6521</v>
      </c>
      <c r="N1746" s="6" t="s">
        <v>6522</v>
      </c>
      <c r="O1746" s="7" t="str">
        <f t="shared" si="27"/>
        <v>NO</v>
      </c>
    </row>
    <row r="1747" spans="1:16">
      <c r="A1747" s="6" t="s">
        <v>3209</v>
      </c>
      <c r="B1747" s="7">
        <v>15</v>
      </c>
      <c r="C1747" s="6" t="s">
        <v>3210</v>
      </c>
      <c r="D1747" s="7" t="s">
        <v>28</v>
      </c>
      <c r="E1747" s="7" t="s">
        <v>11</v>
      </c>
      <c r="F1747" s="6">
        <v>0.18401000000000001</v>
      </c>
      <c r="G1747" s="6">
        <v>0.32402999999999998</v>
      </c>
      <c r="H1747" s="6">
        <v>-0.14002000000000001</v>
      </c>
      <c r="I1747" s="6">
        <v>0.91300000000000003</v>
      </c>
      <c r="J1747" s="6" t="s">
        <v>44</v>
      </c>
      <c r="K1747" s="6">
        <v>1.3111999999999999</v>
      </c>
      <c r="L1747" s="6" t="s">
        <v>4073</v>
      </c>
      <c r="M1747" s="6" t="s">
        <v>6523</v>
      </c>
      <c r="N1747" s="6" t="s">
        <v>4566</v>
      </c>
      <c r="O1747" s="7" t="str">
        <f t="shared" si="27"/>
        <v>NO</v>
      </c>
    </row>
    <row r="1748" spans="1:16">
      <c r="A1748" s="12" t="s">
        <v>1751</v>
      </c>
      <c r="B1748" s="13">
        <v>5</v>
      </c>
      <c r="C1748" s="12" t="s">
        <v>1752</v>
      </c>
      <c r="D1748" s="13" t="s">
        <v>32</v>
      </c>
      <c r="E1748" s="13" t="s">
        <v>1584</v>
      </c>
      <c r="F1748" s="12">
        <v>0.97435000000000005</v>
      </c>
      <c r="G1748" s="12">
        <v>0.85643999999999998</v>
      </c>
      <c r="H1748" s="12">
        <v>0.11791</v>
      </c>
      <c r="I1748" s="12">
        <v>0.997</v>
      </c>
      <c r="J1748" s="12" t="s">
        <v>44</v>
      </c>
      <c r="K1748" s="12">
        <v>1.0537000000000001</v>
      </c>
      <c r="L1748" s="12" t="s">
        <v>6524</v>
      </c>
      <c r="M1748" s="12" t="s">
        <v>6525</v>
      </c>
      <c r="N1748" s="12" t="s">
        <v>4785</v>
      </c>
      <c r="O1748" s="13" t="str">
        <f t="shared" si="27"/>
        <v>NO</v>
      </c>
      <c r="P1748" s="12"/>
    </row>
    <row r="1749" spans="1:16">
      <c r="A1749" s="12" t="s">
        <v>1751</v>
      </c>
      <c r="B1749" s="13">
        <v>5</v>
      </c>
      <c r="C1749" s="12" t="s">
        <v>1752</v>
      </c>
      <c r="D1749" s="13" t="s">
        <v>32</v>
      </c>
      <c r="E1749" s="13" t="s">
        <v>11</v>
      </c>
      <c r="F1749" s="12">
        <v>0.97435000000000005</v>
      </c>
      <c r="G1749" s="12">
        <v>0.85643999999999998</v>
      </c>
      <c r="H1749" s="12">
        <v>0.11791</v>
      </c>
      <c r="I1749" s="12">
        <v>0.997</v>
      </c>
      <c r="J1749" s="12" t="s">
        <v>44</v>
      </c>
      <c r="K1749" s="12">
        <v>1.0537000000000001</v>
      </c>
      <c r="L1749" s="12" t="s">
        <v>6524</v>
      </c>
      <c r="M1749" s="12" t="s">
        <v>6525</v>
      </c>
      <c r="N1749" s="12" t="s">
        <v>4785</v>
      </c>
      <c r="O1749" s="13" t="str">
        <f t="shared" si="27"/>
        <v>NO</v>
      </c>
      <c r="P1749" s="12"/>
    </row>
    <row r="1750" spans="1:16">
      <c r="A1750" s="6" t="s">
        <v>1502</v>
      </c>
      <c r="B1750" s="7">
        <v>9</v>
      </c>
      <c r="C1750" s="6" t="s">
        <v>1503</v>
      </c>
      <c r="D1750" s="7" t="s">
        <v>28</v>
      </c>
      <c r="E1750" s="7" t="s">
        <v>8</v>
      </c>
      <c r="F1750" s="6">
        <v>0.28831000000000001</v>
      </c>
      <c r="G1750" s="6">
        <v>0.13602</v>
      </c>
      <c r="H1750" s="6">
        <v>0.15229000000000001</v>
      </c>
      <c r="I1750" s="6">
        <v>0.999</v>
      </c>
      <c r="J1750" s="6" t="s">
        <v>40</v>
      </c>
      <c r="K1750" s="6">
        <v>1.9177</v>
      </c>
      <c r="L1750" s="6" t="s">
        <v>6526</v>
      </c>
      <c r="M1750" s="6" t="s">
        <v>6527</v>
      </c>
      <c r="N1750" s="6" t="s">
        <v>6526</v>
      </c>
      <c r="O1750" s="7" t="str">
        <f t="shared" si="27"/>
        <v>NO</v>
      </c>
    </row>
    <row r="1751" spans="1:16">
      <c r="A1751" s="6" t="s">
        <v>3211</v>
      </c>
      <c r="B1751" s="7">
        <v>36</v>
      </c>
      <c r="C1751" s="6" t="s">
        <v>3212</v>
      </c>
      <c r="D1751" s="7" t="s">
        <v>28</v>
      </c>
      <c r="E1751" s="7" t="s">
        <v>11</v>
      </c>
      <c r="F1751" s="6">
        <v>0.82374999999999998</v>
      </c>
      <c r="G1751" s="6">
        <v>0.69389999999999996</v>
      </c>
      <c r="H1751" s="6">
        <v>0.12986</v>
      </c>
      <c r="I1751" s="6">
        <v>0.997</v>
      </c>
      <c r="J1751" s="6" t="s">
        <v>33</v>
      </c>
      <c r="K1751" s="6">
        <v>1.006</v>
      </c>
      <c r="L1751" s="6" t="s">
        <v>4040</v>
      </c>
      <c r="M1751" s="6" t="s">
        <v>6528</v>
      </c>
      <c r="N1751" s="6" t="s">
        <v>6529</v>
      </c>
      <c r="O1751" s="7" t="str">
        <f t="shared" si="27"/>
        <v>NO</v>
      </c>
    </row>
    <row r="1752" spans="1:16">
      <c r="A1752" s="6" t="s">
        <v>3213</v>
      </c>
      <c r="B1752" s="7">
        <v>22</v>
      </c>
      <c r="C1752" s="6" t="s">
        <v>3214</v>
      </c>
      <c r="D1752" s="7" t="s">
        <v>32</v>
      </c>
      <c r="E1752" s="7" t="s">
        <v>11</v>
      </c>
      <c r="F1752" s="6">
        <v>0.32185999999999998</v>
      </c>
      <c r="G1752" s="6">
        <v>0.17666999999999999</v>
      </c>
      <c r="H1752" s="6">
        <v>0.1452</v>
      </c>
      <c r="I1752" s="6">
        <v>0.97699999999999998</v>
      </c>
      <c r="J1752" s="6" t="s">
        <v>33</v>
      </c>
      <c r="K1752" s="6">
        <v>1.3616999999999999</v>
      </c>
      <c r="L1752" s="6" t="s">
        <v>6530</v>
      </c>
      <c r="M1752" s="6" t="s">
        <v>6531</v>
      </c>
      <c r="N1752" s="6" t="s">
        <v>6532</v>
      </c>
      <c r="O1752" s="7" t="str">
        <f t="shared" si="27"/>
        <v>NO</v>
      </c>
    </row>
    <row r="1753" spans="1:16">
      <c r="A1753" s="12" t="s">
        <v>1753</v>
      </c>
      <c r="B1753" s="13">
        <v>4</v>
      </c>
      <c r="C1753" s="12" t="s">
        <v>1754</v>
      </c>
      <c r="D1753" s="13" t="s">
        <v>28</v>
      </c>
      <c r="E1753" s="13" t="s">
        <v>1584</v>
      </c>
      <c r="F1753" s="12">
        <v>0.78917999999999999</v>
      </c>
      <c r="G1753" s="12">
        <v>0.94188000000000005</v>
      </c>
      <c r="H1753" s="12">
        <v>-0.1527</v>
      </c>
      <c r="I1753" s="12">
        <v>0.94799999999999995</v>
      </c>
      <c r="J1753" s="12" t="s">
        <v>29</v>
      </c>
      <c r="K1753" s="12">
        <v>0.79900000000000004</v>
      </c>
      <c r="L1753" s="12" t="s">
        <v>6533</v>
      </c>
      <c r="M1753" s="12" t="s">
        <v>6534</v>
      </c>
      <c r="N1753" s="12" t="s">
        <v>5417</v>
      </c>
      <c r="O1753" s="13" t="str">
        <f t="shared" si="27"/>
        <v>NO</v>
      </c>
      <c r="P1753" s="12"/>
    </row>
    <row r="1754" spans="1:16">
      <c r="A1754" s="12" t="s">
        <v>1753</v>
      </c>
      <c r="B1754" s="13">
        <v>4</v>
      </c>
      <c r="C1754" s="12" t="s">
        <v>1754</v>
      </c>
      <c r="D1754" s="13" t="s">
        <v>28</v>
      </c>
      <c r="E1754" s="13" t="s">
        <v>11</v>
      </c>
      <c r="F1754" s="12">
        <v>0.78917999999999999</v>
      </c>
      <c r="G1754" s="12">
        <v>0.94188000000000005</v>
      </c>
      <c r="H1754" s="12">
        <v>-0.1527</v>
      </c>
      <c r="I1754" s="12">
        <v>0.94799999999999995</v>
      </c>
      <c r="J1754" s="12" t="s">
        <v>29</v>
      </c>
      <c r="K1754" s="12">
        <v>0.79900000000000004</v>
      </c>
      <c r="L1754" s="12" t="s">
        <v>6533</v>
      </c>
      <c r="M1754" s="12" t="s">
        <v>6534</v>
      </c>
      <c r="N1754" s="12" t="s">
        <v>5417</v>
      </c>
      <c r="O1754" s="13" t="str">
        <f t="shared" si="27"/>
        <v>NO</v>
      </c>
      <c r="P1754" s="12"/>
    </row>
    <row r="1755" spans="1:16">
      <c r="A1755" s="6" t="s">
        <v>473</v>
      </c>
      <c r="B1755" s="7">
        <v>8</v>
      </c>
      <c r="C1755" s="6" t="s">
        <v>474</v>
      </c>
      <c r="D1755" s="7" t="s">
        <v>32</v>
      </c>
      <c r="E1755" s="7" t="s">
        <v>4</v>
      </c>
      <c r="F1755" s="6">
        <v>0.83291000000000004</v>
      </c>
      <c r="G1755" s="6">
        <v>0.96055000000000001</v>
      </c>
      <c r="H1755" s="6">
        <v>-0.12764</v>
      </c>
      <c r="I1755" s="6">
        <v>0.93600000000000005</v>
      </c>
      <c r="J1755" s="6" t="s">
        <v>29</v>
      </c>
      <c r="K1755" s="6">
        <v>0.80149999999999999</v>
      </c>
      <c r="L1755" s="6" t="s">
        <v>4082</v>
      </c>
      <c r="M1755" s="6" t="s">
        <v>6535</v>
      </c>
      <c r="N1755" s="6" t="s">
        <v>5710</v>
      </c>
      <c r="O1755" s="7" t="str">
        <f t="shared" si="27"/>
        <v>NO</v>
      </c>
    </row>
    <row r="1756" spans="1:16">
      <c r="A1756" s="6" t="s">
        <v>3215</v>
      </c>
      <c r="B1756" s="7">
        <v>11</v>
      </c>
      <c r="C1756" s="6" t="s">
        <v>3216</v>
      </c>
      <c r="D1756" s="7" t="s">
        <v>32</v>
      </c>
      <c r="E1756" s="7" t="s">
        <v>11</v>
      </c>
      <c r="F1756" s="6">
        <v>7.7210000000000001E-2</v>
      </c>
      <c r="G1756" s="6">
        <v>0.22624</v>
      </c>
      <c r="H1756" s="6">
        <v>-0.14903</v>
      </c>
      <c r="I1756" s="6">
        <v>0.90500000000000003</v>
      </c>
      <c r="J1756" s="6" t="s">
        <v>29</v>
      </c>
      <c r="K1756" s="6">
        <v>0.87670000000000003</v>
      </c>
      <c r="L1756" s="6" t="s">
        <v>6536</v>
      </c>
      <c r="M1756" s="6" t="s">
        <v>6537</v>
      </c>
      <c r="N1756" s="6" t="s">
        <v>6538</v>
      </c>
      <c r="O1756" s="7" t="str">
        <f t="shared" si="27"/>
        <v>NO</v>
      </c>
    </row>
    <row r="1757" spans="1:16">
      <c r="A1757" s="12" t="s">
        <v>3217</v>
      </c>
      <c r="B1757" s="13">
        <v>77</v>
      </c>
      <c r="C1757" s="12" t="s">
        <v>3218</v>
      </c>
      <c r="D1757" s="13" t="s">
        <v>32</v>
      </c>
      <c r="E1757" s="13" t="s">
        <v>11</v>
      </c>
      <c r="F1757" s="12">
        <v>0.16954</v>
      </c>
      <c r="G1757" s="12">
        <v>4.5884000000000001E-2</v>
      </c>
      <c r="H1757" s="12">
        <v>0.12366000000000001</v>
      </c>
      <c r="I1757" s="12">
        <v>0.97299999999999998</v>
      </c>
      <c r="J1757" s="12" t="s">
        <v>29</v>
      </c>
      <c r="K1757" s="12">
        <v>0.70169999999999999</v>
      </c>
      <c r="L1757" s="12" t="s">
        <v>6539</v>
      </c>
      <c r="M1757" s="12" t="s">
        <v>6540</v>
      </c>
      <c r="N1757" s="12" t="s">
        <v>6541</v>
      </c>
      <c r="O1757" s="13" t="str">
        <f t="shared" si="27"/>
        <v>NO</v>
      </c>
      <c r="P1757" s="12"/>
    </row>
    <row r="1758" spans="1:16">
      <c r="A1758" s="12" t="s">
        <v>3217</v>
      </c>
      <c r="B1758" s="13">
        <v>85</v>
      </c>
      <c r="C1758" s="12" t="s">
        <v>3219</v>
      </c>
      <c r="D1758" s="13" t="s">
        <v>32</v>
      </c>
      <c r="E1758" s="13" t="s">
        <v>11</v>
      </c>
      <c r="F1758" s="12">
        <v>0.95140999999999998</v>
      </c>
      <c r="G1758" s="12">
        <v>0.81316999999999995</v>
      </c>
      <c r="H1758" s="12">
        <v>0.13824</v>
      </c>
      <c r="I1758" s="12">
        <v>0.98</v>
      </c>
      <c r="J1758" s="12" t="s">
        <v>29</v>
      </c>
      <c r="K1758" s="12">
        <v>0.73960000000000004</v>
      </c>
      <c r="L1758" s="12" t="s">
        <v>6539</v>
      </c>
      <c r="M1758" s="12" t="s">
        <v>6540</v>
      </c>
      <c r="N1758" s="12" t="s">
        <v>6541</v>
      </c>
      <c r="O1758" s="13" t="str">
        <f t="shared" si="27"/>
        <v>NO</v>
      </c>
      <c r="P1758" s="12"/>
    </row>
    <row r="1759" spans="1:16">
      <c r="A1759" s="10" t="s">
        <v>475</v>
      </c>
      <c r="B1759" s="11">
        <v>8</v>
      </c>
      <c r="C1759" s="10" t="s">
        <v>476</v>
      </c>
      <c r="D1759" s="11" t="s">
        <v>32</v>
      </c>
      <c r="E1759" s="11" t="s">
        <v>4</v>
      </c>
      <c r="F1759" s="10">
        <v>0.31885999999999998</v>
      </c>
      <c r="G1759" s="10">
        <v>0.73641999999999996</v>
      </c>
      <c r="H1759" s="10">
        <v>-0.41755999999999999</v>
      </c>
      <c r="I1759" s="10">
        <v>0.998</v>
      </c>
      <c r="J1759" s="10" t="s">
        <v>29</v>
      </c>
      <c r="K1759" s="10">
        <v>0.95230000000000004</v>
      </c>
      <c r="L1759" s="10" t="s">
        <v>4266</v>
      </c>
      <c r="M1759" s="10" t="s">
        <v>6542</v>
      </c>
      <c r="N1759" s="10" t="s">
        <v>6543</v>
      </c>
      <c r="O1759" s="11" t="str">
        <f t="shared" si="27"/>
        <v>NO</v>
      </c>
      <c r="P1759" s="10"/>
    </row>
    <row r="1760" spans="1:16">
      <c r="A1760" s="10" t="s">
        <v>475</v>
      </c>
      <c r="B1760" s="11">
        <v>8</v>
      </c>
      <c r="C1760" s="10" t="s">
        <v>3220</v>
      </c>
      <c r="D1760" s="11" t="s">
        <v>32</v>
      </c>
      <c r="E1760" s="11" t="s">
        <v>11</v>
      </c>
      <c r="F1760" s="10">
        <v>0.17172000000000001</v>
      </c>
      <c r="G1760" s="10">
        <v>0.37995000000000001</v>
      </c>
      <c r="H1760" s="10">
        <v>-0.20821999999999999</v>
      </c>
      <c r="I1760" s="10">
        <v>0.99099999999999999</v>
      </c>
      <c r="J1760" s="10" t="s">
        <v>29</v>
      </c>
      <c r="K1760" s="10">
        <v>0.98650000000000004</v>
      </c>
      <c r="L1760" s="10" t="s">
        <v>4266</v>
      </c>
      <c r="M1760" s="10" t="s">
        <v>6542</v>
      </c>
      <c r="N1760" s="10" t="s">
        <v>6543</v>
      </c>
      <c r="O1760" s="11" t="str">
        <f t="shared" si="27"/>
        <v>NO</v>
      </c>
      <c r="P1760" s="10"/>
    </row>
    <row r="1761" spans="1:16">
      <c r="A1761" s="10" t="s">
        <v>475</v>
      </c>
      <c r="B1761" s="11">
        <v>10</v>
      </c>
      <c r="C1761" s="10" t="s">
        <v>3221</v>
      </c>
      <c r="D1761" s="11" t="s">
        <v>32</v>
      </c>
      <c r="E1761" s="11" t="s">
        <v>11</v>
      </c>
      <c r="F1761" s="10">
        <v>0.16309999999999999</v>
      </c>
      <c r="G1761" s="10">
        <v>0.33411999999999997</v>
      </c>
      <c r="H1761" s="10">
        <v>-0.17102000000000001</v>
      </c>
      <c r="I1761" s="10">
        <v>0.91700000000000004</v>
      </c>
      <c r="J1761" s="10" t="s">
        <v>33</v>
      </c>
      <c r="K1761" s="10">
        <v>1.5629999999999999</v>
      </c>
      <c r="L1761" s="10" t="s">
        <v>4266</v>
      </c>
      <c r="M1761" s="10" t="s">
        <v>6542</v>
      </c>
      <c r="N1761" s="10" t="s">
        <v>6543</v>
      </c>
      <c r="O1761" s="11" t="str">
        <f t="shared" si="27"/>
        <v>NO</v>
      </c>
      <c r="P1761" s="10"/>
    </row>
    <row r="1762" spans="1:16">
      <c r="A1762" s="6" t="s">
        <v>962</v>
      </c>
      <c r="B1762" s="7">
        <v>11</v>
      </c>
      <c r="C1762" s="6" t="s">
        <v>963</v>
      </c>
      <c r="D1762" s="7" t="s">
        <v>32</v>
      </c>
      <c r="E1762" s="7" t="s">
        <v>6</v>
      </c>
      <c r="F1762" s="6">
        <v>0.56315999999999999</v>
      </c>
      <c r="G1762" s="6">
        <v>0.77858000000000005</v>
      </c>
      <c r="H1762" s="6">
        <v>-0.21542</v>
      </c>
      <c r="I1762" s="6">
        <v>0.91400000000000003</v>
      </c>
      <c r="J1762" s="6" t="s">
        <v>33</v>
      </c>
      <c r="K1762" s="6">
        <v>1.3900999999999999</v>
      </c>
      <c r="L1762" s="6" t="s">
        <v>4073</v>
      </c>
      <c r="M1762" s="6" t="s">
        <v>6544</v>
      </c>
      <c r="N1762" s="6" t="s">
        <v>4274</v>
      </c>
      <c r="O1762" s="7" t="str">
        <f t="shared" si="27"/>
        <v>NO</v>
      </c>
    </row>
    <row r="1763" spans="1:16">
      <c r="A1763" s="6" t="s">
        <v>964</v>
      </c>
      <c r="B1763" s="7">
        <v>28</v>
      </c>
      <c r="C1763" s="6" t="s">
        <v>965</v>
      </c>
      <c r="D1763" s="7" t="s">
        <v>28</v>
      </c>
      <c r="E1763" s="7" t="s">
        <v>6</v>
      </c>
      <c r="F1763" s="6">
        <v>0.69674000000000003</v>
      </c>
      <c r="G1763" s="6">
        <v>0.84901000000000004</v>
      </c>
      <c r="H1763" s="6">
        <v>-0.15226999999999999</v>
      </c>
      <c r="I1763" s="6">
        <v>0.92</v>
      </c>
      <c r="J1763" s="6" t="s">
        <v>29</v>
      </c>
      <c r="K1763" s="6">
        <v>0.93059999999999998</v>
      </c>
      <c r="L1763" s="6" t="s">
        <v>5172</v>
      </c>
      <c r="M1763" s="6" t="s">
        <v>6545</v>
      </c>
      <c r="N1763" s="6" t="s">
        <v>5306</v>
      </c>
      <c r="O1763" s="7" t="str">
        <f t="shared" si="27"/>
        <v>NO</v>
      </c>
    </row>
    <row r="1764" spans="1:16">
      <c r="A1764" s="10" t="s">
        <v>477</v>
      </c>
      <c r="B1764" s="11">
        <v>20</v>
      </c>
      <c r="C1764" s="10" t="s">
        <v>478</v>
      </c>
      <c r="D1764" s="11" t="s">
        <v>32</v>
      </c>
      <c r="E1764" s="11" t="s">
        <v>4</v>
      </c>
      <c r="F1764" s="10">
        <v>0.29233999999999999</v>
      </c>
      <c r="G1764" s="10">
        <v>0.46382000000000001</v>
      </c>
      <c r="H1764" s="10">
        <v>-0.17147999999999999</v>
      </c>
      <c r="I1764" s="10">
        <v>0.93500000000000005</v>
      </c>
      <c r="J1764" s="10" t="s">
        <v>44</v>
      </c>
      <c r="K1764" s="10">
        <v>1.8997999999999999</v>
      </c>
      <c r="L1764" s="10" t="s">
        <v>6546</v>
      </c>
      <c r="M1764" s="10" t="s">
        <v>6546</v>
      </c>
      <c r="N1764" s="10" t="s">
        <v>6547</v>
      </c>
      <c r="O1764" s="11" t="str">
        <f t="shared" si="27"/>
        <v>NO</v>
      </c>
      <c r="P1764" s="10"/>
    </row>
    <row r="1765" spans="1:16">
      <c r="A1765" s="10" t="s">
        <v>477</v>
      </c>
      <c r="B1765" s="11">
        <v>18</v>
      </c>
      <c r="C1765" s="10" t="s">
        <v>966</v>
      </c>
      <c r="D1765" s="11" t="s">
        <v>32</v>
      </c>
      <c r="E1765" s="11" t="s">
        <v>6</v>
      </c>
      <c r="F1765" s="10">
        <v>0.75978000000000001</v>
      </c>
      <c r="G1765" s="10">
        <v>0.59421999999999997</v>
      </c>
      <c r="H1765" s="10">
        <v>0.16556000000000001</v>
      </c>
      <c r="I1765" s="10">
        <v>0.92100000000000004</v>
      </c>
      <c r="J1765" s="10" t="s">
        <v>33</v>
      </c>
      <c r="K1765" s="10">
        <v>1.8083</v>
      </c>
      <c r="L1765" s="10" t="s">
        <v>6546</v>
      </c>
      <c r="M1765" s="10" t="s">
        <v>6546</v>
      </c>
      <c r="N1765" s="10" t="s">
        <v>6547</v>
      </c>
      <c r="O1765" s="11" t="str">
        <f t="shared" si="27"/>
        <v>NO</v>
      </c>
      <c r="P1765" s="10"/>
    </row>
    <row r="1766" spans="1:16">
      <c r="A1766" s="10" t="s">
        <v>477</v>
      </c>
      <c r="B1766" s="11">
        <v>43</v>
      </c>
      <c r="C1766" s="10" t="s">
        <v>3222</v>
      </c>
      <c r="D1766" s="11" t="s">
        <v>32</v>
      </c>
      <c r="E1766" s="11" t="s">
        <v>11</v>
      </c>
      <c r="F1766" s="10">
        <v>0.85828000000000004</v>
      </c>
      <c r="G1766" s="10">
        <v>0.71472999999999998</v>
      </c>
      <c r="H1766" s="10">
        <v>0.14355999999999999</v>
      </c>
      <c r="I1766" s="10">
        <v>0.93</v>
      </c>
      <c r="J1766" s="10" t="s">
        <v>29</v>
      </c>
      <c r="K1766" s="10">
        <v>0.93</v>
      </c>
      <c r="L1766" s="10" t="s">
        <v>6546</v>
      </c>
      <c r="M1766" s="10" t="s">
        <v>6546</v>
      </c>
      <c r="N1766" s="10" t="s">
        <v>6547</v>
      </c>
      <c r="O1766" s="11" t="str">
        <f t="shared" si="27"/>
        <v>NO</v>
      </c>
      <c r="P1766" s="10"/>
    </row>
    <row r="1767" spans="1:16">
      <c r="A1767" s="6" t="s">
        <v>1527</v>
      </c>
      <c r="B1767" s="7">
        <v>3</v>
      </c>
      <c r="C1767" s="6" t="s">
        <v>1528</v>
      </c>
      <c r="D1767" s="7" t="s">
        <v>28</v>
      </c>
      <c r="E1767" s="7" t="s">
        <v>8</v>
      </c>
      <c r="F1767" s="6">
        <v>0.60860999999999998</v>
      </c>
      <c r="G1767" s="6">
        <v>0.73953000000000002</v>
      </c>
      <c r="H1767" s="6">
        <v>-0.13092000000000001</v>
      </c>
      <c r="I1767" s="6">
        <v>0.99099999999999999</v>
      </c>
      <c r="J1767" s="6" t="s">
        <v>44</v>
      </c>
      <c r="K1767" s="6">
        <v>2.0966999999999998</v>
      </c>
      <c r="L1767" s="6" t="s">
        <v>5643</v>
      </c>
      <c r="M1767" s="6" t="s">
        <v>6548</v>
      </c>
      <c r="N1767" s="6" t="s">
        <v>3990</v>
      </c>
      <c r="O1767" s="7" t="str">
        <f t="shared" si="27"/>
        <v>NO</v>
      </c>
    </row>
    <row r="1768" spans="1:16">
      <c r="A1768" s="6" t="s">
        <v>479</v>
      </c>
      <c r="B1768" s="7">
        <v>13</v>
      </c>
      <c r="C1768" s="6" t="s">
        <v>480</v>
      </c>
      <c r="D1768" s="7" t="s">
        <v>32</v>
      </c>
      <c r="E1768" s="7" t="s">
        <v>4</v>
      </c>
      <c r="F1768" s="6">
        <v>0.34427999999999997</v>
      </c>
      <c r="G1768" s="6">
        <v>0.10879</v>
      </c>
      <c r="H1768" s="6">
        <v>0.23549</v>
      </c>
      <c r="I1768" s="6">
        <v>0.98699999999999999</v>
      </c>
      <c r="J1768" s="6" t="s">
        <v>29</v>
      </c>
      <c r="K1768" s="6">
        <v>0.94940000000000002</v>
      </c>
      <c r="L1768" s="6" t="s">
        <v>6042</v>
      </c>
      <c r="M1768" s="6" t="s">
        <v>6549</v>
      </c>
      <c r="N1768" s="6" t="s">
        <v>6550</v>
      </c>
      <c r="O1768" s="7" t="str">
        <f t="shared" si="27"/>
        <v>NO</v>
      </c>
    </row>
    <row r="1769" spans="1:16">
      <c r="A1769" s="6" t="s">
        <v>967</v>
      </c>
      <c r="B1769" s="7">
        <v>4</v>
      </c>
      <c r="C1769" s="6" t="s">
        <v>968</v>
      </c>
      <c r="D1769" s="7" t="s">
        <v>28</v>
      </c>
      <c r="E1769" s="7" t="s">
        <v>6</v>
      </c>
      <c r="F1769" s="6">
        <v>0.32480999999999999</v>
      </c>
      <c r="G1769" s="6">
        <v>0.18154000000000001</v>
      </c>
      <c r="H1769" s="6">
        <v>0.14327000000000001</v>
      </c>
      <c r="I1769" s="6">
        <v>0.97899999999999998</v>
      </c>
      <c r="J1769" s="6" t="s">
        <v>29</v>
      </c>
      <c r="K1769" s="6">
        <v>0.93230000000000002</v>
      </c>
      <c r="L1769" s="6" t="s">
        <v>6551</v>
      </c>
      <c r="M1769" s="6" t="s">
        <v>6552</v>
      </c>
      <c r="N1769" s="6" t="s">
        <v>6553</v>
      </c>
      <c r="O1769" s="7" t="str">
        <f t="shared" si="27"/>
        <v>NO</v>
      </c>
    </row>
    <row r="1770" spans="1:16">
      <c r="A1770" s="6" t="s">
        <v>3223</v>
      </c>
      <c r="B1770" s="7">
        <v>6</v>
      </c>
      <c r="C1770" s="6" t="s">
        <v>3224</v>
      </c>
      <c r="D1770" s="7" t="s">
        <v>28</v>
      </c>
      <c r="E1770" s="7" t="s">
        <v>11</v>
      </c>
      <c r="F1770" s="6">
        <v>0.15301000000000001</v>
      </c>
      <c r="G1770" s="6">
        <v>0.40972999999999998</v>
      </c>
      <c r="H1770" s="6">
        <v>-0.25670999999999999</v>
      </c>
      <c r="I1770" s="6">
        <v>0.96799999999999997</v>
      </c>
      <c r="J1770" s="6" t="s">
        <v>44</v>
      </c>
      <c r="K1770" s="6">
        <v>2.0851000000000002</v>
      </c>
      <c r="L1770" s="6" t="s">
        <v>3990</v>
      </c>
      <c r="M1770" s="6" t="s">
        <v>6554</v>
      </c>
      <c r="N1770" s="6" t="s">
        <v>6089</v>
      </c>
      <c r="O1770" s="7" t="str">
        <f t="shared" si="27"/>
        <v>NO</v>
      </c>
    </row>
    <row r="1771" spans="1:16">
      <c r="A1771" s="6" t="s">
        <v>969</v>
      </c>
      <c r="B1771" s="7">
        <v>2</v>
      </c>
      <c r="C1771" s="6" t="s">
        <v>970</v>
      </c>
      <c r="D1771" s="7" t="s">
        <v>28</v>
      </c>
      <c r="E1771" s="7" t="s">
        <v>6</v>
      </c>
      <c r="F1771" s="6">
        <v>0.45312999999999998</v>
      </c>
      <c r="G1771" s="6">
        <v>0.67266000000000004</v>
      </c>
      <c r="H1771" s="6">
        <v>-0.21951999999999999</v>
      </c>
      <c r="I1771" s="6">
        <v>0.93500000000000005</v>
      </c>
      <c r="J1771" s="6" t="s">
        <v>29</v>
      </c>
      <c r="K1771" s="6">
        <v>0.99750000000000005</v>
      </c>
      <c r="L1771" s="6" t="s">
        <v>6555</v>
      </c>
      <c r="M1771" s="6" t="s">
        <v>6556</v>
      </c>
      <c r="N1771" s="6" t="s">
        <v>6557</v>
      </c>
      <c r="O1771" s="7" t="str">
        <f t="shared" si="27"/>
        <v>NO</v>
      </c>
    </row>
    <row r="1772" spans="1:16">
      <c r="A1772" s="6" t="s">
        <v>3225</v>
      </c>
      <c r="B1772" s="7">
        <v>15</v>
      </c>
      <c r="C1772" s="6" t="s">
        <v>3226</v>
      </c>
      <c r="D1772" s="7" t="s">
        <v>32</v>
      </c>
      <c r="E1772" s="7" t="s">
        <v>11</v>
      </c>
      <c r="F1772" s="6">
        <v>0.31130000000000002</v>
      </c>
      <c r="G1772" s="6">
        <v>0.49787999999999999</v>
      </c>
      <c r="H1772" s="6">
        <v>-0.18658</v>
      </c>
      <c r="I1772" s="6">
        <v>0.91700000000000004</v>
      </c>
      <c r="J1772" s="6" t="s">
        <v>40</v>
      </c>
      <c r="K1772" s="6">
        <v>2.0497000000000001</v>
      </c>
      <c r="L1772" s="6" t="s">
        <v>4210</v>
      </c>
      <c r="M1772" s="6" t="s">
        <v>6558</v>
      </c>
      <c r="N1772" s="6" t="s">
        <v>4383</v>
      </c>
      <c r="O1772" s="7" t="str">
        <f t="shared" si="27"/>
        <v>NO</v>
      </c>
    </row>
    <row r="1773" spans="1:16">
      <c r="A1773" s="6" t="s">
        <v>1480</v>
      </c>
      <c r="B1773" s="7">
        <v>13</v>
      </c>
      <c r="C1773" s="6" t="s">
        <v>1481</v>
      </c>
      <c r="D1773" s="7" t="s">
        <v>32</v>
      </c>
      <c r="E1773" s="7" t="s">
        <v>8</v>
      </c>
      <c r="F1773" s="6">
        <v>0.52539999999999998</v>
      </c>
      <c r="G1773" s="6">
        <v>0.69930000000000003</v>
      </c>
      <c r="H1773" s="6">
        <v>-0.17391000000000001</v>
      </c>
      <c r="I1773" s="6">
        <v>0.94399999999999995</v>
      </c>
      <c r="J1773" s="6" t="s">
        <v>29</v>
      </c>
      <c r="K1773" s="6">
        <v>0.99880000000000002</v>
      </c>
      <c r="L1773" s="6" t="s">
        <v>6559</v>
      </c>
      <c r="M1773" s="6" t="s">
        <v>6560</v>
      </c>
      <c r="N1773" s="6" t="s">
        <v>6561</v>
      </c>
      <c r="O1773" s="7" t="str">
        <f t="shared" si="27"/>
        <v>NO</v>
      </c>
    </row>
    <row r="1774" spans="1:16">
      <c r="A1774" s="6" t="s">
        <v>3227</v>
      </c>
      <c r="B1774" s="7">
        <v>6</v>
      </c>
      <c r="C1774" s="6" t="s">
        <v>3228</v>
      </c>
      <c r="D1774" s="7" t="s">
        <v>32</v>
      </c>
      <c r="E1774" s="7" t="s">
        <v>11</v>
      </c>
      <c r="F1774" s="6">
        <v>0.21498</v>
      </c>
      <c r="G1774" s="6">
        <v>0.10371</v>
      </c>
      <c r="H1774" s="6">
        <v>0.11126999999999999</v>
      </c>
      <c r="I1774" s="6">
        <v>0.98799999999999999</v>
      </c>
      <c r="J1774" s="6" t="s">
        <v>29</v>
      </c>
      <c r="K1774" s="6">
        <v>0.74490000000000001</v>
      </c>
      <c r="L1774" s="6" t="s">
        <v>3990</v>
      </c>
      <c r="M1774" s="6" t="s">
        <v>6562</v>
      </c>
      <c r="N1774" s="6" t="s">
        <v>3990</v>
      </c>
      <c r="O1774" s="7" t="str">
        <f t="shared" si="27"/>
        <v>NO</v>
      </c>
    </row>
    <row r="1775" spans="1:16">
      <c r="A1775" s="6" t="s">
        <v>3229</v>
      </c>
      <c r="B1775" s="7">
        <v>17</v>
      </c>
      <c r="C1775" s="6" t="s">
        <v>3230</v>
      </c>
      <c r="D1775" s="7" t="s">
        <v>28</v>
      </c>
      <c r="E1775" s="7" t="s">
        <v>11</v>
      </c>
      <c r="F1775" s="6">
        <v>0.16839999999999999</v>
      </c>
      <c r="G1775" s="6">
        <v>6.0637000000000003E-2</v>
      </c>
      <c r="H1775" s="6">
        <v>0.10775999999999999</v>
      </c>
      <c r="I1775" s="6">
        <v>0.995</v>
      </c>
      <c r="J1775" s="6" t="s">
        <v>29</v>
      </c>
      <c r="K1775" s="6">
        <v>0.73260000000000003</v>
      </c>
      <c r="L1775" s="6" t="s">
        <v>3990</v>
      </c>
      <c r="M1775" s="6" t="s">
        <v>6563</v>
      </c>
      <c r="N1775" s="6" t="s">
        <v>6564</v>
      </c>
      <c r="O1775" s="7" t="str">
        <f t="shared" si="27"/>
        <v>NO</v>
      </c>
    </row>
    <row r="1776" spans="1:16">
      <c r="A1776" s="6" t="s">
        <v>3231</v>
      </c>
      <c r="B1776" s="7">
        <v>8</v>
      </c>
      <c r="C1776" s="6" t="s">
        <v>3232</v>
      </c>
      <c r="D1776" s="7" t="s">
        <v>32</v>
      </c>
      <c r="E1776" s="7" t="s">
        <v>11</v>
      </c>
      <c r="F1776" s="6">
        <v>0.86473999999999995</v>
      </c>
      <c r="G1776" s="6">
        <v>0.56866000000000005</v>
      </c>
      <c r="H1776" s="6">
        <v>0.29608000000000001</v>
      </c>
      <c r="I1776" s="6">
        <v>0.99199999999999999</v>
      </c>
      <c r="J1776" s="6" t="s">
        <v>29</v>
      </c>
      <c r="K1776" s="6">
        <v>0.998</v>
      </c>
      <c r="L1776" s="6" t="s">
        <v>6565</v>
      </c>
      <c r="M1776" s="6" t="s">
        <v>6566</v>
      </c>
      <c r="N1776" s="6" t="s">
        <v>4010</v>
      </c>
      <c r="O1776" s="7" t="str">
        <f t="shared" si="27"/>
        <v>NO</v>
      </c>
    </row>
    <row r="1777" spans="1:16">
      <c r="A1777" s="10" t="s">
        <v>1755</v>
      </c>
      <c r="B1777" s="11">
        <v>10</v>
      </c>
      <c r="C1777" s="10" t="s">
        <v>1756</v>
      </c>
      <c r="D1777" s="11" t="s">
        <v>28</v>
      </c>
      <c r="E1777" s="11" t="s">
        <v>1584</v>
      </c>
      <c r="F1777" s="10">
        <v>0.46076</v>
      </c>
      <c r="G1777" s="10">
        <v>0.28731000000000001</v>
      </c>
      <c r="H1777" s="10">
        <v>0.17344999999999999</v>
      </c>
      <c r="I1777" s="10">
        <v>0.99199999999999999</v>
      </c>
      <c r="J1777" s="10" t="s">
        <v>155</v>
      </c>
      <c r="K1777" s="10">
        <v>4.2369000000000003</v>
      </c>
      <c r="L1777" s="10" t="s">
        <v>6567</v>
      </c>
      <c r="M1777" s="10" t="s">
        <v>6568</v>
      </c>
      <c r="N1777" s="10" t="s">
        <v>6569</v>
      </c>
      <c r="O1777" s="11" t="str">
        <f t="shared" si="27"/>
        <v>NO</v>
      </c>
      <c r="P1777" s="10"/>
    </row>
    <row r="1778" spans="1:16">
      <c r="A1778" s="10" t="s">
        <v>1755</v>
      </c>
      <c r="B1778" s="11">
        <v>10</v>
      </c>
      <c r="C1778" s="10" t="s">
        <v>1756</v>
      </c>
      <c r="D1778" s="11" t="s">
        <v>28</v>
      </c>
      <c r="E1778" s="11" t="s">
        <v>11</v>
      </c>
      <c r="F1778" s="10">
        <v>0.46076</v>
      </c>
      <c r="G1778" s="10">
        <v>0.28731000000000001</v>
      </c>
      <c r="H1778" s="10">
        <v>0.17344999999999999</v>
      </c>
      <c r="I1778" s="10">
        <v>0.99199999999999999</v>
      </c>
      <c r="J1778" s="10" t="s">
        <v>155</v>
      </c>
      <c r="K1778" s="10">
        <v>4.2369000000000003</v>
      </c>
      <c r="L1778" s="10" t="s">
        <v>6567</v>
      </c>
      <c r="M1778" s="10" t="s">
        <v>6568</v>
      </c>
      <c r="N1778" s="10" t="s">
        <v>6569</v>
      </c>
      <c r="O1778" s="11" t="str">
        <f t="shared" si="27"/>
        <v>NO</v>
      </c>
      <c r="P1778" s="10"/>
    </row>
    <row r="1779" spans="1:16">
      <c r="A1779" s="10" t="s">
        <v>1755</v>
      </c>
      <c r="B1779" s="11">
        <v>8</v>
      </c>
      <c r="C1779" s="10" t="s">
        <v>3233</v>
      </c>
      <c r="D1779" s="11" t="s">
        <v>28</v>
      </c>
      <c r="E1779" s="11" t="s">
        <v>11</v>
      </c>
      <c r="F1779" s="10">
        <v>0.34852</v>
      </c>
      <c r="G1779" s="10">
        <v>0.10063999999999999</v>
      </c>
      <c r="H1779" s="10">
        <v>0.24787999999999999</v>
      </c>
      <c r="I1779" s="10">
        <v>0.997</v>
      </c>
      <c r="J1779" s="10" t="s">
        <v>155</v>
      </c>
      <c r="K1779" s="10">
        <v>4.2369000000000003</v>
      </c>
      <c r="L1779" s="10" t="s">
        <v>6567</v>
      </c>
      <c r="M1779" s="10" t="s">
        <v>6568</v>
      </c>
      <c r="N1779" s="10" t="s">
        <v>6569</v>
      </c>
      <c r="O1779" s="11" t="str">
        <f t="shared" si="27"/>
        <v>NO</v>
      </c>
      <c r="P1779" s="10"/>
    </row>
    <row r="1780" spans="1:16">
      <c r="A1780" s="10" t="s">
        <v>1755</v>
      </c>
      <c r="B1780" s="11">
        <v>6</v>
      </c>
      <c r="C1780" s="10" t="s">
        <v>3234</v>
      </c>
      <c r="D1780" s="11" t="s">
        <v>28</v>
      </c>
      <c r="E1780" s="11" t="s">
        <v>11</v>
      </c>
      <c r="F1780" s="10">
        <v>0.40017000000000003</v>
      </c>
      <c r="G1780" s="10">
        <v>8.3378999999999995E-2</v>
      </c>
      <c r="H1780" s="10">
        <v>0.31679000000000002</v>
      </c>
      <c r="I1780" s="10">
        <v>1</v>
      </c>
      <c r="J1780" s="10" t="s">
        <v>155</v>
      </c>
      <c r="K1780" s="10">
        <v>4.2369000000000003</v>
      </c>
      <c r="L1780" s="10" t="s">
        <v>6567</v>
      </c>
      <c r="M1780" s="10" t="s">
        <v>6568</v>
      </c>
      <c r="N1780" s="10" t="s">
        <v>6569</v>
      </c>
      <c r="O1780" s="11" t="str">
        <f t="shared" si="27"/>
        <v>NO</v>
      </c>
      <c r="P1780" s="10"/>
    </row>
    <row r="1781" spans="1:16">
      <c r="A1781" s="6" t="s">
        <v>1498</v>
      </c>
      <c r="B1781" s="7">
        <v>7</v>
      </c>
      <c r="C1781" s="6" t="s">
        <v>1499</v>
      </c>
      <c r="D1781" s="7" t="s">
        <v>28</v>
      </c>
      <c r="E1781" s="7" t="s">
        <v>8</v>
      </c>
      <c r="F1781" s="6">
        <v>0.24041000000000001</v>
      </c>
      <c r="G1781" s="6">
        <v>0.44430999999999998</v>
      </c>
      <c r="H1781" s="6">
        <v>-0.2039</v>
      </c>
      <c r="I1781" s="6">
        <v>0.98699999999999999</v>
      </c>
      <c r="J1781" s="6" t="s">
        <v>44</v>
      </c>
      <c r="K1781" s="6">
        <v>1.6988000000000001</v>
      </c>
      <c r="L1781" s="6" t="s">
        <v>6570</v>
      </c>
      <c r="M1781" s="6" t="s">
        <v>6571</v>
      </c>
      <c r="N1781" s="6" t="s">
        <v>6572</v>
      </c>
      <c r="O1781" s="7" t="str">
        <f t="shared" si="27"/>
        <v>NO</v>
      </c>
    </row>
    <row r="1782" spans="1:16">
      <c r="A1782" s="6" t="s">
        <v>3235</v>
      </c>
      <c r="B1782" s="7">
        <v>19</v>
      </c>
      <c r="C1782" s="6" t="s">
        <v>3236</v>
      </c>
      <c r="D1782" s="7" t="s">
        <v>32</v>
      </c>
      <c r="E1782" s="7" t="s">
        <v>11</v>
      </c>
      <c r="F1782" s="6">
        <v>0.13256000000000001</v>
      </c>
      <c r="G1782" s="6">
        <v>1.6227999999999999E-2</v>
      </c>
      <c r="H1782" s="6">
        <v>0.11633</v>
      </c>
      <c r="I1782" s="6">
        <v>0.998</v>
      </c>
      <c r="J1782" s="6" t="s">
        <v>29</v>
      </c>
      <c r="K1782" s="6">
        <v>0.60829999999999995</v>
      </c>
      <c r="L1782" s="6" t="s">
        <v>6573</v>
      </c>
      <c r="M1782" s="6" t="s">
        <v>6574</v>
      </c>
      <c r="N1782" s="6" t="s">
        <v>6575</v>
      </c>
      <c r="O1782" s="7" t="str">
        <f t="shared" si="27"/>
        <v>NO</v>
      </c>
    </row>
    <row r="1783" spans="1:16">
      <c r="A1783" s="6" t="s">
        <v>3237</v>
      </c>
      <c r="B1783" s="7">
        <v>7</v>
      </c>
      <c r="C1783" s="6" t="s">
        <v>3238</v>
      </c>
      <c r="D1783" s="7" t="s">
        <v>32</v>
      </c>
      <c r="E1783" s="7" t="s">
        <v>11</v>
      </c>
      <c r="F1783" s="6">
        <v>0.30573</v>
      </c>
      <c r="G1783" s="6">
        <v>0.47972999999999999</v>
      </c>
      <c r="H1783" s="6">
        <v>-0.17399999999999999</v>
      </c>
      <c r="I1783" s="6">
        <v>0.97899999999999998</v>
      </c>
      <c r="J1783" s="6" t="s">
        <v>44</v>
      </c>
      <c r="K1783" s="6">
        <v>2.6074000000000002</v>
      </c>
      <c r="L1783" s="6" t="s">
        <v>6576</v>
      </c>
      <c r="M1783" s="6" t="s">
        <v>6577</v>
      </c>
      <c r="N1783" s="6" t="s">
        <v>6578</v>
      </c>
      <c r="O1783" s="7" t="str">
        <f t="shared" si="27"/>
        <v>NO</v>
      </c>
    </row>
    <row r="1784" spans="1:16">
      <c r="A1784" s="6" t="s">
        <v>3239</v>
      </c>
      <c r="B1784" s="7">
        <v>4</v>
      </c>
      <c r="C1784" s="6" t="s">
        <v>3240</v>
      </c>
      <c r="D1784" s="7" t="s">
        <v>28</v>
      </c>
      <c r="E1784" s="7" t="s">
        <v>11</v>
      </c>
      <c r="F1784" s="6">
        <v>0.93703000000000003</v>
      </c>
      <c r="G1784" s="6">
        <v>0.77742</v>
      </c>
      <c r="H1784" s="6">
        <v>0.15961</v>
      </c>
      <c r="I1784" s="6">
        <v>0.96</v>
      </c>
      <c r="J1784" s="6" t="s">
        <v>29</v>
      </c>
      <c r="K1784" s="6">
        <v>0.88739999999999997</v>
      </c>
      <c r="L1784" s="6" t="s">
        <v>6579</v>
      </c>
      <c r="M1784" s="6" t="s">
        <v>6580</v>
      </c>
      <c r="N1784" s="6" t="s">
        <v>6581</v>
      </c>
      <c r="O1784" s="7" t="str">
        <f t="shared" si="27"/>
        <v>NO</v>
      </c>
    </row>
    <row r="1785" spans="1:16">
      <c r="A1785" s="6" t="s">
        <v>3241</v>
      </c>
      <c r="B1785" s="7">
        <v>30</v>
      </c>
      <c r="C1785" s="6" t="s">
        <v>3242</v>
      </c>
      <c r="D1785" s="7" t="s">
        <v>32</v>
      </c>
      <c r="E1785" s="7" t="s">
        <v>11</v>
      </c>
      <c r="F1785" s="6">
        <v>0.19968</v>
      </c>
      <c r="G1785" s="6">
        <v>3.7361999999999999E-2</v>
      </c>
      <c r="H1785" s="6">
        <v>0.16231999999999999</v>
      </c>
      <c r="I1785" s="6">
        <v>0.98199999999999998</v>
      </c>
      <c r="J1785" s="6" t="s">
        <v>29</v>
      </c>
      <c r="K1785" s="6">
        <v>0.86180000000000001</v>
      </c>
      <c r="L1785" s="6" t="s">
        <v>6582</v>
      </c>
      <c r="M1785" s="6" t="s">
        <v>6583</v>
      </c>
      <c r="N1785" s="6" t="s">
        <v>6584</v>
      </c>
      <c r="O1785" s="7" t="str">
        <f t="shared" si="27"/>
        <v>NO</v>
      </c>
    </row>
    <row r="1786" spans="1:16">
      <c r="A1786" s="10" t="s">
        <v>481</v>
      </c>
      <c r="B1786" s="11">
        <v>7</v>
      </c>
      <c r="C1786" s="10" t="s">
        <v>482</v>
      </c>
      <c r="D1786" s="11" t="s">
        <v>32</v>
      </c>
      <c r="E1786" s="11" t="s">
        <v>4</v>
      </c>
      <c r="F1786" s="10">
        <v>0.83438000000000001</v>
      </c>
      <c r="G1786" s="10">
        <v>0.65066999999999997</v>
      </c>
      <c r="H1786" s="10">
        <v>0.18371000000000001</v>
      </c>
      <c r="I1786" s="10">
        <v>0.90800000000000003</v>
      </c>
      <c r="J1786" s="10" t="s">
        <v>29</v>
      </c>
      <c r="K1786" s="10">
        <v>0.95440000000000003</v>
      </c>
      <c r="L1786" s="10" t="s">
        <v>3990</v>
      </c>
      <c r="M1786" s="10" t="s">
        <v>6585</v>
      </c>
      <c r="N1786" s="10" t="s">
        <v>3990</v>
      </c>
      <c r="O1786" s="11" t="str">
        <f t="shared" si="27"/>
        <v>NO</v>
      </c>
      <c r="P1786" s="10"/>
    </row>
    <row r="1787" spans="1:16">
      <c r="A1787" s="10" t="s">
        <v>481</v>
      </c>
      <c r="B1787" s="11">
        <v>15</v>
      </c>
      <c r="C1787" s="10" t="s">
        <v>1757</v>
      </c>
      <c r="D1787" s="11" t="s">
        <v>32</v>
      </c>
      <c r="E1787" s="11" t="s">
        <v>1584</v>
      </c>
      <c r="F1787" s="10">
        <v>0.56789000000000001</v>
      </c>
      <c r="G1787" s="10">
        <v>0.27961000000000003</v>
      </c>
      <c r="H1787" s="10">
        <v>0.28827999999999998</v>
      </c>
      <c r="I1787" s="10">
        <v>0.997</v>
      </c>
      <c r="J1787" s="10" t="s">
        <v>29</v>
      </c>
      <c r="K1787" s="10">
        <v>0.99980000000000002</v>
      </c>
      <c r="L1787" s="10" t="s">
        <v>3990</v>
      </c>
      <c r="M1787" s="10" t="s">
        <v>6585</v>
      </c>
      <c r="N1787" s="10" t="s">
        <v>3990</v>
      </c>
      <c r="O1787" s="11" t="str">
        <f t="shared" si="27"/>
        <v>NO</v>
      </c>
      <c r="P1787" s="10"/>
    </row>
    <row r="1788" spans="1:16">
      <c r="A1788" s="10" t="s">
        <v>481</v>
      </c>
      <c r="B1788" s="11">
        <v>15</v>
      </c>
      <c r="C1788" s="10" t="s">
        <v>1757</v>
      </c>
      <c r="D1788" s="11" t="s">
        <v>32</v>
      </c>
      <c r="E1788" s="11" t="s">
        <v>11</v>
      </c>
      <c r="F1788" s="10">
        <v>0.56789000000000001</v>
      </c>
      <c r="G1788" s="10">
        <v>0.27961000000000003</v>
      </c>
      <c r="H1788" s="10">
        <v>0.28827999999999998</v>
      </c>
      <c r="I1788" s="10">
        <v>0.997</v>
      </c>
      <c r="J1788" s="10" t="s">
        <v>29</v>
      </c>
      <c r="K1788" s="10">
        <v>0.99980000000000002</v>
      </c>
      <c r="L1788" s="10" t="s">
        <v>3990</v>
      </c>
      <c r="M1788" s="10" t="s">
        <v>6585</v>
      </c>
      <c r="N1788" s="10" t="s">
        <v>3990</v>
      </c>
      <c r="O1788" s="11" t="str">
        <f t="shared" si="27"/>
        <v>NO</v>
      </c>
      <c r="P1788" s="10"/>
    </row>
    <row r="1789" spans="1:16">
      <c r="A1789" s="12" t="s">
        <v>1473</v>
      </c>
      <c r="B1789" s="13">
        <v>14</v>
      </c>
      <c r="C1789" s="12" t="s">
        <v>1474</v>
      </c>
      <c r="D1789" s="13" t="s">
        <v>28</v>
      </c>
      <c r="E1789" s="13" t="s">
        <v>8</v>
      </c>
      <c r="F1789" s="12">
        <v>0.37104999999999999</v>
      </c>
      <c r="G1789" s="12">
        <v>0.57008999999999999</v>
      </c>
      <c r="H1789" s="12">
        <v>-0.19903999999999999</v>
      </c>
      <c r="I1789" s="12">
        <v>0.99399999999999999</v>
      </c>
      <c r="J1789" s="12" t="s">
        <v>168</v>
      </c>
      <c r="K1789" s="12">
        <v>4.2443999999999997</v>
      </c>
      <c r="L1789" s="12" t="s">
        <v>6586</v>
      </c>
      <c r="M1789" s="12" t="s">
        <v>6587</v>
      </c>
      <c r="N1789" s="12" t="s">
        <v>3990</v>
      </c>
      <c r="O1789" s="13" t="str">
        <f t="shared" si="27"/>
        <v>NO</v>
      </c>
      <c r="P1789" s="12"/>
    </row>
    <row r="1790" spans="1:16">
      <c r="A1790" s="12" t="s">
        <v>1473</v>
      </c>
      <c r="B1790" s="13">
        <v>15</v>
      </c>
      <c r="C1790" s="12" t="s">
        <v>3243</v>
      </c>
      <c r="D1790" s="13" t="s">
        <v>28</v>
      </c>
      <c r="E1790" s="13" t="s">
        <v>11</v>
      </c>
      <c r="F1790" s="12">
        <v>0.19947999999999999</v>
      </c>
      <c r="G1790" s="12">
        <v>0.30731999999999998</v>
      </c>
      <c r="H1790" s="12">
        <v>-0.10783</v>
      </c>
      <c r="I1790" s="12">
        <v>0.97</v>
      </c>
      <c r="J1790" s="12" t="s">
        <v>168</v>
      </c>
      <c r="K1790" s="12">
        <v>4.2157999999999998</v>
      </c>
      <c r="L1790" s="12" t="s">
        <v>6586</v>
      </c>
      <c r="M1790" s="12" t="s">
        <v>6587</v>
      </c>
      <c r="N1790" s="12" t="s">
        <v>3990</v>
      </c>
      <c r="O1790" s="13" t="str">
        <f t="shared" si="27"/>
        <v>NO</v>
      </c>
      <c r="P1790" s="12"/>
    </row>
    <row r="1791" spans="1:16">
      <c r="A1791" s="10" t="s">
        <v>3244</v>
      </c>
      <c r="B1791" s="11">
        <v>16</v>
      </c>
      <c r="C1791" s="10" t="s">
        <v>3245</v>
      </c>
      <c r="D1791" s="11" t="s">
        <v>32</v>
      </c>
      <c r="E1791" s="11" t="s">
        <v>11</v>
      </c>
      <c r="F1791" s="10">
        <v>8.7739999999999999E-2</v>
      </c>
      <c r="G1791" s="10">
        <v>0.28616999999999998</v>
      </c>
      <c r="H1791" s="10">
        <v>-0.19843</v>
      </c>
      <c r="I1791" s="10">
        <v>0.998</v>
      </c>
      <c r="J1791" s="10" t="s">
        <v>44</v>
      </c>
      <c r="K1791" s="10">
        <v>1.1507000000000001</v>
      </c>
      <c r="L1791" s="10" t="s">
        <v>6588</v>
      </c>
      <c r="M1791" s="10" t="s">
        <v>6589</v>
      </c>
      <c r="N1791" s="10" t="s">
        <v>6590</v>
      </c>
      <c r="O1791" s="11" t="str">
        <f t="shared" si="27"/>
        <v>NO</v>
      </c>
      <c r="P1791" s="10"/>
    </row>
    <row r="1792" spans="1:16">
      <c r="A1792" s="10" t="s">
        <v>3244</v>
      </c>
      <c r="B1792" s="11">
        <v>23</v>
      </c>
      <c r="C1792" s="10" t="s">
        <v>3246</v>
      </c>
      <c r="D1792" s="11" t="s">
        <v>32</v>
      </c>
      <c r="E1792" s="11" t="s">
        <v>11</v>
      </c>
      <c r="F1792" s="10">
        <v>0.45780999999999999</v>
      </c>
      <c r="G1792" s="10">
        <v>0.21603</v>
      </c>
      <c r="H1792" s="10">
        <v>0.24177000000000001</v>
      </c>
      <c r="I1792" s="10">
        <v>0.98299999999999998</v>
      </c>
      <c r="J1792" s="10" t="s">
        <v>33</v>
      </c>
      <c r="K1792" s="10">
        <v>1.3079000000000001</v>
      </c>
      <c r="L1792" s="10" t="s">
        <v>6588</v>
      </c>
      <c r="M1792" s="10" t="s">
        <v>6589</v>
      </c>
      <c r="N1792" s="10" t="s">
        <v>6590</v>
      </c>
      <c r="O1792" s="11" t="str">
        <f t="shared" si="27"/>
        <v>NO</v>
      </c>
      <c r="P1792" s="10"/>
    </row>
    <row r="1793" spans="1:16">
      <c r="A1793" s="6" t="s">
        <v>3247</v>
      </c>
      <c r="B1793" s="7">
        <v>31</v>
      </c>
      <c r="C1793" s="6" t="s">
        <v>3248</v>
      </c>
      <c r="D1793" s="7" t="s">
        <v>32</v>
      </c>
      <c r="E1793" s="7" t="s">
        <v>11</v>
      </c>
      <c r="F1793" s="6">
        <v>0.23845</v>
      </c>
      <c r="G1793" s="6">
        <v>9.9672999999999998E-2</v>
      </c>
      <c r="H1793" s="6">
        <v>0.13877999999999999</v>
      </c>
      <c r="I1793" s="6">
        <v>0.94299999999999995</v>
      </c>
      <c r="J1793" s="6" t="s">
        <v>33</v>
      </c>
      <c r="K1793" s="6">
        <v>1.2907</v>
      </c>
      <c r="L1793" s="6" t="s">
        <v>3990</v>
      </c>
      <c r="M1793" s="6" t="s">
        <v>6591</v>
      </c>
      <c r="N1793" s="6" t="s">
        <v>3990</v>
      </c>
      <c r="O1793" s="7" t="str">
        <f t="shared" si="27"/>
        <v>NO</v>
      </c>
    </row>
    <row r="1794" spans="1:16">
      <c r="A1794" s="6" t="s">
        <v>971</v>
      </c>
      <c r="B1794" s="7">
        <v>7</v>
      </c>
      <c r="C1794" s="6" t="s">
        <v>972</v>
      </c>
      <c r="D1794" s="7" t="s">
        <v>32</v>
      </c>
      <c r="E1794" s="7" t="s">
        <v>6</v>
      </c>
      <c r="F1794" s="6">
        <v>0.40288000000000002</v>
      </c>
      <c r="G1794" s="6">
        <v>0.6431</v>
      </c>
      <c r="H1794" s="6">
        <v>-0.24021000000000001</v>
      </c>
      <c r="I1794" s="6">
        <v>0.95699999999999996</v>
      </c>
      <c r="J1794" s="6" t="s">
        <v>33</v>
      </c>
      <c r="K1794" s="6">
        <v>1.5308999999999999</v>
      </c>
      <c r="L1794" s="6" t="s">
        <v>6592</v>
      </c>
      <c r="M1794" s="6" t="s">
        <v>6593</v>
      </c>
      <c r="N1794" s="6" t="s">
        <v>6594</v>
      </c>
      <c r="O1794" s="7" t="str">
        <f t="shared" ref="O1794:O1857" si="28">IF(P1794 = "", "NO", "YES")</f>
        <v>NO</v>
      </c>
    </row>
    <row r="1795" spans="1:16">
      <c r="A1795" s="10" t="s">
        <v>3249</v>
      </c>
      <c r="B1795" s="11">
        <v>12</v>
      </c>
      <c r="C1795" s="10" t="s">
        <v>3250</v>
      </c>
      <c r="D1795" s="11" t="s">
        <v>32</v>
      </c>
      <c r="E1795" s="11" t="s">
        <v>11</v>
      </c>
      <c r="F1795" s="10">
        <v>0.16633000000000001</v>
      </c>
      <c r="G1795" s="10">
        <v>5.9256999999999997E-2</v>
      </c>
      <c r="H1795" s="10">
        <v>0.10707</v>
      </c>
      <c r="I1795" s="10">
        <v>0.98599999999999999</v>
      </c>
      <c r="J1795" s="10" t="s">
        <v>44</v>
      </c>
      <c r="K1795" s="10">
        <v>1.4802</v>
      </c>
      <c r="L1795" s="10" t="s">
        <v>6595</v>
      </c>
      <c r="M1795" s="10" t="s">
        <v>6596</v>
      </c>
      <c r="N1795" s="10" t="s">
        <v>6597</v>
      </c>
      <c r="O1795" s="11" t="str">
        <f t="shared" si="28"/>
        <v>NO</v>
      </c>
      <c r="P1795" s="10"/>
    </row>
    <row r="1796" spans="1:16">
      <c r="A1796" s="10" t="s">
        <v>3249</v>
      </c>
      <c r="B1796" s="11">
        <v>14</v>
      </c>
      <c r="C1796" s="10" t="s">
        <v>3251</v>
      </c>
      <c r="D1796" s="11" t="s">
        <v>32</v>
      </c>
      <c r="E1796" s="11" t="s">
        <v>11</v>
      </c>
      <c r="F1796" s="10">
        <v>0.26628000000000002</v>
      </c>
      <c r="G1796" s="10">
        <v>5.6073999999999999E-2</v>
      </c>
      <c r="H1796" s="10">
        <v>0.21021000000000001</v>
      </c>
      <c r="I1796" s="10">
        <v>1</v>
      </c>
      <c r="J1796" s="10" t="s">
        <v>44</v>
      </c>
      <c r="K1796" s="10">
        <v>1.4802</v>
      </c>
      <c r="L1796" s="10" t="s">
        <v>6595</v>
      </c>
      <c r="M1796" s="10" t="s">
        <v>6596</v>
      </c>
      <c r="N1796" s="10" t="s">
        <v>6597</v>
      </c>
      <c r="O1796" s="11" t="str">
        <f t="shared" si="28"/>
        <v>NO</v>
      </c>
      <c r="P1796" s="10"/>
    </row>
    <row r="1797" spans="1:16">
      <c r="A1797" s="12" t="s">
        <v>483</v>
      </c>
      <c r="B1797" s="13">
        <v>11</v>
      </c>
      <c r="C1797" s="12" t="s">
        <v>484</v>
      </c>
      <c r="D1797" s="13" t="s">
        <v>32</v>
      </c>
      <c r="E1797" s="13" t="s">
        <v>4</v>
      </c>
      <c r="F1797" s="12">
        <v>0.29193000000000002</v>
      </c>
      <c r="G1797" s="12">
        <v>0.51505999999999996</v>
      </c>
      <c r="H1797" s="12">
        <v>-0.22313</v>
      </c>
      <c r="I1797" s="12">
        <v>0.93100000000000005</v>
      </c>
      <c r="J1797" s="12" t="s">
        <v>40</v>
      </c>
      <c r="K1797" s="12">
        <v>2.5510999999999999</v>
      </c>
      <c r="L1797" s="12" t="s">
        <v>6598</v>
      </c>
      <c r="M1797" s="12" t="s">
        <v>6599</v>
      </c>
      <c r="N1797" s="12" t="s">
        <v>6600</v>
      </c>
      <c r="O1797" s="13" t="str">
        <f t="shared" si="28"/>
        <v>NO</v>
      </c>
      <c r="P1797" s="12"/>
    </row>
    <row r="1798" spans="1:16">
      <c r="A1798" s="12" t="s">
        <v>483</v>
      </c>
      <c r="B1798" s="13">
        <v>12</v>
      </c>
      <c r="C1798" s="12" t="s">
        <v>1507</v>
      </c>
      <c r="D1798" s="13" t="s">
        <v>32</v>
      </c>
      <c r="E1798" s="13" t="s">
        <v>8</v>
      </c>
      <c r="F1798" s="12">
        <v>0.42804999999999999</v>
      </c>
      <c r="G1798" s="12">
        <v>0.70784999999999998</v>
      </c>
      <c r="H1798" s="12">
        <v>-0.27979999999999999</v>
      </c>
      <c r="I1798" s="12">
        <v>0.98</v>
      </c>
      <c r="J1798" s="12" t="s">
        <v>40</v>
      </c>
      <c r="K1798" s="12">
        <v>2.5510999999999999</v>
      </c>
      <c r="L1798" s="12" t="s">
        <v>6598</v>
      </c>
      <c r="M1798" s="12" t="s">
        <v>6599</v>
      </c>
      <c r="N1798" s="12" t="s">
        <v>6600</v>
      </c>
      <c r="O1798" s="13" t="str">
        <f t="shared" si="28"/>
        <v>NO</v>
      </c>
      <c r="P1798" s="12"/>
    </row>
    <row r="1799" spans="1:16">
      <c r="A1799" s="10" t="s">
        <v>1478</v>
      </c>
      <c r="B1799" s="11">
        <v>16</v>
      </c>
      <c r="C1799" s="10" t="s">
        <v>1479</v>
      </c>
      <c r="D1799" s="11" t="s">
        <v>28</v>
      </c>
      <c r="E1799" s="11" t="s">
        <v>8</v>
      </c>
      <c r="F1799" s="10">
        <v>0.84201000000000004</v>
      </c>
      <c r="G1799" s="10">
        <v>0.97697000000000001</v>
      </c>
      <c r="H1799" s="10">
        <v>-0.13496</v>
      </c>
      <c r="I1799" s="10">
        <v>0.97699999999999998</v>
      </c>
      <c r="J1799" s="10" t="s">
        <v>44</v>
      </c>
      <c r="K1799" s="10">
        <v>2.2928999999999999</v>
      </c>
      <c r="L1799" s="10" t="s">
        <v>6601</v>
      </c>
      <c r="M1799" s="10" t="s">
        <v>6602</v>
      </c>
      <c r="N1799" s="10" t="s">
        <v>4251</v>
      </c>
      <c r="O1799" s="11" t="str">
        <f t="shared" si="28"/>
        <v>NO</v>
      </c>
      <c r="P1799" s="10"/>
    </row>
    <row r="1800" spans="1:16">
      <c r="A1800" s="10" t="s">
        <v>1478</v>
      </c>
      <c r="B1800" s="11">
        <v>24</v>
      </c>
      <c r="C1800" s="10" t="s">
        <v>3252</v>
      </c>
      <c r="D1800" s="11" t="s">
        <v>28</v>
      </c>
      <c r="E1800" s="11" t="s">
        <v>11</v>
      </c>
      <c r="F1800" s="10">
        <v>0.2787</v>
      </c>
      <c r="G1800" s="10">
        <v>0.13639999999999999</v>
      </c>
      <c r="H1800" s="10">
        <v>0.14230000000000001</v>
      </c>
      <c r="I1800" s="10">
        <v>0.90100000000000002</v>
      </c>
      <c r="J1800" s="10" t="s">
        <v>29</v>
      </c>
      <c r="K1800" s="10">
        <v>0.90439999999999998</v>
      </c>
      <c r="L1800" s="10" t="s">
        <v>6601</v>
      </c>
      <c r="M1800" s="10" t="s">
        <v>6602</v>
      </c>
      <c r="N1800" s="10" t="s">
        <v>4251</v>
      </c>
      <c r="O1800" s="11" t="str">
        <f t="shared" si="28"/>
        <v>NO</v>
      </c>
      <c r="P1800" s="10"/>
    </row>
    <row r="1801" spans="1:16">
      <c r="A1801" s="10" t="s">
        <v>1478</v>
      </c>
      <c r="B1801" s="11">
        <v>22</v>
      </c>
      <c r="C1801" s="10" t="s">
        <v>3253</v>
      </c>
      <c r="D1801" s="11" t="s">
        <v>28</v>
      </c>
      <c r="E1801" s="11" t="s">
        <v>11</v>
      </c>
      <c r="F1801" s="10">
        <v>0.41021000000000002</v>
      </c>
      <c r="G1801" s="10">
        <v>0.15723000000000001</v>
      </c>
      <c r="H1801" s="10">
        <v>0.25297999999999998</v>
      </c>
      <c r="I1801" s="10">
        <v>0.95199999999999996</v>
      </c>
      <c r="J1801" s="10" t="s">
        <v>44</v>
      </c>
      <c r="K1801" s="10">
        <v>2.3187000000000002</v>
      </c>
      <c r="L1801" s="10" t="s">
        <v>6601</v>
      </c>
      <c r="M1801" s="10" t="s">
        <v>6602</v>
      </c>
      <c r="N1801" s="10" t="s">
        <v>4251</v>
      </c>
      <c r="O1801" s="11" t="str">
        <f t="shared" si="28"/>
        <v>NO</v>
      </c>
      <c r="P1801" s="10"/>
    </row>
    <row r="1802" spans="1:16">
      <c r="A1802" s="6" t="s">
        <v>3254</v>
      </c>
      <c r="B1802" s="7">
        <v>5</v>
      </c>
      <c r="C1802" s="6" t="s">
        <v>3255</v>
      </c>
      <c r="D1802" s="7" t="s">
        <v>28</v>
      </c>
      <c r="E1802" s="7" t="s">
        <v>11</v>
      </c>
      <c r="F1802" s="6">
        <v>0.14779999999999999</v>
      </c>
      <c r="G1802" s="6">
        <v>0.29515999999999998</v>
      </c>
      <c r="H1802" s="6">
        <v>-0.14735999999999999</v>
      </c>
      <c r="I1802" s="6">
        <v>0.94099999999999995</v>
      </c>
      <c r="J1802" s="6" t="s">
        <v>33</v>
      </c>
      <c r="K1802" s="6">
        <v>1.5831999999999999</v>
      </c>
      <c r="L1802" s="6" t="s">
        <v>6603</v>
      </c>
      <c r="M1802" s="6" t="s">
        <v>6604</v>
      </c>
      <c r="N1802" s="6" t="s">
        <v>6605</v>
      </c>
      <c r="O1802" s="7" t="str">
        <f t="shared" si="28"/>
        <v>NO</v>
      </c>
    </row>
    <row r="1803" spans="1:16">
      <c r="A1803" s="6" t="s">
        <v>3256</v>
      </c>
      <c r="B1803" s="7">
        <v>9</v>
      </c>
      <c r="C1803" s="6" t="s">
        <v>3257</v>
      </c>
      <c r="D1803" s="7" t="s">
        <v>28</v>
      </c>
      <c r="E1803" s="7" t="s">
        <v>11</v>
      </c>
      <c r="F1803" s="6">
        <v>0.20791999999999999</v>
      </c>
      <c r="G1803" s="6">
        <v>6.0746000000000001E-2</v>
      </c>
      <c r="H1803" s="6">
        <v>0.14718000000000001</v>
      </c>
      <c r="I1803" s="6">
        <v>0.998</v>
      </c>
      <c r="J1803" s="6" t="s">
        <v>44</v>
      </c>
      <c r="K1803" s="6">
        <v>1.2344999999999999</v>
      </c>
      <c r="L1803" s="6" t="s">
        <v>6606</v>
      </c>
      <c r="M1803" s="6" t="s">
        <v>6607</v>
      </c>
      <c r="N1803" s="6" t="s">
        <v>6608</v>
      </c>
      <c r="O1803" s="7" t="str">
        <f t="shared" si="28"/>
        <v>NO</v>
      </c>
    </row>
    <row r="1804" spans="1:16">
      <c r="A1804" s="6" t="s">
        <v>3258</v>
      </c>
      <c r="B1804" s="7">
        <v>17</v>
      </c>
      <c r="C1804" s="6" t="s">
        <v>3259</v>
      </c>
      <c r="D1804" s="7" t="s">
        <v>28</v>
      </c>
      <c r="E1804" s="7" t="s">
        <v>11</v>
      </c>
      <c r="F1804" s="6">
        <v>0.56577</v>
      </c>
      <c r="G1804" s="6">
        <v>0.40034999999999998</v>
      </c>
      <c r="H1804" s="6">
        <v>0.16542000000000001</v>
      </c>
      <c r="I1804" s="6">
        <v>1</v>
      </c>
      <c r="J1804" s="6" t="s">
        <v>40</v>
      </c>
      <c r="K1804" s="6">
        <v>2.6648000000000001</v>
      </c>
      <c r="L1804" s="6" t="s">
        <v>5011</v>
      </c>
      <c r="M1804" s="6" t="s">
        <v>6609</v>
      </c>
      <c r="N1804" s="6" t="s">
        <v>5013</v>
      </c>
      <c r="O1804" s="7" t="str">
        <f t="shared" si="28"/>
        <v>NO</v>
      </c>
    </row>
    <row r="1805" spans="1:16">
      <c r="A1805" s="6" t="s">
        <v>3260</v>
      </c>
      <c r="B1805" s="7">
        <v>2</v>
      </c>
      <c r="C1805" s="6" t="s">
        <v>3261</v>
      </c>
      <c r="D1805" s="7" t="s">
        <v>32</v>
      </c>
      <c r="E1805" s="7" t="s">
        <v>11</v>
      </c>
      <c r="F1805" s="6">
        <v>6.8559999999999996E-2</v>
      </c>
      <c r="G1805" s="6">
        <v>0.17802999999999999</v>
      </c>
      <c r="H1805" s="6">
        <v>-0.10947</v>
      </c>
      <c r="I1805" s="6">
        <v>0.95599999999999996</v>
      </c>
      <c r="J1805" s="6" t="s">
        <v>29</v>
      </c>
      <c r="K1805" s="6">
        <v>0.75429999999999997</v>
      </c>
      <c r="L1805" s="6" t="s">
        <v>6610</v>
      </c>
      <c r="M1805" s="6" t="s">
        <v>6611</v>
      </c>
      <c r="N1805" s="6" t="s">
        <v>3990</v>
      </c>
      <c r="O1805" s="7" t="str">
        <f t="shared" si="28"/>
        <v>NO</v>
      </c>
    </row>
    <row r="1806" spans="1:16">
      <c r="A1806" s="6" t="s">
        <v>3262</v>
      </c>
      <c r="B1806" s="7">
        <v>9</v>
      </c>
      <c r="C1806" s="6" t="s">
        <v>3263</v>
      </c>
      <c r="D1806" s="7" t="s">
        <v>28</v>
      </c>
      <c r="E1806" s="7" t="s">
        <v>11</v>
      </c>
      <c r="F1806" s="6">
        <v>0.23848</v>
      </c>
      <c r="G1806" s="6">
        <v>6.9013000000000005E-2</v>
      </c>
      <c r="H1806" s="6">
        <v>0.16946</v>
      </c>
      <c r="I1806" s="6">
        <v>1</v>
      </c>
      <c r="J1806" s="6" t="s">
        <v>29</v>
      </c>
      <c r="K1806" s="6">
        <v>0.8367</v>
      </c>
      <c r="L1806" s="6" t="s">
        <v>6612</v>
      </c>
      <c r="M1806" s="6" t="s">
        <v>6613</v>
      </c>
      <c r="N1806" s="6" t="s">
        <v>6614</v>
      </c>
      <c r="O1806" s="7" t="str">
        <f t="shared" si="28"/>
        <v>NO</v>
      </c>
    </row>
    <row r="1807" spans="1:16">
      <c r="A1807" s="6" t="s">
        <v>485</v>
      </c>
      <c r="B1807" s="7">
        <v>12</v>
      </c>
      <c r="C1807" s="6" t="s">
        <v>486</v>
      </c>
      <c r="D1807" s="7" t="s">
        <v>28</v>
      </c>
      <c r="E1807" s="7" t="s">
        <v>4</v>
      </c>
      <c r="F1807" s="6">
        <v>0.87236000000000002</v>
      </c>
      <c r="G1807" s="6">
        <v>0.98265999999999998</v>
      </c>
      <c r="H1807" s="6">
        <v>-0.1103</v>
      </c>
      <c r="I1807" s="6">
        <v>0.97599999999999998</v>
      </c>
      <c r="J1807" s="6" t="s">
        <v>29</v>
      </c>
      <c r="K1807" s="6">
        <v>0.69130000000000003</v>
      </c>
      <c r="L1807" s="6" t="s">
        <v>3990</v>
      </c>
      <c r="M1807" s="6" t="s">
        <v>4056</v>
      </c>
      <c r="N1807" s="6" t="s">
        <v>3990</v>
      </c>
      <c r="O1807" s="7" t="str">
        <f t="shared" si="28"/>
        <v>NO</v>
      </c>
    </row>
    <row r="1808" spans="1:16">
      <c r="A1808" s="6" t="s">
        <v>1555</v>
      </c>
      <c r="B1808" s="7">
        <v>10</v>
      </c>
      <c r="C1808" s="6" t="s">
        <v>1556</v>
      </c>
      <c r="D1808" s="7" t="s">
        <v>28</v>
      </c>
      <c r="E1808" s="7" t="s">
        <v>8</v>
      </c>
      <c r="F1808" s="6">
        <v>0.42853000000000002</v>
      </c>
      <c r="G1808" s="6">
        <v>0.27531</v>
      </c>
      <c r="H1808" s="6">
        <v>0.15322</v>
      </c>
      <c r="I1808" s="6">
        <v>0.96699999999999997</v>
      </c>
      <c r="J1808" s="6" t="s">
        <v>44</v>
      </c>
      <c r="K1808" s="6">
        <v>2.0800999999999998</v>
      </c>
      <c r="L1808" s="6" t="s">
        <v>4027</v>
      </c>
      <c r="M1808" s="6" t="s">
        <v>6615</v>
      </c>
      <c r="N1808" s="6" t="s">
        <v>4029</v>
      </c>
      <c r="O1808" s="7" t="str">
        <f t="shared" si="28"/>
        <v>NO</v>
      </c>
    </row>
    <row r="1809" spans="1:16">
      <c r="A1809" s="6" t="s">
        <v>3264</v>
      </c>
      <c r="B1809" s="7">
        <v>2</v>
      </c>
      <c r="C1809" s="6" t="s">
        <v>3265</v>
      </c>
      <c r="D1809" s="7" t="s">
        <v>32</v>
      </c>
      <c r="E1809" s="7" t="s">
        <v>11</v>
      </c>
      <c r="F1809" s="6">
        <v>0.22281999999999999</v>
      </c>
      <c r="G1809" s="6">
        <v>0.58347000000000004</v>
      </c>
      <c r="H1809" s="6">
        <v>-0.36065000000000003</v>
      </c>
      <c r="I1809" s="6">
        <v>0.94599999999999995</v>
      </c>
      <c r="J1809" s="6" t="s">
        <v>29</v>
      </c>
      <c r="K1809" s="6">
        <v>0.96289999999999998</v>
      </c>
      <c r="L1809" s="6" t="s">
        <v>4556</v>
      </c>
      <c r="M1809" s="6" t="s">
        <v>6616</v>
      </c>
      <c r="N1809" s="6" t="s">
        <v>6214</v>
      </c>
      <c r="O1809" s="7" t="str">
        <f t="shared" si="28"/>
        <v>NO</v>
      </c>
    </row>
    <row r="1810" spans="1:16">
      <c r="A1810" s="10" t="s">
        <v>487</v>
      </c>
      <c r="B1810" s="11">
        <v>15</v>
      </c>
      <c r="C1810" s="10" t="s">
        <v>488</v>
      </c>
      <c r="D1810" s="11" t="s">
        <v>28</v>
      </c>
      <c r="E1810" s="11" t="s">
        <v>4</v>
      </c>
      <c r="F1810" s="10">
        <v>0.77198999999999995</v>
      </c>
      <c r="G1810" s="10">
        <v>0.92608000000000001</v>
      </c>
      <c r="H1810" s="10">
        <v>-0.15409</v>
      </c>
      <c r="I1810" s="10">
        <v>0.95099999999999996</v>
      </c>
      <c r="J1810" s="10" t="s">
        <v>33</v>
      </c>
      <c r="K1810" s="10">
        <v>1.3038000000000001</v>
      </c>
      <c r="L1810" s="10" t="s">
        <v>6617</v>
      </c>
      <c r="M1810" s="10" t="s">
        <v>6618</v>
      </c>
      <c r="N1810" s="10" t="s">
        <v>6619</v>
      </c>
      <c r="O1810" s="11" t="str">
        <f t="shared" si="28"/>
        <v>NO</v>
      </c>
      <c r="P1810" s="10"/>
    </row>
    <row r="1811" spans="1:16">
      <c r="A1811" s="10" t="s">
        <v>487</v>
      </c>
      <c r="B1811" s="11">
        <v>17</v>
      </c>
      <c r="C1811" s="10" t="s">
        <v>1495</v>
      </c>
      <c r="D1811" s="11" t="s">
        <v>28</v>
      </c>
      <c r="E1811" s="11" t="s">
        <v>8</v>
      </c>
      <c r="F1811" s="10">
        <v>0.83492</v>
      </c>
      <c r="G1811" s="10">
        <v>0.97224999999999995</v>
      </c>
      <c r="H1811" s="10">
        <v>-0.13733000000000001</v>
      </c>
      <c r="I1811" s="10">
        <v>0.98299999999999998</v>
      </c>
      <c r="J1811" s="10" t="s">
        <v>33</v>
      </c>
      <c r="K1811" s="10">
        <v>1.3038000000000001</v>
      </c>
      <c r="L1811" s="10" t="s">
        <v>6617</v>
      </c>
      <c r="M1811" s="10" t="s">
        <v>6618</v>
      </c>
      <c r="N1811" s="10" t="s">
        <v>6619</v>
      </c>
      <c r="O1811" s="11" t="str">
        <f t="shared" si="28"/>
        <v>NO</v>
      </c>
      <c r="P1811" s="10"/>
    </row>
    <row r="1812" spans="1:16">
      <c r="A1812" s="6" t="s">
        <v>3266</v>
      </c>
      <c r="B1812" s="7">
        <v>6</v>
      </c>
      <c r="C1812" s="6" t="s">
        <v>3267</v>
      </c>
      <c r="D1812" s="7" t="s">
        <v>32</v>
      </c>
      <c r="E1812" s="7" t="s">
        <v>11</v>
      </c>
      <c r="F1812" s="6">
        <v>0.64293999999999996</v>
      </c>
      <c r="G1812" s="6">
        <v>0.93113999999999997</v>
      </c>
      <c r="H1812" s="6">
        <v>-0.28820000000000001</v>
      </c>
      <c r="I1812" s="6">
        <v>0.97</v>
      </c>
      <c r="J1812" s="6" t="s">
        <v>33</v>
      </c>
      <c r="K1812" s="6">
        <v>1.4886999999999999</v>
      </c>
      <c r="L1812" s="6" t="s">
        <v>6620</v>
      </c>
      <c r="M1812" s="6" t="s">
        <v>6621</v>
      </c>
      <c r="N1812" s="6" t="s">
        <v>3990</v>
      </c>
      <c r="O1812" s="7" t="str">
        <f t="shared" si="28"/>
        <v>NO</v>
      </c>
    </row>
    <row r="1813" spans="1:16">
      <c r="A1813" s="6" t="s">
        <v>3268</v>
      </c>
      <c r="B1813" s="7">
        <v>9</v>
      </c>
      <c r="C1813" s="6" t="s">
        <v>3269</v>
      </c>
      <c r="D1813" s="7" t="s">
        <v>32</v>
      </c>
      <c r="E1813" s="7" t="s">
        <v>11</v>
      </c>
      <c r="F1813" s="6">
        <v>3.2974999999999997E-2</v>
      </c>
      <c r="G1813" s="6">
        <v>0.18038000000000001</v>
      </c>
      <c r="H1813" s="6">
        <v>-0.1474</v>
      </c>
      <c r="I1813" s="6">
        <v>0.98799999999999999</v>
      </c>
      <c r="J1813" s="6" t="s">
        <v>33</v>
      </c>
      <c r="K1813" s="6">
        <v>1.0422</v>
      </c>
      <c r="L1813" s="6" t="s">
        <v>6622</v>
      </c>
      <c r="M1813" s="6" t="s">
        <v>6623</v>
      </c>
      <c r="N1813" s="6" t="s">
        <v>6624</v>
      </c>
      <c r="O1813" s="7" t="str">
        <f t="shared" si="28"/>
        <v>NO</v>
      </c>
    </row>
    <row r="1814" spans="1:16">
      <c r="A1814" s="6" t="s">
        <v>3270</v>
      </c>
      <c r="B1814" s="7">
        <v>9</v>
      </c>
      <c r="C1814" s="6" t="s">
        <v>3271</v>
      </c>
      <c r="D1814" s="7" t="s">
        <v>32</v>
      </c>
      <c r="E1814" s="7" t="s">
        <v>11</v>
      </c>
      <c r="F1814" s="6">
        <v>0.40189999999999998</v>
      </c>
      <c r="G1814" s="6">
        <v>0.1321</v>
      </c>
      <c r="H1814" s="6">
        <v>0.26978999999999997</v>
      </c>
      <c r="I1814" s="6">
        <v>1</v>
      </c>
      <c r="J1814" s="6" t="s">
        <v>155</v>
      </c>
      <c r="K1814" s="6">
        <v>2.8096000000000001</v>
      </c>
      <c r="L1814" s="6" t="s">
        <v>5453</v>
      </c>
      <c r="M1814" s="6" t="s">
        <v>5454</v>
      </c>
      <c r="N1814" s="6" t="s">
        <v>6625</v>
      </c>
      <c r="O1814" s="7" t="str">
        <f t="shared" si="28"/>
        <v>NO</v>
      </c>
    </row>
    <row r="1815" spans="1:16">
      <c r="A1815" s="6" t="s">
        <v>973</v>
      </c>
      <c r="B1815" s="7">
        <v>3</v>
      </c>
      <c r="C1815" s="6" t="s">
        <v>974</v>
      </c>
      <c r="D1815" s="7" t="s">
        <v>32</v>
      </c>
      <c r="E1815" s="7" t="s">
        <v>6</v>
      </c>
      <c r="F1815" s="6">
        <v>0.41027999999999998</v>
      </c>
      <c r="G1815" s="6">
        <v>0.65317999999999998</v>
      </c>
      <c r="H1815" s="6">
        <v>-0.24288999999999999</v>
      </c>
      <c r="I1815" s="6">
        <v>0.96</v>
      </c>
      <c r="J1815" s="6" t="s">
        <v>29</v>
      </c>
      <c r="K1815" s="6">
        <v>0.99880000000000002</v>
      </c>
      <c r="L1815" s="6" t="s">
        <v>3990</v>
      </c>
      <c r="M1815" s="6" t="s">
        <v>6626</v>
      </c>
      <c r="N1815" s="6" t="s">
        <v>3990</v>
      </c>
      <c r="O1815" s="7" t="str">
        <f t="shared" si="28"/>
        <v>NO</v>
      </c>
    </row>
    <row r="1816" spans="1:16">
      <c r="A1816" s="6" t="s">
        <v>3272</v>
      </c>
      <c r="B1816" s="7">
        <v>36</v>
      </c>
      <c r="C1816" s="6" t="s">
        <v>3273</v>
      </c>
      <c r="D1816" s="7" t="s">
        <v>28</v>
      </c>
      <c r="E1816" s="7" t="s">
        <v>11</v>
      </c>
      <c r="F1816" s="6">
        <v>0.17588000000000001</v>
      </c>
      <c r="G1816" s="6">
        <v>6.8002999999999994E-2</v>
      </c>
      <c r="H1816" s="6">
        <v>0.10788</v>
      </c>
      <c r="I1816" s="6">
        <v>0.996</v>
      </c>
      <c r="J1816" s="6" t="s">
        <v>29</v>
      </c>
      <c r="K1816" s="6">
        <v>0.69299999999999995</v>
      </c>
      <c r="L1816" s="6" t="s">
        <v>3990</v>
      </c>
      <c r="M1816" s="6" t="s">
        <v>6627</v>
      </c>
      <c r="N1816" s="6" t="s">
        <v>3990</v>
      </c>
      <c r="O1816" s="7" t="str">
        <f t="shared" si="28"/>
        <v>NO</v>
      </c>
    </row>
    <row r="1817" spans="1:16">
      <c r="A1817" s="6" t="s">
        <v>3274</v>
      </c>
      <c r="B1817" s="7">
        <v>14</v>
      </c>
      <c r="C1817" s="6" t="s">
        <v>3275</v>
      </c>
      <c r="D1817" s="7" t="s">
        <v>28</v>
      </c>
      <c r="E1817" s="7" t="s">
        <v>11</v>
      </c>
      <c r="F1817" s="6">
        <v>0.10026</v>
      </c>
      <c r="G1817" s="6">
        <v>0.24331</v>
      </c>
      <c r="H1817" s="6">
        <v>-0.14305000000000001</v>
      </c>
      <c r="I1817" s="6">
        <v>0.95</v>
      </c>
      <c r="J1817" s="6" t="s">
        <v>33</v>
      </c>
      <c r="K1817" s="6">
        <v>1.0389999999999999</v>
      </c>
      <c r="L1817" s="6" t="s">
        <v>6628</v>
      </c>
      <c r="M1817" s="6" t="s">
        <v>6629</v>
      </c>
      <c r="N1817" s="6" t="s">
        <v>6630</v>
      </c>
      <c r="O1817" s="7" t="str">
        <f t="shared" si="28"/>
        <v>NO</v>
      </c>
    </row>
    <row r="1818" spans="1:16">
      <c r="A1818" s="10" t="s">
        <v>489</v>
      </c>
      <c r="B1818" s="11">
        <v>10</v>
      </c>
      <c r="C1818" s="10" t="s">
        <v>490</v>
      </c>
      <c r="D1818" s="11" t="s">
        <v>32</v>
      </c>
      <c r="E1818" s="11" t="s">
        <v>4</v>
      </c>
      <c r="F1818" s="10">
        <v>0.30076999999999998</v>
      </c>
      <c r="G1818" s="10">
        <v>0.13478999999999999</v>
      </c>
      <c r="H1818" s="10">
        <v>0.16599</v>
      </c>
      <c r="I1818" s="10">
        <v>0.996</v>
      </c>
      <c r="J1818" s="10" t="s">
        <v>33</v>
      </c>
      <c r="K1818" s="10">
        <v>1.2475000000000001</v>
      </c>
      <c r="L1818" s="10" t="s">
        <v>6631</v>
      </c>
      <c r="M1818" s="10" t="s">
        <v>6632</v>
      </c>
      <c r="N1818" s="10" t="s">
        <v>6633</v>
      </c>
      <c r="O1818" s="11" t="str">
        <f t="shared" si="28"/>
        <v>NO</v>
      </c>
      <c r="P1818" s="10"/>
    </row>
    <row r="1819" spans="1:16">
      <c r="A1819" s="10" t="s">
        <v>489</v>
      </c>
      <c r="B1819" s="11">
        <v>18</v>
      </c>
      <c r="C1819" s="10" t="s">
        <v>3276</v>
      </c>
      <c r="D1819" s="11" t="s">
        <v>32</v>
      </c>
      <c r="E1819" s="11" t="s">
        <v>11</v>
      </c>
      <c r="F1819" s="10">
        <v>0.12346</v>
      </c>
      <c r="G1819" s="10">
        <v>6.6766999999999998E-3</v>
      </c>
      <c r="H1819" s="10">
        <v>0.11677999999999999</v>
      </c>
      <c r="I1819" s="10">
        <v>1</v>
      </c>
      <c r="J1819" s="10" t="s">
        <v>29</v>
      </c>
      <c r="K1819" s="10">
        <v>0.64380000000000004</v>
      </c>
      <c r="L1819" s="10" t="s">
        <v>6631</v>
      </c>
      <c r="M1819" s="10" t="s">
        <v>6632</v>
      </c>
      <c r="N1819" s="10" t="s">
        <v>6633</v>
      </c>
      <c r="O1819" s="11" t="str">
        <f t="shared" si="28"/>
        <v>NO</v>
      </c>
      <c r="P1819" s="10"/>
    </row>
    <row r="1820" spans="1:16">
      <c r="A1820" s="6" t="s">
        <v>975</v>
      </c>
      <c r="B1820" s="7">
        <v>20</v>
      </c>
      <c r="C1820" s="6" t="s">
        <v>976</v>
      </c>
      <c r="D1820" s="7" t="s">
        <v>32</v>
      </c>
      <c r="E1820" s="7" t="s">
        <v>6</v>
      </c>
      <c r="F1820" s="6">
        <v>0.64229999999999998</v>
      </c>
      <c r="G1820" s="6">
        <v>0.79442999999999997</v>
      </c>
      <c r="H1820" s="6">
        <v>-0.15212999999999999</v>
      </c>
      <c r="I1820" s="6">
        <v>0.96299999999999997</v>
      </c>
      <c r="J1820" s="6" t="s">
        <v>33</v>
      </c>
      <c r="K1820" s="6">
        <v>1.1364000000000001</v>
      </c>
      <c r="L1820" s="6" t="s">
        <v>6634</v>
      </c>
      <c r="M1820" s="6" t="s">
        <v>6635</v>
      </c>
      <c r="N1820" s="6" t="s">
        <v>3990</v>
      </c>
      <c r="O1820" s="7" t="str">
        <f t="shared" si="28"/>
        <v>NO</v>
      </c>
    </row>
    <row r="1821" spans="1:16">
      <c r="A1821" s="6" t="s">
        <v>3277</v>
      </c>
      <c r="B1821" s="7">
        <v>11</v>
      </c>
      <c r="C1821" s="6" t="s">
        <v>3278</v>
      </c>
      <c r="D1821" s="7" t="s">
        <v>32</v>
      </c>
      <c r="E1821" s="7" t="s">
        <v>11</v>
      </c>
      <c r="F1821" s="6">
        <v>0.13492000000000001</v>
      </c>
      <c r="G1821" s="6">
        <v>2.9652999999999999E-2</v>
      </c>
      <c r="H1821" s="6">
        <v>0.10527</v>
      </c>
      <c r="I1821" s="6">
        <v>0.998</v>
      </c>
      <c r="J1821" s="6" t="s">
        <v>29</v>
      </c>
      <c r="K1821" s="6">
        <v>0.59179999999999999</v>
      </c>
      <c r="L1821" s="6" t="s">
        <v>6636</v>
      </c>
      <c r="M1821" s="6" t="s">
        <v>6637</v>
      </c>
      <c r="N1821" s="6" t="s">
        <v>5565</v>
      </c>
      <c r="O1821" s="7" t="str">
        <f t="shared" si="28"/>
        <v>NO</v>
      </c>
    </row>
    <row r="1822" spans="1:16">
      <c r="A1822" s="6" t="s">
        <v>3279</v>
      </c>
      <c r="B1822" s="7">
        <v>16</v>
      </c>
      <c r="C1822" s="6" t="s">
        <v>3280</v>
      </c>
      <c r="D1822" s="7" t="s">
        <v>28</v>
      </c>
      <c r="E1822" s="7" t="s">
        <v>11</v>
      </c>
      <c r="F1822" s="6">
        <v>0.13653999999999999</v>
      </c>
      <c r="G1822" s="6">
        <v>3.3887E-2</v>
      </c>
      <c r="H1822" s="6">
        <v>0.10266</v>
      </c>
      <c r="I1822" s="6">
        <v>0.99399999999999999</v>
      </c>
      <c r="J1822" s="6" t="s">
        <v>29</v>
      </c>
      <c r="K1822" s="6">
        <v>0.67320000000000002</v>
      </c>
      <c r="L1822" s="6" t="s">
        <v>3990</v>
      </c>
      <c r="M1822" s="6" t="s">
        <v>6638</v>
      </c>
      <c r="N1822" s="6" t="s">
        <v>3990</v>
      </c>
      <c r="O1822" s="7" t="str">
        <f t="shared" si="28"/>
        <v>NO</v>
      </c>
    </row>
    <row r="1823" spans="1:16">
      <c r="A1823" s="6" t="s">
        <v>1489</v>
      </c>
      <c r="B1823" s="7">
        <v>9</v>
      </c>
      <c r="C1823" s="6" t="s">
        <v>1490</v>
      </c>
      <c r="D1823" s="7" t="s">
        <v>28</v>
      </c>
      <c r="E1823" s="7" t="s">
        <v>8</v>
      </c>
      <c r="F1823" s="6">
        <v>0.68310999999999999</v>
      </c>
      <c r="G1823" s="6">
        <v>0.93059999999999998</v>
      </c>
      <c r="H1823" s="6">
        <v>-0.24748999999999999</v>
      </c>
      <c r="I1823" s="6">
        <v>1</v>
      </c>
      <c r="J1823" s="6" t="s">
        <v>29</v>
      </c>
      <c r="K1823" s="6">
        <v>0.92500000000000004</v>
      </c>
      <c r="L1823" s="6" t="s">
        <v>3990</v>
      </c>
      <c r="M1823" s="6" t="s">
        <v>6639</v>
      </c>
      <c r="N1823" s="6" t="s">
        <v>3990</v>
      </c>
      <c r="O1823" s="7" t="str">
        <f t="shared" si="28"/>
        <v>NO</v>
      </c>
    </row>
    <row r="1824" spans="1:16">
      <c r="A1824" s="10" t="s">
        <v>1758</v>
      </c>
      <c r="B1824" s="11">
        <v>12</v>
      </c>
      <c r="C1824" s="10" t="s">
        <v>1759</v>
      </c>
      <c r="D1824" s="11" t="s">
        <v>32</v>
      </c>
      <c r="E1824" s="11" t="s">
        <v>1584</v>
      </c>
      <c r="F1824" s="10">
        <v>0.91535999999999995</v>
      </c>
      <c r="G1824" s="10">
        <v>0.76163000000000003</v>
      </c>
      <c r="H1824" s="10">
        <v>0.15373000000000001</v>
      </c>
      <c r="I1824" s="10">
        <v>0.97899999999999998</v>
      </c>
      <c r="J1824" s="10" t="s">
        <v>29</v>
      </c>
      <c r="K1824" s="10">
        <v>0.83430000000000004</v>
      </c>
      <c r="L1824" s="10" t="s">
        <v>3990</v>
      </c>
      <c r="M1824" s="10" t="s">
        <v>6640</v>
      </c>
      <c r="N1824" s="10" t="s">
        <v>6641</v>
      </c>
      <c r="O1824" s="11" t="str">
        <f t="shared" si="28"/>
        <v>NO</v>
      </c>
      <c r="P1824" s="10"/>
    </row>
    <row r="1825" spans="1:16">
      <c r="A1825" s="10" t="s">
        <v>1758</v>
      </c>
      <c r="B1825" s="11">
        <v>12</v>
      </c>
      <c r="C1825" s="10" t="s">
        <v>1759</v>
      </c>
      <c r="D1825" s="11" t="s">
        <v>32</v>
      </c>
      <c r="E1825" s="11" t="s">
        <v>11</v>
      </c>
      <c r="F1825" s="10">
        <v>0.91535999999999995</v>
      </c>
      <c r="G1825" s="10">
        <v>0.76163000000000003</v>
      </c>
      <c r="H1825" s="10">
        <v>0.15373000000000001</v>
      </c>
      <c r="I1825" s="10">
        <v>0.97899999999999998</v>
      </c>
      <c r="J1825" s="10" t="s">
        <v>29</v>
      </c>
      <c r="K1825" s="10">
        <v>0.83430000000000004</v>
      </c>
      <c r="L1825" s="10" t="s">
        <v>3990</v>
      </c>
      <c r="M1825" s="10" t="s">
        <v>6640</v>
      </c>
      <c r="N1825" s="10" t="s">
        <v>6641</v>
      </c>
      <c r="O1825" s="11" t="str">
        <f t="shared" si="28"/>
        <v>NO</v>
      </c>
      <c r="P1825" s="10"/>
    </row>
    <row r="1826" spans="1:16">
      <c r="A1826" s="6" t="s">
        <v>3281</v>
      </c>
      <c r="B1826" s="7">
        <v>15</v>
      </c>
      <c r="C1826" s="6" t="s">
        <v>3282</v>
      </c>
      <c r="D1826" s="7" t="s">
        <v>32</v>
      </c>
      <c r="E1826" s="7" t="s">
        <v>11</v>
      </c>
      <c r="F1826" s="6">
        <v>6.9919999999999996E-2</v>
      </c>
      <c r="G1826" s="6">
        <v>0.23424</v>
      </c>
      <c r="H1826" s="6">
        <v>-0.16431999999999999</v>
      </c>
      <c r="I1826" s="6">
        <v>0.92200000000000004</v>
      </c>
      <c r="J1826" s="6" t="s">
        <v>29</v>
      </c>
      <c r="K1826" s="6">
        <v>0.74960000000000004</v>
      </c>
      <c r="L1826" s="6" t="s">
        <v>6642</v>
      </c>
      <c r="M1826" s="6" t="s">
        <v>6643</v>
      </c>
      <c r="N1826" s="6" t="s">
        <v>6644</v>
      </c>
      <c r="O1826" s="7" t="str">
        <f t="shared" si="28"/>
        <v>NO</v>
      </c>
    </row>
    <row r="1827" spans="1:16">
      <c r="A1827" s="6" t="s">
        <v>3283</v>
      </c>
      <c r="B1827" s="7">
        <v>16</v>
      </c>
      <c r="C1827" s="6" t="s">
        <v>3284</v>
      </c>
      <c r="D1827" s="7" t="s">
        <v>28</v>
      </c>
      <c r="E1827" s="7" t="s">
        <v>11</v>
      </c>
      <c r="F1827" s="6">
        <v>0.18640000000000001</v>
      </c>
      <c r="G1827" s="6">
        <v>8.2203999999999999E-2</v>
      </c>
      <c r="H1827" s="6">
        <v>0.10419</v>
      </c>
      <c r="I1827" s="6">
        <v>0.997</v>
      </c>
      <c r="J1827" s="6" t="s">
        <v>29</v>
      </c>
      <c r="K1827" s="6">
        <v>0.73019999999999996</v>
      </c>
      <c r="L1827" s="6" t="s">
        <v>4014</v>
      </c>
      <c r="M1827" s="6" t="s">
        <v>6645</v>
      </c>
      <c r="N1827" s="6" t="s">
        <v>6646</v>
      </c>
      <c r="O1827" s="7" t="str">
        <f t="shared" si="28"/>
        <v>NO</v>
      </c>
    </row>
    <row r="1828" spans="1:16">
      <c r="A1828" s="6" t="s">
        <v>977</v>
      </c>
      <c r="B1828" s="7">
        <v>3</v>
      </c>
      <c r="C1828" s="6" t="s">
        <v>978</v>
      </c>
      <c r="D1828" s="7" t="s">
        <v>32</v>
      </c>
      <c r="E1828" s="7" t="s">
        <v>6</v>
      </c>
      <c r="F1828" s="6">
        <v>0.80779999999999996</v>
      </c>
      <c r="G1828" s="6">
        <v>0.92779</v>
      </c>
      <c r="H1828" s="6">
        <v>-0.11999</v>
      </c>
      <c r="I1828" s="6">
        <v>0.92</v>
      </c>
      <c r="J1828" s="6" t="s">
        <v>29</v>
      </c>
      <c r="K1828" s="6">
        <v>0.74960000000000004</v>
      </c>
      <c r="L1828" s="6" t="s">
        <v>3990</v>
      </c>
      <c r="M1828" s="6" t="s">
        <v>6647</v>
      </c>
      <c r="N1828" s="6" t="s">
        <v>3990</v>
      </c>
      <c r="O1828" s="7" t="str">
        <f t="shared" si="28"/>
        <v>NO</v>
      </c>
    </row>
    <row r="1829" spans="1:16">
      <c r="A1829" s="6" t="s">
        <v>491</v>
      </c>
      <c r="B1829" s="7">
        <v>11</v>
      </c>
      <c r="C1829" s="6" t="s">
        <v>492</v>
      </c>
      <c r="D1829" s="7" t="s">
        <v>32</v>
      </c>
      <c r="E1829" s="7" t="s">
        <v>4</v>
      </c>
      <c r="F1829" s="6">
        <v>0.66242000000000001</v>
      </c>
      <c r="G1829" s="6">
        <v>0.83942000000000005</v>
      </c>
      <c r="H1829" s="6">
        <v>-0.17701</v>
      </c>
      <c r="I1829" s="6">
        <v>0.95899999999999996</v>
      </c>
      <c r="J1829" s="6" t="s">
        <v>29</v>
      </c>
      <c r="K1829" s="6">
        <v>0.96560000000000001</v>
      </c>
      <c r="L1829" s="6" t="s">
        <v>6648</v>
      </c>
      <c r="M1829" s="6" t="s">
        <v>6649</v>
      </c>
      <c r="N1829" s="6" t="s">
        <v>6650</v>
      </c>
      <c r="O1829" s="7" t="str">
        <f t="shared" si="28"/>
        <v>NO</v>
      </c>
    </row>
    <row r="1830" spans="1:16">
      <c r="A1830" s="6" t="s">
        <v>1516</v>
      </c>
      <c r="B1830" s="7">
        <v>6</v>
      </c>
      <c r="C1830" s="6" t="s">
        <v>1517</v>
      </c>
      <c r="D1830" s="7" t="s">
        <v>28</v>
      </c>
      <c r="E1830" s="7" t="s">
        <v>8</v>
      </c>
      <c r="F1830" s="6">
        <v>0.46944000000000002</v>
      </c>
      <c r="G1830" s="6">
        <v>0.58577000000000001</v>
      </c>
      <c r="H1830" s="6">
        <v>-0.11633</v>
      </c>
      <c r="I1830" s="6">
        <v>0.96</v>
      </c>
      <c r="J1830" s="6" t="s">
        <v>33</v>
      </c>
      <c r="K1830" s="6">
        <v>1.2250000000000001</v>
      </c>
      <c r="L1830" s="6" t="s">
        <v>6651</v>
      </c>
      <c r="M1830" s="6" t="s">
        <v>6652</v>
      </c>
      <c r="N1830" s="6" t="s">
        <v>4495</v>
      </c>
      <c r="O1830" s="7" t="str">
        <f t="shared" si="28"/>
        <v>NO</v>
      </c>
    </row>
    <row r="1831" spans="1:16">
      <c r="A1831" s="6" t="s">
        <v>3285</v>
      </c>
      <c r="B1831" s="7">
        <v>4</v>
      </c>
      <c r="C1831" s="6" t="s">
        <v>3286</v>
      </c>
      <c r="D1831" s="7" t="s">
        <v>28</v>
      </c>
      <c r="E1831" s="7" t="s">
        <v>11</v>
      </c>
      <c r="F1831" s="6">
        <v>0.47040999999999999</v>
      </c>
      <c r="G1831" s="6">
        <v>0.29854000000000003</v>
      </c>
      <c r="H1831" s="6">
        <v>0.17186000000000001</v>
      </c>
      <c r="I1831" s="6">
        <v>0.92700000000000005</v>
      </c>
      <c r="J1831" s="6" t="s">
        <v>29</v>
      </c>
      <c r="K1831" s="6">
        <v>0.99829999999999997</v>
      </c>
      <c r="L1831" s="6" t="s">
        <v>3990</v>
      </c>
      <c r="M1831" s="6" t="s">
        <v>6653</v>
      </c>
      <c r="N1831" s="6" t="s">
        <v>6654</v>
      </c>
      <c r="O1831" s="7" t="str">
        <f t="shared" si="28"/>
        <v>NO</v>
      </c>
    </row>
    <row r="1832" spans="1:16">
      <c r="A1832" s="10" t="s">
        <v>1536</v>
      </c>
      <c r="B1832" s="11">
        <v>11</v>
      </c>
      <c r="C1832" s="10" t="s">
        <v>1537</v>
      </c>
      <c r="D1832" s="11" t="s">
        <v>28</v>
      </c>
      <c r="E1832" s="11" t="s">
        <v>8</v>
      </c>
      <c r="F1832" s="10">
        <v>0.87544999999999995</v>
      </c>
      <c r="G1832" s="10">
        <v>0.98555000000000004</v>
      </c>
      <c r="H1832" s="10">
        <v>-0.1101</v>
      </c>
      <c r="I1832" s="10">
        <v>0.998</v>
      </c>
      <c r="J1832" s="10" t="s">
        <v>40</v>
      </c>
      <c r="K1832" s="10">
        <v>2.2454999999999998</v>
      </c>
      <c r="L1832" s="10" t="s">
        <v>6655</v>
      </c>
      <c r="M1832" s="10" t="s">
        <v>6656</v>
      </c>
      <c r="N1832" s="10" t="s">
        <v>6657</v>
      </c>
      <c r="O1832" s="11" t="str">
        <f t="shared" si="28"/>
        <v>NO</v>
      </c>
      <c r="P1832" s="10"/>
    </row>
    <row r="1833" spans="1:16">
      <c r="A1833" s="10" t="s">
        <v>1536</v>
      </c>
      <c r="B1833" s="11">
        <v>15</v>
      </c>
      <c r="C1833" s="10" t="s">
        <v>3287</v>
      </c>
      <c r="D1833" s="11" t="s">
        <v>28</v>
      </c>
      <c r="E1833" s="11" t="s">
        <v>11</v>
      </c>
      <c r="F1833" s="10">
        <v>0.30237999999999998</v>
      </c>
      <c r="G1833" s="10">
        <v>0.15409999999999999</v>
      </c>
      <c r="H1833" s="10">
        <v>0.14827000000000001</v>
      </c>
      <c r="I1833" s="10">
        <v>0.91700000000000004</v>
      </c>
      <c r="J1833" s="10" t="s">
        <v>40</v>
      </c>
      <c r="K1833" s="10">
        <v>2.3424</v>
      </c>
      <c r="L1833" s="10" t="s">
        <v>6655</v>
      </c>
      <c r="M1833" s="10" t="s">
        <v>6656</v>
      </c>
      <c r="N1833" s="10" t="s">
        <v>6657</v>
      </c>
      <c r="O1833" s="11" t="str">
        <f t="shared" si="28"/>
        <v>NO</v>
      </c>
      <c r="P1833" s="10"/>
    </row>
    <row r="1834" spans="1:16">
      <c r="A1834" s="6" t="s">
        <v>979</v>
      </c>
      <c r="B1834" s="7">
        <v>18</v>
      </c>
      <c r="C1834" s="6" t="s">
        <v>980</v>
      </c>
      <c r="D1834" s="7" t="s">
        <v>32</v>
      </c>
      <c r="E1834" s="7" t="s">
        <v>6</v>
      </c>
      <c r="F1834" s="6">
        <v>0.24357000000000001</v>
      </c>
      <c r="G1834" s="6">
        <v>0.11724</v>
      </c>
      <c r="H1834" s="6">
        <v>0.12633</v>
      </c>
      <c r="I1834" s="6">
        <v>0.998</v>
      </c>
      <c r="J1834" s="6" t="s">
        <v>33</v>
      </c>
      <c r="K1834" s="6">
        <v>1.0781000000000001</v>
      </c>
      <c r="L1834" s="6" t="s">
        <v>4232</v>
      </c>
      <c r="M1834" s="6" t="s">
        <v>6658</v>
      </c>
      <c r="N1834" s="6" t="s">
        <v>6659</v>
      </c>
      <c r="O1834" s="7" t="str">
        <f t="shared" si="28"/>
        <v>NO</v>
      </c>
    </row>
    <row r="1835" spans="1:16">
      <c r="A1835" s="10" t="s">
        <v>3288</v>
      </c>
      <c r="B1835" s="11">
        <v>5</v>
      </c>
      <c r="C1835" s="10" t="s">
        <v>3289</v>
      </c>
      <c r="D1835" s="11" t="s">
        <v>32</v>
      </c>
      <c r="E1835" s="11" t="s">
        <v>11</v>
      </c>
      <c r="F1835" s="10">
        <v>0.74807999999999997</v>
      </c>
      <c r="G1835" s="10">
        <v>0.58877999999999997</v>
      </c>
      <c r="H1835" s="10">
        <v>0.15931000000000001</v>
      </c>
      <c r="I1835" s="10">
        <v>0.99</v>
      </c>
      <c r="J1835" s="10" t="s">
        <v>29</v>
      </c>
      <c r="K1835" s="10">
        <v>0.99060000000000004</v>
      </c>
      <c r="L1835" s="10" t="s">
        <v>6660</v>
      </c>
      <c r="M1835" s="10" t="s">
        <v>6661</v>
      </c>
      <c r="N1835" s="10" t="s">
        <v>4081</v>
      </c>
      <c r="O1835" s="11" t="str">
        <f t="shared" si="28"/>
        <v>NO</v>
      </c>
      <c r="P1835" s="10"/>
    </row>
    <row r="1836" spans="1:16">
      <c r="A1836" s="10" t="s">
        <v>3288</v>
      </c>
      <c r="B1836" s="11">
        <v>18</v>
      </c>
      <c r="C1836" s="10" t="s">
        <v>3290</v>
      </c>
      <c r="D1836" s="11" t="s">
        <v>32</v>
      </c>
      <c r="E1836" s="11" t="s">
        <v>11</v>
      </c>
      <c r="F1836" s="10">
        <v>0.20368</v>
      </c>
      <c r="G1836" s="10">
        <v>7.5270000000000004E-2</v>
      </c>
      <c r="H1836" s="10">
        <v>0.12841</v>
      </c>
      <c r="I1836" s="10">
        <v>0.99399999999999999</v>
      </c>
      <c r="J1836" s="10" t="s">
        <v>29</v>
      </c>
      <c r="K1836" s="10">
        <v>0.76829999999999998</v>
      </c>
      <c r="L1836" s="10" t="s">
        <v>6660</v>
      </c>
      <c r="M1836" s="10" t="s">
        <v>6661</v>
      </c>
      <c r="N1836" s="10" t="s">
        <v>4081</v>
      </c>
      <c r="O1836" s="11" t="str">
        <f t="shared" si="28"/>
        <v>NO</v>
      </c>
      <c r="P1836" s="10"/>
    </row>
    <row r="1837" spans="1:16">
      <c r="A1837" s="12" t="s">
        <v>1559</v>
      </c>
      <c r="B1837" s="13">
        <v>8</v>
      </c>
      <c r="C1837" s="12" t="s">
        <v>1560</v>
      </c>
      <c r="D1837" s="13" t="s">
        <v>28</v>
      </c>
      <c r="E1837" s="13" t="s">
        <v>8</v>
      </c>
      <c r="F1837" s="12">
        <v>0.78098000000000001</v>
      </c>
      <c r="G1837" s="12">
        <v>0.97377999999999998</v>
      </c>
      <c r="H1837" s="12">
        <v>-0.1928</v>
      </c>
      <c r="I1837" s="12">
        <v>0.93300000000000005</v>
      </c>
      <c r="J1837" s="12" t="s">
        <v>29</v>
      </c>
      <c r="K1837" s="12">
        <v>0.91830000000000001</v>
      </c>
      <c r="L1837" s="12" t="s">
        <v>4791</v>
      </c>
      <c r="M1837" s="12" t="s">
        <v>6662</v>
      </c>
      <c r="N1837" s="12" t="s">
        <v>4793</v>
      </c>
      <c r="O1837" s="13" t="str">
        <f t="shared" si="28"/>
        <v>NO</v>
      </c>
      <c r="P1837" s="12"/>
    </row>
    <row r="1838" spans="1:16">
      <c r="A1838" s="12" t="s">
        <v>1559</v>
      </c>
      <c r="B1838" s="13">
        <v>12</v>
      </c>
      <c r="C1838" s="12" t="s">
        <v>3291</v>
      </c>
      <c r="D1838" s="13" t="s">
        <v>28</v>
      </c>
      <c r="E1838" s="13" t="s">
        <v>11</v>
      </c>
      <c r="F1838" s="12">
        <v>0.27126</v>
      </c>
      <c r="G1838" s="12">
        <v>6.6180000000000003E-2</v>
      </c>
      <c r="H1838" s="12">
        <v>0.20508000000000001</v>
      </c>
      <c r="I1838" s="12">
        <v>0.95799999999999996</v>
      </c>
      <c r="J1838" s="12" t="s">
        <v>44</v>
      </c>
      <c r="K1838" s="12">
        <v>1.9501999999999999</v>
      </c>
      <c r="L1838" s="12" t="s">
        <v>4791</v>
      </c>
      <c r="M1838" s="12" t="s">
        <v>6662</v>
      </c>
      <c r="N1838" s="12" t="s">
        <v>4793</v>
      </c>
      <c r="O1838" s="13" t="str">
        <f t="shared" si="28"/>
        <v>NO</v>
      </c>
      <c r="P1838" s="12"/>
    </row>
    <row r="1839" spans="1:16">
      <c r="A1839" s="10" t="s">
        <v>981</v>
      </c>
      <c r="B1839" s="11">
        <v>3</v>
      </c>
      <c r="C1839" s="10" t="s">
        <v>982</v>
      </c>
      <c r="D1839" s="11" t="s">
        <v>28</v>
      </c>
      <c r="E1839" s="11" t="s">
        <v>6</v>
      </c>
      <c r="F1839" s="10">
        <v>0.67515999999999998</v>
      </c>
      <c r="G1839" s="10">
        <v>0.82326999999999995</v>
      </c>
      <c r="H1839" s="10">
        <v>-0.14810999999999999</v>
      </c>
      <c r="I1839" s="10">
        <v>1</v>
      </c>
      <c r="J1839" s="10" t="s">
        <v>33</v>
      </c>
      <c r="K1839" s="10">
        <v>1.5145999999999999</v>
      </c>
      <c r="L1839" s="10" t="s">
        <v>3990</v>
      </c>
      <c r="M1839" s="10" t="s">
        <v>4505</v>
      </c>
      <c r="N1839" s="10" t="s">
        <v>3990</v>
      </c>
      <c r="O1839" s="11" t="str">
        <f t="shared" si="28"/>
        <v>NO</v>
      </c>
      <c r="P1839" s="10"/>
    </row>
    <row r="1840" spans="1:16">
      <c r="A1840" s="10" t="s">
        <v>981</v>
      </c>
      <c r="B1840" s="11">
        <v>4</v>
      </c>
      <c r="C1840" s="10" t="s">
        <v>3292</v>
      </c>
      <c r="D1840" s="11" t="s">
        <v>28</v>
      </c>
      <c r="E1840" s="11" t="s">
        <v>11</v>
      </c>
      <c r="F1840" s="10">
        <v>0.59919</v>
      </c>
      <c r="G1840" s="10">
        <v>0.79573000000000005</v>
      </c>
      <c r="H1840" s="10">
        <v>-0.19653999999999999</v>
      </c>
      <c r="I1840" s="10">
        <v>1</v>
      </c>
      <c r="J1840" s="10" t="s">
        <v>33</v>
      </c>
      <c r="K1840" s="10">
        <v>1.4958</v>
      </c>
      <c r="L1840" s="10" t="s">
        <v>3990</v>
      </c>
      <c r="M1840" s="10" t="s">
        <v>4505</v>
      </c>
      <c r="N1840" s="10" t="s">
        <v>3990</v>
      </c>
      <c r="O1840" s="11" t="str">
        <f t="shared" si="28"/>
        <v>NO</v>
      </c>
      <c r="P1840" s="10"/>
    </row>
    <row r="1841" spans="1:16">
      <c r="A1841" s="6" t="s">
        <v>3293</v>
      </c>
      <c r="B1841" s="7">
        <v>4</v>
      </c>
      <c r="C1841" s="6" t="s">
        <v>3294</v>
      </c>
      <c r="D1841" s="7" t="s">
        <v>28</v>
      </c>
      <c r="E1841" s="7" t="s">
        <v>11</v>
      </c>
      <c r="F1841" s="6">
        <v>7.6000999999999999E-2</v>
      </c>
      <c r="G1841" s="6">
        <v>0.31644</v>
      </c>
      <c r="H1841" s="6">
        <v>-0.24043999999999999</v>
      </c>
      <c r="I1841" s="6">
        <v>0.998</v>
      </c>
      <c r="J1841" s="6" t="s">
        <v>33</v>
      </c>
      <c r="K1841" s="6">
        <v>1.0354000000000001</v>
      </c>
      <c r="L1841" s="6" t="s">
        <v>5122</v>
      </c>
      <c r="M1841" s="6" t="s">
        <v>6663</v>
      </c>
      <c r="N1841" s="6" t="s">
        <v>6664</v>
      </c>
      <c r="O1841" s="7" t="str">
        <f t="shared" si="28"/>
        <v>NO</v>
      </c>
    </row>
    <row r="1842" spans="1:16">
      <c r="A1842" s="6" t="s">
        <v>3295</v>
      </c>
      <c r="B1842" s="7">
        <v>19</v>
      </c>
      <c r="C1842" s="6" t="s">
        <v>3296</v>
      </c>
      <c r="D1842" s="7" t="s">
        <v>28</v>
      </c>
      <c r="E1842" s="7" t="s">
        <v>11</v>
      </c>
      <c r="F1842" s="6">
        <v>0.23300000000000001</v>
      </c>
      <c r="G1842" s="6">
        <v>0.50051000000000001</v>
      </c>
      <c r="H1842" s="6">
        <v>-0.26750000000000002</v>
      </c>
      <c r="I1842" s="6">
        <v>0.94599999999999995</v>
      </c>
      <c r="J1842" s="6" t="s">
        <v>29</v>
      </c>
      <c r="K1842" s="6">
        <v>0.99750000000000005</v>
      </c>
      <c r="L1842" s="6" t="s">
        <v>7492</v>
      </c>
      <c r="O1842" s="7" t="str">
        <f t="shared" si="28"/>
        <v>NO</v>
      </c>
    </row>
    <row r="1843" spans="1:16">
      <c r="A1843" s="6" t="s">
        <v>3297</v>
      </c>
      <c r="B1843" s="7">
        <v>9</v>
      </c>
      <c r="C1843" s="6" t="s">
        <v>3298</v>
      </c>
      <c r="D1843" s="7" t="s">
        <v>32</v>
      </c>
      <c r="E1843" s="7" t="s">
        <v>11</v>
      </c>
      <c r="F1843" s="6">
        <v>0.56150999999999995</v>
      </c>
      <c r="G1843" s="6">
        <v>0.70789999999999997</v>
      </c>
      <c r="H1843" s="6">
        <v>-0.14638999999999999</v>
      </c>
      <c r="I1843" s="6">
        <v>0.90200000000000002</v>
      </c>
      <c r="J1843" s="6" t="s">
        <v>33</v>
      </c>
      <c r="K1843" s="6">
        <v>1.5452999999999999</v>
      </c>
      <c r="L1843" s="6" t="s">
        <v>4493</v>
      </c>
      <c r="M1843" s="6" t="s">
        <v>6665</v>
      </c>
      <c r="N1843" s="6" t="s">
        <v>6666</v>
      </c>
      <c r="O1843" s="7" t="str">
        <f t="shared" si="28"/>
        <v>NO</v>
      </c>
    </row>
    <row r="1844" spans="1:16">
      <c r="A1844" s="6" t="s">
        <v>983</v>
      </c>
      <c r="B1844" s="7">
        <v>6</v>
      </c>
      <c r="C1844" s="6" t="s">
        <v>984</v>
      </c>
      <c r="D1844" s="7" t="s">
        <v>28</v>
      </c>
      <c r="E1844" s="7" t="s">
        <v>6</v>
      </c>
      <c r="F1844" s="6">
        <v>0.68574000000000002</v>
      </c>
      <c r="G1844" s="6">
        <v>0.97945000000000004</v>
      </c>
      <c r="H1844" s="6">
        <v>-0.29371000000000003</v>
      </c>
      <c r="I1844" s="6">
        <v>0.99399999999999999</v>
      </c>
      <c r="J1844" s="6" t="s">
        <v>33</v>
      </c>
      <c r="K1844" s="6">
        <v>1.127</v>
      </c>
      <c r="L1844" s="6" t="s">
        <v>4752</v>
      </c>
      <c r="M1844" s="6" t="s">
        <v>6667</v>
      </c>
      <c r="N1844" s="6" t="s">
        <v>6668</v>
      </c>
      <c r="O1844" s="7" t="str">
        <f t="shared" si="28"/>
        <v>NO</v>
      </c>
    </row>
    <row r="1845" spans="1:16">
      <c r="A1845" s="6" t="s">
        <v>1553</v>
      </c>
      <c r="B1845" s="7">
        <v>12</v>
      </c>
      <c r="C1845" s="6" t="s">
        <v>1554</v>
      </c>
      <c r="D1845" s="7" t="s">
        <v>28</v>
      </c>
      <c r="E1845" s="7" t="s">
        <v>8</v>
      </c>
      <c r="F1845" s="6">
        <v>0.70769000000000004</v>
      </c>
      <c r="G1845" s="6">
        <v>0.90947999999999996</v>
      </c>
      <c r="H1845" s="6">
        <v>-0.20179</v>
      </c>
      <c r="I1845" s="6">
        <v>0.996</v>
      </c>
      <c r="J1845" s="6" t="s">
        <v>44</v>
      </c>
      <c r="K1845" s="6">
        <v>1.8269</v>
      </c>
      <c r="L1845" s="6" t="s">
        <v>6669</v>
      </c>
      <c r="M1845" s="6" t="s">
        <v>6670</v>
      </c>
      <c r="N1845" s="6" t="s">
        <v>6671</v>
      </c>
      <c r="O1845" s="7" t="str">
        <f t="shared" si="28"/>
        <v>NO</v>
      </c>
    </row>
    <row r="1846" spans="1:16">
      <c r="A1846" s="6" t="s">
        <v>3299</v>
      </c>
      <c r="B1846" s="7">
        <v>5</v>
      </c>
      <c r="C1846" s="6" t="s">
        <v>3300</v>
      </c>
      <c r="D1846" s="7" t="s">
        <v>32</v>
      </c>
      <c r="E1846" s="7" t="s">
        <v>11</v>
      </c>
      <c r="F1846" s="6">
        <v>0.33057999999999998</v>
      </c>
      <c r="G1846" s="6">
        <v>0.15487999999999999</v>
      </c>
      <c r="H1846" s="6">
        <v>0.17571000000000001</v>
      </c>
      <c r="I1846" s="6">
        <v>0.98499999999999999</v>
      </c>
      <c r="J1846" s="6" t="s">
        <v>29</v>
      </c>
      <c r="K1846" s="6">
        <v>0.97160000000000002</v>
      </c>
      <c r="L1846" s="6" t="s">
        <v>6672</v>
      </c>
      <c r="M1846" s="6" t="s">
        <v>6673</v>
      </c>
      <c r="N1846" s="6" t="s">
        <v>4441</v>
      </c>
      <c r="O1846" s="7" t="str">
        <f t="shared" si="28"/>
        <v>NO</v>
      </c>
    </row>
    <row r="1847" spans="1:16">
      <c r="A1847" s="6" t="s">
        <v>985</v>
      </c>
      <c r="B1847" s="7">
        <v>6</v>
      </c>
      <c r="C1847" s="6" t="s">
        <v>986</v>
      </c>
      <c r="D1847" s="7" t="s">
        <v>28</v>
      </c>
      <c r="E1847" s="7" t="s">
        <v>6</v>
      </c>
      <c r="F1847" s="6">
        <v>0.70650999999999997</v>
      </c>
      <c r="G1847" s="6">
        <v>0.44461000000000001</v>
      </c>
      <c r="H1847" s="6">
        <v>0.26190000000000002</v>
      </c>
      <c r="I1847" s="6">
        <v>0.995</v>
      </c>
      <c r="J1847" s="6" t="s">
        <v>33</v>
      </c>
      <c r="K1847" s="6">
        <v>1.7669999999999999</v>
      </c>
      <c r="L1847" s="6" t="s">
        <v>6674</v>
      </c>
      <c r="M1847" s="6" t="s">
        <v>6675</v>
      </c>
      <c r="N1847" s="6" t="s">
        <v>6676</v>
      </c>
      <c r="O1847" s="7" t="str">
        <f t="shared" si="28"/>
        <v>NO</v>
      </c>
    </row>
    <row r="1848" spans="1:16">
      <c r="A1848" s="6" t="s">
        <v>1466</v>
      </c>
      <c r="B1848" s="7">
        <v>7</v>
      </c>
      <c r="C1848" s="6" t="s">
        <v>1467</v>
      </c>
      <c r="D1848" s="7" t="s">
        <v>28</v>
      </c>
      <c r="E1848" s="7" t="s">
        <v>8</v>
      </c>
      <c r="F1848" s="6">
        <v>0.82987999999999995</v>
      </c>
      <c r="G1848" s="6">
        <v>0.93462999999999996</v>
      </c>
      <c r="H1848" s="6">
        <v>-0.10475</v>
      </c>
      <c r="I1848" s="6">
        <v>0.98199999999999998</v>
      </c>
      <c r="J1848" s="6" t="s">
        <v>33</v>
      </c>
      <c r="K1848" s="6">
        <v>0.97719999999999996</v>
      </c>
      <c r="L1848" s="6" t="s">
        <v>3983</v>
      </c>
      <c r="M1848" s="6" t="s">
        <v>6677</v>
      </c>
      <c r="N1848" s="6" t="s">
        <v>3985</v>
      </c>
      <c r="O1848" s="7" t="str">
        <f t="shared" si="28"/>
        <v>NO</v>
      </c>
    </row>
    <row r="1849" spans="1:16">
      <c r="A1849" s="6" t="s">
        <v>3301</v>
      </c>
      <c r="B1849" s="7">
        <v>11</v>
      </c>
      <c r="C1849" s="6" t="s">
        <v>3302</v>
      </c>
      <c r="D1849" s="7" t="s">
        <v>28</v>
      </c>
      <c r="E1849" s="7" t="s">
        <v>11</v>
      </c>
      <c r="F1849" s="6">
        <v>0.35874</v>
      </c>
      <c r="G1849" s="6">
        <v>7.8978999999999994E-2</v>
      </c>
      <c r="H1849" s="6">
        <v>0.27976000000000001</v>
      </c>
      <c r="I1849" s="6">
        <v>0.98099999999999998</v>
      </c>
      <c r="J1849" s="6" t="s">
        <v>29</v>
      </c>
      <c r="K1849" s="6">
        <v>0.98870000000000002</v>
      </c>
      <c r="L1849" s="6" t="s">
        <v>4324</v>
      </c>
      <c r="M1849" s="6" t="s">
        <v>6678</v>
      </c>
      <c r="N1849" s="6" t="s">
        <v>4326</v>
      </c>
      <c r="O1849" s="7" t="str">
        <f t="shared" si="28"/>
        <v>NO</v>
      </c>
    </row>
    <row r="1850" spans="1:16">
      <c r="A1850" s="10" t="s">
        <v>493</v>
      </c>
      <c r="B1850" s="11">
        <v>19</v>
      </c>
      <c r="C1850" s="10" t="s">
        <v>494</v>
      </c>
      <c r="D1850" s="11" t="s">
        <v>32</v>
      </c>
      <c r="E1850" s="11" t="s">
        <v>4</v>
      </c>
      <c r="F1850" s="10">
        <v>0.24493000000000001</v>
      </c>
      <c r="G1850" s="10">
        <v>0.55906999999999996</v>
      </c>
      <c r="H1850" s="10">
        <v>-0.31413999999999997</v>
      </c>
      <c r="I1850" s="10">
        <v>1</v>
      </c>
      <c r="J1850" s="10" t="s">
        <v>44</v>
      </c>
      <c r="K1850" s="10">
        <v>2.5589</v>
      </c>
      <c r="L1850" s="10" t="s">
        <v>5466</v>
      </c>
      <c r="M1850" s="10" t="s">
        <v>6679</v>
      </c>
      <c r="N1850" s="10" t="s">
        <v>6680</v>
      </c>
      <c r="O1850" s="11" t="str">
        <f t="shared" si="28"/>
        <v>NO</v>
      </c>
      <c r="P1850" s="10"/>
    </row>
    <row r="1851" spans="1:16">
      <c r="A1851" s="10" t="s">
        <v>493</v>
      </c>
      <c r="B1851" s="11">
        <v>13</v>
      </c>
      <c r="C1851" s="10" t="s">
        <v>1500</v>
      </c>
      <c r="D1851" s="11" t="s">
        <v>32</v>
      </c>
      <c r="E1851" s="11" t="s">
        <v>8</v>
      </c>
      <c r="F1851" s="10">
        <v>0.20119000000000001</v>
      </c>
      <c r="G1851" s="10">
        <v>0.34472999999999998</v>
      </c>
      <c r="H1851" s="10">
        <v>-0.14354</v>
      </c>
      <c r="I1851" s="10">
        <v>0.96699999999999997</v>
      </c>
      <c r="J1851" s="10" t="s">
        <v>44</v>
      </c>
      <c r="K1851" s="10">
        <v>1.6011</v>
      </c>
      <c r="L1851" s="10" t="s">
        <v>5466</v>
      </c>
      <c r="M1851" s="10" t="s">
        <v>6679</v>
      </c>
      <c r="N1851" s="10" t="s">
        <v>6680</v>
      </c>
      <c r="O1851" s="11" t="str">
        <f t="shared" si="28"/>
        <v>NO</v>
      </c>
      <c r="P1851" s="10"/>
    </row>
    <row r="1852" spans="1:16">
      <c r="A1852" s="10" t="s">
        <v>493</v>
      </c>
      <c r="B1852" s="11">
        <v>20</v>
      </c>
      <c r="C1852" s="10" t="s">
        <v>1501</v>
      </c>
      <c r="D1852" s="11" t="s">
        <v>32</v>
      </c>
      <c r="E1852" s="11" t="s">
        <v>8</v>
      </c>
      <c r="F1852" s="10">
        <v>0.30753999999999998</v>
      </c>
      <c r="G1852" s="10">
        <v>0.71160000000000001</v>
      </c>
      <c r="H1852" s="10">
        <v>-0.40405999999999997</v>
      </c>
      <c r="I1852" s="10">
        <v>1</v>
      </c>
      <c r="J1852" s="10" t="s">
        <v>44</v>
      </c>
      <c r="K1852" s="10">
        <v>2.5589</v>
      </c>
      <c r="L1852" s="10" t="s">
        <v>5466</v>
      </c>
      <c r="M1852" s="10" t="s">
        <v>6679</v>
      </c>
      <c r="N1852" s="10" t="s">
        <v>6680</v>
      </c>
      <c r="O1852" s="11" t="str">
        <f t="shared" si="28"/>
        <v>NO</v>
      </c>
      <c r="P1852" s="10"/>
    </row>
    <row r="1853" spans="1:16">
      <c r="A1853" s="10" t="s">
        <v>493</v>
      </c>
      <c r="B1853" s="11">
        <v>20</v>
      </c>
      <c r="C1853" s="10" t="s">
        <v>3303</v>
      </c>
      <c r="D1853" s="11" t="s">
        <v>32</v>
      </c>
      <c r="E1853" s="11" t="s">
        <v>11</v>
      </c>
      <c r="F1853" s="10">
        <v>0.17857999999999999</v>
      </c>
      <c r="G1853" s="10">
        <v>0.29014000000000001</v>
      </c>
      <c r="H1853" s="10">
        <v>-0.11157</v>
      </c>
      <c r="I1853" s="10">
        <v>0.95199999999999996</v>
      </c>
      <c r="J1853" s="10" t="s">
        <v>44</v>
      </c>
      <c r="K1853" s="10">
        <v>1.6077999999999999</v>
      </c>
      <c r="L1853" s="10" t="s">
        <v>5466</v>
      </c>
      <c r="M1853" s="10" t="s">
        <v>6679</v>
      </c>
      <c r="N1853" s="10" t="s">
        <v>6680</v>
      </c>
      <c r="O1853" s="11" t="str">
        <f t="shared" si="28"/>
        <v>NO</v>
      </c>
      <c r="P1853" s="10"/>
    </row>
    <row r="1854" spans="1:16">
      <c r="A1854" s="12" t="s">
        <v>987</v>
      </c>
      <c r="B1854" s="13">
        <v>29</v>
      </c>
      <c r="C1854" s="12" t="s">
        <v>988</v>
      </c>
      <c r="D1854" s="13" t="s">
        <v>32</v>
      </c>
      <c r="E1854" s="13" t="s">
        <v>6</v>
      </c>
      <c r="F1854" s="12">
        <v>0.20079</v>
      </c>
      <c r="G1854" s="12">
        <v>0.40101999999999999</v>
      </c>
      <c r="H1854" s="12">
        <v>-0.20022000000000001</v>
      </c>
      <c r="I1854" s="12">
        <v>0.98899999999999999</v>
      </c>
      <c r="J1854" s="12" t="s">
        <v>29</v>
      </c>
      <c r="K1854" s="12">
        <v>0.99280000000000002</v>
      </c>
      <c r="L1854" s="12" t="s">
        <v>6681</v>
      </c>
      <c r="M1854" s="12" t="s">
        <v>7149</v>
      </c>
      <c r="N1854" s="12" t="s">
        <v>6683</v>
      </c>
      <c r="O1854" s="13" t="str">
        <f t="shared" si="28"/>
        <v>NO</v>
      </c>
      <c r="P1854" s="12"/>
    </row>
    <row r="1855" spans="1:16">
      <c r="A1855" s="12" t="s">
        <v>987</v>
      </c>
      <c r="B1855" s="13">
        <v>8</v>
      </c>
      <c r="C1855" s="12" t="s">
        <v>1525</v>
      </c>
      <c r="D1855" s="13" t="s">
        <v>32</v>
      </c>
      <c r="E1855" s="13" t="s">
        <v>8</v>
      </c>
      <c r="F1855" s="12">
        <v>0.82138</v>
      </c>
      <c r="G1855" s="12">
        <v>0.70984999999999998</v>
      </c>
      <c r="H1855" s="12">
        <v>0.11153</v>
      </c>
      <c r="I1855" s="12">
        <v>0.97099999999999997</v>
      </c>
      <c r="J1855" s="12" t="s">
        <v>44</v>
      </c>
      <c r="K1855" s="12">
        <v>1.3948</v>
      </c>
      <c r="L1855" s="12" t="s">
        <v>6681</v>
      </c>
      <c r="M1855" s="12" t="s">
        <v>7149</v>
      </c>
      <c r="N1855" s="12" t="s">
        <v>6683</v>
      </c>
      <c r="O1855" s="13" t="str">
        <f t="shared" si="28"/>
        <v>NO</v>
      </c>
      <c r="P1855" s="12"/>
    </row>
    <row r="1856" spans="1:16">
      <c r="A1856" s="12" t="s">
        <v>987</v>
      </c>
      <c r="B1856" s="13">
        <v>42</v>
      </c>
      <c r="C1856" s="12" t="s">
        <v>1760</v>
      </c>
      <c r="D1856" s="13" t="s">
        <v>32</v>
      </c>
      <c r="E1856" s="13" t="s">
        <v>1584</v>
      </c>
      <c r="F1856" s="12">
        <v>0.2515</v>
      </c>
      <c r="G1856" s="12">
        <v>0.14943000000000001</v>
      </c>
      <c r="H1856" s="12">
        <v>0.10206999999999999</v>
      </c>
      <c r="I1856" s="12">
        <v>0.98099999999999998</v>
      </c>
      <c r="J1856" s="12" t="s">
        <v>44</v>
      </c>
      <c r="K1856" s="12">
        <v>1.1972</v>
      </c>
      <c r="L1856" s="12" t="s">
        <v>6681</v>
      </c>
      <c r="M1856" s="12" t="s">
        <v>7149</v>
      </c>
      <c r="N1856" s="12" t="s">
        <v>6683</v>
      </c>
      <c r="O1856" s="13" t="str">
        <f t="shared" si="28"/>
        <v>NO</v>
      </c>
      <c r="P1856" s="12"/>
    </row>
    <row r="1857" spans="1:16">
      <c r="A1857" s="12" t="s">
        <v>987</v>
      </c>
      <c r="B1857" s="13">
        <v>42</v>
      </c>
      <c r="C1857" s="12" t="s">
        <v>1760</v>
      </c>
      <c r="D1857" s="13" t="s">
        <v>32</v>
      </c>
      <c r="E1857" s="13" t="s">
        <v>11</v>
      </c>
      <c r="F1857" s="12">
        <v>0.2515</v>
      </c>
      <c r="G1857" s="12">
        <v>0.14943000000000001</v>
      </c>
      <c r="H1857" s="12">
        <v>0.10206999999999999</v>
      </c>
      <c r="I1857" s="12">
        <v>0.98099999999999998</v>
      </c>
      <c r="J1857" s="12" t="s">
        <v>44</v>
      </c>
      <c r="K1857" s="12">
        <v>1.1972</v>
      </c>
      <c r="L1857" s="12" t="s">
        <v>6681</v>
      </c>
      <c r="M1857" s="12" t="s">
        <v>7149</v>
      </c>
      <c r="N1857" s="12" t="s">
        <v>6683</v>
      </c>
      <c r="O1857" s="13" t="str">
        <f t="shared" si="28"/>
        <v>NO</v>
      </c>
      <c r="P1857" s="12"/>
    </row>
    <row r="1858" spans="1:16">
      <c r="A1858" s="6" t="s">
        <v>989</v>
      </c>
      <c r="B1858" s="7">
        <v>5</v>
      </c>
      <c r="C1858" s="6" t="s">
        <v>990</v>
      </c>
      <c r="D1858" s="7" t="s">
        <v>28</v>
      </c>
      <c r="E1858" s="7" t="s">
        <v>6</v>
      </c>
      <c r="F1858" s="6">
        <v>0.79366999999999999</v>
      </c>
      <c r="G1858" s="6">
        <v>0.93164000000000002</v>
      </c>
      <c r="H1858" s="6">
        <v>-0.13797000000000001</v>
      </c>
      <c r="I1858" s="6">
        <v>0.96199999999999997</v>
      </c>
      <c r="J1858" s="6" t="s">
        <v>29</v>
      </c>
      <c r="K1858" s="6">
        <v>0.82669999999999999</v>
      </c>
      <c r="L1858" s="6" t="s">
        <v>6684</v>
      </c>
      <c r="M1858" s="6" t="s">
        <v>6685</v>
      </c>
      <c r="N1858" s="6" t="s">
        <v>6686</v>
      </c>
      <c r="O1858" s="7" t="str">
        <f t="shared" ref="O1858:O1921" si="29">IF(P1858 = "", "NO", "YES")</f>
        <v>NO</v>
      </c>
    </row>
    <row r="1859" spans="1:16">
      <c r="A1859" s="12" t="s">
        <v>495</v>
      </c>
      <c r="B1859" s="13">
        <v>30</v>
      </c>
      <c r="C1859" s="12" t="s">
        <v>496</v>
      </c>
      <c r="D1859" s="13" t="s">
        <v>32</v>
      </c>
      <c r="E1859" s="13" t="s">
        <v>4</v>
      </c>
      <c r="F1859" s="12">
        <v>0.40432000000000001</v>
      </c>
      <c r="G1859" s="12">
        <v>0.24268000000000001</v>
      </c>
      <c r="H1859" s="12">
        <v>0.16164000000000001</v>
      </c>
      <c r="I1859" s="12">
        <v>0.94599999999999995</v>
      </c>
      <c r="J1859" s="12" t="s">
        <v>497</v>
      </c>
      <c r="K1859" s="12">
        <v>5.2106000000000003</v>
      </c>
      <c r="L1859" s="12" t="s">
        <v>3989</v>
      </c>
      <c r="M1859" s="12" t="s">
        <v>3990</v>
      </c>
      <c r="N1859" s="12" t="s">
        <v>3990</v>
      </c>
      <c r="O1859" s="13" t="str">
        <f t="shared" si="29"/>
        <v>NO</v>
      </c>
      <c r="P1859" s="12"/>
    </row>
    <row r="1860" spans="1:16">
      <c r="A1860" s="12" t="s">
        <v>495</v>
      </c>
      <c r="B1860" s="13">
        <v>28</v>
      </c>
      <c r="C1860" s="12" t="s">
        <v>991</v>
      </c>
      <c r="D1860" s="13" t="s">
        <v>32</v>
      </c>
      <c r="E1860" s="13" t="s">
        <v>6</v>
      </c>
      <c r="F1860" s="12">
        <v>0.55374000000000001</v>
      </c>
      <c r="G1860" s="12">
        <v>0.76327999999999996</v>
      </c>
      <c r="H1860" s="12">
        <v>-0.20954</v>
      </c>
      <c r="I1860" s="12">
        <v>0.98299999999999998</v>
      </c>
      <c r="J1860" s="12" t="s">
        <v>497</v>
      </c>
      <c r="K1860" s="12">
        <v>5.1806999999999999</v>
      </c>
      <c r="L1860" s="12" t="s">
        <v>3989</v>
      </c>
      <c r="M1860" s="12" t="s">
        <v>3990</v>
      </c>
      <c r="N1860" s="12" t="s">
        <v>3990</v>
      </c>
      <c r="O1860" s="13" t="str">
        <f t="shared" si="29"/>
        <v>NO</v>
      </c>
      <c r="P1860" s="12"/>
    </row>
    <row r="1861" spans="1:16">
      <c r="A1861" s="12" t="s">
        <v>495</v>
      </c>
      <c r="B1861" s="13">
        <v>33</v>
      </c>
      <c r="C1861" s="12" t="s">
        <v>1504</v>
      </c>
      <c r="D1861" s="13" t="s">
        <v>32</v>
      </c>
      <c r="E1861" s="13" t="s">
        <v>8</v>
      </c>
      <c r="F1861" s="12">
        <v>0.72465999999999997</v>
      </c>
      <c r="G1861" s="12">
        <v>0.95006000000000002</v>
      </c>
      <c r="H1861" s="12">
        <v>-0.22539999999999999</v>
      </c>
      <c r="I1861" s="12">
        <v>1</v>
      </c>
      <c r="J1861" s="12" t="s">
        <v>497</v>
      </c>
      <c r="K1861" s="12">
        <v>5.2106000000000003</v>
      </c>
      <c r="L1861" s="12" t="s">
        <v>3989</v>
      </c>
      <c r="M1861" s="12" t="s">
        <v>3990</v>
      </c>
      <c r="N1861" s="12" t="s">
        <v>3990</v>
      </c>
      <c r="O1861" s="13" t="str">
        <f t="shared" si="29"/>
        <v>NO</v>
      </c>
      <c r="P1861" s="12"/>
    </row>
    <row r="1862" spans="1:16">
      <c r="A1862" s="6" t="s">
        <v>3304</v>
      </c>
      <c r="B1862" s="7">
        <v>21</v>
      </c>
      <c r="C1862" s="6" t="s">
        <v>3305</v>
      </c>
      <c r="D1862" s="7" t="s">
        <v>28</v>
      </c>
      <c r="E1862" s="7" t="s">
        <v>11</v>
      </c>
      <c r="F1862" s="6">
        <v>0.32697999999999999</v>
      </c>
      <c r="G1862" s="6">
        <v>9.4903000000000001E-2</v>
      </c>
      <c r="H1862" s="6">
        <v>0.23208000000000001</v>
      </c>
      <c r="I1862" s="6">
        <v>0.996</v>
      </c>
      <c r="J1862" s="6" t="s">
        <v>29</v>
      </c>
      <c r="K1862" s="6">
        <v>0.91830000000000001</v>
      </c>
      <c r="L1862" s="6" t="s">
        <v>6687</v>
      </c>
      <c r="M1862" s="6" t="s">
        <v>6688</v>
      </c>
      <c r="N1862" s="6" t="s">
        <v>6689</v>
      </c>
      <c r="O1862" s="7" t="str">
        <f t="shared" si="29"/>
        <v>NO</v>
      </c>
    </row>
    <row r="1863" spans="1:16">
      <c r="A1863" s="6" t="s">
        <v>498</v>
      </c>
      <c r="B1863" s="7">
        <v>11</v>
      </c>
      <c r="C1863" s="6" t="s">
        <v>499</v>
      </c>
      <c r="D1863" s="7" t="s">
        <v>32</v>
      </c>
      <c r="E1863" s="7" t="s">
        <v>4</v>
      </c>
      <c r="F1863" s="6">
        <v>0.51398999999999995</v>
      </c>
      <c r="G1863" s="6">
        <v>0.36619000000000002</v>
      </c>
      <c r="H1863" s="6">
        <v>0.14781</v>
      </c>
      <c r="I1863" s="6">
        <v>0.96599999999999997</v>
      </c>
      <c r="J1863" s="6" t="s">
        <v>33</v>
      </c>
      <c r="K1863" s="6">
        <v>1.1795</v>
      </c>
      <c r="L1863" s="6" t="s">
        <v>6690</v>
      </c>
      <c r="M1863" s="6" t="s">
        <v>6691</v>
      </c>
      <c r="N1863" s="6" t="s">
        <v>6692</v>
      </c>
      <c r="O1863" s="7" t="str">
        <f t="shared" si="29"/>
        <v>NO</v>
      </c>
    </row>
    <row r="1864" spans="1:16">
      <c r="A1864" s="6" t="s">
        <v>3306</v>
      </c>
      <c r="B1864" s="7">
        <v>6</v>
      </c>
      <c r="C1864" s="6" t="s">
        <v>3307</v>
      </c>
      <c r="D1864" s="7" t="s">
        <v>28</v>
      </c>
      <c r="E1864" s="7" t="s">
        <v>11</v>
      </c>
      <c r="F1864" s="6">
        <v>4.3700000000000003E-2</v>
      </c>
      <c r="G1864" s="6">
        <v>0.19188</v>
      </c>
      <c r="H1864" s="6">
        <v>-0.14818000000000001</v>
      </c>
      <c r="I1864" s="6">
        <v>0.96299999999999997</v>
      </c>
      <c r="J1864" s="6" t="s">
        <v>29</v>
      </c>
      <c r="K1864" s="6">
        <v>0.70250000000000001</v>
      </c>
      <c r="L1864" s="6" t="s">
        <v>6693</v>
      </c>
      <c r="M1864" s="6" t="s">
        <v>6694</v>
      </c>
      <c r="N1864" s="6" t="s">
        <v>6695</v>
      </c>
      <c r="O1864" s="7" t="str">
        <f t="shared" si="29"/>
        <v>NO</v>
      </c>
    </row>
    <row r="1865" spans="1:16">
      <c r="A1865" s="12" t="s">
        <v>1520</v>
      </c>
      <c r="B1865" s="13">
        <v>9</v>
      </c>
      <c r="C1865" s="12" t="s">
        <v>1521</v>
      </c>
      <c r="D1865" s="13" t="s">
        <v>32</v>
      </c>
      <c r="E1865" s="13" t="s">
        <v>8</v>
      </c>
      <c r="F1865" s="12">
        <v>0.79171000000000002</v>
      </c>
      <c r="G1865" s="12">
        <v>0.91488000000000003</v>
      </c>
      <c r="H1865" s="12">
        <v>-0.12317</v>
      </c>
      <c r="I1865" s="12">
        <v>0.998</v>
      </c>
      <c r="J1865" s="12" t="s">
        <v>44</v>
      </c>
      <c r="K1865" s="12">
        <v>1.9313</v>
      </c>
      <c r="L1865" s="12" t="s">
        <v>4493</v>
      </c>
      <c r="M1865" s="12" t="s">
        <v>6696</v>
      </c>
      <c r="N1865" s="12" t="s">
        <v>6697</v>
      </c>
      <c r="O1865" s="13" t="str">
        <f t="shared" si="29"/>
        <v>NO</v>
      </c>
      <c r="P1865" s="12"/>
    </row>
    <row r="1866" spans="1:16">
      <c r="A1866" s="12" t="s">
        <v>1520</v>
      </c>
      <c r="B1866" s="13">
        <v>8</v>
      </c>
      <c r="C1866" s="12" t="s">
        <v>3308</v>
      </c>
      <c r="D1866" s="13" t="s">
        <v>32</v>
      </c>
      <c r="E1866" s="13" t="s">
        <v>11</v>
      </c>
      <c r="F1866" s="12">
        <v>0.72389999999999999</v>
      </c>
      <c r="G1866" s="12">
        <v>0.83972999999999998</v>
      </c>
      <c r="H1866" s="12">
        <v>-0.11584</v>
      </c>
      <c r="I1866" s="12">
        <v>0.95299999999999996</v>
      </c>
      <c r="J1866" s="12" t="s">
        <v>44</v>
      </c>
      <c r="K1866" s="12">
        <v>1.9226000000000001</v>
      </c>
      <c r="L1866" s="12" t="s">
        <v>4493</v>
      </c>
      <c r="M1866" s="12" t="s">
        <v>6696</v>
      </c>
      <c r="N1866" s="12" t="s">
        <v>6697</v>
      </c>
      <c r="O1866" s="13" t="str">
        <f t="shared" si="29"/>
        <v>NO</v>
      </c>
      <c r="P1866" s="12"/>
    </row>
    <row r="1867" spans="1:16">
      <c r="A1867" s="6" t="s">
        <v>3309</v>
      </c>
      <c r="B1867" s="7">
        <v>11</v>
      </c>
      <c r="C1867" s="6" t="s">
        <v>3310</v>
      </c>
      <c r="D1867" s="7" t="s">
        <v>32</v>
      </c>
      <c r="E1867" s="7" t="s">
        <v>11</v>
      </c>
      <c r="F1867" s="6">
        <v>0.64883999999999997</v>
      </c>
      <c r="G1867" s="6">
        <v>0.84731000000000001</v>
      </c>
      <c r="H1867" s="6">
        <v>-0.19847000000000001</v>
      </c>
      <c r="I1867" s="6">
        <v>0.94</v>
      </c>
      <c r="J1867" s="6" t="s">
        <v>33</v>
      </c>
      <c r="K1867" s="6">
        <v>1.5082</v>
      </c>
      <c r="L1867" s="6" t="s">
        <v>6698</v>
      </c>
      <c r="M1867" s="6" t="s">
        <v>6699</v>
      </c>
      <c r="N1867" s="6" t="s">
        <v>6700</v>
      </c>
      <c r="O1867" s="7" t="str">
        <f t="shared" si="29"/>
        <v>NO</v>
      </c>
    </row>
    <row r="1868" spans="1:16">
      <c r="A1868" s="6" t="s">
        <v>500</v>
      </c>
      <c r="B1868" s="7">
        <v>6</v>
      </c>
      <c r="C1868" s="6" t="s">
        <v>501</v>
      </c>
      <c r="D1868" s="7" t="s">
        <v>32</v>
      </c>
      <c r="E1868" s="7" t="s">
        <v>4</v>
      </c>
      <c r="F1868" s="6">
        <v>0.83425000000000005</v>
      </c>
      <c r="G1868" s="6">
        <v>0.58603000000000005</v>
      </c>
      <c r="H1868" s="6">
        <v>0.24822</v>
      </c>
      <c r="I1868" s="6">
        <v>0.996</v>
      </c>
      <c r="J1868" s="6" t="s">
        <v>33</v>
      </c>
      <c r="K1868" s="6">
        <v>1.5264</v>
      </c>
      <c r="L1868" s="6" t="s">
        <v>4480</v>
      </c>
      <c r="M1868" s="6" t="s">
        <v>6701</v>
      </c>
      <c r="N1868" s="6" t="s">
        <v>4682</v>
      </c>
      <c r="O1868" s="7" t="str">
        <f t="shared" si="29"/>
        <v>NO</v>
      </c>
    </row>
    <row r="1869" spans="1:16">
      <c r="A1869" s="6" t="s">
        <v>502</v>
      </c>
      <c r="B1869" s="7">
        <v>14</v>
      </c>
      <c r="C1869" s="6" t="s">
        <v>503</v>
      </c>
      <c r="D1869" s="7" t="s">
        <v>32</v>
      </c>
      <c r="E1869" s="7" t="s">
        <v>4</v>
      </c>
      <c r="F1869" s="6">
        <v>0.24145</v>
      </c>
      <c r="G1869" s="6">
        <v>0.37292999999999998</v>
      </c>
      <c r="H1869" s="6">
        <v>-0.13148000000000001</v>
      </c>
      <c r="I1869" s="6">
        <v>0.96199999999999997</v>
      </c>
      <c r="J1869" s="6" t="s">
        <v>33</v>
      </c>
      <c r="K1869" s="6">
        <v>1.3406</v>
      </c>
      <c r="L1869" s="6" t="s">
        <v>6702</v>
      </c>
      <c r="M1869" s="6" t="s">
        <v>6703</v>
      </c>
      <c r="N1869" s="6" t="s">
        <v>5835</v>
      </c>
      <c r="O1869" s="7" t="str">
        <f t="shared" si="29"/>
        <v>NO</v>
      </c>
    </row>
    <row r="1870" spans="1:16">
      <c r="A1870" s="6" t="s">
        <v>504</v>
      </c>
      <c r="B1870" s="7">
        <v>13</v>
      </c>
      <c r="C1870" s="6" t="s">
        <v>505</v>
      </c>
      <c r="D1870" s="7" t="s">
        <v>32</v>
      </c>
      <c r="E1870" s="7" t="s">
        <v>4</v>
      </c>
      <c r="F1870" s="6">
        <v>0.20993000000000001</v>
      </c>
      <c r="G1870" s="6">
        <v>0.10761999999999999</v>
      </c>
      <c r="H1870" s="6">
        <v>0.10231</v>
      </c>
      <c r="I1870" s="6">
        <v>0.96599999999999997</v>
      </c>
      <c r="J1870" s="6" t="s">
        <v>33</v>
      </c>
      <c r="K1870" s="6">
        <v>0.9577</v>
      </c>
      <c r="L1870" s="6" t="s">
        <v>6704</v>
      </c>
      <c r="M1870" s="6" t="s">
        <v>6705</v>
      </c>
      <c r="N1870" s="6" t="s">
        <v>6706</v>
      </c>
      <c r="O1870" s="7" t="str">
        <f t="shared" si="29"/>
        <v>NO</v>
      </c>
    </row>
    <row r="1871" spans="1:16">
      <c r="A1871" s="6" t="s">
        <v>3311</v>
      </c>
      <c r="B1871" s="7">
        <v>15</v>
      </c>
      <c r="C1871" s="6" t="s">
        <v>3312</v>
      </c>
      <c r="D1871" s="7" t="s">
        <v>28</v>
      </c>
      <c r="E1871" s="7" t="s">
        <v>11</v>
      </c>
      <c r="F1871" s="6">
        <v>0.85392999999999997</v>
      </c>
      <c r="G1871" s="6">
        <v>0.56789999999999996</v>
      </c>
      <c r="H1871" s="6">
        <v>0.28603000000000001</v>
      </c>
      <c r="I1871" s="6">
        <v>0.998</v>
      </c>
      <c r="J1871" s="6" t="s">
        <v>44</v>
      </c>
      <c r="K1871" s="6">
        <v>2.4342999999999999</v>
      </c>
      <c r="L1871" s="6" t="s">
        <v>6707</v>
      </c>
      <c r="M1871" s="6" t="s">
        <v>6708</v>
      </c>
      <c r="N1871" s="6" t="s">
        <v>3990</v>
      </c>
      <c r="O1871" s="7" t="str">
        <f t="shared" si="29"/>
        <v>NO</v>
      </c>
    </row>
    <row r="1872" spans="1:16">
      <c r="A1872" s="12" t="s">
        <v>1761</v>
      </c>
      <c r="B1872" s="13">
        <v>4</v>
      </c>
      <c r="C1872" s="12" t="s">
        <v>1762</v>
      </c>
      <c r="D1872" s="13" t="s">
        <v>32</v>
      </c>
      <c r="E1872" s="13" t="s">
        <v>1584</v>
      </c>
      <c r="F1872" s="12">
        <v>0.97255000000000003</v>
      </c>
      <c r="G1872" s="12">
        <v>0.85436000000000001</v>
      </c>
      <c r="H1872" s="12">
        <v>0.11819</v>
      </c>
      <c r="I1872" s="12">
        <v>0.98699999999999999</v>
      </c>
      <c r="J1872" s="12" t="s">
        <v>29</v>
      </c>
      <c r="K1872" s="12">
        <v>0.59850000000000003</v>
      </c>
      <c r="L1872" s="12" t="s">
        <v>3990</v>
      </c>
      <c r="M1872" s="12" t="s">
        <v>4056</v>
      </c>
      <c r="N1872" s="12" t="s">
        <v>3990</v>
      </c>
      <c r="O1872" s="13" t="str">
        <f t="shared" si="29"/>
        <v>NO</v>
      </c>
      <c r="P1872" s="12"/>
    </row>
    <row r="1873" spans="1:16">
      <c r="A1873" s="12" t="s">
        <v>1761</v>
      </c>
      <c r="B1873" s="13">
        <v>4</v>
      </c>
      <c r="C1873" s="12" t="s">
        <v>1762</v>
      </c>
      <c r="D1873" s="13" t="s">
        <v>32</v>
      </c>
      <c r="E1873" s="13" t="s">
        <v>11</v>
      </c>
      <c r="F1873" s="12">
        <v>0.97255000000000003</v>
      </c>
      <c r="G1873" s="12">
        <v>0.85436000000000001</v>
      </c>
      <c r="H1873" s="12">
        <v>0.11819</v>
      </c>
      <c r="I1873" s="12">
        <v>0.98699999999999999</v>
      </c>
      <c r="J1873" s="12" t="s">
        <v>29</v>
      </c>
      <c r="K1873" s="12">
        <v>0.59850000000000003</v>
      </c>
      <c r="L1873" s="12" t="s">
        <v>3990</v>
      </c>
      <c r="M1873" s="12" t="s">
        <v>4056</v>
      </c>
      <c r="N1873" s="12" t="s">
        <v>3990</v>
      </c>
      <c r="O1873" s="13" t="str">
        <f t="shared" si="29"/>
        <v>NO</v>
      </c>
      <c r="P1873" s="12"/>
    </row>
    <row r="1874" spans="1:16">
      <c r="A1874" s="6" t="s">
        <v>506</v>
      </c>
      <c r="B1874" s="7">
        <v>4</v>
      </c>
      <c r="C1874" s="6" t="s">
        <v>507</v>
      </c>
      <c r="D1874" s="7" t="s">
        <v>32</v>
      </c>
      <c r="E1874" s="7" t="s">
        <v>4</v>
      </c>
      <c r="F1874" s="6">
        <v>0.54434000000000005</v>
      </c>
      <c r="G1874" s="6">
        <v>0.71979000000000004</v>
      </c>
      <c r="H1874" s="6">
        <v>-0.17544999999999999</v>
      </c>
      <c r="I1874" s="6">
        <v>0.997</v>
      </c>
      <c r="J1874" s="6" t="s">
        <v>33</v>
      </c>
      <c r="K1874" s="6">
        <v>1.3552</v>
      </c>
      <c r="L1874" s="6" t="s">
        <v>6709</v>
      </c>
      <c r="M1874" s="6" t="s">
        <v>6710</v>
      </c>
      <c r="N1874" s="6" t="s">
        <v>6711</v>
      </c>
      <c r="O1874" s="7" t="str">
        <f t="shared" si="29"/>
        <v>NO</v>
      </c>
    </row>
    <row r="1875" spans="1:16">
      <c r="A1875" s="6" t="s">
        <v>3313</v>
      </c>
      <c r="B1875" s="7">
        <v>5</v>
      </c>
      <c r="C1875" s="6" t="s">
        <v>3314</v>
      </c>
      <c r="D1875" s="7" t="s">
        <v>28</v>
      </c>
      <c r="E1875" s="7" t="s">
        <v>11</v>
      </c>
      <c r="F1875" s="6">
        <v>0.18206</v>
      </c>
      <c r="G1875" s="6">
        <v>2.8864999999999998E-2</v>
      </c>
      <c r="H1875" s="6">
        <v>0.1532</v>
      </c>
      <c r="I1875" s="6">
        <v>1</v>
      </c>
      <c r="J1875" s="6" t="s">
        <v>29</v>
      </c>
      <c r="K1875" s="6">
        <v>0.69979999999999998</v>
      </c>
      <c r="L1875" s="6" t="s">
        <v>4493</v>
      </c>
      <c r="M1875" s="6" t="s">
        <v>6712</v>
      </c>
      <c r="N1875" s="6" t="s">
        <v>5809</v>
      </c>
      <c r="O1875" s="7" t="str">
        <f t="shared" si="29"/>
        <v>NO</v>
      </c>
    </row>
    <row r="1876" spans="1:16">
      <c r="A1876" s="6" t="s">
        <v>508</v>
      </c>
      <c r="B1876" s="7">
        <v>5</v>
      </c>
      <c r="C1876" s="6" t="s">
        <v>509</v>
      </c>
      <c r="D1876" s="7" t="s">
        <v>28</v>
      </c>
      <c r="E1876" s="7" t="s">
        <v>4</v>
      </c>
      <c r="F1876" s="6">
        <v>0.49027999999999999</v>
      </c>
      <c r="G1876" s="6">
        <v>0.33726</v>
      </c>
      <c r="H1876" s="6">
        <v>0.15301999999999999</v>
      </c>
      <c r="I1876" s="6">
        <v>0.92200000000000004</v>
      </c>
      <c r="J1876" s="6" t="s">
        <v>29</v>
      </c>
      <c r="K1876" s="6">
        <v>0.99539999999999995</v>
      </c>
      <c r="L1876" s="6" t="s">
        <v>6713</v>
      </c>
      <c r="M1876" s="6" t="s">
        <v>6714</v>
      </c>
      <c r="N1876" s="6" t="s">
        <v>6715</v>
      </c>
      <c r="O1876" s="7" t="str">
        <f t="shared" si="29"/>
        <v>NO</v>
      </c>
    </row>
    <row r="1877" spans="1:16">
      <c r="A1877" s="6" t="s">
        <v>510</v>
      </c>
      <c r="B1877" s="7">
        <v>8</v>
      </c>
      <c r="C1877" s="6" t="s">
        <v>511</v>
      </c>
      <c r="D1877" s="7" t="s">
        <v>32</v>
      </c>
      <c r="E1877" s="7" t="s">
        <v>4</v>
      </c>
      <c r="F1877" s="6">
        <v>0.52149999999999996</v>
      </c>
      <c r="G1877" s="6">
        <v>0.38562999999999997</v>
      </c>
      <c r="H1877" s="6">
        <v>0.13586000000000001</v>
      </c>
      <c r="I1877" s="6">
        <v>0.97799999999999998</v>
      </c>
      <c r="J1877" s="6" t="s">
        <v>29</v>
      </c>
      <c r="K1877" s="6">
        <v>1</v>
      </c>
      <c r="L1877" s="6" t="s">
        <v>6716</v>
      </c>
      <c r="M1877" s="6" t="s">
        <v>6717</v>
      </c>
      <c r="N1877" s="6" t="s">
        <v>6718</v>
      </c>
      <c r="O1877" s="7" t="str">
        <f t="shared" si="29"/>
        <v>NO</v>
      </c>
    </row>
    <row r="1878" spans="1:16">
      <c r="A1878" s="6" t="s">
        <v>3315</v>
      </c>
      <c r="B1878" s="7">
        <v>12</v>
      </c>
      <c r="C1878" s="6" t="s">
        <v>3316</v>
      </c>
      <c r="D1878" s="7" t="s">
        <v>32</v>
      </c>
      <c r="E1878" s="7" t="s">
        <v>11</v>
      </c>
      <c r="F1878" s="6">
        <v>0.18371000000000001</v>
      </c>
      <c r="G1878" s="6">
        <v>4.7177999999999998E-2</v>
      </c>
      <c r="H1878" s="6">
        <v>0.13653000000000001</v>
      </c>
      <c r="I1878" s="6">
        <v>0.999</v>
      </c>
      <c r="J1878" s="6" t="s">
        <v>44</v>
      </c>
      <c r="K1878" s="6">
        <v>1.7905</v>
      </c>
      <c r="L1878" s="6" t="s">
        <v>4040</v>
      </c>
      <c r="M1878" s="6" t="s">
        <v>6719</v>
      </c>
      <c r="N1878" s="6" t="s">
        <v>6720</v>
      </c>
      <c r="O1878" s="7" t="str">
        <f t="shared" si="29"/>
        <v>NO</v>
      </c>
    </row>
    <row r="1879" spans="1:16">
      <c r="A1879" s="6" t="s">
        <v>3317</v>
      </c>
      <c r="B1879" s="7">
        <v>5</v>
      </c>
      <c r="C1879" s="6" t="s">
        <v>3318</v>
      </c>
      <c r="D1879" s="7" t="s">
        <v>28</v>
      </c>
      <c r="E1879" s="7" t="s">
        <v>11</v>
      </c>
      <c r="F1879" s="6">
        <v>6.2865000000000004E-2</v>
      </c>
      <c r="G1879" s="6">
        <v>0.17349999999999999</v>
      </c>
      <c r="H1879" s="6">
        <v>-0.11063000000000001</v>
      </c>
      <c r="I1879" s="6">
        <v>0.96</v>
      </c>
      <c r="J1879" s="6" t="s">
        <v>44</v>
      </c>
      <c r="K1879" s="6">
        <v>0.69469999999999998</v>
      </c>
      <c r="L1879" s="6" t="s">
        <v>3990</v>
      </c>
      <c r="M1879" s="6" t="s">
        <v>6721</v>
      </c>
      <c r="N1879" s="6" t="s">
        <v>6722</v>
      </c>
      <c r="O1879" s="7" t="str">
        <f t="shared" si="29"/>
        <v>NO</v>
      </c>
    </row>
    <row r="1880" spans="1:16">
      <c r="A1880" s="6" t="s">
        <v>3319</v>
      </c>
      <c r="B1880" s="7">
        <v>26</v>
      </c>
      <c r="C1880" s="6" t="s">
        <v>3320</v>
      </c>
      <c r="D1880" s="7" t="s">
        <v>32</v>
      </c>
      <c r="E1880" s="7" t="s">
        <v>11</v>
      </c>
      <c r="F1880" s="6">
        <v>0.28676000000000001</v>
      </c>
      <c r="G1880" s="6">
        <v>0.12411999999999999</v>
      </c>
      <c r="H1880" s="6">
        <v>0.16264000000000001</v>
      </c>
      <c r="I1880" s="6">
        <v>0.91600000000000004</v>
      </c>
      <c r="J1880" s="6" t="s">
        <v>33</v>
      </c>
      <c r="K1880" s="6">
        <v>1.105</v>
      </c>
      <c r="L1880" s="6" t="s">
        <v>6723</v>
      </c>
      <c r="M1880" s="6" t="s">
        <v>6724</v>
      </c>
      <c r="N1880" s="6" t="s">
        <v>6725</v>
      </c>
      <c r="O1880" s="7" t="str">
        <f t="shared" si="29"/>
        <v>NO</v>
      </c>
    </row>
    <row r="1881" spans="1:16">
      <c r="A1881" s="6" t="s">
        <v>1508</v>
      </c>
      <c r="B1881" s="7">
        <v>3</v>
      </c>
      <c r="C1881" s="6" t="s">
        <v>1509</v>
      </c>
      <c r="D1881" s="7" t="s">
        <v>28</v>
      </c>
      <c r="E1881" s="7" t="s">
        <v>8</v>
      </c>
      <c r="F1881" s="6">
        <v>0.87580999999999998</v>
      </c>
      <c r="G1881" s="6">
        <v>0.98548999999999998</v>
      </c>
      <c r="H1881" s="6">
        <v>-0.10968</v>
      </c>
      <c r="I1881" s="6">
        <v>0.98499999999999999</v>
      </c>
      <c r="J1881" s="6" t="s">
        <v>29</v>
      </c>
      <c r="K1881" s="6">
        <v>0.63600000000000001</v>
      </c>
      <c r="L1881" s="6" t="s">
        <v>3990</v>
      </c>
      <c r="M1881" s="6" t="s">
        <v>6726</v>
      </c>
      <c r="N1881" s="6" t="s">
        <v>3990</v>
      </c>
      <c r="O1881" s="7" t="str">
        <f t="shared" si="29"/>
        <v>NO</v>
      </c>
    </row>
    <row r="1882" spans="1:16">
      <c r="A1882" s="12" t="s">
        <v>1538</v>
      </c>
      <c r="B1882" s="13">
        <v>7</v>
      </c>
      <c r="C1882" s="12" t="s">
        <v>1539</v>
      </c>
      <c r="D1882" s="13" t="s">
        <v>32</v>
      </c>
      <c r="E1882" s="13" t="s">
        <v>8</v>
      </c>
      <c r="F1882" s="12">
        <v>0.72667999999999999</v>
      </c>
      <c r="G1882" s="12">
        <v>0.55335999999999996</v>
      </c>
      <c r="H1882" s="12">
        <v>0.17330999999999999</v>
      </c>
      <c r="I1882" s="12">
        <v>0.93799999999999994</v>
      </c>
      <c r="J1882" s="12" t="s">
        <v>33</v>
      </c>
      <c r="K1882" s="12">
        <v>1.1877</v>
      </c>
      <c r="L1882" s="12" t="s">
        <v>3990</v>
      </c>
      <c r="M1882" s="12" t="s">
        <v>6727</v>
      </c>
      <c r="N1882" s="12" t="s">
        <v>3990</v>
      </c>
      <c r="O1882" s="13" t="str">
        <f t="shared" si="29"/>
        <v>NO</v>
      </c>
      <c r="P1882" s="12"/>
    </row>
    <row r="1883" spans="1:16">
      <c r="A1883" s="12" t="s">
        <v>1538</v>
      </c>
      <c r="B1883" s="13">
        <v>8</v>
      </c>
      <c r="C1883" s="12" t="s">
        <v>3321</v>
      </c>
      <c r="D1883" s="13" t="s">
        <v>32</v>
      </c>
      <c r="E1883" s="13" t="s">
        <v>11</v>
      </c>
      <c r="F1883" s="12">
        <v>0.81505000000000005</v>
      </c>
      <c r="G1883" s="12">
        <v>0.70169000000000004</v>
      </c>
      <c r="H1883" s="12">
        <v>0.11335000000000001</v>
      </c>
      <c r="I1883" s="12">
        <v>0.91900000000000004</v>
      </c>
      <c r="J1883" s="12" t="s">
        <v>33</v>
      </c>
      <c r="K1883" s="12">
        <v>1.0144</v>
      </c>
      <c r="L1883" s="12" t="s">
        <v>3990</v>
      </c>
      <c r="M1883" s="12" t="s">
        <v>6727</v>
      </c>
      <c r="N1883" s="12" t="s">
        <v>3990</v>
      </c>
      <c r="O1883" s="13" t="str">
        <f t="shared" si="29"/>
        <v>NO</v>
      </c>
      <c r="P1883" s="12"/>
    </row>
    <row r="1884" spans="1:16">
      <c r="A1884" s="6" t="s">
        <v>1512</v>
      </c>
      <c r="B1884" s="7">
        <v>2</v>
      </c>
      <c r="C1884" s="6" t="s">
        <v>1513</v>
      </c>
      <c r="D1884" s="7" t="s">
        <v>28</v>
      </c>
      <c r="E1884" s="7" t="s">
        <v>8</v>
      </c>
      <c r="F1884" s="6">
        <v>0.32307000000000002</v>
      </c>
      <c r="G1884" s="6">
        <v>0.12642999999999999</v>
      </c>
      <c r="H1884" s="6">
        <v>0.19664999999999999</v>
      </c>
      <c r="I1884" s="6">
        <v>0.96199999999999997</v>
      </c>
      <c r="J1884" s="6" t="s">
        <v>33</v>
      </c>
      <c r="K1884" s="6">
        <v>1.1990000000000001</v>
      </c>
      <c r="O1884" s="7" t="str">
        <f t="shared" si="29"/>
        <v>NO</v>
      </c>
    </row>
    <row r="1885" spans="1:16">
      <c r="A1885" s="6" t="s">
        <v>1566</v>
      </c>
      <c r="B1885" s="7">
        <v>18</v>
      </c>
      <c r="C1885" s="6" t="s">
        <v>1567</v>
      </c>
      <c r="D1885" s="7" t="s">
        <v>32</v>
      </c>
      <c r="E1885" s="7" t="s">
        <v>8</v>
      </c>
      <c r="F1885" s="6">
        <v>0.77363000000000004</v>
      </c>
      <c r="G1885" s="6">
        <v>0.97267999999999999</v>
      </c>
      <c r="H1885" s="6">
        <v>-0.19905999999999999</v>
      </c>
      <c r="I1885" s="6">
        <v>0.995</v>
      </c>
      <c r="J1885" s="6" t="s">
        <v>29</v>
      </c>
      <c r="K1885" s="6">
        <v>0.8498</v>
      </c>
      <c r="L1885" s="6" t="s">
        <v>6728</v>
      </c>
      <c r="M1885" s="6" t="s">
        <v>6729</v>
      </c>
      <c r="N1885" s="6" t="s">
        <v>6730</v>
      </c>
      <c r="O1885" s="7" t="str">
        <f t="shared" si="29"/>
        <v>NO</v>
      </c>
    </row>
    <row r="1886" spans="1:16">
      <c r="A1886" s="6" t="s">
        <v>3322</v>
      </c>
      <c r="B1886" s="7">
        <v>21</v>
      </c>
      <c r="C1886" s="6" t="s">
        <v>3323</v>
      </c>
      <c r="D1886" s="7" t="s">
        <v>28</v>
      </c>
      <c r="E1886" s="7" t="s">
        <v>11</v>
      </c>
      <c r="F1886" s="6">
        <v>0.33189999999999997</v>
      </c>
      <c r="G1886" s="6">
        <v>0.13816000000000001</v>
      </c>
      <c r="H1886" s="6">
        <v>0.19374</v>
      </c>
      <c r="I1886" s="6">
        <v>0.98299999999999998</v>
      </c>
      <c r="J1886" s="6" t="s">
        <v>29</v>
      </c>
      <c r="K1886" s="6">
        <v>0.93030000000000002</v>
      </c>
      <c r="L1886" s="6" t="s">
        <v>4210</v>
      </c>
      <c r="M1886" s="6" t="s">
        <v>6731</v>
      </c>
      <c r="N1886" s="6" t="s">
        <v>4754</v>
      </c>
      <c r="O1886" s="7" t="str">
        <f t="shared" si="29"/>
        <v>NO</v>
      </c>
    </row>
    <row r="1887" spans="1:16">
      <c r="A1887" s="6" t="s">
        <v>3324</v>
      </c>
      <c r="B1887" s="7">
        <v>28</v>
      </c>
      <c r="C1887" s="6" t="s">
        <v>3325</v>
      </c>
      <c r="D1887" s="7" t="s">
        <v>28</v>
      </c>
      <c r="E1887" s="7" t="s">
        <v>11</v>
      </c>
      <c r="F1887" s="6">
        <v>0.55689999999999995</v>
      </c>
      <c r="G1887" s="6">
        <v>0.41031000000000001</v>
      </c>
      <c r="H1887" s="6">
        <v>0.14659</v>
      </c>
      <c r="I1887" s="6">
        <v>0.92600000000000005</v>
      </c>
      <c r="J1887" s="6" t="s">
        <v>40</v>
      </c>
      <c r="K1887" s="6">
        <v>2.7812999999999999</v>
      </c>
      <c r="L1887" s="6" t="s">
        <v>6437</v>
      </c>
      <c r="M1887" s="6" t="s">
        <v>6732</v>
      </c>
      <c r="N1887" s="6" t="s">
        <v>6439</v>
      </c>
      <c r="O1887" s="7" t="str">
        <f t="shared" si="29"/>
        <v>NO</v>
      </c>
    </row>
    <row r="1888" spans="1:16">
      <c r="A1888" s="6" t="s">
        <v>1510</v>
      </c>
      <c r="B1888" s="7">
        <v>18</v>
      </c>
      <c r="C1888" s="6" t="s">
        <v>1511</v>
      </c>
      <c r="D1888" s="7" t="s">
        <v>28</v>
      </c>
      <c r="E1888" s="7" t="s">
        <v>8</v>
      </c>
      <c r="F1888" s="6">
        <v>0.75361999999999996</v>
      </c>
      <c r="G1888" s="6">
        <v>0.91137999999999997</v>
      </c>
      <c r="H1888" s="6">
        <v>-0.15776000000000001</v>
      </c>
      <c r="I1888" s="6">
        <v>0.98399999999999999</v>
      </c>
      <c r="J1888" s="6" t="s">
        <v>33</v>
      </c>
      <c r="K1888" s="6">
        <v>1.4335</v>
      </c>
      <c r="L1888" s="6" t="s">
        <v>6733</v>
      </c>
      <c r="M1888" s="6" t="s">
        <v>6734</v>
      </c>
      <c r="N1888" s="6" t="s">
        <v>4451</v>
      </c>
      <c r="O1888" s="7" t="str">
        <f t="shared" si="29"/>
        <v>NO</v>
      </c>
    </row>
    <row r="1889" spans="1:16">
      <c r="A1889" s="6" t="s">
        <v>512</v>
      </c>
      <c r="B1889" s="7">
        <v>11</v>
      </c>
      <c r="C1889" s="6" t="s">
        <v>513</v>
      </c>
      <c r="D1889" s="7" t="s">
        <v>32</v>
      </c>
      <c r="E1889" s="7" t="s">
        <v>4</v>
      </c>
      <c r="F1889" s="6">
        <v>0.50075000000000003</v>
      </c>
      <c r="G1889" s="6">
        <v>0.32673999999999997</v>
      </c>
      <c r="H1889" s="6">
        <v>0.17399999999999999</v>
      </c>
      <c r="I1889" s="6">
        <v>0.96199999999999997</v>
      </c>
      <c r="J1889" s="6" t="s">
        <v>29</v>
      </c>
      <c r="K1889" s="6">
        <v>0.99770000000000003</v>
      </c>
      <c r="L1889" s="6" t="s">
        <v>6735</v>
      </c>
      <c r="M1889" s="6" t="s">
        <v>6736</v>
      </c>
      <c r="N1889" s="6" t="s">
        <v>6737</v>
      </c>
      <c r="O1889" s="7" t="str">
        <f t="shared" si="29"/>
        <v>NO</v>
      </c>
    </row>
    <row r="1890" spans="1:16">
      <c r="A1890" s="12" t="s">
        <v>992</v>
      </c>
      <c r="B1890" s="13">
        <v>7</v>
      </c>
      <c r="C1890" s="12" t="s">
        <v>993</v>
      </c>
      <c r="D1890" s="13" t="s">
        <v>28</v>
      </c>
      <c r="E1890" s="13" t="s">
        <v>6</v>
      </c>
      <c r="F1890" s="12">
        <v>0.57421</v>
      </c>
      <c r="G1890" s="12">
        <v>0.73429999999999995</v>
      </c>
      <c r="H1890" s="12">
        <v>-0.16009000000000001</v>
      </c>
      <c r="I1890" s="12">
        <v>0.997</v>
      </c>
      <c r="J1890" s="12" t="s">
        <v>33</v>
      </c>
      <c r="K1890" s="12">
        <v>1.3088</v>
      </c>
      <c r="L1890" s="12" t="s">
        <v>6738</v>
      </c>
      <c r="M1890" s="12" t="s">
        <v>6739</v>
      </c>
      <c r="N1890" s="12" t="s">
        <v>6740</v>
      </c>
      <c r="O1890" s="13" t="str">
        <f t="shared" si="29"/>
        <v>NO</v>
      </c>
      <c r="P1890" s="12"/>
    </row>
    <row r="1891" spans="1:16">
      <c r="A1891" s="12" t="s">
        <v>992</v>
      </c>
      <c r="B1891" s="13">
        <v>6</v>
      </c>
      <c r="C1891" s="12" t="s">
        <v>1475</v>
      </c>
      <c r="D1891" s="13" t="s">
        <v>28</v>
      </c>
      <c r="E1891" s="13" t="s">
        <v>8</v>
      </c>
      <c r="F1891" s="12">
        <v>0.62856999999999996</v>
      </c>
      <c r="G1891" s="12">
        <v>0.75451999999999997</v>
      </c>
      <c r="H1891" s="12">
        <v>-0.12595999999999999</v>
      </c>
      <c r="I1891" s="12">
        <v>0.97099999999999997</v>
      </c>
      <c r="J1891" s="12" t="s">
        <v>33</v>
      </c>
      <c r="K1891" s="12">
        <v>1.3834</v>
      </c>
      <c r="L1891" s="12" t="s">
        <v>6738</v>
      </c>
      <c r="M1891" s="12" t="s">
        <v>6739</v>
      </c>
      <c r="N1891" s="12" t="s">
        <v>6740</v>
      </c>
      <c r="O1891" s="13" t="str">
        <f t="shared" si="29"/>
        <v>NO</v>
      </c>
      <c r="P1891" s="12"/>
    </row>
    <row r="1892" spans="1:16">
      <c r="A1892" s="12" t="s">
        <v>992</v>
      </c>
      <c r="B1892" s="13">
        <v>9</v>
      </c>
      <c r="C1892" s="12" t="s">
        <v>3326</v>
      </c>
      <c r="D1892" s="13" t="s">
        <v>28</v>
      </c>
      <c r="E1892" s="13" t="s">
        <v>11</v>
      </c>
      <c r="F1892" s="12">
        <v>0.57513999999999998</v>
      </c>
      <c r="G1892" s="12">
        <v>0.71977000000000002</v>
      </c>
      <c r="H1892" s="12">
        <v>-0.14463000000000001</v>
      </c>
      <c r="I1892" s="12">
        <v>0.997</v>
      </c>
      <c r="J1892" s="12" t="s">
        <v>44</v>
      </c>
      <c r="K1892" s="12">
        <v>1.3777999999999999</v>
      </c>
      <c r="L1892" s="12" t="s">
        <v>6738</v>
      </c>
      <c r="M1892" s="12" t="s">
        <v>6739</v>
      </c>
      <c r="N1892" s="12" t="s">
        <v>6740</v>
      </c>
      <c r="O1892" s="13" t="str">
        <f t="shared" si="29"/>
        <v>NO</v>
      </c>
      <c r="P1892" s="12"/>
    </row>
    <row r="1893" spans="1:16">
      <c r="A1893" s="6" t="s">
        <v>3327</v>
      </c>
      <c r="B1893" s="7">
        <v>12</v>
      </c>
      <c r="C1893" s="6" t="s">
        <v>3328</v>
      </c>
      <c r="D1893" s="7" t="s">
        <v>32</v>
      </c>
      <c r="E1893" s="7" t="s">
        <v>11</v>
      </c>
      <c r="F1893" s="6">
        <v>0.18731</v>
      </c>
      <c r="G1893" s="6">
        <v>1.3506000000000001E-2</v>
      </c>
      <c r="H1893" s="6">
        <v>0.17380000000000001</v>
      </c>
      <c r="I1893" s="6">
        <v>1</v>
      </c>
      <c r="J1893" s="6" t="s">
        <v>29</v>
      </c>
      <c r="K1893" s="6">
        <v>0.75629999999999997</v>
      </c>
      <c r="L1893" s="6" t="s">
        <v>6595</v>
      </c>
      <c r="M1893" s="6" t="s">
        <v>6741</v>
      </c>
      <c r="N1893" s="6" t="s">
        <v>6597</v>
      </c>
      <c r="O1893" s="7" t="str">
        <f t="shared" si="29"/>
        <v>NO</v>
      </c>
    </row>
    <row r="1894" spans="1:16">
      <c r="A1894" s="12" t="s">
        <v>514</v>
      </c>
      <c r="B1894" s="13">
        <v>7</v>
      </c>
      <c r="C1894" s="12" t="s">
        <v>515</v>
      </c>
      <c r="D1894" s="13" t="s">
        <v>28</v>
      </c>
      <c r="E1894" s="13" t="s">
        <v>4</v>
      </c>
      <c r="F1894" s="12">
        <v>0.37983</v>
      </c>
      <c r="G1894" s="12">
        <v>0.60446</v>
      </c>
      <c r="H1894" s="12">
        <v>-0.22463</v>
      </c>
      <c r="I1894" s="12">
        <v>0.95799999999999996</v>
      </c>
      <c r="J1894" s="12" t="s">
        <v>29</v>
      </c>
      <c r="K1894" s="12">
        <v>0.99880000000000002</v>
      </c>
      <c r="L1894" s="12" t="s">
        <v>5549</v>
      </c>
      <c r="M1894" s="12" t="s">
        <v>6742</v>
      </c>
      <c r="N1894" s="12" t="s">
        <v>6743</v>
      </c>
      <c r="O1894" s="13" t="str">
        <f t="shared" si="29"/>
        <v>NO</v>
      </c>
      <c r="P1894" s="12"/>
    </row>
    <row r="1895" spans="1:16">
      <c r="A1895" s="12" t="s">
        <v>514</v>
      </c>
      <c r="B1895" s="13">
        <v>27</v>
      </c>
      <c r="C1895" s="12" t="s">
        <v>3329</v>
      </c>
      <c r="D1895" s="13" t="s">
        <v>28</v>
      </c>
      <c r="E1895" s="13" t="s">
        <v>11</v>
      </c>
      <c r="F1895" s="12">
        <v>0.92010999999999998</v>
      </c>
      <c r="G1895" s="12">
        <v>0.77478000000000002</v>
      </c>
      <c r="H1895" s="12">
        <v>0.14532999999999999</v>
      </c>
      <c r="I1895" s="12">
        <v>0.96699999999999997</v>
      </c>
      <c r="J1895" s="12" t="s">
        <v>29</v>
      </c>
      <c r="K1895" s="12">
        <v>0.78369999999999995</v>
      </c>
      <c r="L1895" s="12" t="s">
        <v>5549</v>
      </c>
      <c r="M1895" s="12" t="s">
        <v>6742</v>
      </c>
      <c r="N1895" s="12" t="s">
        <v>6743</v>
      </c>
      <c r="O1895" s="13" t="str">
        <f t="shared" si="29"/>
        <v>NO</v>
      </c>
      <c r="P1895" s="12"/>
    </row>
    <row r="1896" spans="1:16">
      <c r="A1896" s="10" t="s">
        <v>516</v>
      </c>
      <c r="B1896" s="11">
        <v>6</v>
      </c>
      <c r="C1896" s="10" t="s">
        <v>517</v>
      </c>
      <c r="D1896" s="11" t="s">
        <v>28</v>
      </c>
      <c r="E1896" s="11" t="s">
        <v>4</v>
      </c>
      <c r="F1896" s="10">
        <v>0.90766000000000002</v>
      </c>
      <c r="G1896" s="10">
        <v>0.78625</v>
      </c>
      <c r="H1896" s="10">
        <v>0.12141</v>
      </c>
      <c r="I1896" s="10">
        <v>0.93100000000000005</v>
      </c>
      <c r="J1896" s="10" t="s">
        <v>33</v>
      </c>
      <c r="K1896" s="10">
        <v>1.6882999999999999</v>
      </c>
      <c r="L1896" s="10" t="s">
        <v>5239</v>
      </c>
      <c r="M1896" s="10" t="s">
        <v>6744</v>
      </c>
      <c r="N1896" s="10" t="s">
        <v>6745</v>
      </c>
      <c r="O1896" s="11" t="str">
        <f t="shared" si="29"/>
        <v>NO</v>
      </c>
      <c r="P1896" s="10"/>
    </row>
    <row r="1897" spans="1:16">
      <c r="A1897" s="10" t="s">
        <v>516</v>
      </c>
      <c r="B1897" s="11">
        <v>5</v>
      </c>
      <c r="C1897" s="10" t="s">
        <v>518</v>
      </c>
      <c r="D1897" s="11" t="s">
        <v>28</v>
      </c>
      <c r="E1897" s="11" t="s">
        <v>4</v>
      </c>
      <c r="F1897" s="10">
        <v>0.88324000000000003</v>
      </c>
      <c r="G1897" s="10">
        <v>0.75651000000000002</v>
      </c>
      <c r="H1897" s="10">
        <v>0.12673000000000001</v>
      </c>
      <c r="I1897" s="10">
        <v>0.94799999999999995</v>
      </c>
      <c r="J1897" s="10" t="s">
        <v>33</v>
      </c>
      <c r="K1897" s="10">
        <v>1.6882999999999999</v>
      </c>
      <c r="L1897" s="10" t="s">
        <v>5239</v>
      </c>
      <c r="M1897" s="10" t="s">
        <v>6744</v>
      </c>
      <c r="N1897" s="10" t="s">
        <v>6745</v>
      </c>
      <c r="O1897" s="11" t="str">
        <f t="shared" si="29"/>
        <v>NO</v>
      </c>
      <c r="P1897" s="10"/>
    </row>
    <row r="1898" spans="1:16">
      <c r="A1898" s="10" t="s">
        <v>516</v>
      </c>
      <c r="B1898" s="11">
        <v>5</v>
      </c>
      <c r="C1898" s="10" t="s">
        <v>3330</v>
      </c>
      <c r="D1898" s="11" t="s">
        <v>28</v>
      </c>
      <c r="E1898" s="11" t="s">
        <v>11</v>
      </c>
      <c r="F1898" s="10">
        <v>0.54157999999999995</v>
      </c>
      <c r="G1898" s="10">
        <v>0.38290000000000002</v>
      </c>
      <c r="H1898" s="10">
        <v>0.15867000000000001</v>
      </c>
      <c r="I1898" s="10">
        <v>0.93799999999999994</v>
      </c>
      <c r="J1898" s="10" t="s">
        <v>33</v>
      </c>
      <c r="K1898" s="10">
        <v>1.6882999999999999</v>
      </c>
      <c r="L1898" s="10" t="s">
        <v>5239</v>
      </c>
      <c r="M1898" s="10" t="s">
        <v>6744</v>
      </c>
      <c r="N1898" s="10" t="s">
        <v>6745</v>
      </c>
      <c r="O1898" s="11" t="str">
        <f t="shared" si="29"/>
        <v>NO</v>
      </c>
      <c r="P1898" s="10"/>
    </row>
    <row r="1899" spans="1:16">
      <c r="A1899" s="12" t="s">
        <v>519</v>
      </c>
      <c r="B1899" s="13">
        <v>15</v>
      </c>
      <c r="C1899" s="12" t="s">
        <v>520</v>
      </c>
      <c r="D1899" s="13" t="s">
        <v>32</v>
      </c>
      <c r="E1899" s="13" t="s">
        <v>4</v>
      </c>
      <c r="F1899" s="12">
        <v>0.29521999999999998</v>
      </c>
      <c r="G1899" s="12">
        <v>6.7898E-2</v>
      </c>
      <c r="H1899" s="12">
        <v>0.22731999999999999</v>
      </c>
      <c r="I1899" s="12">
        <v>1</v>
      </c>
      <c r="J1899" s="12" t="s">
        <v>44</v>
      </c>
      <c r="K1899" s="12">
        <v>1.9861</v>
      </c>
      <c r="L1899" s="12" t="s">
        <v>6746</v>
      </c>
      <c r="M1899" s="12" t="s">
        <v>6747</v>
      </c>
      <c r="N1899" s="12" t="s">
        <v>6746</v>
      </c>
      <c r="O1899" s="13" t="str">
        <f t="shared" si="29"/>
        <v>NO</v>
      </c>
      <c r="P1899" s="12"/>
    </row>
    <row r="1900" spans="1:16">
      <c r="A1900" s="12" t="s">
        <v>519</v>
      </c>
      <c r="B1900" s="13">
        <v>17</v>
      </c>
      <c r="C1900" s="12" t="s">
        <v>3331</v>
      </c>
      <c r="D1900" s="13" t="s">
        <v>32</v>
      </c>
      <c r="E1900" s="13" t="s">
        <v>11</v>
      </c>
      <c r="F1900" s="12">
        <v>0.1686</v>
      </c>
      <c r="G1900" s="12">
        <v>3.2425000000000002E-2</v>
      </c>
      <c r="H1900" s="12">
        <v>0.13617000000000001</v>
      </c>
      <c r="I1900" s="12">
        <v>1</v>
      </c>
      <c r="J1900" s="12" t="s">
        <v>44</v>
      </c>
      <c r="K1900" s="12">
        <v>1.9697</v>
      </c>
      <c r="L1900" s="12" t="s">
        <v>6746</v>
      </c>
      <c r="M1900" s="12" t="s">
        <v>6747</v>
      </c>
      <c r="N1900" s="12" t="s">
        <v>6746</v>
      </c>
      <c r="O1900" s="13" t="str">
        <f t="shared" si="29"/>
        <v>NO</v>
      </c>
      <c r="P1900" s="12"/>
    </row>
    <row r="1901" spans="1:16">
      <c r="A1901" s="12" t="s">
        <v>519</v>
      </c>
      <c r="B1901" s="13">
        <v>19</v>
      </c>
      <c r="C1901" s="12" t="s">
        <v>3332</v>
      </c>
      <c r="D1901" s="13" t="s">
        <v>32</v>
      </c>
      <c r="E1901" s="13" t="s">
        <v>11</v>
      </c>
      <c r="F1901" s="12">
        <v>0.28778999999999999</v>
      </c>
      <c r="G1901" s="12">
        <v>6.7933999999999994E-2</v>
      </c>
      <c r="H1901" s="12">
        <v>0.21984999999999999</v>
      </c>
      <c r="I1901" s="12">
        <v>1</v>
      </c>
      <c r="J1901" s="12" t="s">
        <v>44</v>
      </c>
      <c r="K1901" s="12">
        <v>1.9697</v>
      </c>
      <c r="L1901" s="12" t="s">
        <v>6746</v>
      </c>
      <c r="M1901" s="12" t="s">
        <v>6747</v>
      </c>
      <c r="N1901" s="12" t="s">
        <v>6746</v>
      </c>
      <c r="O1901" s="13" t="str">
        <f t="shared" si="29"/>
        <v>NO</v>
      </c>
      <c r="P1901" s="12"/>
    </row>
    <row r="1902" spans="1:16">
      <c r="A1902" s="12" t="s">
        <v>519</v>
      </c>
      <c r="B1902" s="13">
        <v>36</v>
      </c>
      <c r="C1902" s="12" t="s">
        <v>3333</v>
      </c>
      <c r="D1902" s="13" t="s">
        <v>32</v>
      </c>
      <c r="E1902" s="13" t="s">
        <v>11</v>
      </c>
      <c r="F1902" s="12">
        <v>0.33782000000000001</v>
      </c>
      <c r="G1902" s="12">
        <v>0.10143000000000001</v>
      </c>
      <c r="H1902" s="12">
        <v>0.23638999999999999</v>
      </c>
      <c r="I1902" s="12">
        <v>1</v>
      </c>
      <c r="J1902" s="12" t="s">
        <v>29</v>
      </c>
      <c r="K1902" s="12">
        <v>0.94879999999999998</v>
      </c>
      <c r="L1902" s="12" t="s">
        <v>6746</v>
      </c>
      <c r="M1902" s="12" t="s">
        <v>6747</v>
      </c>
      <c r="N1902" s="12" t="s">
        <v>6746</v>
      </c>
      <c r="O1902" s="13" t="str">
        <f t="shared" si="29"/>
        <v>NO</v>
      </c>
      <c r="P1902" s="12"/>
    </row>
    <row r="1903" spans="1:16">
      <c r="A1903" s="6" t="s">
        <v>994</v>
      </c>
      <c r="B1903" s="7">
        <v>18</v>
      </c>
      <c r="C1903" s="6" t="s">
        <v>995</v>
      </c>
      <c r="D1903" s="7" t="s">
        <v>32</v>
      </c>
      <c r="E1903" s="7" t="s">
        <v>6</v>
      </c>
      <c r="F1903" s="6">
        <v>0.14244999999999999</v>
      </c>
      <c r="G1903" s="6">
        <v>0.26374999999999998</v>
      </c>
      <c r="H1903" s="6">
        <v>-0.12130000000000001</v>
      </c>
      <c r="I1903" s="6">
        <v>0.997</v>
      </c>
      <c r="J1903" s="6" t="s">
        <v>33</v>
      </c>
      <c r="K1903" s="6">
        <v>0.9556</v>
      </c>
      <c r="L1903" s="6" t="s">
        <v>6748</v>
      </c>
      <c r="M1903" s="6" t="s">
        <v>6749</v>
      </c>
      <c r="N1903" s="6" t="s">
        <v>6750</v>
      </c>
      <c r="O1903" s="7" t="str">
        <f t="shared" si="29"/>
        <v>NO</v>
      </c>
    </row>
    <row r="1904" spans="1:16">
      <c r="A1904" s="12" t="s">
        <v>1763</v>
      </c>
      <c r="B1904" s="13">
        <v>7</v>
      </c>
      <c r="C1904" s="12" t="s">
        <v>1764</v>
      </c>
      <c r="D1904" s="13" t="s">
        <v>32</v>
      </c>
      <c r="E1904" s="13" t="s">
        <v>1584</v>
      </c>
      <c r="F1904" s="12">
        <v>0.72406000000000004</v>
      </c>
      <c r="G1904" s="12">
        <v>0.53266000000000002</v>
      </c>
      <c r="H1904" s="12">
        <v>0.19141</v>
      </c>
      <c r="I1904" s="12">
        <v>0.97</v>
      </c>
      <c r="J1904" s="12" t="s">
        <v>44</v>
      </c>
      <c r="K1904" s="12">
        <v>1.6854</v>
      </c>
      <c r="L1904" s="12" t="s">
        <v>6751</v>
      </c>
      <c r="M1904" s="12" t="s">
        <v>6752</v>
      </c>
      <c r="N1904" s="12" t="s">
        <v>6751</v>
      </c>
      <c r="O1904" s="13" t="str">
        <f t="shared" si="29"/>
        <v>NO</v>
      </c>
      <c r="P1904" s="12"/>
    </row>
    <row r="1905" spans="1:16">
      <c r="A1905" s="12" t="s">
        <v>1763</v>
      </c>
      <c r="B1905" s="13">
        <v>7</v>
      </c>
      <c r="C1905" s="12" t="s">
        <v>1764</v>
      </c>
      <c r="D1905" s="13" t="s">
        <v>32</v>
      </c>
      <c r="E1905" s="13" t="s">
        <v>11</v>
      </c>
      <c r="F1905" s="12">
        <v>0.72406000000000004</v>
      </c>
      <c r="G1905" s="12">
        <v>0.53266000000000002</v>
      </c>
      <c r="H1905" s="12">
        <v>0.19141</v>
      </c>
      <c r="I1905" s="12">
        <v>0.97</v>
      </c>
      <c r="J1905" s="12" t="s">
        <v>44</v>
      </c>
      <c r="K1905" s="12">
        <v>1.6854</v>
      </c>
      <c r="L1905" s="12" t="s">
        <v>6751</v>
      </c>
      <c r="M1905" s="12" t="s">
        <v>6752</v>
      </c>
      <c r="N1905" s="12" t="s">
        <v>6751</v>
      </c>
      <c r="O1905" s="13" t="str">
        <f t="shared" si="29"/>
        <v>NO</v>
      </c>
      <c r="P1905" s="12"/>
    </row>
    <row r="1906" spans="1:16">
      <c r="A1906" s="10" t="s">
        <v>1765</v>
      </c>
      <c r="B1906" s="11">
        <v>97</v>
      </c>
      <c r="C1906" s="10" t="s">
        <v>1766</v>
      </c>
      <c r="D1906" s="11" t="s">
        <v>28</v>
      </c>
      <c r="E1906" s="11" t="s">
        <v>1584</v>
      </c>
      <c r="F1906" s="10">
        <v>0.27964</v>
      </c>
      <c r="G1906" s="10">
        <v>8.9742000000000002E-2</v>
      </c>
      <c r="H1906" s="10">
        <v>0.18990000000000001</v>
      </c>
      <c r="I1906" s="10">
        <v>0.99199999999999999</v>
      </c>
      <c r="J1906" s="10" t="s">
        <v>29</v>
      </c>
      <c r="K1906" s="10">
        <v>0.9012</v>
      </c>
      <c r="L1906" s="10" t="s">
        <v>6753</v>
      </c>
      <c r="M1906" s="10" t="s">
        <v>6754</v>
      </c>
      <c r="N1906" s="10" t="s">
        <v>6755</v>
      </c>
      <c r="O1906" s="11" t="str">
        <f t="shared" si="29"/>
        <v>NO</v>
      </c>
      <c r="P1906" s="10"/>
    </row>
    <row r="1907" spans="1:16">
      <c r="A1907" s="10" t="s">
        <v>1765</v>
      </c>
      <c r="B1907" s="11">
        <v>97</v>
      </c>
      <c r="C1907" s="10" t="s">
        <v>1766</v>
      </c>
      <c r="D1907" s="11" t="s">
        <v>28</v>
      </c>
      <c r="E1907" s="11" t="s">
        <v>11</v>
      </c>
      <c r="F1907" s="10">
        <v>0.27964</v>
      </c>
      <c r="G1907" s="10">
        <v>8.9742000000000002E-2</v>
      </c>
      <c r="H1907" s="10">
        <v>0.18990000000000001</v>
      </c>
      <c r="I1907" s="10">
        <v>0.99199999999999999</v>
      </c>
      <c r="J1907" s="10" t="s">
        <v>29</v>
      </c>
      <c r="K1907" s="10">
        <v>0.9012</v>
      </c>
      <c r="L1907" s="10" t="s">
        <v>6753</v>
      </c>
      <c r="M1907" s="10" t="s">
        <v>6754</v>
      </c>
      <c r="N1907" s="10" t="s">
        <v>6755</v>
      </c>
      <c r="O1907" s="11" t="str">
        <f t="shared" si="29"/>
        <v>NO</v>
      </c>
      <c r="P1907" s="10"/>
    </row>
    <row r="1908" spans="1:16">
      <c r="A1908" s="6" t="s">
        <v>996</v>
      </c>
      <c r="B1908" s="7">
        <v>12</v>
      </c>
      <c r="C1908" s="6" t="s">
        <v>997</v>
      </c>
      <c r="D1908" s="7" t="s">
        <v>28</v>
      </c>
      <c r="E1908" s="7" t="s">
        <v>6</v>
      </c>
      <c r="F1908" s="6">
        <v>0.57113000000000003</v>
      </c>
      <c r="G1908" s="6">
        <v>0.83438000000000001</v>
      </c>
      <c r="H1908" s="6">
        <v>-0.26324999999999998</v>
      </c>
      <c r="I1908" s="6">
        <v>0.95199999999999996</v>
      </c>
      <c r="J1908" s="6" t="s">
        <v>33</v>
      </c>
      <c r="K1908" s="6">
        <v>1.3794</v>
      </c>
      <c r="L1908" s="6" t="s">
        <v>5172</v>
      </c>
      <c r="M1908" s="6" t="s">
        <v>6756</v>
      </c>
      <c r="N1908" s="6" t="s">
        <v>5171</v>
      </c>
      <c r="O1908" s="7" t="str">
        <f t="shared" si="29"/>
        <v>NO</v>
      </c>
    </row>
    <row r="1909" spans="1:16">
      <c r="A1909" s="10" t="s">
        <v>1767</v>
      </c>
      <c r="B1909" s="11">
        <v>11</v>
      </c>
      <c r="C1909" s="10" t="s">
        <v>1768</v>
      </c>
      <c r="D1909" s="11" t="s">
        <v>32</v>
      </c>
      <c r="E1909" s="11" t="s">
        <v>1584</v>
      </c>
      <c r="F1909" s="10">
        <v>0.73955000000000004</v>
      </c>
      <c r="G1909" s="10">
        <v>0.93811999999999995</v>
      </c>
      <c r="H1909" s="10">
        <v>-0.19857</v>
      </c>
      <c r="I1909" s="10">
        <v>0.97299999999999998</v>
      </c>
      <c r="J1909" s="10" t="s">
        <v>29</v>
      </c>
      <c r="K1909" s="10">
        <v>0.89980000000000004</v>
      </c>
      <c r="L1909" s="10" t="s">
        <v>4046</v>
      </c>
      <c r="M1909" s="10" t="s">
        <v>6757</v>
      </c>
      <c r="N1909" s="10" t="s">
        <v>4187</v>
      </c>
      <c r="O1909" s="11" t="str">
        <f t="shared" si="29"/>
        <v>NO</v>
      </c>
      <c r="P1909" s="10"/>
    </row>
    <row r="1910" spans="1:16">
      <c r="A1910" s="10" t="s">
        <v>1767</v>
      </c>
      <c r="B1910" s="11">
        <v>11</v>
      </c>
      <c r="C1910" s="10" t="s">
        <v>1768</v>
      </c>
      <c r="D1910" s="11" t="s">
        <v>32</v>
      </c>
      <c r="E1910" s="11" t="s">
        <v>11</v>
      </c>
      <c r="F1910" s="10">
        <v>0.73955000000000004</v>
      </c>
      <c r="G1910" s="10">
        <v>0.93811999999999995</v>
      </c>
      <c r="H1910" s="10">
        <v>-0.19857</v>
      </c>
      <c r="I1910" s="10">
        <v>0.97299999999999998</v>
      </c>
      <c r="J1910" s="10" t="s">
        <v>29</v>
      </c>
      <c r="K1910" s="10">
        <v>0.89980000000000004</v>
      </c>
      <c r="L1910" s="10" t="s">
        <v>4046</v>
      </c>
      <c r="M1910" s="10" t="s">
        <v>6757</v>
      </c>
      <c r="N1910" s="10" t="s">
        <v>4187</v>
      </c>
      <c r="O1910" s="11" t="str">
        <f t="shared" si="29"/>
        <v>NO</v>
      </c>
      <c r="P1910" s="10"/>
    </row>
    <row r="1911" spans="1:16">
      <c r="A1911" s="12" t="s">
        <v>521</v>
      </c>
      <c r="B1911" s="13">
        <v>13</v>
      </c>
      <c r="C1911" s="12" t="s">
        <v>522</v>
      </c>
      <c r="D1911" s="13" t="s">
        <v>32</v>
      </c>
      <c r="E1911" s="13" t="s">
        <v>4</v>
      </c>
      <c r="F1911" s="12">
        <v>0.81330000000000002</v>
      </c>
      <c r="G1911" s="12">
        <v>0.91842999999999997</v>
      </c>
      <c r="H1911" s="12">
        <v>-0.10513</v>
      </c>
      <c r="I1911" s="12">
        <v>0.94699999999999995</v>
      </c>
      <c r="J1911" s="12" t="s">
        <v>44</v>
      </c>
      <c r="K1911" s="12">
        <v>1.6435999999999999</v>
      </c>
      <c r="L1911" s="12" t="s">
        <v>4625</v>
      </c>
      <c r="M1911" s="12" t="s">
        <v>6758</v>
      </c>
      <c r="N1911" s="12" t="s">
        <v>4906</v>
      </c>
      <c r="O1911" s="13" t="str">
        <f t="shared" si="29"/>
        <v>NO</v>
      </c>
      <c r="P1911" s="12"/>
    </row>
    <row r="1912" spans="1:16">
      <c r="A1912" s="12" t="s">
        <v>521</v>
      </c>
      <c r="B1912" s="13">
        <v>21</v>
      </c>
      <c r="C1912" s="12" t="s">
        <v>1769</v>
      </c>
      <c r="D1912" s="13" t="s">
        <v>32</v>
      </c>
      <c r="E1912" s="13" t="s">
        <v>1584</v>
      </c>
      <c r="F1912" s="12">
        <v>0.71526999999999996</v>
      </c>
      <c r="G1912" s="12">
        <v>0.86287000000000003</v>
      </c>
      <c r="H1912" s="12">
        <v>-0.14760000000000001</v>
      </c>
      <c r="I1912" s="12">
        <v>0.96699999999999997</v>
      </c>
      <c r="J1912" s="12" t="s">
        <v>29</v>
      </c>
      <c r="K1912" s="12">
        <v>0.91349999999999998</v>
      </c>
      <c r="L1912" s="12" t="s">
        <v>4625</v>
      </c>
      <c r="M1912" s="12" t="s">
        <v>6758</v>
      </c>
      <c r="N1912" s="12" t="s">
        <v>4906</v>
      </c>
      <c r="O1912" s="13" t="str">
        <f t="shared" si="29"/>
        <v>NO</v>
      </c>
      <c r="P1912" s="12"/>
    </row>
    <row r="1913" spans="1:16">
      <c r="A1913" s="12" t="s">
        <v>521</v>
      </c>
      <c r="B1913" s="13">
        <v>12</v>
      </c>
      <c r="C1913" s="12" t="s">
        <v>3334</v>
      </c>
      <c r="D1913" s="13" t="s">
        <v>32</v>
      </c>
      <c r="E1913" s="13" t="s">
        <v>11</v>
      </c>
      <c r="F1913" s="12">
        <v>0.23957000000000001</v>
      </c>
      <c r="G1913" s="12">
        <v>0.11226999999999999</v>
      </c>
      <c r="H1913" s="12">
        <v>0.1273</v>
      </c>
      <c r="I1913" s="12">
        <v>0.94399999999999995</v>
      </c>
      <c r="J1913" s="12" t="s">
        <v>44</v>
      </c>
      <c r="K1913" s="12">
        <v>2.1202999999999999</v>
      </c>
      <c r="L1913" s="12" t="s">
        <v>4625</v>
      </c>
      <c r="M1913" s="12" t="s">
        <v>6758</v>
      </c>
      <c r="N1913" s="12" t="s">
        <v>4906</v>
      </c>
      <c r="O1913" s="13" t="str">
        <f t="shared" si="29"/>
        <v>NO</v>
      </c>
      <c r="P1913" s="12"/>
    </row>
    <row r="1914" spans="1:16">
      <c r="A1914" s="12" t="s">
        <v>521</v>
      </c>
      <c r="B1914" s="13">
        <v>21</v>
      </c>
      <c r="C1914" s="12" t="s">
        <v>1769</v>
      </c>
      <c r="D1914" s="13" t="s">
        <v>32</v>
      </c>
      <c r="E1914" s="13" t="s">
        <v>11</v>
      </c>
      <c r="F1914" s="12">
        <v>0.71526999999999996</v>
      </c>
      <c r="G1914" s="12">
        <v>0.86287000000000003</v>
      </c>
      <c r="H1914" s="12">
        <v>-0.14760000000000001</v>
      </c>
      <c r="I1914" s="12">
        <v>0.96699999999999997</v>
      </c>
      <c r="J1914" s="12" t="s">
        <v>29</v>
      </c>
      <c r="K1914" s="12">
        <v>0.91349999999999998</v>
      </c>
      <c r="L1914" s="12" t="s">
        <v>4625</v>
      </c>
      <c r="M1914" s="12" t="s">
        <v>6758</v>
      </c>
      <c r="N1914" s="12" t="s">
        <v>4906</v>
      </c>
      <c r="O1914" s="13" t="str">
        <f t="shared" si="29"/>
        <v>NO</v>
      </c>
      <c r="P1914" s="12"/>
    </row>
    <row r="1915" spans="1:16">
      <c r="A1915" s="6" t="s">
        <v>3335</v>
      </c>
      <c r="B1915" s="7">
        <v>28</v>
      </c>
      <c r="C1915" s="6" t="s">
        <v>3336</v>
      </c>
      <c r="D1915" s="7" t="s">
        <v>28</v>
      </c>
      <c r="E1915" s="7" t="s">
        <v>11</v>
      </c>
      <c r="F1915" s="6">
        <v>0.21016000000000001</v>
      </c>
      <c r="G1915" s="6">
        <v>0.40165000000000001</v>
      </c>
      <c r="H1915" s="6">
        <v>-0.19148999999999999</v>
      </c>
      <c r="I1915" s="6">
        <v>1</v>
      </c>
      <c r="J1915" s="6" t="s">
        <v>33</v>
      </c>
      <c r="K1915" s="6">
        <v>0.99109999999999998</v>
      </c>
      <c r="L1915" s="6" t="s">
        <v>4608</v>
      </c>
      <c r="M1915" s="6" t="s">
        <v>6759</v>
      </c>
      <c r="N1915" s="6" t="s">
        <v>6760</v>
      </c>
      <c r="O1915" s="7" t="str">
        <f t="shared" si="29"/>
        <v>NO</v>
      </c>
    </row>
    <row r="1916" spans="1:16">
      <c r="A1916" s="6" t="s">
        <v>3337</v>
      </c>
      <c r="B1916" s="7">
        <v>9</v>
      </c>
      <c r="C1916" s="6" t="s">
        <v>3338</v>
      </c>
      <c r="D1916" s="7" t="s">
        <v>32</v>
      </c>
      <c r="E1916" s="7" t="s">
        <v>11</v>
      </c>
      <c r="F1916" s="6">
        <v>0.76714000000000004</v>
      </c>
      <c r="G1916" s="6">
        <v>0.91017000000000003</v>
      </c>
      <c r="H1916" s="6">
        <v>-0.14302999999999999</v>
      </c>
      <c r="I1916" s="6">
        <v>1</v>
      </c>
      <c r="J1916" s="6" t="s">
        <v>33</v>
      </c>
      <c r="K1916" s="6">
        <v>1.0539000000000001</v>
      </c>
      <c r="L1916" s="6" t="s">
        <v>6620</v>
      </c>
      <c r="M1916" s="6" t="s">
        <v>6761</v>
      </c>
      <c r="N1916" s="6" t="s">
        <v>3990</v>
      </c>
      <c r="O1916" s="7" t="str">
        <f t="shared" si="29"/>
        <v>NO</v>
      </c>
    </row>
    <row r="1917" spans="1:16">
      <c r="A1917" s="12" t="s">
        <v>1557</v>
      </c>
      <c r="B1917" s="13">
        <v>13</v>
      </c>
      <c r="C1917" s="12" t="s">
        <v>1558</v>
      </c>
      <c r="D1917" s="13" t="s">
        <v>32</v>
      </c>
      <c r="E1917" s="13" t="s">
        <v>8</v>
      </c>
      <c r="F1917" s="12">
        <v>0.67444000000000004</v>
      </c>
      <c r="G1917" s="12">
        <v>0.52298999999999995</v>
      </c>
      <c r="H1917" s="12">
        <v>0.15145</v>
      </c>
      <c r="I1917" s="12">
        <v>0.98599999999999999</v>
      </c>
      <c r="J1917" s="12" t="s">
        <v>44</v>
      </c>
      <c r="K1917" s="12">
        <v>1.7663</v>
      </c>
      <c r="L1917" s="12" t="s">
        <v>6762</v>
      </c>
      <c r="M1917" s="12" t="s">
        <v>6763</v>
      </c>
      <c r="N1917" s="12" t="s">
        <v>6764</v>
      </c>
      <c r="O1917" s="13" t="str">
        <f t="shared" si="29"/>
        <v>NO</v>
      </c>
      <c r="P1917" s="12"/>
    </row>
    <row r="1918" spans="1:16">
      <c r="A1918" s="12" t="s">
        <v>1557</v>
      </c>
      <c r="B1918" s="13">
        <v>9</v>
      </c>
      <c r="C1918" s="12" t="s">
        <v>3339</v>
      </c>
      <c r="D1918" s="13" t="s">
        <v>32</v>
      </c>
      <c r="E1918" s="13" t="s">
        <v>11</v>
      </c>
      <c r="F1918" s="12">
        <v>0.85797999999999996</v>
      </c>
      <c r="G1918" s="12">
        <v>0.96358999999999995</v>
      </c>
      <c r="H1918" s="12">
        <v>-0.1056</v>
      </c>
      <c r="I1918" s="12">
        <v>0.96</v>
      </c>
      <c r="J1918" s="12" t="s">
        <v>29</v>
      </c>
      <c r="K1918" s="12">
        <v>0.66559999999999997</v>
      </c>
      <c r="L1918" s="12" t="s">
        <v>6762</v>
      </c>
      <c r="M1918" s="12" t="s">
        <v>6763</v>
      </c>
      <c r="N1918" s="12" t="s">
        <v>6764</v>
      </c>
      <c r="O1918" s="13" t="str">
        <f t="shared" si="29"/>
        <v>NO</v>
      </c>
      <c r="P1918" s="12"/>
    </row>
    <row r="1919" spans="1:16">
      <c r="A1919" s="12" t="s">
        <v>1557</v>
      </c>
      <c r="B1919" s="13">
        <v>15</v>
      </c>
      <c r="C1919" s="12" t="s">
        <v>3340</v>
      </c>
      <c r="D1919" s="13" t="s">
        <v>32</v>
      </c>
      <c r="E1919" s="13" t="s">
        <v>11</v>
      </c>
      <c r="F1919" s="12">
        <v>0.60875999999999997</v>
      </c>
      <c r="G1919" s="12">
        <v>0.46545999999999998</v>
      </c>
      <c r="H1919" s="12">
        <v>0.14329</v>
      </c>
      <c r="I1919" s="12">
        <v>0.97699999999999998</v>
      </c>
      <c r="J1919" s="12" t="s">
        <v>44</v>
      </c>
      <c r="K1919" s="12">
        <v>1.7717000000000001</v>
      </c>
      <c r="L1919" s="12" t="s">
        <v>6762</v>
      </c>
      <c r="M1919" s="12" t="s">
        <v>6763</v>
      </c>
      <c r="N1919" s="12" t="s">
        <v>6764</v>
      </c>
      <c r="O1919" s="13" t="str">
        <f t="shared" si="29"/>
        <v>NO</v>
      </c>
      <c r="P1919" s="12"/>
    </row>
    <row r="1920" spans="1:16">
      <c r="A1920" s="10" t="s">
        <v>998</v>
      </c>
      <c r="B1920" s="11">
        <v>10</v>
      </c>
      <c r="C1920" s="10" t="s">
        <v>999</v>
      </c>
      <c r="D1920" s="11" t="s">
        <v>28</v>
      </c>
      <c r="E1920" s="11" t="s">
        <v>6</v>
      </c>
      <c r="F1920" s="10">
        <v>0.78715999999999997</v>
      </c>
      <c r="G1920" s="10">
        <v>0.91293000000000002</v>
      </c>
      <c r="H1920" s="10">
        <v>-0.12576999999999999</v>
      </c>
      <c r="I1920" s="10">
        <v>0.92700000000000005</v>
      </c>
      <c r="J1920" s="10" t="s">
        <v>44</v>
      </c>
      <c r="K1920" s="10">
        <v>1.2954000000000001</v>
      </c>
      <c r="L1920" s="10" t="s">
        <v>4493</v>
      </c>
      <c r="M1920" s="10" t="s">
        <v>6765</v>
      </c>
      <c r="N1920" s="10" t="s">
        <v>5809</v>
      </c>
      <c r="O1920" s="11" t="str">
        <f t="shared" si="29"/>
        <v>NO</v>
      </c>
      <c r="P1920" s="10"/>
    </row>
    <row r="1921" spans="1:16">
      <c r="A1921" s="10" t="s">
        <v>998</v>
      </c>
      <c r="B1921" s="11">
        <v>9</v>
      </c>
      <c r="C1921" s="10" t="s">
        <v>1544</v>
      </c>
      <c r="D1921" s="11" t="s">
        <v>28</v>
      </c>
      <c r="E1921" s="11" t="s">
        <v>8</v>
      </c>
      <c r="F1921" s="10">
        <v>0.81908999999999998</v>
      </c>
      <c r="G1921" s="10">
        <v>0.96965999999999997</v>
      </c>
      <c r="H1921" s="10">
        <v>-0.15057000000000001</v>
      </c>
      <c r="I1921" s="10">
        <v>0.99099999999999999</v>
      </c>
      <c r="J1921" s="10" t="s">
        <v>44</v>
      </c>
      <c r="K1921" s="10">
        <v>1.2954000000000001</v>
      </c>
      <c r="L1921" s="10" t="s">
        <v>4493</v>
      </c>
      <c r="M1921" s="10" t="s">
        <v>6765</v>
      </c>
      <c r="N1921" s="10" t="s">
        <v>5809</v>
      </c>
      <c r="O1921" s="11" t="str">
        <f t="shared" si="29"/>
        <v>NO</v>
      </c>
      <c r="P1921" s="10"/>
    </row>
    <row r="1922" spans="1:16">
      <c r="A1922" s="6" t="s">
        <v>1547</v>
      </c>
      <c r="B1922" s="7">
        <v>4</v>
      </c>
      <c r="C1922" s="6" t="s">
        <v>1548</v>
      </c>
      <c r="D1922" s="7" t="s">
        <v>28</v>
      </c>
      <c r="E1922" s="7" t="s">
        <v>8</v>
      </c>
      <c r="F1922" s="6">
        <v>0.57828000000000002</v>
      </c>
      <c r="G1922" s="6">
        <v>0.79949999999999999</v>
      </c>
      <c r="H1922" s="6">
        <v>-0.22122</v>
      </c>
      <c r="I1922" s="6">
        <v>0.998</v>
      </c>
      <c r="J1922" s="6" t="s">
        <v>33</v>
      </c>
      <c r="K1922" s="6">
        <v>1.2534000000000001</v>
      </c>
      <c r="L1922" s="6" t="s">
        <v>4040</v>
      </c>
      <c r="M1922" s="6" t="s">
        <v>6766</v>
      </c>
      <c r="N1922" s="6" t="s">
        <v>3990</v>
      </c>
      <c r="O1922" s="7" t="str">
        <f t="shared" ref="O1922:O1985" si="30">IF(P1922 = "", "NO", "YES")</f>
        <v>NO</v>
      </c>
    </row>
    <row r="1923" spans="1:16">
      <c r="A1923" s="10" t="s">
        <v>1561</v>
      </c>
      <c r="B1923" s="11">
        <v>7</v>
      </c>
      <c r="C1923" s="10" t="s">
        <v>1562</v>
      </c>
      <c r="D1923" s="11" t="s">
        <v>32</v>
      </c>
      <c r="E1923" s="11" t="s">
        <v>8</v>
      </c>
      <c r="F1923" s="10">
        <v>0.63985000000000003</v>
      </c>
      <c r="G1923" s="10">
        <v>0.93940999999999997</v>
      </c>
      <c r="H1923" s="10">
        <v>-0.29955999999999999</v>
      </c>
      <c r="I1923" s="10">
        <v>0.99199999999999999</v>
      </c>
      <c r="J1923" s="10" t="s">
        <v>29</v>
      </c>
      <c r="K1923" s="10">
        <v>0.97099999999999997</v>
      </c>
      <c r="L1923" s="10" t="s">
        <v>4266</v>
      </c>
      <c r="M1923" s="10" t="s">
        <v>6767</v>
      </c>
      <c r="N1923" s="10" t="s">
        <v>6768</v>
      </c>
      <c r="O1923" s="11" t="str">
        <f t="shared" si="30"/>
        <v>NO</v>
      </c>
      <c r="P1923" s="10"/>
    </row>
    <row r="1924" spans="1:16">
      <c r="A1924" s="10" t="s">
        <v>1561</v>
      </c>
      <c r="B1924" s="11">
        <v>21</v>
      </c>
      <c r="C1924" s="10" t="s">
        <v>3341</v>
      </c>
      <c r="D1924" s="11" t="s">
        <v>32</v>
      </c>
      <c r="E1924" s="11" t="s">
        <v>11</v>
      </c>
      <c r="F1924" s="10">
        <v>0.23099</v>
      </c>
      <c r="G1924" s="10">
        <v>5.4668000000000001E-2</v>
      </c>
      <c r="H1924" s="10">
        <v>0.17632999999999999</v>
      </c>
      <c r="I1924" s="10">
        <v>0.98499999999999999</v>
      </c>
      <c r="J1924" s="10" t="s">
        <v>29</v>
      </c>
      <c r="K1924" s="10">
        <v>0.86309999999999998</v>
      </c>
      <c r="L1924" s="10" t="s">
        <v>4266</v>
      </c>
      <c r="M1924" s="10" t="s">
        <v>6767</v>
      </c>
      <c r="N1924" s="10" t="s">
        <v>6768</v>
      </c>
      <c r="O1924" s="11" t="str">
        <f t="shared" si="30"/>
        <v>NO</v>
      </c>
      <c r="P1924" s="10"/>
    </row>
    <row r="1925" spans="1:16">
      <c r="A1925" s="10" t="s">
        <v>1561</v>
      </c>
      <c r="B1925" s="11">
        <v>31</v>
      </c>
      <c r="C1925" s="10" t="s">
        <v>3342</v>
      </c>
      <c r="D1925" s="11" t="s">
        <v>32</v>
      </c>
      <c r="E1925" s="11" t="s">
        <v>11</v>
      </c>
      <c r="F1925" s="10">
        <v>0.46</v>
      </c>
      <c r="G1925" s="10">
        <v>0.20949000000000001</v>
      </c>
      <c r="H1925" s="10">
        <v>0.25051000000000001</v>
      </c>
      <c r="I1925" s="10">
        <v>0.92400000000000004</v>
      </c>
      <c r="J1925" s="10" t="s">
        <v>33</v>
      </c>
      <c r="K1925" s="10">
        <v>1.5656000000000001</v>
      </c>
      <c r="L1925" s="10" t="s">
        <v>4266</v>
      </c>
      <c r="M1925" s="10" t="s">
        <v>6767</v>
      </c>
      <c r="N1925" s="10" t="s">
        <v>6768</v>
      </c>
      <c r="O1925" s="11" t="str">
        <f t="shared" si="30"/>
        <v>NO</v>
      </c>
      <c r="P1925" s="10"/>
    </row>
    <row r="1926" spans="1:16">
      <c r="A1926" s="6" t="s">
        <v>3343</v>
      </c>
      <c r="B1926" s="7">
        <v>5</v>
      </c>
      <c r="C1926" s="6" t="s">
        <v>3344</v>
      </c>
      <c r="D1926" s="7" t="s">
        <v>32</v>
      </c>
      <c r="E1926" s="7" t="s">
        <v>11</v>
      </c>
      <c r="F1926" s="6">
        <v>0.27567000000000003</v>
      </c>
      <c r="G1926" s="6">
        <v>0.11086</v>
      </c>
      <c r="H1926" s="6">
        <v>0.16481999999999999</v>
      </c>
      <c r="I1926" s="6">
        <v>0.98099999999999998</v>
      </c>
      <c r="J1926" s="6" t="s">
        <v>29</v>
      </c>
      <c r="K1926" s="6">
        <v>0.85370000000000001</v>
      </c>
      <c r="L1926" s="6" t="s">
        <v>4933</v>
      </c>
      <c r="M1926" s="6" t="s">
        <v>6769</v>
      </c>
      <c r="N1926" s="6" t="s">
        <v>6770</v>
      </c>
      <c r="O1926" s="7" t="str">
        <f t="shared" si="30"/>
        <v>NO</v>
      </c>
    </row>
    <row r="1927" spans="1:16">
      <c r="A1927" s="10" t="s">
        <v>523</v>
      </c>
      <c r="B1927" s="11">
        <v>3</v>
      </c>
      <c r="C1927" s="10" t="s">
        <v>524</v>
      </c>
      <c r="D1927" s="11" t="s">
        <v>32</v>
      </c>
      <c r="E1927" s="11" t="s">
        <v>4</v>
      </c>
      <c r="F1927" s="10">
        <v>0.69971000000000005</v>
      </c>
      <c r="G1927" s="10">
        <v>0.27572999999999998</v>
      </c>
      <c r="H1927" s="10">
        <v>0.42398000000000002</v>
      </c>
      <c r="I1927" s="10">
        <v>1</v>
      </c>
      <c r="J1927" s="10" t="s">
        <v>33</v>
      </c>
      <c r="K1927" s="10">
        <v>1.6718</v>
      </c>
      <c r="L1927" s="10" t="s">
        <v>6412</v>
      </c>
      <c r="M1927" s="10" t="s">
        <v>6771</v>
      </c>
      <c r="N1927" s="10" t="s">
        <v>6772</v>
      </c>
      <c r="O1927" s="11" t="str">
        <f t="shared" si="30"/>
        <v>NO</v>
      </c>
      <c r="P1927" s="10"/>
    </row>
    <row r="1928" spans="1:16">
      <c r="A1928" s="10" t="s">
        <v>523</v>
      </c>
      <c r="B1928" s="11">
        <v>4</v>
      </c>
      <c r="C1928" s="10" t="s">
        <v>525</v>
      </c>
      <c r="D1928" s="11" t="s">
        <v>32</v>
      </c>
      <c r="E1928" s="11" t="s">
        <v>4</v>
      </c>
      <c r="F1928" s="10">
        <v>0.71469000000000005</v>
      </c>
      <c r="G1928" s="10">
        <v>0.31175999999999998</v>
      </c>
      <c r="H1928" s="10">
        <v>0.40293000000000001</v>
      </c>
      <c r="I1928" s="10">
        <v>1</v>
      </c>
      <c r="J1928" s="10" t="s">
        <v>33</v>
      </c>
      <c r="K1928" s="10">
        <v>1.6718</v>
      </c>
      <c r="L1928" s="10" t="s">
        <v>6412</v>
      </c>
      <c r="M1928" s="10" t="s">
        <v>6771</v>
      </c>
      <c r="N1928" s="10" t="s">
        <v>6772</v>
      </c>
      <c r="O1928" s="11" t="str">
        <f t="shared" si="30"/>
        <v>NO</v>
      </c>
      <c r="P1928" s="10"/>
    </row>
    <row r="1929" spans="1:16">
      <c r="A1929" s="10" t="s">
        <v>523</v>
      </c>
      <c r="B1929" s="11">
        <v>2</v>
      </c>
      <c r="C1929" s="10" t="s">
        <v>3345</v>
      </c>
      <c r="D1929" s="11" t="s">
        <v>32</v>
      </c>
      <c r="E1929" s="11" t="s">
        <v>11</v>
      </c>
      <c r="F1929" s="10">
        <v>0.45463999999999999</v>
      </c>
      <c r="G1929" s="10">
        <v>0.16921</v>
      </c>
      <c r="H1929" s="10">
        <v>0.28544000000000003</v>
      </c>
      <c r="I1929" s="10">
        <v>1</v>
      </c>
      <c r="J1929" s="10" t="s">
        <v>40</v>
      </c>
      <c r="K1929" s="10">
        <v>1.9254</v>
      </c>
      <c r="L1929" s="10" t="s">
        <v>6412</v>
      </c>
      <c r="M1929" s="10" t="s">
        <v>6771</v>
      </c>
      <c r="N1929" s="10" t="s">
        <v>6772</v>
      </c>
      <c r="O1929" s="11" t="str">
        <f t="shared" si="30"/>
        <v>NO</v>
      </c>
      <c r="P1929" s="10"/>
    </row>
    <row r="1930" spans="1:16">
      <c r="A1930" s="10" t="s">
        <v>523</v>
      </c>
      <c r="B1930" s="11">
        <v>10</v>
      </c>
      <c r="C1930" s="10" t="s">
        <v>3346</v>
      </c>
      <c r="D1930" s="11" t="s">
        <v>32</v>
      </c>
      <c r="E1930" s="11" t="s">
        <v>11</v>
      </c>
      <c r="F1930" s="10">
        <v>0.63134000000000001</v>
      </c>
      <c r="G1930" s="10">
        <v>0.46987000000000001</v>
      </c>
      <c r="H1930" s="10">
        <v>0.16147</v>
      </c>
      <c r="I1930" s="10">
        <v>0.98299999999999998</v>
      </c>
      <c r="J1930" s="10" t="s">
        <v>33</v>
      </c>
      <c r="K1930" s="10">
        <v>1.0495000000000001</v>
      </c>
      <c r="L1930" s="10" t="s">
        <v>6412</v>
      </c>
      <c r="M1930" s="10" t="s">
        <v>6771</v>
      </c>
      <c r="N1930" s="10" t="s">
        <v>6772</v>
      </c>
      <c r="O1930" s="11" t="str">
        <f t="shared" si="30"/>
        <v>NO</v>
      </c>
      <c r="P1930" s="10"/>
    </row>
    <row r="1931" spans="1:16">
      <c r="A1931" s="6" t="s">
        <v>3347</v>
      </c>
      <c r="B1931" s="7">
        <v>15</v>
      </c>
      <c r="C1931" s="6" t="s">
        <v>3348</v>
      </c>
      <c r="D1931" s="7" t="s">
        <v>32</v>
      </c>
      <c r="E1931" s="7" t="s">
        <v>11</v>
      </c>
      <c r="F1931" s="6">
        <v>0.65068000000000004</v>
      </c>
      <c r="G1931" s="6">
        <v>0.31095</v>
      </c>
      <c r="H1931" s="6">
        <v>0.33972999999999998</v>
      </c>
      <c r="I1931" s="6">
        <v>1</v>
      </c>
      <c r="J1931" s="6" t="s">
        <v>33</v>
      </c>
      <c r="K1931" s="6">
        <v>1.2281</v>
      </c>
      <c r="L1931" s="6" t="s">
        <v>4480</v>
      </c>
      <c r="M1931" s="6" t="s">
        <v>6773</v>
      </c>
      <c r="N1931" s="6" t="s">
        <v>6774</v>
      </c>
      <c r="O1931" s="7" t="str">
        <f t="shared" si="30"/>
        <v>NO</v>
      </c>
    </row>
    <row r="1932" spans="1:16">
      <c r="A1932" s="6" t="s">
        <v>526</v>
      </c>
      <c r="B1932" s="7">
        <v>4</v>
      </c>
      <c r="C1932" s="6" t="s">
        <v>527</v>
      </c>
      <c r="D1932" s="7" t="s">
        <v>32</v>
      </c>
      <c r="E1932" s="7" t="s">
        <v>4</v>
      </c>
      <c r="F1932" s="6">
        <v>0.47921000000000002</v>
      </c>
      <c r="G1932" s="6">
        <v>0.65517000000000003</v>
      </c>
      <c r="H1932" s="6">
        <v>-0.17596000000000001</v>
      </c>
      <c r="I1932" s="6">
        <v>0.96599999999999997</v>
      </c>
      <c r="J1932" s="6" t="s">
        <v>33</v>
      </c>
      <c r="K1932" s="6">
        <v>1.4144000000000001</v>
      </c>
      <c r="L1932" s="6" t="s">
        <v>4868</v>
      </c>
      <c r="M1932" s="6" t="s">
        <v>6775</v>
      </c>
      <c r="N1932" s="6" t="s">
        <v>4870</v>
      </c>
      <c r="O1932" s="7" t="str">
        <f t="shared" si="30"/>
        <v>NO</v>
      </c>
    </row>
    <row r="1933" spans="1:16">
      <c r="A1933" s="6" t="s">
        <v>3349</v>
      </c>
      <c r="B1933" s="7">
        <v>32</v>
      </c>
      <c r="C1933" s="6" t="s">
        <v>3350</v>
      </c>
      <c r="D1933" s="7" t="s">
        <v>32</v>
      </c>
      <c r="E1933" s="7" t="s">
        <v>11</v>
      </c>
      <c r="F1933" s="6">
        <v>0.38146999999999998</v>
      </c>
      <c r="G1933" s="6">
        <v>0.13572999999999999</v>
      </c>
      <c r="H1933" s="6">
        <v>0.24573</v>
      </c>
      <c r="I1933" s="6">
        <v>1</v>
      </c>
      <c r="J1933" s="6" t="s">
        <v>29</v>
      </c>
      <c r="K1933" s="6">
        <v>0.97440000000000004</v>
      </c>
      <c r="L1933" s="6" t="s">
        <v>6776</v>
      </c>
      <c r="M1933" s="6" t="s">
        <v>6777</v>
      </c>
      <c r="N1933" s="6" t="s">
        <v>4344</v>
      </c>
      <c r="O1933" s="7" t="str">
        <f t="shared" si="30"/>
        <v>NO</v>
      </c>
    </row>
    <row r="1934" spans="1:16">
      <c r="A1934" s="6" t="s">
        <v>3351</v>
      </c>
      <c r="B1934" s="7">
        <v>6</v>
      </c>
      <c r="C1934" s="6" t="s">
        <v>3352</v>
      </c>
      <c r="D1934" s="7" t="s">
        <v>28</v>
      </c>
      <c r="E1934" s="7" t="s">
        <v>11</v>
      </c>
      <c r="F1934" s="6">
        <v>0.28850999999999999</v>
      </c>
      <c r="G1934" s="6">
        <v>8.9807999999999999E-2</v>
      </c>
      <c r="H1934" s="6">
        <v>0.19869999999999999</v>
      </c>
      <c r="I1934" s="6">
        <v>1</v>
      </c>
      <c r="J1934" s="6" t="s">
        <v>29</v>
      </c>
      <c r="K1934" s="6">
        <v>0.92020000000000002</v>
      </c>
      <c r="L1934" s="6" t="s">
        <v>6778</v>
      </c>
      <c r="M1934" s="6" t="s">
        <v>6779</v>
      </c>
      <c r="N1934" s="6" t="s">
        <v>6780</v>
      </c>
      <c r="O1934" s="7" t="str">
        <f t="shared" si="30"/>
        <v>NO</v>
      </c>
    </row>
    <row r="1935" spans="1:16">
      <c r="A1935" s="10" t="s">
        <v>1000</v>
      </c>
      <c r="B1935" s="11">
        <v>17</v>
      </c>
      <c r="C1935" s="10" t="s">
        <v>1001</v>
      </c>
      <c r="D1935" s="11" t="s">
        <v>28</v>
      </c>
      <c r="E1935" s="11" t="s">
        <v>6</v>
      </c>
      <c r="F1935" s="10">
        <v>0.6704</v>
      </c>
      <c r="G1935" s="10">
        <v>0.85987000000000002</v>
      </c>
      <c r="H1935" s="10">
        <v>-0.18947</v>
      </c>
      <c r="I1935" s="10">
        <v>0.995</v>
      </c>
      <c r="J1935" s="10" t="s">
        <v>40</v>
      </c>
      <c r="K1935" s="10">
        <v>2.7302</v>
      </c>
      <c r="L1935" s="10" t="s">
        <v>6781</v>
      </c>
      <c r="M1935" s="10" t="s">
        <v>6782</v>
      </c>
      <c r="N1935" s="10" t="s">
        <v>6783</v>
      </c>
      <c r="O1935" s="11" t="str">
        <f t="shared" si="30"/>
        <v>NO</v>
      </c>
      <c r="P1935" s="10"/>
    </row>
    <row r="1936" spans="1:16">
      <c r="A1936" s="10" t="s">
        <v>1000</v>
      </c>
      <c r="B1936" s="11">
        <v>25</v>
      </c>
      <c r="C1936" s="10" t="s">
        <v>3353</v>
      </c>
      <c r="D1936" s="11" t="s">
        <v>28</v>
      </c>
      <c r="E1936" s="11" t="s">
        <v>11</v>
      </c>
      <c r="F1936" s="10">
        <v>0.64209000000000005</v>
      </c>
      <c r="G1936" s="10">
        <v>0.86460000000000004</v>
      </c>
      <c r="H1936" s="10">
        <v>-0.2225</v>
      </c>
      <c r="I1936" s="10">
        <v>0.99299999999999999</v>
      </c>
      <c r="J1936" s="10" t="s">
        <v>40</v>
      </c>
      <c r="K1936" s="10">
        <v>2.7242000000000002</v>
      </c>
      <c r="L1936" s="10" t="s">
        <v>6781</v>
      </c>
      <c r="M1936" s="10" t="s">
        <v>6782</v>
      </c>
      <c r="N1936" s="10" t="s">
        <v>6783</v>
      </c>
      <c r="O1936" s="11" t="str">
        <f t="shared" si="30"/>
        <v>NO</v>
      </c>
      <c r="P1936" s="10"/>
    </row>
    <row r="1937" spans="1:16">
      <c r="A1937" s="12" t="s">
        <v>528</v>
      </c>
      <c r="B1937" s="13">
        <v>7</v>
      </c>
      <c r="C1937" s="12" t="s">
        <v>529</v>
      </c>
      <c r="D1937" s="13" t="s">
        <v>32</v>
      </c>
      <c r="E1937" s="13" t="s">
        <v>4</v>
      </c>
      <c r="F1937" s="12">
        <v>0.38705000000000001</v>
      </c>
      <c r="G1937" s="12">
        <v>9.8951999999999998E-2</v>
      </c>
      <c r="H1937" s="12">
        <v>0.28810000000000002</v>
      </c>
      <c r="I1937" s="12">
        <v>1</v>
      </c>
      <c r="J1937" s="12" t="s">
        <v>44</v>
      </c>
      <c r="K1937" s="12">
        <v>1.6729000000000001</v>
      </c>
      <c r="L1937" s="12" t="s">
        <v>5508</v>
      </c>
      <c r="M1937" s="12" t="s">
        <v>6784</v>
      </c>
      <c r="N1937" s="12" t="s">
        <v>5510</v>
      </c>
      <c r="O1937" s="13" t="str">
        <f t="shared" si="30"/>
        <v>NO</v>
      </c>
      <c r="P1937" s="12"/>
    </row>
    <row r="1938" spans="1:16">
      <c r="A1938" s="12" t="s">
        <v>528</v>
      </c>
      <c r="B1938" s="13">
        <v>7</v>
      </c>
      <c r="C1938" s="12" t="s">
        <v>3354</v>
      </c>
      <c r="D1938" s="13" t="s">
        <v>32</v>
      </c>
      <c r="E1938" s="13" t="s">
        <v>11</v>
      </c>
      <c r="F1938" s="12">
        <v>0.35564000000000001</v>
      </c>
      <c r="G1938" s="12">
        <v>0.1002</v>
      </c>
      <c r="H1938" s="12">
        <v>0.25544</v>
      </c>
      <c r="I1938" s="12">
        <v>0.999</v>
      </c>
      <c r="J1938" s="12" t="s">
        <v>44</v>
      </c>
      <c r="K1938" s="12">
        <v>1.6729000000000001</v>
      </c>
      <c r="L1938" s="12" t="s">
        <v>5508</v>
      </c>
      <c r="M1938" s="12" t="s">
        <v>6784</v>
      </c>
      <c r="N1938" s="12" t="s">
        <v>5510</v>
      </c>
      <c r="O1938" s="13" t="str">
        <f t="shared" si="30"/>
        <v>NO</v>
      </c>
      <c r="P1938" s="12"/>
    </row>
    <row r="1939" spans="1:16">
      <c r="A1939" s="6" t="s">
        <v>3355</v>
      </c>
      <c r="B1939" s="7">
        <v>11</v>
      </c>
      <c r="C1939" s="6" t="s">
        <v>3356</v>
      </c>
      <c r="D1939" s="7" t="s">
        <v>32</v>
      </c>
      <c r="E1939" s="7" t="s">
        <v>11</v>
      </c>
      <c r="F1939" s="6">
        <v>0.69930999999999999</v>
      </c>
      <c r="G1939" s="6">
        <v>0.16433</v>
      </c>
      <c r="H1939" s="6">
        <v>0.53498000000000001</v>
      </c>
      <c r="I1939" s="6">
        <v>0.996</v>
      </c>
      <c r="J1939" s="6" t="s">
        <v>168</v>
      </c>
      <c r="K1939" s="6">
        <v>3.2336</v>
      </c>
      <c r="L1939" s="6" t="s">
        <v>6785</v>
      </c>
      <c r="M1939" s="6" t="s">
        <v>6786</v>
      </c>
      <c r="N1939" s="6" t="s">
        <v>4187</v>
      </c>
      <c r="O1939" s="7" t="str">
        <f t="shared" si="30"/>
        <v>NO</v>
      </c>
    </row>
    <row r="1940" spans="1:16">
      <c r="A1940" s="12" t="s">
        <v>3357</v>
      </c>
      <c r="B1940" s="13">
        <v>17</v>
      </c>
      <c r="C1940" s="12" t="s">
        <v>3358</v>
      </c>
      <c r="D1940" s="13" t="s">
        <v>32</v>
      </c>
      <c r="E1940" s="13" t="s">
        <v>11</v>
      </c>
      <c r="F1940" s="12">
        <v>0.15876000000000001</v>
      </c>
      <c r="G1940" s="12">
        <v>0.26962999999999998</v>
      </c>
      <c r="H1940" s="12">
        <v>-0.11087</v>
      </c>
      <c r="I1940" s="12">
        <v>0.90800000000000003</v>
      </c>
      <c r="J1940" s="12" t="s">
        <v>33</v>
      </c>
      <c r="K1940" s="12">
        <v>1.4962</v>
      </c>
      <c r="L1940" s="12" t="s">
        <v>4625</v>
      </c>
      <c r="M1940" s="12" t="s">
        <v>6787</v>
      </c>
      <c r="N1940" s="12" t="s">
        <v>3990</v>
      </c>
      <c r="O1940" s="13" t="str">
        <f t="shared" si="30"/>
        <v>NO</v>
      </c>
      <c r="P1940" s="12"/>
    </row>
    <row r="1941" spans="1:16">
      <c r="A1941" s="12" t="s">
        <v>3357</v>
      </c>
      <c r="B1941" s="13">
        <v>39</v>
      </c>
      <c r="C1941" s="12" t="s">
        <v>3359</v>
      </c>
      <c r="D1941" s="13" t="s">
        <v>32</v>
      </c>
      <c r="E1941" s="13" t="s">
        <v>11</v>
      </c>
      <c r="F1941" s="12">
        <v>0.20913999999999999</v>
      </c>
      <c r="G1941" s="12">
        <v>0.31985000000000002</v>
      </c>
      <c r="H1941" s="12">
        <v>-0.11071</v>
      </c>
      <c r="I1941" s="12">
        <v>0.93200000000000005</v>
      </c>
      <c r="J1941" s="12" t="s">
        <v>29</v>
      </c>
      <c r="K1941" s="12">
        <v>0.93510000000000004</v>
      </c>
      <c r="L1941" s="12" t="s">
        <v>4625</v>
      </c>
      <c r="M1941" s="12" t="s">
        <v>6787</v>
      </c>
      <c r="N1941" s="12" t="s">
        <v>3990</v>
      </c>
      <c r="O1941" s="13" t="str">
        <f t="shared" si="30"/>
        <v>NO</v>
      </c>
      <c r="P1941" s="12"/>
    </row>
    <row r="1942" spans="1:16">
      <c r="A1942" s="6" t="s">
        <v>3360</v>
      </c>
      <c r="B1942" s="7">
        <v>29</v>
      </c>
      <c r="C1942" s="6" t="s">
        <v>3361</v>
      </c>
      <c r="D1942" s="7" t="s">
        <v>32</v>
      </c>
      <c r="E1942" s="7" t="s">
        <v>11</v>
      </c>
      <c r="F1942" s="6">
        <v>6.7611000000000004E-2</v>
      </c>
      <c r="G1942" s="6">
        <v>0.17397000000000001</v>
      </c>
      <c r="H1942" s="6">
        <v>-0.10636</v>
      </c>
      <c r="I1942" s="6">
        <v>0.96299999999999997</v>
      </c>
      <c r="J1942" s="6" t="s">
        <v>29</v>
      </c>
      <c r="K1942" s="6">
        <v>0.69130000000000003</v>
      </c>
      <c r="L1942" s="6" t="s">
        <v>6788</v>
      </c>
      <c r="M1942" s="6" t="s">
        <v>6789</v>
      </c>
      <c r="N1942" s="6" t="s">
        <v>6790</v>
      </c>
      <c r="O1942" s="7" t="str">
        <f t="shared" si="30"/>
        <v>NO</v>
      </c>
    </row>
    <row r="1943" spans="1:16">
      <c r="A1943" s="6" t="s">
        <v>3362</v>
      </c>
      <c r="B1943" s="7">
        <v>24</v>
      </c>
      <c r="C1943" s="6" t="s">
        <v>3363</v>
      </c>
      <c r="D1943" s="7" t="s">
        <v>32</v>
      </c>
      <c r="E1943" s="7" t="s">
        <v>11</v>
      </c>
      <c r="F1943" s="6">
        <v>5.4310999999999998E-2</v>
      </c>
      <c r="G1943" s="6">
        <v>0.19031999999999999</v>
      </c>
      <c r="H1943" s="6">
        <v>-0.13600999999999999</v>
      </c>
      <c r="I1943" s="6">
        <v>0.95</v>
      </c>
      <c r="J1943" s="6" t="s">
        <v>29</v>
      </c>
      <c r="K1943" s="6">
        <v>0.76719999999999999</v>
      </c>
      <c r="L1943" s="6" t="s">
        <v>6791</v>
      </c>
      <c r="M1943" s="6" t="s">
        <v>6792</v>
      </c>
      <c r="N1943" s="6" t="s">
        <v>6793</v>
      </c>
      <c r="O1943" s="7" t="str">
        <f t="shared" si="30"/>
        <v>NO</v>
      </c>
    </row>
    <row r="1944" spans="1:16">
      <c r="A1944" s="12" t="s">
        <v>530</v>
      </c>
      <c r="B1944" s="13">
        <v>6</v>
      </c>
      <c r="C1944" s="12" t="s">
        <v>531</v>
      </c>
      <c r="D1944" s="13" t="s">
        <v>32</v>
      </c>
      <c r="E1944" s="13" t="s">
        <v>4</v>
      </c>
      <c r="F1944" s="12">
        <v>0.65424000000000004</v>
      </c>
      <c r="G1944" s="12">
        <v>0.93474999999999997</v>
      </c>
      <c r="H1944" s="12">
        <v>-0.28051999999999999</v>
      </c>
      <c r="I1944" s="12">
        <v>0.996</v>
      </c>
      <c r="J1944" s="12" t="s">
        <v>33</v>
      </c>
      <c r="K1944" s="12">
        <v>0.98709999999999998</v>
      </c>
      <c r="L1944" s="12" t="s">
        <v>3990</v>
      </c>
      <c r="M1944" s="12" t="s">
        <v>4056</v>
      </c>
      <c r="N1944" s="12" t="s">
        <v>3990</v>
      </c>
      <c r="O1944" s="13" t="str">
        <f t="shared" si="30"/>
        <v>NO</v>
      </c>
      <c r="P1944" s="12"/>
    </row>
    <row r="1945" spans="1:16">
      <c r="A1945" s="12" t="s">
        <v>530</v>
      </c>
      <c r="B1945" s="13">
        <v>7</v>
      </c>
      <c r="C1945" s="12" t="s">
        <v>1470</v>
      </c>
      <c r="D1945" s="13" t="s">
        <v>32</v>
      </c>
      <c r="E1945" s="13" t="s">
        <v>8</v>
      </c>
      <c r="F1945" s="12">
        <v>0.65507000000000004</v>
      </c>
      <c r="G1945" s="12">
        <v>0.95603000000000005</v>
      </c>
      <c r="H1945" s="12">
        <v>-0.30096000000000001</v>
      </c>
      <c r="I1945" s="12">
        <v>1</v>
      </c>
      <c r="J1945" s="12" t="s">
        <v>33</v>
      </c>
      <c r="K1945" s="12">
        <v>0.98709999999999998</v>
      </c>
      <c r="L1945" s="12" t="s">
        <v>3990</v>
      </c>
      <c r="M1945" s="12" t="s">
        <v>4056</v>
      </c>
      <c r="N1945" s="12" t="s">
        <v>3990</v>
      </c>
      <c r="O1945" s="13" t="str">
        <f t="shared" si="30"/>
        <v>NO</v>
      </c>
      <c r="P1945" s="12"/>
    </row>
    <row r="1946" spans="1:16">
      <c r="A1946" s="10" t="s">
        <v>532</v>
      </c>
      <c r="B1946" s="11">
        <v>20</v>
      </c>
      <c r="C1946" s="10" t="s">
        <v>533</v>
      </c>
      <c r="D1946" s="11" t="s">
        <v>32</v>
      </c>
      <c r="E1946" s="11" t="s">
        <v>4</v>
      </c>
      <c r="F1946" s="10">
        <v>0.36886000000000002</v>
      </c>
      <c r="G1946" s="10">
        <v>0.24725</v>
      </c>
      <c r="H1946" s="10">
        <v>0.12161</v>
      </c>
      <c r="I1946" s="10">
        <v>0.97</v>
      </c>
      <c r="J1946" s="10" t="s">
        <v>33</v>
      </c>
      <c r="K1946" s="10">
        <v>1.2863</v>
      </c>
      <c r="L1946" s="10" t="s">
        <v>6794</v>
      </c>
      <c r="M1946" s="10" t="s">
        <v>6795</v>
      </c>
      <c r="N1946" s="10" t="s">
        <v>6796</v>
      </c>
      <c r="O1946" s="11" t="str">
        <f t="shared" si="30"/>
        <v>NO</v>
      </c>
      <c r="P1946" s="10"/>
    </row>
    <row r="1947" spans="1:16">
      <c r="A1947" s="10" t="s">
        <v>532</v>
      </c>
      <c r="B1947" s="11">
        <v>38</v>
      </c>
      <c r="C1947" s="10" t="s">
        <v>3364</v>
      </c>
      <c r="D1947" s="11" t="s">
        <v>32</v>
      </c>
      <c r="E1947" s="11" t="s">
        <v>11</v>
      </c>
      <c r="F1947" s="10">
        <v>0.35854999999999998</v>
      </c>
      <c r="G1947" s="10">
        <v>0.24606</v>
      </c>
      <c r="H1947" s="10">
        <v>0.11249000000000001</v>
      </c>
      <c r="I1947" s="10">
        <v>0.93300000000000005</v>
      </c>
      <c r="J1947" s="10" t="s">
        <v>33</v>
      </c>
      <c r="K1947" s="10">
        <v>1.1269</v>
      </c>
      <c r="L1947" s="10" t="s">
        <v>6794</v>
      </c>
      <c r="M1947" s="10" t="s">
        <v>6795</v>
      </c>
      <c r="N1947" s="10" t="s">
        <v>6796</v>
      </c>
      <c r="O1947" s="11" t="str">
        <f t="shared" si="30"/>
        <v>NO</v>
      </c>
      <c r="P1947" s="10"/>
    </row>
    <row r="1948" spans="1:16">
      <c r="A1948" s="6" t="s">
        <v>534</v>
      </c>
      <c r="B1948" s="7">
        <v>8</v>
      </c>
      <c r="C1948" s="6" t="s">
        <v>535</v>
      </c>
      <c r="D1948" s="7" t="s">
        <v>32</v>
      </c>
      <c r="E1948" s="7" t="s">
        <v>4</v>
      </c>
      <c r="F1948" s="6">
        <v>0.69867999999999997</v>
      </c>
      <c r="G1948" s="6">
        <v>0.95355000000000001</v>
      </c>
      <c r="H1948" s="6">
        <v>-0.25485999999999998</v>
      </c>
      <c r="I1948" s="6">
        <v>0.98499999999999999</v>
      </c>
      <c r="J1948" s="6" t="s">
        <v>29</v>
      </c>
      <c r="K1948" s="6">
        <v>0.98519999999999996</v>
      </c>
      <c r="L1948" s="6" t="s">
        <v>6797</v>
      </c>
      <c r="M1948" s="6" t="s">
        <v>6798</v>
      </c>
      <c r="N1948" s="6" t="s">
        <v>4228</v>
      </c>
      <c r="O1948" s="7" t="str">
        <f t="shared" si="30"/>
        <v>NO</v>
      </c>
    </row>
    <row r="1949" spans="1:16">
      <c r="A1949" s="6" t="s">
        <v>3365</v>
      </c>
      <c r="B1949" s="7">
        <v>7</v>
      </c>
      <c r="C1949" s="6" t="s">
        <v>3366</v>
      </c>
      <c r="D1949" s="7" t="s">
        <v>28</v>
      </c>
      <c r="E1949" s="7" t="s">
        <v>11</v>
      </c>
      <c r="F1949" s="6">
        <v>0.66625999999999996</v>
      </c>
      <c r="G1949" s="6">
        <v>0.79910999999999999</v>
      </c>
      <c r="H1949" s="6">
        <v>-0.13284000000000001</v>
      </c>
      <c r="I1949" s="6">
        <v>1</v>
      </c>
      <c r="J1949" s="6" t="s">
        <v>33</v>
      </c>
      <c r="K1949" s="6">
        <v>1.3544</v>
      </c>
      <c r="L1949" s="6" t="s">
        <v>3990</v>
      </c>
      <c r="M1949" s="6" t="s">
        <v>6799</v>
      </c>
      <c r="N1949" s="6" t="s">
        <v>3990</v>
      </c>
      <c r="O1949" s="7" t="str">
        <f t="shared" si="30"/>
        <v>NO</v>
      </c>
    </row>
    <row r="1950" spans="1:16">
      <c r="A1950" s="6" t="s">
        <v>536</v>
      </c>
      <c r="B1950" s="7">
        <v>11</v>
      </c>
      <c r="C1950" s="6" t="s">
        <v>537</v>
      </c>
      <c r="D1950" s="7" t="s">
        <v>32</v>
      </c>
      <c r="E1950" s="7" t="s">
        <v>4</v>
      </c>
      <c r="F1950" s="6">
        <v>0.47621000000000002</v>
      </c>
      <c r="G1950" s="6">
        <v>0.62714999999999999</v>
      </c>
      <c r="H1950" s="6">
        <v>-0.15093999999999999</v>
      </c>
      <c r="I1950" s="6">
        <v>0.94599999999999995</v>
      </c>
      <c r="J1950" s="6" t="s">
        <v>44</v>
      </c>
      <c r="K1950" s="6">
        <v>1.4308000000000001</v>
      </c>
      <c r="L1950" s="6" t="s">
        <v>4480</v>
      </c>
      <c r="M1950" s="6" t="s">
        <v>6800</v>
      </c>
      <c r="N1950" s="6" t="s">
        <v>6801</v>
      </c>
      <c r="O1950" s="7" t="str">
        <f t="shared" si="30"/>
        <v>NO</v>
      </c>
    </row>
    <row r="1951" spans="1:16">
      <c r="A1951" s="6" t="s">
        <v>3367</v>
      </c>
      <c r="B1951" s="7">
        <v>9</v>
      </c>
      <c r="C1951" s="6" t="s">
        <v>3368</v>
      </c>
      <c r="D1951" s="7" t="s">
        <v>32</v>
      </c>
      <c r="E1951" s="7" t="s">
        <v>11</v>
      </c>
      <c r="F1951" s="6">
        <v>0.95616999999999996</v>
      </c>
      <c r="G1951" s="6">
        <v>0.73662000000000005</v>
      </c>
      <c r="H1951" s="6">
        <v>0.21955</v>
      </c>
      <c r="I1951" s="6">
        <v>0.99399999999999999</v>
      </c>
      <c r="J1951" s="6" t="s">
        <v>29</v>
      </c>
      <c r="K1951" s="6">
        <v>0.95040000000000002</v>
      </c>
      <c r="L1951" s="6" t="s">
        <v>4046</v>
      </c>
      <c r="M1951" s="6" t="s">
        <v>6802</v>
      </c>
      <c r="N1951" s="6" t="s">
        <v>4187</v>
      </c>
      <c r="O1951" s="7" t="str">
        <f t="shared" si="30"/>
        <v>NO</v>
      </c>
    </row>
    <row r="1952" spans="1:16">
      <c r="A1952" s="6" t="s">
        <v>3369</v>
      </c>
      <c r="B1952" s="7">
        <v>6</v>
      </c>
      <c r="C1952" s="6" t="s">
        <v>3370</v>
      </c>
      <c r="D1952" s="7" t="s">
        <v>32</v>
      </c>
      <c r="E1952" s="7" t="s">
        <v>11</v>
      </c>
      <c r="F1952" s="6">
        <v>0.82103000000000004</v>
      </c>
      <c r="G1952" s="6">
        <v>0.68835000000000002</v>
      </c>
      <c r="H1952" s="6">
        <v>0.13267000000000001</v>
      </c>
      <c r="I1952" s="6">
        <v>0.95199999999999996</v>
      </c>
      <c r="J1952" s="6" t="s">
        <v>33</v>
      </c>
      <c r="K1952" s="6">
        <v>1.2839</v>
      </c>
      <c r="L1952" s="6" t="s">
        <v>6803</v>
      </c>
      <c r="M1952" s="6" t="s">
        <v>6804</v>
      </c>
      <c r="N1952" s="6" t="s">
        <v>6805</v>
      </c>
      <c r="O1952" s="7" t="str">
        <f t="shared" si="30"/>
        <v>NO</v>
      </c>
    </row>
    <row r="1953" spans="1:16">
      <c r="A1953" s="6" t="s">
        <v>538</v>
      </c>
      <c r="B1953" s="7">
        <v>22</v>
      </c>
      <c r="C1953" s="6" t="s">
        <v>539</v>
      </c>
      <c r="D1953" s="7" t="s">
        <v>32</v>
      </c>
      <c r="E1953" s="7" t="s">
        <v>4</v>
      </c>
      <c r="F1953" s="6">
        <v>0.21956000000000001</v>
      </c>
      <c r="G1953" s="6">
        <v>7.1137000000000006E-2</v>
      </c>
      <c r="H1953" s="6">
        <v>0.14843000000000001</v>
      </c>
      <c r="I1953" s="6">
        <v>0.998</v>
      </c>
      <c r="J1953" s="6" t="s">
        <v>33</v>
      </c>
      <c r="K1953" s="6">
        <v>0.84530000000000005</v>
      </c>
      <c r="L1953" s="6" t="s">
        <v>6806</v>
      </c>
      <c r="M1953" s="6" t="s">
        <v>6807</v>
      </c>
      <c r="N1953" s="6" t="s">
        <v>6808</v>
      </c>
      <c r="O1953" s="7" t="str">
        <f t="shared" si="30"/>
        <v>NO</v>
      </c>
    </row>
    <row r="1954" spans="1:16">
      <c r="A1954" s="6" t="s">
        <v>3371</v>
      </c>
      <c r="B1954" s="7">
        <v>50</v>
      </c>
      <c r="C1954" s="6" t="s">
        <v>3372</v>
      </c>
      <c r="D1954" s="7" t="s">
        <v>28</v>
      </c>
      <c r="E1954" s="7" t="s">
        <v>11</v>
      </c>
      <c r="F1954" s="6">
        <v>0.42464000000000002</v>
      </c>
      <c r="G1954" s="6">
        <v>0.26325999999999999</v>
      </c>
      <c r="H1954" s="6">
        <v>0.16138</v>
      </c>
      <c r="I1954" s="6">
        <v>0.98699999999999999</v>
      </c>
      <c r="J1954" s="6" t="s">
        <v>29</v>
      </c>
      <c r="K1954" s="6">
        <v>1</v>
      </c>
      <c r="L1954" s="6" t="s">
        <v>6809</v>
      </c>
      <c r="M1954" s="6" t="s">
        <v>6810</v>
      </c>
      <c r="N1954" s="6" t="s">
        <v>6811</v>
      </c>
      <c r="O1954" s="7" t="str">
        <f t="shared" si="30"/>
        <v>NO</v>
      </c>
    </row>
    <row r="1955" spans="1:16">
      <c r="A1955" s="6" t="s">
        <v>3373</v>
      </c>
      <c r="B1955" s="7">
        <v>20</v>
      </c>
      <c r="C1955" s="6" t="s">
        <v>3374</v>
      </c>
      <c r="D1955" s="7" t="s">
        <v>28</v>
      </c>
      <c r="E1955" s="7" t="s">
        <v>11</v>
      </c>
      <c r="F1955" s="6">
        <v>7.2437000000000001E-2</v>
      </c>
      <c r="G1955" s="6">
        <v>0.17387</v>
      </c>
      <c r="H1955" s="6">
        <v>-0.10143000000000001</v>
      </c>
      <c r="I1955" s="6">
        <v>0.95199999999999996</v>
      </c>
      <c r="J1955" s="6" t="s">
        <v>33</v>
      </c>
      <c r="K1955" s="6">
        <v>0.67520000000000002</v>
      </c>
      <c r="L1955" s="6" t="s">
        <v>4617</v>
      </c>
      <c r="M1955" s="6" t="s">
        <v>6812</v>
      </c>
      <c r="N1955" s="6" t="s">
        <v>4619</v>
      </c>
      <c r="O1955" s="7" t="str">
        <f t="shared" si="30"/>
        <v>NO</v>
      </c>
    </row>
    <row r="1956" spans="1:16">
      <c r="A1956" s="6" t="s">
        <v>3375</v>
      </c>
      <c r="B1956" s="7">
        <v>2</v>
      </c>
      <c r="C1956" s="6" t="s">
        <v>3376</v>
      </c>
      <c r="D1956" s="7" t="s">
        <v>28</v>
      </c>
      <c r="E1956" s="7" t="s">
        <v>11</v>
      </c>
      <c r="F1956" s="6">
        <v>0.62699000000000005</v>
      </c>
      <c r="G1956" s="6">
        <v>0.80528</v>
      </c>
      <c r="H1956" s="6">
        <v>-0.17829</v>
      </c>
      <c r="I1956" s="6">
        <v>0.91200000000000003</v>
      </c>
      <c r="J1956" s="6" t="s">
        <v>29</v>
      </c>
      <c r="K1956" s="6">
        <v>0.99950000000000006</v>
      </c>
      <c r="L1956" s="6" t="s">
        <v>4504</v>
      </c>
      <c r="M1956" s="6" t="s">
        <v>6813</v>
      </c>
      <c r="N1956" s="6" t="s">
        <v>3990</v>
      </c>
      <c r="O1956" s="7" t="str">
        <f t="shared" si="30"/>
        <v>NO</v>
      </c>
    </row>
    <row r="1957" spans="1:16">
      <c r="A1957" s="6" t="s">
        <v>3377</v>
      </c>
      <c r="B1957" s="7">
        <v>23</v>
      </c>
      <c r="C1957" s="6" t="s">
        <v>3378</v>
      </c>
      <c r="D1957" s="7" t="s">
        <v>32</v>
      </c>
      <c r="E1957" s="7" t="s">
        <v>11</v>
      </c>
      <c r="F1957" s="6">
        <v>0.28626000000000001</v>
      </c>
      <c r="G1957" s="6">
        <v>3.2654000000000002E-2</v>
      </c>
      <c r="H1957" s="6">
        <v>0.25361</v>
      </c>
      <c r="I1957" s="6">
        <v>1</v>
      </c>
      <c r="J1957" s="6" t="s">
        <v>29</v>
      </c>
      <c r="K1957" s="6">
        <v>0.8901</v>
      </c>
      <c r="L1957" s="6" t="s">
        <v>6814</v>
      </c>
      <c r="M1957" s="6" t="s">
        <v>6815</v>
      </c>
      <c r="N1957" s="6" t="s">
        <v>4042</v>
      </c>
      <c r="O1957" s="7" t="str">
        <f t="shared" si="30"/>
        <v>NO</v>
      </c>
    </row>
    <row r="1958" spans="1:16">
      <c r="A1958" s="6" t="s">
        <v>3379</v>
      </c>
      <c r="B1958" s="7">
        <v>6</v>
      </c>
      <c r="C1958" s="6" t="s">
        <v>3380</v>
      </c>
      <c r="D1958" s="7" t="s">
        <v>32</v>
      </c>
      <c r="E1958" s="7" t="s">
        <v>11</v>
      </c>
      <c r="F1958" s="6">
        <v>0.46781</v>
      </c>
      <c r="G1958" s="6">
        <v>0.28188999999999997</v>
      </c>
      <c r="H1958" s="6">
        <v>0.18592</v>
      </c>
      <c r="I1958" s="6">
        <v>1</v>
      </c>
      <c r="J1958" s="6" t="s">
        <v>29</v>
      </c>
      <c r="K1958" s="6">
        <v>0.99919999999999998</v>
      </c>
      <c r="L1958" s="6" t="s">
        <v>4733</v>
      </c>
      <c r="M1958" s="6" t="s">
        <v>6816</v>
      </c>
      <c r="N1958" s="6" t="s">
        <v>6817</v>
      </c>
      <c r="O1958" s="7" t="str">
        <f t="shared" si="30"/>
        <v>NO</v>
      </c>
    </row>
    <row r="1959" spans="1:16">
      <c r="A1959" s="6" t="s">
        <v>540</v>
      </c>
      <c r="B1959" s="7">
        <v>12</v>
      </c>
      <c r="C1959" s="6" t="s">
        <v>541</v>
      </c>
      <c r="D1959" s="7" t="s">
        <v>32</v>
      </c>
      <c r="E1959" s="7" t="s">
        <v>4</v>
      </c>
      <c r="F1959" s="6">
        <v>0.53391999999999995</v>
      </c>
      <c r="G1959" s="6">
        <v>0.71831</v>
      </c>
      <c r="H1959" s="6">
        <v>-0.18439</v>
      </c>
      <c r="I1959" s="6">
        <v>0.97899999999999998</v>
      </c>
      <c r="J1959" s="6" t="s">
        <v>29</v>
      </c>
      <c r="K1959" s="6">
        <v>0.99980000000000002</v>
      </c>
      <c r="L1959" s="6" t="s">
        <v>6818</v>
      </c>
      <c r="M1959" s="6" t="s">
        <v>6819</v>
      </c>
      <c r="N1959" s="6" t="s">
        <v>4078</v>
      </c>
      <c r="O1959" s="7" t="str">
        <f t="shared" si="30"/>
        <v>NO</v>
      </c>
    </row>
    <row r="1960" spans="1:16">
      <c r="A1960" s="6" t="s">
        <v>3381</v>
      </c>
      <c r="B1960" s="7">
        <v>24</v>
      </c>
      <c r="C1960" s="6" t="s">
        <v>3382</v>
      </c>
      <c r="D1960" s="7" t="s">
        <v>28</v>
      </c>
      <c r="E1960" s="7" t="s">
        <v>11</v>
      </c>
      <c r="F1960" s="6">
        <v>0.27304</v>
      </c>
      <c r="G1960" s="6">
        <v>0.12032</v>
      </c>
      <c r="H1960" s="6">
        <v>0.15271000000000001</v>
      </c>
      <c r="I1960" s="6">
        <v>0.92600000000000005</v>
      </c>
      <c r="J1960" s="6" t="s">
        <v>29</v>
      </c>
      <c r="K1960" s="6">
        <v>0.90859999999999996</v>
      </c>
      <c r="L1960" s="6" t="s">
        <v>6820</v>
      </c>
      <c r="M1960" s="6" t="s">
        <v>6821</v>
      </c>
      <c r="N1960" s="6" t="s">
        <v>3990</v>
      </c>
      <c r="O1960" s="7" t="str">
        <f t="shared" si="30"/>
        <v>NO</v>
      </c>
    </row>
    <row r="1961" spans="1:16">
      <c r="A1961" s="6" t="s">
        <v>3383</v>
      </c>
      <c r="B1961" s="7">
        <v>15</v>
      </c>
      <c r="C1961" s="6" t="s">
        <v>3384</v>
      </c>
      <c r="D1961" s="7" t="s">
        <v>28</v>
      </c>
      <c r="E1961" s="7" t="s">
        <v>11</v>
      </c>
      <c r="F1961" s="6">
        <v>0.32046000000000002</v>
      </c>
      <c r="G1961" s="6">
        <v>8.3787E-2</v>
      </c>
      <c r="H1961" s="6">
        <v>0.23666999999999999</v>
      </c>
      <c r="I1961" s="6">
        <v>0.997</v>
      </c>
      <c r="J1961" s="6" t="s">
        <v>29</v>
      </c>
      <c r="K1961" s="6">
        <v>0.95440000000000003</v>
      </c>
      <c r="L1961" s="6" t="s">
        <v>6803</v>
      </c>
      <c r="M1961" s="6" t="s">
        <v>6822</v>
      </c>
      <c r="N1961" s="6" t="s">
        <v>6823</v>
      </c>
      <c r="O1961" s="7" t="str">
        <f t="shared" si="30"/>
        <v>NO</v>
      </c>
    </row>
    <row r="1962" spans="1:16">
      <c r="A1962" s="6" t="s">
        <v>1542</v>
      </c>
      <c r="B1962" s="7">
        <v>7</v>
      </c>
      <c r="C1962" s="6" t="s">
        <v>1543</v>
      </c>
      <c r="D1962" s="7" t="s">
        <v>28</v>
      </c>
      <c r="E1962" s="7" t="s">
        <v>8</v>
      </c>
      <c r="F1962" s="6">
        <v>0.22170999999999999</v>
      </c>
      <c r="G1962" s="6">
        <v>0.44613000000000003</v>
      </c>
      <c r="H1962" s="6">
        <v>-0.22442999999999999</v>
      </c>
      <c r="I1962" s="6">
        <v>0.94699999999999995</v>
      </c>
      <c r="J1962" s="6" t="s">
        <v>40</v>
      </c>
      <c r="K1962" s="6">
        <v>2.2631000000000001</v>
      </c>
      <c r="L1962" s="6" t="s">
        <v>5502</v>
      </c>
      <c r="M1962" s="6" t="s">
        <v>6824</v>
      </c>
      <c r="N1962" s="6" t="s">
        <v>5504</v>
      </c>
      <c r="O1962" s="7" t="str">
        <f t="shared" si="30"/>
        <v>NO</v>
      </c>
    </row>
    <row r="1963" spans="1:16">
      <c r="A1963" s="6" t="s">
        <v>3385</v>
      </c>
      <c r="B1963" s="7">
        <v>41</v>
      </c>
      <c r="C1963" s="6" t="s">
        <v>3386</v>
      </c>
      <c r="D1963" s="7" t="s">
        <v>28</v>
      </c>
      <c r="E1963" s="7" t="s">
        <v>11</v>
      </c>
      <c r="F1963" s="6">
        <v>0.46970000000000001</v>
      </c>
      <c r="G1963" s="6">
        <v>0.30757000000000001</v>
      </c>
      <c r="H1963" s="6">
        <v>0.16213</v>
      </c>
      <c r="I1963" s="6">
        <v>0.91500000000000004</v>
      </c>
      <c r="J1963" s="6" t="s">
        <v>29</v>
      </c>
      <c r="K1963" s="6">
        <v>1</v>
      </c>
      <c r="L1963" s="6" t="s">
        <v>4046</v>
      </c>
      <c r="M1963" s="6" t="s">
        <v>6825</v>
      </c>
      <c r="N1963" s="6" t="s">
        <v>4282</v>
      </c>
      <c r="O1963" s="7" t="str">
        <f t="shared" si="30"/>
        <v>NO</v>
      </c>
    </row>
    <row r="1964" spans="1:16">
      <c r="A1964" s="6" t="s">
        <v>3387</v>
      </c>
      <c r="B1964" s="7">
        <v>5</v>
      </c>
      <c r="C1964" s="6" t="s">
        <v>3388</v>
      </c>
      <c r="D1964" s="7" t="s">
        <v>32</v>
      </c>
      <c r="E1964" s="7" t="s">
        <v>11</v>
      </c>
      <c r="F1964" s="6">
        <v>0.20276</v>
      </c>
      <c r="G1964" s="6">
        <v>7.7432000000000001E-2</v>
      </c>
      <c r="H1964" s="6">
        <v>0.12533</v>
      </c>
      <c r="I1964" s="6">
        <v>0.93500000000000005</v>
      </c>
      <c r="J1964" s="6" t="s">
        <v>40</v>
      </c>
      <c r="K1964" s="6">
        <v>2.3569</v>
      </c>
      <c r="L1964" s="6" t="s">
        <v>4493</v>
      </c>
      <c r="M1964" s="6" t="s">
        <v>6826</v>
      </c>
      <c r="N1964" s="6" t="s">
        <v>5607</v>
      </c>
      <c r="O1964" s="7" t="str">
        <f t="shared" si="30"/>
        <v>NO</v>
      </c>
    </row>
    <row r="1965" spans="1:16">
      <c r="A1965" s="6" t="s">
        <v>1002</v>
      </c>
      <c r="B1965" s="7">
        <v>5</v>
      </c>
      <c r="C1965" s="6" t="s">
        <v>1003</v>
      </c>
      <c r="D1965" s="7" t="s">
        <v>28</v>
      </c>
      <c r="E1965" s="7" t="s">
        <v>6</v>
      </c>
      <c r="F1965" s="6">
        <v>0.22320000000000001</v>
      </c>
      <c r="G1965" s="6">
        <v>0.10203</v>
      </c>
      <c r="H1965" s="6">
        <v>0.12117</v>
      </c>
      <c r="I1965" s="6">
        <v>0.999</v>
      </c>
      <c r="J1965" s="6" t="s">
        <v>33</v>
      </c>
      <c r="K1965" s="6">
        <v>1.0176000000000001</v>
      </c>
      <c r="L1965" s="6" t="s">
        <v>6827</v>
      </c>
      <c r="M1965" s="6" t="s">
        <v>6828</v>
      </c>
      <c r="N1965" s="6" t="s">
        <v>6829</v>
      </c>
      <c r="O1965" s="7" t="str">
        <f t="shared" si="30"/>
        <v>NO</v>
      </c>
    </row>
    <row r="1966" spans="1:16">
      <c r="A1966" s="6" t="s">
        <v>3389</v>
      </c>
      <c r="B1966" s="7">
        <v>7</v>
      </c>
      <c r="C1966" s="6" t="s">
        <v>3390</v>
      </c>
      <c r="D1966" s="7" t="s">
        <v>28</v>
      </c>
      <c r="E1966" s="7" t="s">
        <v>11</v>
      </c>
      <c r="F1966" s="6">
        <v>0.95528999999999997</v>
      </c>
      <c r="G1966" s="6">
        <v>0.83755000000000002</v>
      </c>
      <c r="H1966" s="6">
        <v>0.11774</v>
      </c>
      <c r="I1966" s="6">
        <v>0.90500000000000003</v>
      </c>
      <c r="J1966" s="6" t="s">
        <v>29</v>
      </c>
      <c r="K1966" s="6">
        <v>0.78710000000000002</v>
      </c>
      <c r="L1966" s="6" t="s">
        <v>6830</v>
      </c>
      <c r="M1966" s="6" t="s">
        <v>6831</v>
      </c>
      <c r="N1966" s="6" t="s">
        <v>6832</v>
      </c>
      <c r="O1966" s="7" t="str">
        <f t="shared" si="30"/>
        <v>NO</v>
      </c>
    </row>
    <row r="1967" spans="1:16">
      <c r="A1967" s="10" t="s">
        <v>1004</v>
      </c>
      <c r="B1967" s="11">
        <v>8</v>
      </c>
      <c r="C1967" s="10" t="s">
        <v>1005</v>
      </c>
      <c r="D1967" s="11" t="s">
        <v>32</v>
      </c>
      <c r="E1967" s="11" t="s">
        <v>6</v>
      </c>
      <c r="F1967" s="10">
        <v>0.39591999999999999</v>
      </c>
      <c r="G1967" s="10">
        <v>0.50712000000000002</v>
      </c>
      <c r="H1967" s="10">
        <v>-0.11121</v>
      </c>
      <c r="I1967" s="10">
        <v>0.99</v>
      </c>
      <c r="J1967" s="10" t="s">
        <v>44</v>
      </c>
      <c r="K1967" s="10">
        <v>1.8153999999999999</v>
      </c>
      <c r="L1967" s="10" t="s">
        <v>6336</v>
      </c>
      <c r="M1967" s="10" t="s">
        <v>6833</v>
      </c>
      <c r="N1967" s="10" t="s">
        <v>6834</v>
      </c>
      <c r="O1967" s="11" t="str">
        <f t="shared" si="30"/>
        <v>NO</v>
      </c>
      <c r="P1967" s="10"/>
    </row>
    <row r="1968" spans="1:16">
      <c r="A1968" s="10" t="s">
        <v>1004</v>
      </c>
      <c r="B1968" s="11">
        <v>9</v>
      </c>
      <c r="C1968" s="10" t="s">
        <v>1006</v>
      </c>
      <c r="D1968" s="11" t="s">
        <v>32</v>
      </c>
      <c r="E1968" s="11" t="s">
        <v>6</v>
      </c>
      <c r="F1968" s="10">
        <v>0.23454</v>
      </c>
      <c r="G1968" s="10">
        <v>0.35202</v>
      </c>
      <c r="H1968" s="10">
        <v>-0.11749</v>
      </c>
      <c r="I1968" s="10">
        <v>0.95</v>
      </c>
      <c r="J1968" s="10" t="s">
        <v>44</v>
      </c>
      <c r="K1968" s="10">
        <v>1.8153999999999999</v>
      </c>
      <c r="L1968" s="10" t="s">
        <v>6336</v>
      </c>
      <c r="M1968" s="10" t="s">
        <v>6833</v>
      </c>
      <c r="N1968" s="10" t="s">
        <v>6834</v>
      </c>
      <c r="O1968" s="11" t="str">
        <f t="shared" si="30"/>
        <v>NO</v>
      </c>
      <c r="P1968" s="10"/>
    </row>
    <row r="1969" spans="1:16">
      <c r="A1969" s="10" t="s">
        <v>1004</v>
      </c>
      <c r="B1969" s="11">
        <v>10</v>
      </c>
      <c r="C1969" s="10" t="s">
        <v>3391</v>
      </c>
      <c r="D1969" s="11" t="s">
        <v>32</v>
      </c>
      <c r="E1969" s="11" t="s">
        <v>11</v>
      </c>
      <c r="F1969" s="10">
        <v>0.20807</v>
      </c>
      <c r="G1969" s="10">
        <v>0.31763000000000002</v>
      </c>
      <c r="H1969" s="10">
        <v>-0.10956</v>
      </c>
      <c r="I1969" s="10">
        <v>0.95499999999999996</v>
      </c>
      <c r="J1969" s="10" t="s">
        <v>44</v>
      </c>
      <c r="K1969" s="10">
        <v>1.8169999999999999</v>
      </c>
      <c r="L1969" s="10" t="s">
        <v>6336</v>
      </c>
      <c r="M1969" s="10" t="s">
        <v>6833</v>
      </c>
      <c r="N1969" s="10" t="s">
        <v>6834</v>
      </c>
      <c r="O1969" s="11" t="str">
        <f t="shared" si="30"/>
        <v>NO</v>
      </c>
      <c r="P1969" s="10"/>
    </row>
    <row r="1970" spans="1:16">
      <c r="A1970" s="6" t="s">
        <v>3392</v>
      </c>
      <c r="B1970" s="7">
        <v>4</v>
      </c>
      <c r="C1970" s="6" t="s">
        <v>3393</v>
      </c>
      <c r="D1970" s="7" t="s">
        <v>28</v>
      </c>
      <c r="E1970" s="7" t="s">
        <v>11</v>
      </c>
      <c r="F1970" s="6">
        <v>6.4826999999999996E-2</v>
      </c>
      <c r="G1970" s="6">
        <v>0.23149</v>
      </c>
      <c r="H1970" s="6">
        <v>-0.16666</v>
      </c>
      <c r="I1970" s="6">
        <v>0.98899999999999999</v>
      </c>
      <c r="J1970" s="6" t="s">
        <v>33</v>
      </c>
      <c r="K1970" s="6">
        <v>1.5084</v>
      </c>
      <c r="L1970" s="6" t="s">
        <v>6835</v>
      </c>
      <c r="M1970" s="6" t="s">
        <v>6836</v>
      </c>
      <c r="N1970" s="6" t="s">
        <v>4149</v>
      </c>
      <c r="O1970" s="7" t="str">
        <f t="shared" si="30"/>
        <v>NO</v>
      </c>
    </row>
    <row r="1971" spans="1:16">
      <c r="A1971" s="10" t="s">
        <v>3394</v>
      </c>
      <c r="B1971" s="11">
        <v>14</v>
      </c>
      <c r="C1971" s="10" t="s">
        <v>3395</v>
      </c>
      <c r="D1971" s="11" t="s">
        <v>28</v>
      </c>
      <c r="E1971" s="11" t="s">
        <v>11</v>
      </c>
      <c r="F1971" s="10">
        <v>0.63046999999999997</v>
      </c>
      <c r="G1971" s="10">
        <v>0.30982999999999999</v>
      </c>
      <c r="H1971" s="10">
        <v>0.32063999999999998</v>
      </c>
      <c r="I1971" s="10">
        <v>0.999</v>
      </c>
      <c r="J1971" s="10" t="s">
        <v>29</v>
      </c>
      <c r="K1971" s="10">
        <v>0.99529999999999996</v>
      </c>
      <c r="L1971" s="10" t="s">
        <v>4493</v>
      </c>
      <c r="M1971" s="10" t="s">
        <v>6837</v>
      </c>
      <c r="N1971" s="10" t="s">
        <v>4495</v>
      </c>
      <c r="O1971" s="11" t="str">
        <f t="shared" si="30"/>
        <v>NO</v>
      </c>
      <c r="P1971" s="10"/>
    </row>
    <row r="1972" spans="1:16">
      <c r="A1972" s="10" t="s">
        <v>3394</v>
      </c>
      <c r="B1972" s="11">
        <v>12</v>
      </c>
      <c r="C1972" s="10" t="s">
        <v>3396</v>
      </c>
      <c r="D1972" s="11" t="s">
        <v>28</v>
      </c>
      <c r="E1972" s="11" t="s">
        <v>11</v>
      </c>
      <c r="F1972" s="10">
        <v>0.21790000000000001</v>
      </c>
      <c r="G1972" s="10">
        <v>5.0564999999999999E-2</v>
      </c>
      <c r="H1972" s="10">
        <v>0.16733000000000001</v>
      </c>
      <c r="I1972" s="10">
        <v>0.995</v>
      </c>
      <c r="J1972" s="10" t="s">
        <v>29</v>
      </c>
      <c r="K1972" s="10">
        <v>0.81379999999999997</v>
      </c>
      <c r="L1972" s="10" t="s">
        <v>4493</v>
      </c>
      <c r="M1972" s="10" t="s">
        <v>6837</v>
      </c>
      <c r="N1972" s="10" t="s">
        <v>4495</v>
      </c>
      <c r="O1972" s="11" t="str">
        <f t="shared" si="30"/>
        <v>NO</v>
      </c>
      <c r="P1972" s="10"/>
    </row>
    <row r="1973" spans="1:16">
      <c r="A1973" s="6" t="s">
        <v>1007</v>
      </c>
      <c r="B1973" s="7">
        <v>14</v>
      </c>
      <c r="C1973" s="6" t="s">
        <v>1008</v>
      </c>
      <c r="D1973" s="7" t="s">
        <v>28</v>
      </c>
      <c r="E1973" s="7" t="s">
        <v>6</v>
      </c>
      <c r="F1973" s="6">
        <v>0.42276000000000002</v>
      </c>
      <c r="G1973" s="6">
        <v>0.26304</v>
      </c>
      <c r="H1973" s="6">
        <v>0.15970999999999999</v>
      </c>
      <c r="I1973" s="6">
        <v>1</v>
      </c>
      <c r="J1973" s="6" t="s">
        <v>33</v>
      </c>
      <c r="K1973" s="6">
        <v>1.2917000000000001</v>
      </c>
      <c r="L1973" s="6" t="s">
        <v>6838</v>
      </c>
      <c r="M1973" s="6" t="s">
        <v>6839</v>
      </c>
      <c r="N1973" s="6" t="s">
        <v>6840</v>
      </c>
      <c r="O1973" s="7" t="str">
        <f t="shared" si="30"/>
        <v>NO</v>
      </c>
    </row>
    <row r="1974" spans="1:16">
      <c r="A1974" s="6" t="s">
        <v>1009</v>
      </c>
      <c r="B1974" s="7">
        <v>8</v>
      </c>
      <c r="C1974" s="6" t="s">
        <v>1010</v>
      </c>
      <c r="D1974" s="7" t="s">
        <v>28</v>
      </c>
      <c r="E1974" s="7" t="s">
        <v>6</v>
      </c>
      <c r="F1974" s="6">
        <v>0.53069</v>
      </c>
      <c r="G1974" s="6">
        <v>0.67601</v>
      </c>
      <c r="H1974" s="6">
        <v>-0.14532</v>
      </c>
      <c r="I1974" s="6">
        <v>0.93200000000000005</v>
      </c>
      <c r="J1974" s="6" t="s">
        <v>33</v>
      </c>
      <c r="K1974" s="6">
        <v>1.4468000000000001</v>
      </c>
      <c r="L1974" s="6" t="s">
        <v>4226</v>
      </c>
      <c r="M1974" s="6" t="s">
        <v>6841</v>
      </c>
      <c r="N1974" s="6" t="s">
        <v>4228</v>
      </c>
      <c r="O1974" s="7" t="str">
        <f t="shared" si="30"/>
        <v>NO</v>
      </c>
    </row>
    <row r="1975" spans="1:16">
      <c r="A1975" s="6" t="s">
        <v>3397</v>
      </c>
      <c r="B1975" s="7">
        <v>7</v>
      </c>
      <c r="C1975" s="6" t="s">
        <v>3398</v>
      </c>
      <c r="D1975" s="7" t="s">
        <v>32</v>
      </c>
      <c r="E1975" s="7" t="s">
        <v>11</v>
      </c>
      <c r="F1975" s="6">
        <v>0.28171000000000002</v>
      </c>
      <c r="G1975" s="6">
        <v>0.13533999999999999</v>
      </c>
      <c r="H1975" s="6">
        <v>0.14637</v>
      </c>
      <c r="I1975" s="6">
        <v>0.93400000000000005</v>
      </c>
      <c r="J1975" s="6" t="s">
        <v>33</v>
      </c>
      <c r="K1975" s="6">
        <v>1.3365</v>
      </c>
      <c r="L1975" s="6" t="s">
        <v>6842</v>
      </c>
      <c r="M1975" s="6" t="s">
        <v>6843</v>
      </c>
      <c r="N1975" s="6" t="s">
        <v>6844</v>
      </c>
      <c r="O1975" s="7" t="str">
        <f t="shared" si="30"/>
        <v>NO</v>
      </c>
    </row>
    <row r="1976" spans="1:16">
      <c r="A1976" s="6" t="s">
        <v>3399</v>
      </c>
      <c r="B1976" s="7">
        <v>2</v>
      </c>
      <c r="C1976" s="6" t="s">
        <v>3400</v>
      </c>
      <c r="D1976" s="7" t="s">
        <v>28</v>
      </c>
      <c r="E1976" s="7" t="s">
        <v>11</v>
      </c>
      <c r="F1976" s="6">
        <v>0.30962000000000001</v>
      </c>
      <c r="G1976" s="6">
        <v>0.17643</v>
      </c>
      <c r="H1976" s="6">
        <v>0.13319</v>
      </c>
      <c r="I1976" s="6">
        <v>0.98299999999999998</v>
      </c>
      <c r="J1976" s="6" t="s">
        <v>29</v>
      </c>
      <c r="K1976" s="6">
        <v>0.93420000000000003</v>
      </c>
      <c r="L1976" s="6" t="s">
        <v>7494</v>
      </c>
      <c r="O1976" s="7" t="str">
        <f t="shared" si="30"/>
        <v>NO</v>
      </c>
    </row>
    <row r="1977" spans="1:16">
      <c r="A1977" s="6" t="s">
        <v>3401</v>
      </c>
      <c r="B1977" s="7">
        <v>16</v>
      </c>
      <c r="C1977" s="6" t="s">
        <v>3402</v>
      </c>
      <c r="D1977" s="7" t="s">
        <v>28</v>
      </c>
      <c r="E1977" s="7" t="s">
        <v>11</v>
      </c>
      <c r="F1977" s="6">
        <v>0.2336</v>
      </c>
      <c r="G1977" s="6">
        <v>0.38696000000000003</v>
      </c>
      <c r="H1977" s="6">
        <v>-0.15336</v>
      </c>
      <c r="I1977" s="6">
        <v>0.94099999999999995</v>
      </c>
      <c r="J1977" s="6" t="s">
        <v>29</v>
      </c>
      <c r="K1977" s="6">
        <v>0.98519999999999996</v>
      </c>
      <c r="L1977" s="6" t="s">
        <v>6845</v>
      </c>
      <c r="M1977" s="6" t="s">
        <v>6846</v>
      </c>
      <c r="N1977" s="6" t="s">
        <v>6847</v>
      </c>
      <c r="O1977" s="7" t="str">
        <f t="shared" si="30"/>
        <v>NO</v>
      </c>
    </row>
    <row r="1978" spans="1:16">
      <c r="A1978" s="6" t="s">
        <v>3403</v>
      </c>
      <c r="B1978" s="7">
        <v>17</v>
      </c>
      <c r="C1978" s="6" t="s">
        <v>3404</v>
      </c>
      <c r="D1978" s="7" t="s">
        <v>32</v>
      </c>
      <c r="E1978" s="7" t="s">
        <v>11</v>
      </c>
      <c r="F1978" s="6">
        <v>6.7050999999999999E-2</v>
      </c>
      <c r="G1978" s="6">
        <v>0.17119999999999999</v>
      </c>
      <c r="H1978" s="6">
        <v>-0.10415000000000001</v>
      </c>
      <c r="I1978" s="6">
        <v>1</v>
      </c>
      <c r="J1978" s="6" t="s">
        <v>29</v>
      </c>
      <c r="K1978" s="6">
        <v>0.6855</v>
      </c>
      <c r="L1978" s="6" t="s">
        <v>6848</v>
      </c>
      <c r="M1978" s="6" t="s">
        <v>6849</v>
      </c>
      <c r="N1978" s="6" t="s">
        <v>6850</v>
      </c>
      <c r="O1978" s="7" t="str">
        <f t="shared" si="30"/>
        <v>NO</v>
      </c>
    </row>
    <row r="1979" spans="1:16">
      <c r="A1979" s="10" t="s">
        <v>1770</v>
      </c>
      <c r="B1979" s="11">
        <v>7</v>
      </c>
      <c r="C1979" s="10" t="s">
        <v>1771</v>
      </c>
      <c r="D1979" s="11" t="s">
        <v>32</v>
      </c>
      <c r="E1979" s="11" t="s">
        <v>1584</v>
      </c>
      <c r="F1979" s="10">
        <v>0.98446999999999996</v>
      </c>
      <c r="G1979" s="10">
        <v>0.88375000000000004</v>
      </c>
      <c r="H1979" s="10">
        <v>0.10072</v>
      </c>
      <c r="I1979" s="10">
        <v>0.998</v>
      </c>
      <c r="J1979" s="10" t="s">
        <v>29</v>
      </c>
      <c r="K1979" s="10">
        <v>0.58630000000000004</v>
      </c>
      <c r="L1979" s="10" t="s">
        <v>4073</v>
      </c>
      <c r="M1979" s="10" t="s">
        <v>6851</v>
      </c>
      <c r="N1979" s="10" t="s">
        <v>4274</v>
      </c>
      <c r="O1979" s="11" t="str">
        <f t="shared" si="30"/>
        <v>NO</v>
      </c>
      <c r="P1979" s="10"/>
    </row>
    <row r="1980" spans="1:16">
      <c r="A1980" s="10" t="s">
        <v>1770</v>
      </c>
      <c r="B1980" s="11">
        <v>7</v>
      </c>
      <c r="C1980" s="10" t="s">
        <v>1771</v>
      </c>
      <c r="D1980" s="11" t="s">
        <v>32</v>
      </c>
      <c r="E1980" s="11" t="s">
        <v>11</v>
      </c>
      <c r="F1980" s="10">
        <v>0.98446999999999996</v>
      </c>
      <c r="G1980" s="10">
        <v>0.88375000000000004</v>
      </c>
      <c r="H1980" s="10">
        <v>0.10072</v>
      </c>
      <c r="I1980" s="10">
        <v>0.998</v>
      </c>
      <c r="J1980" s="10" t="s">
        <v>29</v>
      </c>
      <c r="K1980" s="10">
        <v>0.58630000000000004</v>
      </c>
      <c r="L1980" s="10" t="s">
        <v>4073</v>
      </c>
      <c r="M1980" s="10" t="s">
        <v>6851</v>
      </c>
      <c r="N1980" s="10" t="s">
        <v>4274</v>
      </c>
      <c r="O1980" s="11" t="str">
        <f t="shared" si="30"/>
        <v>NO</v>
      </c>
      <c r="P1980" s="10"/>
    </row>
    <row r="1981" spans="1:16">
      <c r="A1981" s="6" t="s">
        <v>542</v>
      </c>
      <c r="B1981" s="7">
        <v>5</v>
      </c>
      <c r="C1981" s="6" t="s">
        <v>543</v>
      </c>
      <c r="D1981" s="7" t="s">
        <v>32</v>
      </c>
      <c r="E1981" s="7" t="s">
        <v>4</v>
      </c>
      <c r="F1981" s="6">
        <v>0.85094999999999998</v>
      </c>
      <c r="G1981" s="6">
        <v>0.96982000000000002</v>
      </c>
      <c r="H1981" s="6">
        <v>-0.11887</v>
      </c>
      <c r="I1981" s="6">
        <v>0.97499999999999998</v>
      </c>
      <c r="J1981" s="6" t="s">
        <v>33</v>
      </c>
      <c r="K1981" s="6">
        <v>1.2528999999999999</v>
      </c>
      <c r="L1981" s="6" t="s">
        <v>6852</v>
      </c>
      <c r="M1981" s="6" t="s">
        <v>6853</v>
      </c>
      <c r="N1981" s="6" t="s">
        <v>6854</v>
      </c>
      <c r="O1981" s="7" t="str">
        <f t="shared" si="30"/>
        <v>NO</v>
      </c>
    </row>
    <row r="1982" spans="1:16">
      <c r="A1982" s="6" t="s">
        <v>1551</v>
      </c>
      <c r="B1982" s="7">
        <v>3</v>
      </c>
      <c r="C1982" s="6" t="s">
        <v>1552</v>
      </c>
      <c r="D1982" s="7" t="s">
        <v>32</v>
      </c>
      <c r="E1982" s="7" t="s">
        <v>8</v>
      </c>
      <c r="F1982" s="6">
        <v>0.68325000000000002</v>
      </c>
      <c r="G1982" s="6">
        <v>0.88865000000000005</v>
      </c>
      <c r="H1982" s="6">
        <v>-0.2054</v>
      </c>
      <c r="I1982" s="6">
        <v>1</v>
      </c>
      <c r="J1982" s="6" t="s">
        <v>29</v>
      </c>
      <c r="K1982" s="6">
        <v>0.96260000000000001</v>
      </c>
      <c r="L1982" s="6" t="s">
        <v>4027</v>
      </c>
      <c r="M1982" s="6" t="s">
        <v>6855</v>
      </c>
      <c r="N1982" s="6" t="s">
        <v>4029</v>
      </c>
      <c r="O1982" s="7" t="str">
        <f t="shared" si="30"/>
        <v>NO</v>
      </c>
    </row>
    <row r="1983" spans="1:16">
      <c r="A1983" s="10" t="s">
        <v>544</v>
      </c>
      <c r="B1983" s="11">
        <v>8</v>
      </c>
      <c r="C1983" s="10" t="s">
        <v>545</v>
      </c>
      <c r="D1983" s="11" t="s">
        <v>32</v>
      </c>
      <c r="E1983" s="11" t="s">
        <v>4</v>
      </c>
      <c r="F1983" s="10">
        <v>0.36738999999999999</v>
      </c>
      <c r="G1983" s="10">
        <v>0.56335999999999997</v>
      </c>
      <c r="H1983" s="10">
        <v>-0.19597000000000001</v>
      </c>
      <c r="I1983" s="10">
        <v>0.91900000000000004</v>
      </c>
      <c r="J1983" s="10" t="s">
        <v>33</v>
      </c>
      <c r="K1983" s="10">
        <v>1.9175</v>
      </c>
      <c r="L1983" s="10" t="s">
        <v>5782</v>
      </c>
      <c r="M1983" s="10" t="s">
        <v>6856</v>
      </c>
      <c r="N1983" s="10" t="s">
        <v>5782</v>
      </c>
      <c r="O1983" s="11" t="str">
        <f t="shared" si="30"/>
        <v>NO</v>
      </c>
      <c r="P1983" s="10"/>
    </row>
    <row r="1984" spans="1:16">
      <c r="A1984" s="10" t="s">
        <v>544</v>
      </c>
      <c r="B1984" s="11">
        <v>9</v>
      </c>
      <c r="C1984" s="10" t="s">
        <v>3405</v>
      </c>
      <c r="D1984" s="11" t="s">
        <v>32</v>
      </c>
      <c r="E1984" s="11" t="s">
        <v>11</v>
      </c>
      <c r="F1984" s="10">
        <v>7.3928999999999995E-2</v>
      </c>
      <c r="G1984" s="10">
        <v>0.21431</v>
      </c>
      <c r="H1984" s="10">
        <v>-0.14038</v>
      </c>
      <c r="I1984" s="10">
        <v>0.94799999999999995</v>
      </c>
      <c r="J1984" s="10" t="s">
        <v>33</v>
      </c>
      <c r="K1984" s="10">
        <v>1.9308000000000001</v>
      </c>
      <c r="L1984" s="10" t="s">
        <v>5782</v>
      </c>
      <c r="M1984" s="10" t="s">
        <v>6856</v>
      </c>
      <c r="N1984" s="10" t="s">
        <v>5782</v>
      </c>
      <c r="O1984" s="11" t="str">
        <f t="shared" si="30"/>
        <v>NO</v>
      </c>
      <c r="P1984" s="10"/>
    </row>
    <row r="1985" spans="1:16">
      <c r="A1985" s="6" t="s">
        <v>3406</v>
      </c>
      <c r="B1985" s="7">
        <v>10</v>
      </c>
      <c r="C1985" s="6" t="s">
        <v>3407</v>
      </c>
      <c r="D1985" s="7" t="s">
        <v>32</v>
      </c>
      <c r="E1985" s="7" t="s">
        <v>11</v>
      </c>
      <c r="F1985" s="6">
        <v>0.53695999999999999</v>
      </c>
      <c r="G1985" s="6">
        <v>0.82301999999999997</v>
      </c>
      <c r="H1985" s="6">
        <v>-0.28605999999999998</v>
      </c>
      <c r="I1985" s="6">
        <v>0.998</v>
      </c>
      <c r="J1985" s="6" t="s">
        <v>40</v>
      </c>
      <c r="K1985" s="6">
        <v>2.3675999999999999</v>
      </c>
      <c r="L1985" s="6" t="s">
        <v>4730</v>
      </c>
      <c r="M1985" s="6" t="s">
        <v>6857</v>
      </c>
      <c r="N1985" s="6" t="s">
        <v>4732</v>
      </c>
      <c r="O1985" s="7" t="str">
        <f t="shared" si="30"/>
        <v>NO</v>
      </c>
    </row>
    <row r="1986" spans="1:16">
      <c r="A1986" s="10" t="s">
        <v>1772</v>
      </c>
      <c r="B1986" s="11">
        <v>19</v>
      </c>
      <c r="C1986" s="10" t="s">
        <v>1773</v>
      </c>
      <c r="D1986" s="11" t="s">
        <v>32</v>
      </c>
      <c r="E1986" s="11" t="s">
        <v>1584</v>
      </c>
      <c r="F1986" s="10">
        <v>0.96980999999999995</v>
      </c>
      <c r="G1986" s="10">
        <v>0.85328999999999999</v>
      </c>
      <c r="H1986" s="10">
        <v>0.11652</v>
      </c>
      <c r="I1986" s="10">
        <v>0.96499999999999997</v>
      </c>
      <c r="J1986" s="10" t="s">
        <v>29</v>
      </c>
      <c r="K1986" s="10">
        <v>0.59179999999999999</v>
      </c>
      <c r="L1986" s="10" t="s">
        <v>6858</v>
      </c>
      <c r="M1986" s="10" t="s">
        <v>6859</v>
      </c>
      <c r="N1986" s="10" t="s">
        <v>5654</v>
      </c>
      <c r="O1986" s="11" t="str">
        <f t="shared" ref="O1986:O2049" si="31">IF(P1986 = "", "NO", "YES")</f>
        <v>NO</v>
      </c>
      <c r="P1986" s="10"/>
    </row>
    <row r="1987" spans="1:16">
      <c r="A1987" s="10" t="s">
        <v>1772</v>
      </c>
      <c r="B1987" s="11">
        <v>19</v>
      </c>
      <c r="C1987" s="10" t="s">
        <v>1773</v>
      </c>
      <c r="D1987" s="11" t="s">
        <v>32</v>
      </c>
      <c r="E1987" s="11" t="s">
        <v>11</v>
      </c>
      <c r="F1987" s="10">
        <v>0.96980999999999995</v>
      </c>
      <c r="G1987" s="10">
        <v>0.85328999999999999</v>
      </c>
      <c r="H1987" s="10">
        <v>0.11652</v>
      </c>
      <c r="I1987" s="10">
        <v>0.96499999999999997</v>
      </c>
      <c r="J1987" s="10" t="s">
        <v>29</v>
      </c>
      <c r="K1987" s="10">
        <v>0.59179999999999999</v>
      </c>
      <c r="L1987" s="10" t="s">
        <v>6858</v>
      </c>
      <c r="M1987" s="10" t="s">
        <v>6859</v>
      </c>
      <c r="N1987" s="10" t="s">
        <v>5654</v>
      </c>
      <c r="O1987" s="11" t="str">
        <f t="shared" si="31"/>
        <v>NO</v>
      </c>
      <c r="P1987" s="10"/>
    </row>
    <row r="1988" spans="1:16">
      <c r="A1988" s="6" t="s">
        <v>3408</v>
      </c>
      <c r="B1988" s="7">
        <v>22</v>
      </c>
      <c r="C1988" s="6" t="s">
        <v>3409</v>
      </c>
      <c r="D1988" s="7" t="s">
        <v>32</v>
      </c>
      <c r="E1988" s="7" t="s">
        <v>11</v>
      </c>
      <c r="F1988" s="6">
        <v>0.33489000000000002</v>
      </c>
      <c r="G1988" s="6">
        <v>0.12841</v>
      </c>
      <c r="H1988" s="6">
        <v>0.20648</v>
      </c>
      <c r="I1988" s="6">
        <v>0.93700000000000006</v>
      </c>
      <c r="J1988" s="6" t="s">
        <v>29</v>
      </c>
      <c r="K1988" s="6">
        <v>0.94810000000000005</v>
      </c>
      <c r="L1988" s="6" t="s">
        <v>3990</v>
      </c>
      <c r="M1988" s="6" t="s">
        <v>6860</v>
      </c>
      <c r="N1988" s="6" t="s">
        <v>3990</v>
      </c>
      <c r="O1988" s="7" t="str">
        <f t="shared" si="31"/>
        <v>NO</v>
      </c>
    </row>
    <row r="1989" spans="1:16">
      <c r="A1989" s="6" t="s">
        <v>3410</v>
      </c>
      <c r="B1989" s="7">
        <v>19</v>
      </c>
      <c r="C1989" s="6" t="s">
        <v>3411</v>
      </c>
      <c r="D1989" s="7" t="s">
        <v>28</v>
      </c>
      <c r="E1989" s="7" t="s">
        <v>11</v>
      </c>
      <c r="F1989" s="6">
        <v>0.45</v>
      </c>
      <c r="G1989" s="6">
        <v>0.19922000000000001</v>
      </c>
      <c r="H1989" s="6">
        <v>0.25079000000000001</v>
      </c>
      <c r="I1989" s="6">
        <v>0.98499999999999999</v>
      </c>
      <c r="J1989" s="6" t="s">
        <v>29</v>
      </c>
      <c r="K1989" s="6">
        <v>0.99939999999999996</v>
      </c>
      <c r="L1989" s="6" t="s">
        <v>6861</v>
      </c>
      <c r="M1989" s="6" t="s">
        <v>6862</v>
      </c>
      <c r="N1989" s="6" t="s">
        <v>6863</v>
      </c>
      <c r="O1989" s="7" t="str">
        <f t="shared" si="31"/>
        <v>NO</v>
      </c>
    </row>
    <row r="1990" spans="1:16">
      <c r="A1990" s="10" t="s">
        <v>546</v>
      </c>
      <c r="B1990" s="11">
        <v>15</v>
      </c>
      <c r="C1990" s="10" t="s">
        <v>547</v>
      </c>
      <c r="D1990" s="11" t="s">
        <v>32</v>
      </c>
      <c r="E1990" s="11" t="s">
        <v>4</v>
      </c>
      <c r="F1990" s="10">
        <v>0.38253999999999999</v>
      </c>
      <c r="G1990" s="10">
        <v>0.60890999999999995</v>
      </c>
      <c r="H1990" s="10">
        <v>-0.22636999999999999</v>
      </c>
      <c r="I1990" s="10">
        <v>0.97499999999999998</v>
      </c>
      <c r="J1990" s="10" t="s">
        <v>40</v>
      </c>
      <c r="K1990" s="10">
        <v>2.6871999999999998</v>
      </c>
      <c r="L1990" s="10" t="s">
        <v>6864</v>
      </c>
      <c r="M1990" s="10" t="s">
        <v>6865</v>
      </c>
      <c r="N1990" s="10" t="s">
        <v>6866</v>
      </c>
      <c r="O1990" s="11" t="str">
        <f t="shared" si="31"/>
        <v>NO</v>
      </c>
      <c r="P1990" s="10"/>
    </row>
    <row r="1991" spans="1:16">
      <c r="A1991" s="10" t="s">
        <v>546</v>
      </c>
      <c r="B1991" s="11">
        <v>17</v>
      </c>
      <c r="C1991" s="10" t="s">
        <v>1492</v>
      </c>
      <c r="D1991" s="11" t="s">
        <v>32</v>
      </c>
      <c r="E1991" s="11" t="s">
        <v>8</v>
      </c>
      <c r="F1991" s="10">
        <v>0.42043999999999998</v>
      </c>
      <c r="G1991" s="10">
        <v>0.64956000000000003</v>
      </c>
      <c r="H1991" s="10">
        <v>-0.22911999999999999</v>
      </c>
      <c r="I1991" s="10">
        <v>0.99299999999999999</v>
      </c>
      <c r="J1991" s="10" t="s">
        <v>40</v>
      </c>
      <c r="K1991" s="10">
        <v>2.6871999999999998</v>
      </c>
      <c r="L1991" s="10" t="s">
        <v>6864</v>
      </c>
      <c r="M1991" s="10" t="s">
        <v>6865</v>
      </c>
      <c r="N1991" s="10" t="s">
        <v>6866</v>
      </c>
      <c r="O1991" s="11" t="str">
        <f t="shared" si="31"/>
        <v>NO</v>
      </c>
      <c r="P1991" s="10"/>
    </row>
    <row r="1992" spans="1:16">
      <c r="A1992" s="10" t="s">
        <v>546</v>
      </c>
      <c r="B1992" s="11">
        <v>18</v>
      </c>
      <c r="C1992" s="10" t="s">
        <v>3412</v>
      </c>
      <c r="D1992" s="11" t="s">
        <v>32</v>
      </c>
      <c r="E1992" s="11" t="s">
        <v>11</v>
      </c>
      <c r="F1992" s="10">
        <v>0.22478000000000001</v>
      </c>
      <c r="G1992" s="10">
        <v>0.51624999999999999</v>
      </c>
      <c r="H1992" s="10">
        <v>-0.29147000000000001</v>
      </c>
      <c r="I1992" s="10">
        <v>0.98899999999999999</v>
      </c>
      <c r="J1992" s="10" t="s">
        <v>40</v>
      </c>
      <c r="K1992" s="10">
        <v>2.6812999999999998</v>
      </c>
      <c r="L1992" s="10" t="s">
        <v>6864</v>
      </c>
      <c r="M1992" s="10" t="s">
        <v>6865</v>
      </c>
      <c r="N1992" s="10" t="s">
        <v>6866</v>
      </c>
      <c r="O1992" s="11" t="str">
        <f t="shared" si="31"/>
        <v>NO</v>
      </c>
      <c r="P1992" s="10"/>
    </row>
    <row r="1993" spans="1:16">
      <c r="A1993" s="6" t="s">
        <v>3413</v>
      </c>
      <c r="B1993" s="7">
        <v>3</v>
      </c>
      <c r="C1993" s="6" t="s">
        <v>3414</v>
      </c>
      <c r="D1993" s="7" t="s">
        <v>28</v>
      </c>
      <c r="E1993" s="7" t="s">
        <v>11</v>
      </c>
      <c r="F1993" s="6">
        <v>0.55837999999999999</v>
      </c>
      <c r="G1993" s="6">
        <v>0.43158000000000002</v>
      </c>
      <c r="H1993" s="6">
        <v>0.12681000000000001</v>
      </c>
      <c r="I1993" s="6">
        <v>0.93200000000000005</v>
      </c>
      <c r="J1993" s="6" t="s">
        <v>29</v>
      </c>
      <c r="K1993" s="6">
        <v>0.99929999999999997</v>
      </c>
      <c r="L1993" s="6" t="s">
        <v>6867</v>
      </c>
      <c r="M1993" s="6" t="s">
        <v>6868</v>
      </c>
      <c r="N1993" s="6" t="s">
        <v>6869</v>
      </c>
      <c r="O1993" s="7" t="str">
        <f t="shared" si="31"/>
        <v>NO</v>
      </c>
    </row>
    <row r="1994" spans="1:16">
      <c r="A1994" s="6" t="s">
        <v>3415</v>
      </c>
      <c r="B1994" s="7">
        <v>6</v>
      </c>
      <c r="C1994" s="6" t="s">
        <v>3416</v>
      </c>
      <c r="D1994" s="7" t="s">
        <v>28</v>
      </c>
      <c r="E1994" s="7" t="s">
        <v>11</v>
      </c>
      <c r="F1994" s="6">
        <v>0.20283000000000001</v>
      </c>
      <c r="G1994" s="6">
        <v>0.46145999999999998</v>
      </c>
      <c r="H1994" s="6">
        <v>-0.25863000000000003</v>
      </c>
      <c r="I1994" s="6">
        <v>0.94099999999999995</v>
      </c>
      <c r="J1994" s="6" t="s">
        <v>33</v>
      </c>
      <c r="K1994" s="6">
        <v>1.3341000000000001</v>
      </c>
      <c r="L1994" s="6" t="s">
        <v>4027</v>
      </c>
      <c r="M1994" s="6" t="s">
        <v>6870</v>
      </c>
      <c r="N1994" s="6" t="s">
        <v>4029</v>
      </c>
      <c r="O1994" s="7" t="str">
        <f t="shared" si="31"/>
        <v>NO</v>
      </c>
    </row>
    <row r="1995" spans="1:16">
      <c r="A1995" s="6" t="s">
        <v>3417</v>
      </c>
      <c r="B1995" s="7">
        <v>9</v>
      </c>
      <c r="C1995" s="6" t="s">
        <v>3418</v>
      </c>
      <c r="D1995" s="7" t="s">
        <v>32</v>
      </c>
      <c r="E1995" s="7" t="s">
        <v>11</v>
      </c>
      <c r="F1995" s="6">
        <v>0.14116000000000001</v>
      </c>
      <c r="G1995" s="6">
        <v>2.5942E-2</v>
      </c>
      <c r="H1995" s="6">
        <v>0.11521000000000001</v>
      </c>
      <c r="I1995" s="6">
        <v>1</v>
      </c>
      <c r="J1995" s="6" t="s">
        <v>29</v>
      </c>
      <c r="K1995" s="6">
        <v>0.65239999999999998</v>
      </c>
      <c r="L1995" s="6" t="s">
        <v>6871</v>
      </c>
      <c r="M1995" s="6" t="s">
        <v>6872</v>
      </c>
      <c r="N1995" s="6" t="s">
        <v>3990</v>
      </c>
      <c r="O1995" s="7" t="str">
        <f t="shared" si="31"/>
        <v>NO</v>
      </c>
    </row>
    <row r="1996" spans="1:16">
      <c r="A1996" s="6" t="s">
        <v>3419</v>
      </c>
      <c r="B1996" s="7">
        <v>12</v>
      </c>
      <c r="C1996" s="6" t="s">
        <v>3420</v>
      </c>
      <c r="D1996" s="7" t="s">
        <v>32</v>
      </c>
      <c r="E1996" s="7" t="s">
        <v>11</v>
      </c>
      <c r="F1996" s="6">
        <v>0.14545</v>
      </c>
      <c r="G1996" s="6">
        <v>3.3867000000000001E-2</v>
      </c>
      <c r="H1996" s="6">
        <v>0.11158</v>
      </c>
      <c r="I1996" s="6">
        <v>0.997</v>
      </c>
      <c r="J1996" s="6" t="s">
        <v>29</v>
      </c>
      <c r="K1996" s="6">
        <v>0.61680000000000001</v>
      </c>
      <c r="L1996" s="6" t="s">
        <v>4608</v>
      </c>
      <c r="M1996" s="6" t="s">
        <v>6873</v>
      </c>
      <c r="N1996" s="6" t="s">
        <v>6874</v>
      </c>
      <c r="O1996" s="7" t="str">
        <f t="shared" si="31"/>
        <v>NO</v>
      </c>
    </row>
    <row r="1997" spans="1:16">
      <c r="A1997" s="6" t="s">
        <v>3421</v>
      </c>
      <c r="B1997" s="7">
        <v>19</v>
      </c>
      <c r="C1997" s="6" t="s">
        <v>3422</v>
      </c>
      <c r="D1997" s="7" t="s">
        <v>28</v>
      </c>
      <c r="E1997" s="7" t="s">
        <v>11</v>
      </c>
      <c r="F1997" s="6">
        <v>0.18675</v>
      </c>
      <c r="G1997" s="6">
        <v>6.6462999999999994E-2</v>
      </c>
      <c r="H1997" s="6">
        <v>0.12028999999999999</v>
      </c>
      <c r="I1997" s="6">
        <v>0.91100000000000003</v>
      </c>
      <c r="J1997" s="6" t="s">
        <v>29</v>
      </c>
      <c r="K1997" s="6">
        <v>0.8367</v>
      </c>
      <c r="L1997" s="6" t="s">
        <v>4379</v>
      </c>
      <c r="M1997" s="6" t="s">
        <v>6875</v>
      </c>
      <c r="N1997" s="6" t="s">
        <v>6876</v>
      </c>
      <c r="O1997" s="7" t="str">
        <f t="shared" si="31"/>
        <v>NO</v>
      </c>
    </row>
    <row r="1998" spans="1:16">
      <c r="A1998" s="6" t="s">
        <v>3423</v>
      </c>
      <c r="B1998" s="7">
        <v>3</v>
      </c>
      <c r="C1998" s="6" t="s">
        <v>3424</v>
      </c>
      <c r="D1998" s="7" t="s">
        <v>32</v>
      </c>
      <c r="E1998" s="7" t="s">
        <v>11</v>
      </c>
      <c r="F1998" s="6">
        <v>0.24912000000000001</v>
      </c>
      <c r="G1998" s="6">
        <v>0.13111999999999999</v>
      </c>
      <c r="H1998" s="6">
        <v>0.11799999999999999</v>
      </c>
      <c r="I1998" s="6">
        <v>0.91600000000000004</v>
      </c>
      <c r="J1998" s="6" t="s">
        <v>29</v>
      </c>
      <c r="K1998" s="6">
        <v>0.91310000000000002</v>
      </c>
      <c r="L1998" s="6" t="s">
        <v>6877</v>
      </c>
      <c r="M1998" s="6" t="s">
        <v>6878</v>
      </c>
      <c r="N1998" s="6" t="s">
        <v>6879</v>
      </c>
      <c r="O1998" s="7" t="str">
        <f t="shared" si="31"/>
        <v>NO</v>
      </c>
    </row>
    <row r="1999" spans="1:16">
      <c r="A1999" s="6" t="s">
        <v>3425</v>
      </c>
      <c r="B1999" s="7">
        <v>2</v>
      </c>
      <c r="C1999" s="6" t="s">
        <v>3426</v>
      </c>
      <c r="D1999" s="7" t="s">
        <v>32</v>
      </c>
      <c r="E1999" s="7" t="s">
        <v>11</v>
      </c>
      <c r="F1999" s="6">
        <v>0.35671999999999998</v>
      </c>
      <c r="G1999" s="6">
        <v>0.13644000000000001</v>
      </c>
      <c r="H1999" s="6">
        <v>0.22028</v>
      </c>
      <c r="I1999" s="6">
        <v>0.96199999999999997</v>
      </c>
      <c r="J1999" s="6" t="s">
        <v>29</v>
      </c>
      <c r="K1999" s="6">
        <v>0.96809999999999996</v>
      </c>
      <c r="L1999" s="6" t="s">
        <v>4020</v>
      </c>
      <c r="M1999" s="6" t="s">
        <v>6880</v>
      </c>
      <c r="N1999" s="6" t="s">
        <v>6881</v>
      </c>
      <c r="O1999" s="7" t="str">
        <f t="shared" si="31"/>
        <v>NO</v>
      </c>
    </row>
    <row r="2000" spans="1:16">
      <c r="A2000" s="10" t="s">
        <v>548</v>
      </c>
      <c r="B2000" s="11">
        <v>3</v>
      </c>
      <c r="C2000" s="10" t="s">
        <v>549</v>
      </c>
      <c r="D2000" s="11" t="s">
        <v>28</v>
      </c>
      <c r="E2000" s="11" t="s">
        <v>4</v>
      </c>
      <c r="F2000" s="10">
        <v>0.25762000000000002</v>
      </c>
      <c r="G2000" s="10">
        <v>0.58526</v>
      </c>
      <c r="H2000" s="10">
        <v>-0.32765</v>
      </c>
      <c r="I2000" s="10">
        <v>0.998</v>
      </c>
      <c r="J2000" s="10" t="s">
        <v>33</v>
      </c>
      <c r="K2000" s="10">
        <v>1.5333000000000001</v>
      </c>
      <c r="L2000" s="10" t="s">
        <v>3990</v>
      </c>
      <c r="M2000" s="10" t="s">
        <v>6882</v>
      </c>
      <c r="N2000" s="10" t="s">
        <v>3990</v>
      </c>
      <c r="O2000" s="11" t="str">
        <f t="shared" si="31"/>
        <v>NO</v>
      </c>
      <c r="P2000" s="10"/>
    </row>
    <row r="2001" spans="1:16">
      <c r="A2001" s="10" t="s">
        <v>548</v>
      </c>
      <c r="B2001" s="11">
        <v>2</v>
      </c>
      <c r="C2001" s="10" t="s">
        <v>3427</v>
      </c>
      <c r="D2001" s="11" t="s">
        <v>28</v>
      </c>
      <c r="E2001" s="11" t="s">
        <v>11</v>
      </c>
      <c r="F2001" s="10">
        <v>6.8001000000000006E-2</v>
      </c>
      <c r="G2001" s="10">
        <v>0.21415999999999999</v>
      </c>
      <c r="H2001" s="10">
        <v>-0.14616000000000001</v>
      </c>
      <c r="I2001" s="10">
        <v>0.999</v>
      </c>
      <c r="J2001" s="10" t="s">
        <v>33</v>
      </c>
      <c r="K2001" s="10">
        <v>1.5333000000000001</v>
      </c>
      <c r="L2001" s="10" t="s">
        <v>3990</v>
      </c>
      <c r="M2001" s="10" t="s">
        <v>6882</v>
      </c>
      <c r="N2001" s="10" t="s">
        <v>3990</v>
      </c>
      <c r="O2001" s="11" t="str">
        <f t="shared" si="31"/>
        <v>NO</v>
      </c>
      <c r="P2001" s="10"/>
    </row>
    <row r="2002" spans="1:16">
      <c r="A2002" s="6" t="s">
        <v>1011</v>
      </c>
      <c r="B2002" s="7">
        <v>26</v>
      </c>
      <c r="C2002" s="6" t="s">
        <v>1012</v>
      </c>
      <c r="D2002" s="7" t="s">
        <v>28</v>
      </c>
      <c r="E2002" s="7" t="s">
        <v>6</v>
      </c>
      <c r="F2002" s="6">
        <v>0.75422999999999996</v>
      </c>
      <c r="G2002" s="6">
        <v>0.87783</v>
      </c>
      <c r="H2002" s="6">
        <v>-0.1236</v>
      </c>
      <c r="I2002" s="6">
        <v>0.96399999999999997</v>
      </c>
      <c r="J2002" s="6" t="s">
        <v>33</v>
      </c>
      <c r="K2002" s="6">
        <v>1.4734</v>
      </c>
      <c r="L2002" s="6" t="s">
        <v>6883</v>
      </c>
      <c r="M2002" s="6" t="s">
        <v>6884</v>
      </c>
      <c r="N2002" s="6" t="s">
        <v>6885</v>
      </c>
      <c r="O2002" s="7" t="str">
        <f t="shared" si="31"/>
        <v>NO</v>
      </c>
    </row>
    <row r="2003" spans="1:16">
      <c r="A2003" s="10" t="s">
        <v>550</v>
      </c>
      <c r="B2003" s="11">
        <v>6</v>
      </c>
      <c r="C2003" s="10" t="s">
        <v>551</v>
      </c>
      <c r="D2003" s="11" t="s">
        <v>28</v>
      </c>
      <c r="E2003" s="11" t="s">
        <v>4</v>
      </c>
      <c r="F2003" s="10">
        <v>0.67061999999999999</v>
      </c>
      <c r="G2003" s="10">
        <v>0.85480999999999996</v>
      </c>
      <c r="H2003" s="10">
        <v>-0.1842</v>
      </c>
      <c r="I2003" s="10">
        <v>0.93899999999999995</v>
      </c>
      <c r="J2003" s="10" t="s">
        <v>44</v>
      </c>
      <c r="K2003" s="10">
        <v>1.8547</v>
      </c>
      <c r="L2003" s="10" t="s">
        <v>3989</v>
      </c>
      <c r="M2003" s="10" t="s">
        <v>3990</v>
      </c>
      <c r="N2003" s="10" t="s">
        <v>3990</v>
      </c>
      <c r="O2003" s="11" t="str">
        <f t="shared" si="31"/>
        <v>NO</v>
      </c>
      <c r="P2003" s="10"/>
    </row>
    <row r="2004" spans="1:16">
      <c r="A2004" s="10" t="s">
        <v>550</v>
      </c>
      <c r="B2004" s="11">
        <v>7</v>
      </c>
      <c r="C2004" s="10" t="s">
        <v>1491</v>
      </c>
      <c r="D2004" s="11" t="s">
        <v>28</v>
      </c>
      <c r="E2004" s="11" t="s">
        <v>8</v>
      </c>
      <c r="F2004" s="10">
        <v>0.67152000000000001</v>
      </c>
      <c r="G2004" s="10">
        <v>0.89171</v>
      </c>
      <c r="H2004" s="10">
        <v>-0.22019</v>
      </c>
      <c r="I2004" s="10">
        <v>0.98599999999999999</v>
      </c>
      <c r="J2004" s="10" t="s">
        <v>44</v>
      </c>
      <c r="K2004" s="10">
        <v>1.8547</v>
      </c>
      <c r="L2004" s="10" t="s">
        <v>3989</v>
      </c>
      <c r="M2004" s="10" t="s">
        <v>3990</v>
      </c>
      <c r="N2004" s="10" t="s">
        <v>3990</v>
      </c>
      <c r="O2004" s="11" t="str">
        <f t="shared" si="31"/>
        <v>NO</v>
      </c>
      <c r="P2004" s="10"/>
    </row>
    <row r="2005" spans="1:16">
      <c r="A2005" s="10" t="s">
        <v>550</v>
      </c>
      <c r="B2005" s="11">
        <v>5</v>
      </c>
      <c r="C2005" s="10" t="s">
        <v>3428</v>
      </c>
      <c r="D2005" s="11" t="s">
        <v>28</v>
      </c>
      <c r="E2005" s="11" t="s">
        <v>11</v>
      </c>
      <c r="F2005" s="10">
        <v>0.58672999999999997</v>
      </c>
      <c r="G2005" s="10">
        <v>0.75521000000000005</v>
      </c>
      <c r="H2005" s="10">
        <v>-0.16847000000000001</v>
      </c>
      <c r="I2005" s="10">
        <v>0.91200000000000003</v>
      </c>
      <c r="J2005" s="10" t="s">
        <v>44</v>
      </c>
      <c r="K2005" s="10">
        <v>1.8547</v>
      </c>
      <c r="L2005" s="10" t="s">
        <v>3989</v>
      </c>
      <c r="M2005" s="10" t="s">
        <v>3990</v>
      </c>
      <c r="N2005" s="10" t="s">
        <v>3990</v>
      </c>
      <c r="O2005" s="11" t="str">
        <f t="shared" si="31"/>
        <v>NO</v>
      </c>
      <c r="P2005" s="10"/>
    </row>
    <row r="2006" spans="1:16">
      <c r="A2006" s="6" t="s">
        <v>3429</v>
      </c>
      <c r="B2006" s="7">
        <v>10</v>
      </c>
      <c r="C2006" s="6" t="s">
        <v>3430</v>
      </c>
      <c r="D2006" s="7" t="s">
        <v>28</v>
      </c>
      <c r="E2006" s="7" t="s">
        <v>11</v>
      </c>
      <c r="F2006" s="6">
        <v>0.80552999999999997</v>
      </c>
      <c r="G2006" s="6">
        <v>0.55203999999999998</v>
      </c>
      <c r="H2006" s="6">
        <v>0.25348999999999999</v>
      </c>
      <c r="I2006" s="6">
        <v>0.94299999999999995</v>
      </c>
      <c r="J2006" s="6" t="s">
        <v>29</v>
      </c>
      <c r="K2006" s="6">
        <v>1</v>
      </c>
      <c r="L2006" s="6" t="s">
        <v>4674</v>
      </c>
      <c r="M2006" s="6" t="s">
        <v>6886</v>
      </c>
      <c r="N2006" s="6" t="s">
        <v>4190</v>
      </c>
      <c r="O2006" s="7" t="str">
        <f t="shared" si="31"/>
        <v>NO</v>
      </c>
    </row>
    <row r="2007" spans="1:16">
      <c r="A2007" s="10" t="s">
        <v>552</v>
      </c>
      <c r="B2007" s="11">
        <v>29</v>
      </c>
      <c r="C2007" s="10" t="s">
        <v>553</v>
      </c>
      <c r="D2007" s="11" t="s">
        <v>28</v>
      </c>
      <c r="E2007" s="11" t="s">
        <v>4</v>
      </c>
      <c r="F2007" s="10">
        <v>6.3735E-2</v>
      </c>
      <c r="G2007" s="10">
        <v>0.23613000000000001</v>
      </c>
      <c r="H2007" s="10">
        <v>-0.1724</v>
      </c>
      <c r="I2007" s="10">
        <v>0.999</v>
      </c>
      <c r="J2007" s="10" t="s">
        <v>33</v>
      </c>
      <c r="K2007" s="10">
        <v>0.83230000000000004</v>
      </c>
      <c r="L2007" s="10" t="s">
        <v>4394</v>
      </c>
      <c r="M2007" s="10" t="s">
        <v>6887</v>
      </c>
      <c r="N2007" s="10" t="s">
        <v>4396</v>
      </c>
      <c r="O2007" s="11" t="str">
        <f t="shared" si="31"/>
        <v>NO</v>
      </c>
      <c r="P2007" s="10"/>
    </row>
    <row r="2008" spans="1:16">
      <c r="A2008" s="10" t="s">
        <v>552</v>
      </c>
      <c r="B2008" s="11">
        <v>27</v>
      </c>
      <c r="C2008" s="10" t="s">
        <v>1013</v>
      </c>
      <c r="D2008" s="11" t="s">
        <v>28</v>
      </c>
      <c r="E2008" s="11" t="s">
        <v>6</v>
      </c>
      <c r="F2008" s="10">
        <v>5.7606999999999998E-2</v>
      </c>
      <c r="G2008" s="10">
        <v>0.23671</v>
      </c>
      <c r="H2008" s="10">
        <v>-0.17910000000000001</v>
      </c>
      <c r="I2008" s="10">
        <v>1</v>
      </c>
      <c r="J2008" s="10" t="s">
        <v>33</v>
      </c>
      <c r="K2008" s="10">
        <v>0.83230000000000004</v>
      </c>
      <c r="L2008" s="10" t="s">
        <v>4394</v>
      </c>
      <c r="M2008" s="10" t="s">
        <v>6887</v>
      </c>
      <c r="N2008" s="10" t="s">
        <v>4396</v>
      </c>
      <c r="O2008" s="11" t="str">
        <f t="shared" si="31"/>
        <v>NO</v>
      </c>
      <c r="P2008" s="10"/>
    </row>
    <row r="2009" spans="1:16">
      <c r="A2009" s="12" t="s">
        <v>1774</v>
      </c>
      <c r="B2009" s="13">
        <v>7</v>
      </c>
      <c r="C2009" s="12" t="s">
        <v>1775</v>
      </c>
      <c r="D2009" s="13" t="s">
        <v>32</v>
      </c>
      <c r="E2009" s="13" t="s">
        <v>1584</v>
      </c>
      <c r="F2009" s="12">
        <v>0.86680000000000001</v>
      </c>
      <c r="G2009" s="12">
        <v>0.96760999999999997</v>
      </c>
      <c r="H2009" s="12">
        <v>-0.10081</v>
      </c>
      <c r="I2009" s="12">
        <v>0.94599999999999995</v>
      </c>
      <c r="J2009" s="12" t="s">
        <v>29</v>
      </c>
      <c r="K2009" s="12">
        <v>0.73819999999999997</v>
      </c>
      <c r="L2009" s="12" t="s">
        <v>4674</v>
      </c>
      <c r="M2009" s="12" t="s">
        <v>6888</v>
      </c>
      <c r="N2009" s="12" t="s">
        <v>4190</v>
      </c>
      <c r="O2009" s="13" t="str">
        <f t="shared" si="31"/>
        <v>NO</v>
      </c>
      <c r="P2009" s="12"/>
    </row>
    <row r="2010" spans="1:16">
      <c r="A2010" s="12" t="s">
        <v>1774</v>
      </c>
      <c r="B2010" s="13">
        <v>7</v>
      </c>
      <c r="C2010" s="12" t="s">
        <v>1775</v>
      </c>
      <c r="D2010" s="13" t="s">
        <v>32</v>
      </c>
      <c r="E2010" s="13" t="s">
        <v>11</v>
      </c>
      <c r="F2010" s="12">
        <v>0.86680000000000001</v>
      </c>
      <c r="G2010" s="12">
        <v>0.96760999999999997</v>
      </c>
      <c r="H2010" s="12">
        <v>-0.10081</v>
      </c>
      <c r="I2010" s="12">
        <v>0.94599999999999995</v>
      </c>
      <c r="J2010" s="12" t="s">
        <v>29</v>
      </c>
      <c r="K2010" s="12">
        <v>0.73819999999999997</v>
      </c>
      <c r="L2010" s="12" t="s">
        <v>4674</v>
      </c>
      <c r="M2010" s="12" t="s">
        <v>6888</v>
      </c>
      <c r="N2010" s="12" t="s">
        <v>4190</v>
      </c>
      <c r="O2010" s="13" t="str">
        <f t="shared" si="31"/>
        <v>NO</v>
      </c>
      <c r="P2010" s="12"/>
    </row>
    <row r="2011" spans="1:16">
      <c r="A2011" s="6" t="s">
        <v>3431</v>
      </c>
      <c r="B2011" s="7">
        <v>3</v>
      </c>
      <c r="C2011" s="6" t="s">
        <v>3432</v>
      </c>
      <c r="D2011" s="7" t="s">
        <v>32</v>
      </c>
      <c r="E2011" s="7" t="s">
        <v>11</v>
      </c>
      <c r="F2011" s="6">
        <v>0.36253999999999997</v>
      </c>
      <c r="G2011" s="6">
        <v>0.12877</v>
      </c>
      <c r="H2011" s="6">
        <v>0.23376</v>
      </c>
      <c r="I2011" s="6">
        <v>0.995</v>
      </c>
      <c r="J2011" s="6" t="s">
        <v>33</v>
      </c>
      <c r="K2011" s="6">
        <v>1.5701000000000001</v>
      </c>
      <c r="L2011" s="6" t="s">
        <v>4185</v>
      </c>
      <c r="M2011" s="6" t="s">
        <v>6889</v>
      </c>
      <c r="N2011" s="6" t="s">
        <v>6890</v>
      </c>
      <c r="O2011" s="7" t="str">
        <f t="shared" si="31"/>
        <v>NO</v>
      </c>
    </row>
    <row r="2012" spans="1:16">
      <c r="A2012" s="12" t="s">
        <v>554</v>
      </c>
      <c r="B2012" s="13">
        <v>21</v>
      </c>
      <c r="C2012" s="12" t="s">
        <v>555</v>
      </c>
      <c r="D2012" s="13" t="s">
        <v>28</v>
      </c>
      <c r="E2012" s="13" t="s">
        <v>4</v>
      </c>
      <c r="F2012" s="12">
        <v>0.20280999999999999</v>
      </c>
      <c r="G2012" s="12">
        <v>8.1393999999999994E-2</v>
      </c>
      <c r="H2012" s="12">
        <v>0.12141</v>
      </c>
      <c r="I2012" s="12">
        <v>1</v>
      </c>
      <c r="J2012" s="12" t="s">
        <v>29</v>
      </c>
      <c r="K2012" s="12">
        <v>0.7661</v>
      </c>
      <c r="L2012" s="12" t="s">
        <v>4040</v>
      </c>
      <c r="M2012" s="12" t="s">
        <v>6891</v>
      </c>
      <c r="N2012" s="12" t="s">
        <v>4042</v>
      </c>
      <c r="O2012" s="13" t="str">
        <f t="shared" si="31"/>
        <v>NO</v>
      </c>
      <c r="P2012" s="12"/>
    </row>
    <row r="2013" spans="1:16">
      <c r="A2013" s="12" t="s">
        <v>554</v>
      </c>
      <c r="B2013" s="13">
        <v>23</v>
      </c>
      <c r="C2013" s="12" t="s">
        <v>3433</v>
      </c>
      <c r="D2013" s="13" t="s">
        <v>28</v>
      </c>
      <c r="E2013" s="13" t="s">
        <v>11</v>
      </c>
      <c r="F2013" s="12">
        <v>0.20236000000000001</v>
      </c>
      <c r="G2013" s="12">
        <v>8.0712999999999993E-2</v>
      </c>
      <c r="H2013" s="12">
        <v>0.12164999999999999</v>
      </c>
      <c r="I2013" s="12">
        <v>0.998</v>
      </c>
      <c r="J2013" s="12" t="s">
        <v>29</v>
      </c>
      <c r="K2013" s="12">
        <v>0.7661</v>
      </c>
      <c r="L2013" s="12" t="s">
        <v>4040</v>
      </c>
      <c r="M2013" s="12" t="s">
        <v>6891</v>
      </c>
      <c r="N2013" s="12" t="s">
        <v>4042</v>
      </c>
      <c r="O2013" s="13" t="str">
        <f t="shared" si="31"/>
        <v>NO</v>
      </c>
      <c r="P2013" s="12"/>
    </row>
    <row r="2014" spans="1:16">
      <c r="A2014" s="10" t="s">
        <v>1776</v>
      </c>
      <c r="B2014" s="11">
        <v>7</v>
      </c>
      <c r="C2014" s="10" t="s">
        <v>1777</v>
      </c>
      <c r="D2014" s="11" t="s">
        <v>32</v>
      </c>
      <c r="E2014" s="11" t="s">
        <v>1584</v>
      </c>
      <c r="F2014" s="10">
        <v>0.90129000000000004</v>
      </c>
      <c r="G2014" s="10">
        <v>0.64517000000000002</v>
      </c>
      <c r="H2014" s="10">
        <v>0.25612000000000001</v>
      </c>
      <c r="I2014" s="10">
        <v>0.96499999999999997</v>
      </c>
      <c r="J2014" s="10" t="s">
        <v>44</v>
      </c>
      <c r="K2014" s="10">
        <v>1.3309</v>
      </c>
      <c r="L2014" s="10" t="s">
        <v>6892</v>
      </c>
      <c r="M2014" s="10" t="s">
        <v>6893</v>
      </c>
      <c r="N2014" s="10" t="s">
        <v>3990</v>
      </c>
      <c r="O2014" s="11" t="str">
        <f t="shared" si="31"/>
        <v>NO</v>
      </c>
      <c r="P2014" s="10"/>
    </row>
    <row r="2015" spans="1:16">
      <c r="A2015" s="10" t="s">
        <v>1776</v>
      </c>
      <c r="B2015" s="11">
        <v>7</v>
      </c>
      <c r="C2015" s="10" t="s">
        <v>1777</v>
      </c>
      <c r="D2015" s="11" t="s">
        <v>32</v>
      </c>
      <c r="E2015" s="11" t="s">
        <v>11</v>
      </c>
      <c r="F2015" s="10">
        <v>0.90129000000000004</v>
      </c>
      <c r="G2015" s="10">
        <v>0.64517000000000002</v>
      </c>
      <c r="H2015" s="10">
        <v>0.25612000000000001</v>
      </c>
      <c r="I2015" s="10">
        <v>0.96499999999999997</v>
      </c>
      <c r="J2015" s="10" t="s">
        <v>44</v>
      </c>
      <c r="K2015" s="10">
        <v>1.3309</v>
      </c>
      <c r="L2015" s="10" t="s">
        <v>6892</v>
      </c>
      <c r="M2015" s="10" t="s">
        <v>6893</v>
      </c>
      <c r="N2015" s="10" t="s">
        <v>3990</v>
      </c>
      <c r="O2015" s="11" t="str">
        <f t="shared" si="31"/>
        <v>NO</v>
      </c>
      <c r="P2015" s="10"/>
    </row>
    <row r="2016" spans="1:16">
      <c r="A2016" s="6" t="s">
        <v>3434</v>
      </c>
      <c r="B2016" s="7">
        <v>19</v>
      </c>
      <c r="C2016" s="6" t="s">
        <v>3435</v>
      </c>
      <c r="D2016" s="7" t="s">
        <v>28</v>
      </c>
      <c r="E2016" s="7" t="s">
        <v>11</v>
      </c>
      <c r="F2016" s="6">
        <v>0.42425000000000002</v>
      </c>
      <c r="G2016" s="6">
        <v>0.23018</v>
      </c>
      <c r="H2016" s="6">
        <v>0.19406999999999999</v>
      </c>
      <c r="I2016" s="6">
        <v>1</v>
      </c>
      <c r="J2016" s="6" t="s">
        <v>29</v>
      </c>
      <c r="K2016" s="6">
        <v>0.98829999999999996</v>
      </c>
      <c r="L2016" s="6" t="s">
        <v>5524</v>
      </c>
      <c r="M2016" s="6" t="s">
        <v>6894</v>
      </c>
      <c r="N2016" s="6" t="s">
        <v>6895</v>
      </c>
      <c r="O2016" s="7" t="str">
        <f t="shared" si="31"/>
        <v>NO</v>
      </c>
    </row>
    <row r="2017" spans="1:16">
      <c r="A2017" s="6" t="s">
        <v>3436</v>
      </c>
      <c r="B2017" s="7">
        <v>13</v>
      </c>
      <c r="C2017" s="6" t="s">
        <v>3437</v>
      </c>
      <c r="D2017" s="7" t="s">
        <v>32</v>
      </c>
      <c r="E2017" s="7" t="s">
        <v>11</v>
      </c>
      <c r="F2017" s="6">
        <v>0.66940999999999995</v>
      </c>
      <c r="G2017" s="6">
        <v>0.47675000000000001</v>
      </c>
      <c r="H2017" s="6">
        <v>0.19266</v>
      </c>
      <c r="I2017" s="6">
        <v>0.93899999999999995</v>
      </c>
      <c r="J2017" s="6" t="s">
        <v>33</v>
      </c>
      <c r="K2017" s="6">
        <v>1.5768</v>
      </c>
      <c r="L2017" s="6" t="s">
        <v>4266</v>
      </c>
      <c r="M2017" s="6" t="s">
        <v>6896</v>
      </c>
      <c r="N2017" s="6" t="s">
        <v>5646</v>
      </c>
      <c r="O2017" s="7" t="str">
        <f t="shared" si="31"/>
        <v>NO</v>
      </c>
    </row>
    <row r="2018" spans="1:16">
      <c r="A2018" s="6" t="s">
        <v>556</v>
      </c>
      <c r="B2018" s="7">
        <v>31</v>
      </c>
      <c r="C2018" s="6" t="s">
        <v>557</v>
      </c>
      <c r="D2018" s="7" t="s">
        <v>28</v>
      </c>
      <c r="E2018" s="7" t="s">
        <v>4</v>
      </c>
      <c r="F2018" s="6">
        <v>0.97746999999999995</v>
      </c>
      <c r="G2018" s="6">
        <v>0.87658999999999998</v>
      </c>
      <c r="H2018" s="6">
        <v>0.10088</v>
      </c>
      <c r="I2018" s="6">
        <v>0.96299999999999997</v>
      </c>
      <c r="J2018" s="6" t="s">
        <v>44</v>
      </c>
      <c r="K2018" s="6">
        <v>1.2675000000000001</v>
      </c>
      <c r="L2018" s="6" t="s">
        <v>6897</v>
      </c>
      <c r="M2018" s="6" t="s">
        <v>6898</v>
      </c>
      <c r="N2018" s="6" t="s">
        <v>3990</v>
      </c>
      <c r="O2018" s="7" t="str">
        <f t="shared" si="31"/>
        <v>NO</v>
      </c>
    </row>
    <row r="2019" spans="1:16">
      <c r="A2019" s="10" t="s">
        <v>1778</v>
      </c>
      <c r="B2019" s="11">
        <v>12</v>
      </c>
      <c r="C2019" s="10" t="s">
        <v>1779</v>
      </c>
      <c r="D2019" s="11" t="s">
        <v>28</v>
      </c>
      <c r="E2019" s="11" t="s">
        <v>1584</v>
      </c>
      <c r="F2019" s="10">
        <v>0.95293000000000005</v>
      </c>
      <c r="G2019" s="10">
        <v>0.81047999999999998</v>
      </c>
      <c r="H2019" s="10">
        <v>0.14244000000000001</v>
      </c>
      <c r="I2019" s="10">
        <v>0.92100000000000004</v>
      </c>
      <c r="J2019" s="10" t="s">
        <v>29</v>
      </c>
      <c r="K2019" s="10">
        <v>0.81130000000000002</v>
      </c>
      <c r="L2019" s="10" t="s">
        <v>6899</v>
      </c>
      <c r="M2019" s="10" t="s">
        <v>6900</v>
      </c>
      <c r="N2019" s="10" t="s">
        <v>6901</v>
      </c>
      <c r="O2019" s="11" t="str">
        <f t="shared" si="31"/>
        <v>NO</v>
      </c>
      <c r="P2019" s="10"/>
    </row>
    <row r="2020" spans="1:16">
      <c r="A2020" s="10" t="s">
        <v>1778</v>
      </c>
      <c r="B2020" s="11">
        <v>12</v>
      </c>
      <c r="C2020" s="10" t="s">
        <v>1779</v>
      </c>
      <c r="D2020" s="11" t="s">
        <v>28</v>
      </c>
      <c r="E2020" s="11" t="s">
        <v>11</v>
      </c>
      <c r="F2020" s="10">
        <v>0.95293000000000005</v>
      </c>
      <c r="G2020" s="10">
        <v>0.81047999999999998</v>
      </c>
      <c r="H2020" s="10">
        <v>0.14244000000000001</v>
      </c>
      <c r="I2020" s="10">
        <v>0.92100000000000004</v>
      </c>
      <c r="J2020" s="10" t="s">
        <v>29</v>
      </c>
      <c r="K2020" s="10">
        <v>0.81130000000000002</v>
      </c>
      <c r="L2020" s="10" t="s">
        <v>6899</v>
      </c>
      <c r="M2020" s="10" t="s">
        <v>6900</v>
      </c>
      <c r="N2020" s="10" t="s">
        <v>6901</v>
      </c>
      <c r="O2020" s="11" t="str">
        <f t="shared" si="31"/>
        <v>NO</v>
      </c>
      <c r="P2020" s="10"/>
    </row>
    <row r="2021" spans="1:16">
      <c r="A2021" s="6" t="s">
        <v>558</v>
      </c>
      <c r="B2021" s="7">
        <v>11</v>
      </c>
      <c r="C2021" s="6" t="s">
        <v>559</v>
      </c>
      <c r="D2021" s="7" t="s">
        <v>32</v>
      </c>
      <c r="E2021" s="7" t="s">
        <v>4</v>
      </c>
      <c r="F2021" s="6">
        <v>0.83818000000000004</v>
      </c>
      <c r="G2021" s="6">
        <v>0.96664000000000005</v>
      </c>
      <c r="H2021" s="6">
        <v>-0.12845999999999999</v>
      </c>
      <c r="I2021" s="6">
        <v>0.97699999999999998</v>
      </c>
      <c r="J2021" s="6" t="s">
        <v>33</v>
      </c>
      <c r="K2021" s="6">
        <v>1.0147999999999999</v>
      </c>
      <c r="L2021" s="6" t="s">
        <v>4324</v>
      </c>
      <c r="M2021" s="6" t="s">
        <v>6902</v>
      </c>
      <c r="N2021" s="6" t="s">
        <v>4507</v>
      </c>
      <c r="O2021" s="7" t="str">
        <f t="shared" si="31"/>
        <v>NO</v>
      </c>
    </row>
    <row r="2022" spans="1:16">
      <c r="A2022" s="6" t="s">
        <v>3438</v>
      </c>
      <c r="B2022" s="7">
        <v>22</v>
      </c>
      <c r="C2022" s="6" t="s">
        <v>3439</v>
      </c>
      <c r="D2022" s="7" t="s">
        <v>32</v>
      </c>
      <c r="E2022" s="7" t="s">
        <v>11</v>
      </c>
      <c r="F2022" s="6">
        <v>0.34427999999999997</v>
      </c>
      <c r="G2022" s="6">
        <v>2.4670999999999998E-2</v>
      </c>
      <c r="H2022" s="6">
        <v>0.31961000000000001</v>
      </c>
      <c r="I2022" s="6">
        <v>1</v>
      </c>
      <c r="J2022" s="6" t="s">
        <v>40</v>
      </c>
      <c r="K2022" s="6">
        <v>1.1212</v>
      </c>
      <c r="L2022" s="6" t="s">
        <v>6903</v>
      </c>
      <c r="M2022" s="6" t="s">
        <v>6904</v>
      </c>
      <c r="N2022" s="6" t="s">
        <v>6905</v>
      </c>
      <c r="O2022" s="7" t="str">
        <f t="shared" si="31"/>
        <v>YES</v>
      </c>
      <c r="P2022" s="6" t="s">
        <v>3440</v>
      </c>
    </row>
    <row r="2023" spans="1:16">
      <c r="A2023" s="10" t="s">
        <v>1780</v>
      </c>
      <c r="B2023" s="11">
        <v>14</v>
      </c>
      <c r="C2023" s="10" t="s">
        <v>1781</v>
      </c>
      <c r="D2023" s="11" t="s">
        <v>28</v>
      </c>
      <c r="E2023" s="11" t="s">
        <v>1584</v>
      </c>
      <c r="F2023" s="10">
        <v>0.18559</v>
      </c>
      <c r="G2023" s="10">
        <v>0.32754</v>
      </c>
      <c r="H2023" s="10">
        <v>-0.14194999999999999</v>
      </c>
      <c r="I2023" s="10">
        <v>0.998</v>
      </c>
      <c r="J2023" s="10" t="s">
        <v>29</v>
      </c>
      <c r="K2023" s="10">
        <v>0.91830000000000001</v>
      </c>
      <c r="L2023" s="10" t="s">
        <v>5487</v>
      </c>
      <c r="M2023" s="10" t="s">
        <v>6906</v>
      </c>
      <c r="N2023" s="10" t="s">
        <v>5489</v>
      </c>
      <c r="O2023" s="11" t="str">
        <f t="shared" si="31"/>
        <v>NO</v>
      </c>
      <c r="P2023" s="10"/>
    </row>
    <row r="2024" spans="1:16">
      <c r="A2024" s="10" t="s">
        <v>1780</v>
      </c>
      <c r="B2024" s="11">
        <v>14</v>
      </c>
      <c r="C2024" s="10" t="s">
        <v>1781</v>
      </c>
      <c r="D2024" s="11" t="s">
        <v>28</v>
      </c>
      <c r="E2024" s="11" t="s">
        <v>11</v>
      </c>
      <c r="F2024" s="10">
        <v>0.18559</v>
      </c>
      <c r="G2024" s="10">
        <v>0.32754</v>
      </c>
      <c r="H2024" s="10">
        <v>-0.14194999999999999</v>
      </c>
      <c r="I2024" s="10">
        <v>0.998</v>
      </c>
      <c r="J2024" s="10" t="s">
        <v>29</v>
      </c>
      <c r="K2024" s="10">
        <v>0.91830000000000001</v>
      </c>
      <c r="L2024" s="10" t="s">
        <v>5487</v>
      </c>
      <c r="M2024" s="10" t="s">
        <v>6906</v>
      </c>
      <c r="N2024" s="10" t="s">
        <v>5489</v>
      </c>
      <c r="O2024" s="11" t="str">
        <f t="shared" si="31"/>
        <v>NO</v>
      </c>
      <c r="P2024" s="10"/>
    </row>
    <row r="2025" spans="1:16">
      <c r="A2025" s="12" t="s">
        <v>1782</v>
      </c>
      <c r="B2025" s="13">
        <v>9</v>
      </c>
      <c r="C2025" s="12" t="s">
        <v>1783</v>
      </c>
      <c r="D2025" s="13" t="s">
        <v>28</v>
      </c>
      <c r="E2025" s="13" t="s">
        <v>1584</v>
      </c>
      <c r="F2025" s="12">
        <v>0.98411000000000004</v>
      </c>
      <c r="G2025" s="12">
        <v>0.87482000000000004</v>
      </c>
      <c r="H2025" s="12">
        <v>0.10929</v>
      </c>
      <c r="I2025" s="12">
        <v>0.99199999999999999</v>
      </c>
      <c r="J2025" s="12" t="s">
        <v>29</v>
      </c>
      <c r="K2025" s="12">
        <v>0.60250000000000004</v>
      </c>
      <c r="L2025" s="12" t="s">
        <v>4730</v>
      </c>
      <c r="M2025" s="12" t="s">
        <v>6907</v>
      </c>
      <c r="N2025" s="12" t="s">
        <v>6908</v>
      </c>
      <c r="O2025" s="13" t="str">
        <f t="shared" si="31"/>
        <v>NO</v>
      </c>
      <c r="P2025" s="12"/>
    </row>
    <row r="2026" spans="1:16">
      <c r="A2026" s="12" t="s">
        <v>1782</v>
      </c>
      <c r="B2026" s="13">
        <v>9</v>
      </c>
      <c r="C2026" s="12" t="s">
        <v>1783</v>
      </c>
      <c r="D2026" s="13" t="s">
        <v>28</v>
      </c>
      <c r="E2026" s="13" t="s">
        <v>11</v>
      </c>
      <c r="F2026" s="12">
        <v>0.98411000000000004</v>
      </c>
      <c r="G2026" s="12">
        <v>0.87482000000000004</v>
      </c>
      <c r="H2026" s="12">
        <v>0.10929</v>
      </c>
      <c r="I2026" s="12">
        <v>0.99199999999999999</v>
      </c>
      <c r="J2026" s="12" t="s">
        <v>29</v>
      </c>
      <c r="K2026" s="12">
        <v>0.60250000000000004</v>
      </c>
      <c r="L2026" s="12" t="s">
        <v>4730</v>
      </c>
      <c r="M2026" s="12" t="s">
        <v>6907</v>
      </c>
      <c r="N2026" s="12" t="s">
        <v>6908</v>
      </c>
      <c r="O2026" s="13" t="str">
        <f t="shared" si="31"/>
        <v>NO</v>
      </c>
      <c r="P2026" s="12"/>
    </row>
    <row r="2027" spans="1:16">
      <c r="A2027" s="10" t="s">
        <v>3441</v>
      </c>
      <c r="B2027" s="11">
        <v>26</v>
      </c>
      <c r="C2027" s="10" t="s">
        <v>3442</v>
      </c>
      <c r="D2027" s="11" t="s">
        <v>28</v>
      </c>
      <c r="E2027" s="11" t="s">
        <v>11</v>
      </c>
      <c r="F2027" s="10">
        <v>2.7404000000000001E-2</v>
      </c>
      <c r="G2027" s="10">
        <v>0.31990000000000002</v>
      </c>
      <c r="H2027" s="10">
        <v>-0.29249999999999998</v>
      </c>
      <c r="I2027" s="10">
        <v>1</v>
      </c>
      <c r="J2027" s="10" t="s">
        <v>29</v>
      </c>
      <c r="K2027" s="10">
        <v>0.93969999999999998</v>
      </c>
      <c r="L2027" s="10" t="s">
        <v>6909</v>
      </c>
      <c r="M2027" s="10" t="s">
        <v>6910</v>
      </c>
      <c r="N2027" s="10" t="s">
        <v>6911</v>
      </c>
      <c r="O2027" s="11" t="str">
        <f t="shared" si="31"/>
        <v>NO</v>
      </c>
      <c r="P2027" s="10"/>
    </row>
    <row r="2028" spans="1:16">
      <c r="A2028" s="10" t="s">
        <v>3441</v>
      </c>
      <c r="B2028" s="11">
        <v>24</v>
      </c>
      <c r="C2028" s="10" t="s">
        <v>3443</v>
      </c>
      <c r="D2028" s="11" t="s">
        <v>28</v>
      </c>
      <c r="E2028" s="11" t="s">
        <v>11</v>
      </c>
      <c r="F2028" s="10">
        <v>5.0989E-2</v>
      </c>
      <c r="G2028" s="10">
        <v>0.2409</v>
      </c>
      <c r="H2028" s="10">
        <v>-0.18991</v>
      </c>
      <c r="I2028" s="10">
        <v>0.999</v>
      </c>
      <c r="J2028" s="10" t="s">
        <v>29</v>
      </c>
      <c r="K2028" s="10">
        <v>0.83579999999999999</v>
      </c>
      <c r="L2028" s="10" t="s">
        <v>6909</v>
      </c>
      <c r="M2028" s="10" t="s">
        <v>6910</v>
      </c>
      <c r="N2028" s="10" t="s">
        <v>6911</v>
      </c>
      <c r="O2028" s="11" t="str">
        <f t="shared" si="31"/>
        <v>NO</v>
      </c>
      <c r="P2028" s="10"/>
    </row>
    <row r="2029" spans="1:16">
      <c r="A2029" s="10" t="s">
        <v>3441</v>
      </c>
      <c r="B2029" s="11">
        <v>22</v>
      </c>
      <c r="C2029" s="10" t="s">
        <v>3444</v>
      </c>
      <c r="D2029" s="11" t="s">
        <v>28</v>
      </c>
      <c r="E2029" s="11" t="s">
        <v>11</v>
      </c>
      <c r="F2029" s="10">
        <v>5.2853999999999998E-2</v>
      </c>
      <c r="G2029" s="10">
        <v>0.33423999999999998</v>
      </c>
      <c r="H2029" s="10">
        <v>-0.28138999999999997</v>
      </c>
      <c r="I2029" s="10">
        <v>0.98399999999999999</v>
      </c>
      <c r="J2029" s="10" t="s">
        <v>29</v>
      </c>
      <c r="K2029" s="10">
        <v>0.99680000000000002</v>
      </c>
      <c r="L2029" s="10" t="s">
        <v>6909</v>
      </c>
      <c r="M2029" s="10" t="s">
        <v>6910</v>
      </c>
      <c r="N2029" s="10" t="s">
        <v>6911</v>
      </c>
      <c r="O2029" s="11" t="str">
        <f t="shared" si="31"/>
        <v>NO</v>
      </c>
      <c r="P2029" s="10"/>
    </row>
    <row r="2030" spans="1:16">
      <c r="A2030" s="12" t="s">
        <v>3445</v>
      </c>
      <c r="B2030" s="13">
        <v>5</v>
      </c>
      <c r="C2030" s="12" t="s">
        <v>3446</v>
      </c>
      <c r="D2030" s="13" t="s">
        <v>32</v>
      </c>
      <c r="E2030" s="13" t="s">
        <v>11</v>
      </c>
      <c r="F2030" s="12">
        <v>0.54576000000000002</v>
      </c>
      <c r="G2030" s="12">
        <v>0.26422000000000001</v>
      </c>
      <c r="H2030" s="12">
        <v>0.28154000000000001</v>
      </c>
      <c r="I2030" s="12">
        <v>0.999</v>
      </c>
      <c r="J2030" s="12" t="s">
        <v>29</v>
      </c>
      <c r="K2030" s="12">
        <v>0.99929999999999997</v>
      </c>
      <c r="L2030" s="12" t="s">
        <v>6250</v>
      </c>
      <c r="M2030" s="12" t="s">
        <v>6912</v>
      </c>
      <c r="N2030" s="12" t="s">
        <v>4732</v>
      </c>
      <c r="O2030" s="13" t="str">
        <f t="shared" si="31"/>
        <v>NO</v>
      </c>
      <c r="P2030" s="12"/>
    </row>
    <row r="2031" spans="1:16">
      <c r="A2031" s="12" t="s">
        <v>3445</v>
      </c>
      <c r="B2031" s="13">
        <v>25</v>
      </c>
      <c r="C2031" s="12" t="s">
        <v>3447</v>
      </c>
      <c r="D2031" s="13" t="s">
        <v>32</v>
      </c>
      <c r="E2031" s="13" t="s">
        <v>11</v>
      </c>
      <c r="F2031" s="12">
        <v>0.68405000000000005</v>
      </c>
      <c r="G2031" s="12">
        <v>0.53544000000000003</v>
      </c>
      <c r="H2031" s="12">
        <v>0.14862</v>
      </c>
      <c r="I2031" s="12">
        <v>0.93700000000000006</v>
      </c>
      <c r="J2031" s="12" t="s">
        <v>29</v>
      </c>
      <c r="K2031" s="12">
        <v>0.99950000000000006</v>
      </c>
      <c r="L2031" s="12" t="s">
        <v>6250</v>
      </c>
      <c r="M2031" s="12" t="s">
        <v>6912</v>
      </c>
      <c r="N2031" s="12" t="s">
        <v>4732</v>
      </c>
      <c r="O2031" s="13" t="str">
        <f t="shared" si="31"/>
        <v>NO</v>
      </c>
      <c r="P2031" s="12"/>
    </row>
    <row r="2032" spans="1:16">
      <c r="A2032" s="10" t="s">
        <v>3448</v>
      </c>
      <c r="B2032" s="11">
        <v>7</v>
      </c>
      <c r="C2032" s="10" t="s">
        <v>3449</v>
      </c>
      <c r="D2032" s="11" t="s">
        <v>32</v>
      </c>
      <c r="E2032" s="11" t="s">
        <v>11</v>
      </c>
      <c r="F2032" s="10">
        <v>0.10365000000000001</v>
      </c>
      <c r="G2032" s="10">
        <v>0.27565000000000001</v>
      </c>
      <c r="H2032" s="10">
        <v>-0.17199999999999999</v>
      </c>
      <c r="I2032" s="10">
        <v>0.98799999999999999</v>
      </c>
      <c r="J2032" s="10" t="s">
        <v>29</v>
      </c>
      <c r="K2032" s="10">
        <v>0.86599999999999999</v>
      </c>
      <c r="L2032" s="10" t="s">
        <v>4730</v>
      </c>
      <c r="M2032" s="10" t="s">
        <v>6913</v>
      </c>
      <c r="N2032" s="10" t="s">
        <v>3990</v>
      </c>
      <c r="O2032" s="11" t="str">
        <f t="shared" si="31"/>
        <v>NO</v>
      </c>
      <c r="P2032" s="10"/>
    </row>
    <row r="2033" spans="1:16">
      <c r="A2033" s="10" t="s">
        <v>3448</v>
      </c>
      <c r="B2033" s="11">
        <v>9</v>
      </c>
      <c r="C2033" s="10" t="s">
        <v>3450</v>
      </c>
      <c r="D2033" s="11" t="s">
        <v>32</v>
      </c>
      <c r="E2033" s="11" t="s">
        <v>11</v>
      </c>
      <c r="F2033" s="10">
        <v>0.70704999999999996</v>
      </c>
      <c r="G2033" s="10">
        <v>0.93720999999999999</v>
      </c>
      <c r="H2033" s="10">
        <v>-0.23014999999999999</v>
      </c>
      <c r="I2033" s="10">
        <v>0.90400000000000003</v>
      </c>
      <c r="J2033" s="10" t="s">
        <v>29</v>
      </c>
      <c r="K2033" s="10">
        <v>0.99109999999999998</v>
      </c>
      <c r="L2033" s="10" t="s">
        <v>4730</v>
      </c>
      <c r="M2033" s="10" t="s">
        <v>6913</v>
      </c>
      <c r="N2033" s="10" t="s">
        <v>3990</v>
      </c>
      <c r="O2033" s="11" t="str">
        <f t="shared" si="31"/>
        <v>NO</v>
      </c>
      <c r="P2033" s="10"/>
    </row>
    <row r="2034" spans="1:16">
      <c r="A2034" s="6" t="s">
        <v>3451</v>
      </c>
      <c r="B2034" s="7">
        <v>9</v>
      </c>
      <c r="C2034" s="6" t="s">
        <v>3452</v>
      </c>
      <c r="D2034" s="7" t="s">
        <v>32</v>
      </c>
      <c r="E2034" s="7" t="s">
        <v>11</v>
      </c>
      <c r="F2034" s="6">
        <v>0.11534</v>
      </c>
      <c r="G2034" s="6">
        <v>0.26088</v>
      </c>
      <c r="H2034" s="6">
        <v>-0.14554</v>
      </c>
      <c r="I2034" s="6">
        <v>0.97599999999999998</v>
      </c>
      <c r="J2034" s="6" t="s">
        <v>29</v>
      </c>
      <c r="K2034" s="6">
        <v>0.90720000000000001</v>
      </c>
      <c r="L2034" s="6" t="s">
        <v>3990</v>
      </c>
      <c r="M2034" s="6" t="s">
        <v>6914</v>
      </c>
      <c r="N2034" s="6" t="s">
        <v>3990</v>
      </c>
      <c r="O2034" s="7" t="str">
        <f t="shared" si="31"/>
        <v>NO</v>
      </c>
    </row>
    <row r="2035" spans="1:16">
      <c r="A2035" s="10" t="s">
        <v>3453</v>
      </c>
      <c r="B2035" s="11">
        <v>32</v>
      </c>
      <c r="C2035" s="10" t="s">
        <v>3454</v>
      </c>
      <c r="D2035" s="11" t="s">
        <v>28</v>
      </c>
      <c r="E2035" s="11" t="s">
        <v>11</v>
      </c>
      <c r="F2035" s="10">
        <v>0.12243</v>
      </c>
      <c r="G2035" s="10">
        <v>1.5629000000000001E-2</v>
      </c>
      <c r="H2035" s="10">
        <v>0.10681</v>
      </c>
      <c r="I2035" s="10">
        <v>1</v>
      </c>
      <c r="J2035" s="10" t="s">
        <v>44</v>
      </c>
      <c r="K2035" s="10">
        <v>1.6460999999999999</v>
      </c>
      <c r="L2035" s="10" t="s">
        <v>6915</v>
      </c>
      <c r="M2035" s="10" t="s">
        <v>6916</v>
      </c>
      <c r="N2035" s="10" t="s">
        <v>6917</v>
      </c>
      <c r="O2035" s="11" t="str">
        <f t="shared" si="31"/>
        <v>NO</v>
      </c>
      <c r="P2035" s="10"/>
    </row>
    <row r="2036" spans="1:16">
      <c r="A2036" s="10" t="s">
        <v>3453</v>
      </c>
      <c r="B2036" s="11">
        <v>29</v>
      </c>
      <c r="C2036" s="10" t="s">
        <v>3455</v>
      </c>
      <c r="D2036" s="11" t="s">
        <v>28</v>
      </c>
      <c r="E2036" s="11" t="s">
        <v>11</v>
      </c>
      <c r="F2036" s="10">
        <v>0.27110000000000001</v>
      </c>
      <c r="G2036" s="10">
        <v>0.1406</v>
      </c>
      <c r="H2036" s="10">
        <v>0.1305</v>
      </c>
      <c r="I2036" s="10">
        <v>0.999</v>
      </c>
      <c r="J2036" s="10" t="s">
        <v>44</v>
      </c>
      <c r="K2036" s="10">
        <v>1.6460999999999999</v>
      </c>
      <c r="L2036" s="10" t="s">
        <v>6915</v>
      </c>
      <c r="M2036" s="10" t="s">
        <v>6916</v>
      </c>
      <c r="N2036" s="10" t="s">
        <v>6917</v>
      </c>
      <c r="O2036" s="11" t="str">
        <f t="shared" si="31"/>
        <v>NO</v>
      </c>
      <c r="P2036" s="10"/>
    </row>
    <row r="2037" spans="1:16">
      <c r="A2037" s="6" t="s">
        <v>3456</v>
      </c>
      <c r="B2037" s="7">
        <v>4</v>
      </c>
      <c r="C2037" s="6" t="s">
        <v>3457</v>
      </c>
      <c r="D2037" s="7" t="s">
        <v>28</v>
      </c>
      <c r="E2037" s="7" t="s">
        <v>11</v>
      </c>
      <c r="F2037" s="6">
        <v>0.25536999999999999</v>
      </c>
      <c r="G2037" s="6">
        <v>0.42673</v>
      </c>
      <c r="H2037" s="6">
        <v>-0.17135</v>
      </c>
      <c r="I2037" s="6">
        <v>0.95299999999999996</v>
      </c>
      <c r="J2037" s="6" t="s">
        <v>44</v>
      </c>
      <c r="K2037" s="6">
        <v>1.1647000000000001</v>
      </c>
      <c r="L2037" s="6" t="s">
        <v>6918</v>
      </c>
      <c r="M2037" s="6" t="s">
        <v>6919</v>
      </c>
      <c r="N2037" s="6" t="s">
        <v>6920</v>
      </c>
      <c r="O2037" s="7" t="str">
        <f t="shared" si="31"/>
        <v>NO</v>
      </c>
    </row>
    <row r="2038" spans="1:16">
      <c r="A2038" s="6" t="s">
        <v>560</v>
      </c>
      <c r="B2038" s="7">
        <v>30</v>
      </c>
      <c r="C2038" s="6" t="s">
        <v>561</v>
      </c>
      <c r="D2038" s="7" t="s">
        <v>32</v>
      </c>
      <c r="E2038" s="7" t="s">
        <v>4</v>
      </c>
      <c r="F2038" s="6">
        <v>0.67434000000000005</v>
      </c>
      <c r="G2038" s="6">
        <v>0.57011000000000001</v>
      </c>
      <c r="H2038" s="6">
        <v>0.10424</v>
      </c>
      <c r="I2038" s="6">
        <v>0.96599999999999997</v>
      </c>
      <c r="J2038" s="6" t="s">
        <v>29</v>
      </c>
      <c r="K2038" s="6">
        <v>0.98909999999999998</v>
      </c>
      <c r="L2038" s="6" t="s">
        <v>6921</v>
      </c>
      <c r="M2038" s="6" t="s">
        <v>6922</v>
      </c>
      <c r="N2038" s="6" t="s">
        <v>4754</v>
      </c>
      <c r="O2038" s="7" t="str">
        <f t="shared" si="31"/>
        <v>NO</v>
      </c>
    </row>
    <row r="2039" spans="1:16">
      <c r="A2039" s="6" t="s">
        <v>3458</v>
      </c>
      <c r="B2039" s="7">
        <v>16</v>
      </c>
      <c r="C2039" s="6" t="s">
        <v>3459</v>
      </c>
      <c r="D2039" s="7" t="s">
        <v>28</v>
      </c>
      <c r="E2039" s="7" t="s">
        <v>11</v>
      </c>
      <c r="F2039" s="6">
        <v>0.27978999999999998</v>
      </c>
      <c r="G2039" s="6">
        <v>7.6344999999999996E-2</v>
      </c>
      <c r="H2039" s="6">
        <v>0.20344000000000001</v>
      </c>
      <c r="I2039" s="6">
        <v>0.998</v>
      </c>
      <c r="J2039" s="6" t="s">
        <v>29</v>
      </c>
      <c r="K2039" s="6">
        <v>0.89980000000000004</v>
      </c>
      <c r="L2039" s="6" t="s">
        <v>6923</v>
      </c>
      <c r="M2039" s="6" t="s">
        <v>6924</v>
      </c>
      <c r="N2039" s="6" t="s">
        <v>3990</v>
      </c>
      <c r="O2039" s="7" t="str">
        <f t="shared" si="31"/>
        <v>NO</v>
      </c>
    </row>
    <row r="2040" spans="1:16">
      <c r="A2040" s="10" t="s">
        <v>562</v>
      </c>
      <c r="B2040" s="11">
        <v>15</v>
      </c>
      <c r="C2040" s="10" t="s">
        <v>563</v>
      </c>
      <c r="D2040" s="11" t="s">
        <v>32</v>
      </c>
      <c r="E2040" s="11" t="s">
        <v>4</v>
      </c>
      <c r="F2040" s="10">
        <v>0.26974999999999999</v>
      </c>
      <c r="G2040" s="10">
        <v>0.13356999999999999</v>
      </c>
      <c r="H2040" s="10">
        <v>0.13618</v>
      </c>
      <c r="I2040" s="10">
        <v>0.96599999999999997</v>
      </c>
      <c r="J2040" s="10" t="s">
        <v>29</v>
      </c>
      <c r="K2040" s="10">
        <v>0.85870000000000002</v>
      </c>
      <c r="L2040" s="10" t="s">
        <v>6794</v>
      </c>
      <c r="M2040" s="10" t="s">
        <v>6925</v>
      </c>
      <c r="N2040" s="10" t="s">
        <v>6796</v>
      </c>
      <c r="O2040" s="11" t="str">
        <f t="shared" si="31"/>
        <v>NO</v>
      </c>
      <c r="P2040" s="10"/>
    </row>
    <row r="2041" spans="1:16">
      <c r="A2041" s="10" t="s">
        <v>562</v>
      </c>
      <c r="B2041" s="11">
        <v>20</v>
      </c>
      <c r="C2041" s="10" t="s">
        <v>564</v>
      </c>
      <c r="D2041" s="11" t="s">
        <v>32</v>
      </c>
      <c r="E2041" s="11" t="s">
        <v>4</v>
      </c>
      <c r="F2041" s="10">
        <v>0.39496999999999999</v>
      </c>
      <c r="G2041" s="10">
        <v>0.53056999999999999</v>
      </c>
      <c r="H2041" s="10">
        <v>-0.1356</v>
      </c>
      <c r="I2041" s="10">
        <v>0.92300000000000004</v>
      </c>
      <c r="J2041" s="10" t="s">
        <v>29</v>
      </c>
      <c r="K2041" s="10">
        <v>0.98619999999999997</v>
      </c>
      <c r="L2041" s="10" t="s">
        <v>6794</v>
      </c>
      <c r="M2041" s="10" t="s">
        <v>6925</v>
      </c>
      <c r="N2041" s="10" t="s">
        <v>6796</v>
      </c>
      <c r="O2041" s="11" t="str">
        <f t="shared" si="31"/>
        <v>NO</v>
      </c>
      <c r="P2041" s="10"/>
    </row>
    <row r="2042" spans="1:16">
      <c r="A2042" s="6" t="s">
        <v>565</v>
      </c>
      <c r="B2042" s="7">
        <v>8</v>
      </c>
      <c r="C2042" s="6" t="s">
        <v>566</v>
      </c>
      <c r="D2042" s="7" t="s">
        <v>32</v>
      </c>
      <c r="E2042" s="7" t="s">
        <v>4</v>
      </c>
      <c r="F2042" s="6">
        <v>0.93391000000000002</v>
      </c>
      <c r="G2042" s="6">
        <v>0.75770000000000004</v>
      </c>
      <c r="H2042" s="6">
        <v>0.17621000000000001</v>
      </c>
      <c r="I2042" s="6">
        <v>0.99199999999999999</v>
      </c>
      <c r="J2042" s="6" t="s">
        <v>29</v>
      </c>
      <c r="K2042" s="6">
        <v>0.88490000000000002</v>
      </c>
      <c r="L2042" s="6" t="s">
        <v>4891</v>
      </c>
      <c r="M2042" s="6" t="s">
        <v>6926</v>
      </c>
      <c r="N2042" s="6" t="s">
        <v>6927</v>
      </c>
      <c r="O2042" s="7" t="str">
        <f t="shared" si="31"/>
        <v>NO</v>
      </c>
    </row>
    <row r="2043" spans="1:16">
      <c r="A2043" s="6" t="s">
        <v>3460</v>
      </c>
      <c r="B2043" s="7">
        <v>6</v>
      </c>
      <c r="C2043" s="6" t="s">
        <v>3461</v>
      </c>
      <c r="D2043" s="7" t="s">
        <v>28</v>
      </c>
      <c r="E2043" s="7" t="s">
        <v>11</v>
      </c>
      <c r="F2043" s="6">
        <v>0.28972999999999999</v>
      </c>
      <c r="G2043" s="6">
        <v>0.15129000000000001</v>
      </c>
      <c r="H2043" s="6">
        <v>0.13844999999999999</v>
      </c>
      <c r="I2043" s="6">
        <v>0.92300000000000004</v>
      </c>
      <c r="J2043" s="6" t="s">
        <v>33</v>
      </c>
      <c r="K2043" s="6">
        <v>1.1879999999999999</v>
      </c>
      <c r="L2043" s="6" t="s">
        <v>6928</v>
      </c>
      <c r="M2043" s="6" t="s">
        <v>6929</v>
      </c>
      <c r="N2043" s="6" t="s">
        <v>6930</v>
      </c>
      <c r="O2043" s="7" t="str">
        <f t="shared" si="31"/>
        <v>NO</v>
      </c>
    </row>
    <row r="2044" spans="1:16">
      <c r="A2044" s="10" t="s">
        <v>1476</v>
      </c>
      <c r="B2044" s="11">
        <v>5</v>
      </c>
      <c r="C2044" s="10" t="s">
        <v>1477</v>
      </c>
      <c r="D2044" s="11" t="s">
        <v>32</v>
      </c>
      <c r="E2044" s="11" t="s">
        <v>8</v>
      </c>
      <c r="F2044" s="10">
        <v>7.0751999999999995E-2</v>
      </c>
      <c r="G2044" s="10">
        <v>0.29197000000000001</v>
      </c>
      <c r="H2044" s="10">
        <v>-0.22120999999999999</v>
      </c>
      <c r="I2044" s="10">
        <v>1</v>
      </c>
      <c r="J2044" s="10" t="s">
        <v>33</v>
      </c>
      <c r="K2044" s="10">
        <v>1.1076999999999999</v>
      </c>
      <c r="L2044" s="10" t="s">
        <v>4891</v>
      </c>
      <c r="M2044" s="10" t="s">
        <v>6931</v>
      </c>
      <c r="N2044" s="10" t="s">
        <v>6932</v>
      </c>
      <c r="O2044" s="11" t="str">
        <f t="shared" si="31"/>
        <v>NO</v>
      </c>
      <c r="P2044" s="10"/>
    </row>
    <row r="2045" spans="1:16">
      <c r="A2045" s="10" t="s">
        <v>1476</v>
      </c>
      <c r="B2045" s="11">
        <v>3</v>
      </c>
      <c r="C2045" s="10" t="s">
        <v>3462</v>
      </c>
      <c r="D2045" s="11" t="s">
        <v>32</v>
      </c>
      <c r="E2045" s="11" t="s">
        <v>11</v>
      </c>
      <c r="F2045" s="10">
        <v>6.3261999999999999E-2</v>
      </c>
      <c r="G2045" s="10">
        <v>0.24345</v>
      </c>
      <c r="H2045" s="10">
        <v>-0.18018999999999999</v>
      </c>
      <c r="I2045" s="10">
        <v>1</v>
      </c>
      <c r="J2045" s="10" t="s">
        <v>44</v>
      </c>
      <c r="K2045" s="10">
        <v>1.1997</v>
      </c>
      <c r="L2045" s="10" t="s">
        <v>4891</v>
      </c>
      <c r="M2045" s="10" t="s">
        <v>6931</v>
      </c>
      <c r="N2045" s="10" t="s">
        <v>6932</v>
      </c>
      <c r="O2045" s="11" t="str">
        <f t="shared" si="31"/>
        <v>NO</v>
      </c>
      <c r="P2045" s="10"/>
    </row>
    <row r="2046" spans="1:16">
      <c r="A2046" s="6" t="s">
        <v>1545</v>
      </c>
      <c r="B2046" s="7">
        <v>13</v>
      </c>
      <c r="C2046" s="6" t="s">
        <v>1546</v>
      </c>
      <c r="D2046" s="7" t="s">
        <v>32</v>
      </c>
      <c r="E2046" s="7" t="s">
        <v>8</v>
      </c>
      <c r="F2046" s="6">
        <v>0.87377000000000005</v>
      </c>
      <c r="G2046" s="6">
        <v>0.97635000000000005</v>
      </c>
      <c r="H2046" s="6">
        <v>-0.10258</v>
      </c>
      <c r="I2046" s="6">
        <v>1</v>
      </c>
      <c r="J2046" s="6" t="s">
        <v>44</v>
      </c>
      <c r="K2046" s="6">
        <v>1.4616</v>
      </c>
      <c r="L2046" s="6" t="s">
        <v>6933</v>
      </c>
      <c r="M2046" s="6" t="s">
        <v>6934</v>
      </c>
      <c r="N2046" s="6" t="s">
        <v>6935</v>
      </c>
      <c r="O2046" s="7" t="str">
        <f t="shared" si="31"/>
        <v>NO</v>
      </c>
    </row>
    <row r="2047" spans="1:16">
      <c r="A2047" s="10" t="s">
        <v>3463</v>
      </c>
      <c r="B2047" s="11">
        <v>17</v>
      </c>
      <c r="C2047" s="10" t="s">
        <v>3464</v>
      </c>
      <c r="D2047" s="11" t="s">
        <v>28</v>
      </c>
      <c r="E2047" s="11" t="s">
        <v>11</v>
      </c>
      <c r="F2047" s="10">
        <v>0.42248000000000002</v>
      </c>
      <c r="G2047" s="10">
        <v>0.12939999999999999</v>
      </c>
      <c r="H2047" s="10">
        <v>0.29309000000000002</v>
      </c>
      <c r="I2047" s="10">
        <v>1</v>
      </c>
      <c r="J2047" s="10" t="s">
        <v>29</v>
      </c>
      <c r="K2047" s="10">
        <v>0.99029999999999996</v>
      </c>
      <c r="L2047" s="10" t="s">
        <v>6936</v>
      </c>
      <c r="M2047" s="10" t="s">
        <v>6937</v>
      </c>
      <c r="N2047" s="10" t="s">
        <v>6938</v>
      </c>
      <c r="O2047" s="11" t="str">
        <f t="shared" si="31"/>
        <v>NO</v>
      </c>
      <c r="P2047" s="10"/>
    </row>
    <row r="2048" spans="1:16">
      <c r="A2048" s="10" t="s">
        <v>3463</v>
      </c>
      <c r="B2048" s="11">
        <v>8</v>
      </c>
      <c r="C2048" s="10" t="s">
        <v>3465</v>
      </c>
      <c r="D2048" s="11" t="s">
        <v>28</v>
      </c>
      <c r="E2048" s="11" t="s">
        <v>11</v>
      </c>
      <c r="F2048" s="10">
        <v>0.46022999999999997</v>
      </c>
      <c r="G2048" s="10">
        <v>0.14868999999999999</v>
      </c>
      <c r="H2048" s="10">
        <v>0.31152999999999997</v>
      </c>
      <c r="I2048" s="10">
        <v>1</v>
      </c>
      <c r="J2048" s="10" t="s">
        <v>29</v>
      </c>
      <c r="K2048" s="10">
        <v>1</v>
      </c>
      <c r="L2048" s="10" t="s">
        <v>6936</v>
      </c>
      <c r="M2048" s="10" t="s">
        <v>6937</v>
      </c>
      <c r="N2048" s="10" t="s">
        <v>6938</v>
      </c>
      <c r="O2048" s="11" t="str">
        <f t="shared" si="31"/>
        <v>NO</v>
      </c>
      <c r="P2048" s="10"/>
    </row>
    <row r="2049" spans="1:16">
      <c r="A2049" s="12" t="s">
        <v>1784</v>
      </c>
      <c r="B2049" s="13">
        <v>23</v>
      </c>
      <c r="C2049" s="12" t="s">
        <v>1785</v>
      </c>
      <c r="D2049" s="13" t="s">
        <v>32</v>
      </c>
      <c r="E2049" s="13" t="s">
        <v>1584</v>
      </c>
      <c r="F2049" s="12">
        <v>0.78510000000000002</v>
      </c>
      <c r="G2049" s="12">
        <v>0.31735000000000002</v>
      </c>
      <c r="H2049" s="12">
        <v>0.46775</v>
      </c>
      <c r="I2049" s="12">
        <v>0.97699999999999998</v>
      </c>
      <c r="J2049" s="12" t="s">
        <v>29</v>
      </c>
      <c r="K2049" s="12">
        <v>0.97099999999999997</v>
      </c>
      <c r="L2049" s="12" t="s">
        <v>6939</v>
      </c>
      <c r="M2049" s="12" t="s">
        <v>6940</v>
      </c>
      <c r="N2049" s="12" t="s">
        <v>6177</v>
      </c>
      <c r="O2049" s="13" t="str">
        <f t="shared" si="31"/>
        <v>NO</v>
      </c>
      <c r="P2049" s="12"/>
    </row>
    <row r="2050" spans="1:16">
      <c r="A2050" s="12" t="s">
        <v>1784</v>
      </c>
      <c r="B2050" s="13">
        <v>23</v>
      </c>
      <c r="C2050" s="12" t="s">
        <v>1785</v>
      </c>
      <c r="D2050" s="13" t="s">
        <v>32</v>
      </c>
      <c r="E2050" s="13" t="s">
        <v>11</v>
      </c>
      <c r="F2050" s="12">
        <v>0.78510000000000002</v>
      </c>
      <c r="G2050" s="12">
        <v>0.31735000000000002</v>
      </c>
      <c r="H2050" s="12">
        <v>0.46775</v>
      </c>
      <c r="I2050" s="12">
        <v>0.97699999999999998</v>
      </c>
      <c r="J2050" s="12" t="s">
        <v>29</v>
      </c>
      <c r="K2050" s="12">
        <v>0.97099999999999997</v>
      </c>
      <c r="L2050" s="12" t="s">
        <v>6939</v>
      </c>
      <c r="M2050" s="12" t="s">
        <v>6940</v>
      </c>
      <c r="N2050" s="12" t="s">
        <v>6177</v>
      </c>
      <c r="O2050" s="13" t="str">
        <f t="shared" ref="O2050:O2113" si="32">IF(P2050 = "", "NO", "YES")</f>
        <v>NO</v>
      </c>
      <c r="P2050" s="12"/>
    </row>
    <row r="2051" spans="1:16">
      <c r="A2051" s="10" t="s">
        <v>1014</v>
      </c>
      <c r="B2051" s="11">
        <v>7</v>
      </c>
      <c r="C2051" s="10" t="s">
        <v>1015</v>
      </c>
      <c r="D2051" s="11" t="s">
        <v>28</v>
      </c>
      <c r="E2051" s="11" t="s">
        <v>6</v>
      </c>
      <c r="F2051" s="10">
        <v>0.54798000000000002</v>
      </c>
      <c r="G2051" s="10">
        <v>0.21970000000000001</v>
      </c>
      <c r="H2051" s="10">
        <v>0.32828000000000002</v>
      </c>
      <c r="I2051" s="10">
        <v>1</v>
      </c>
      <c r="J2051" s="10" t="s">
        <v>33</v>
      </c>
      <c r="K2051" s="10">
        <v>1.0645</v>
      </c>
      <c r="L2051" s="10" t="s">
        <v>6941</v>
      </c>
      <c r="M2051" s="10" t="s">
        <v>6942</v>
      </c>
      <c r="N2051" s="10" t="s">
        <v>6943</v>
      </c>
      <c r="O2051" s="11" t="str">
        <f t="shared" si="32"/>
        <v>NO</v>
      </c>
      <c r="P2051" s="10"/>
    </row>
    <row r="2052" spans="1:16">
      <c r="A2052" s="10" t="s">
        <v>1014</v>
      </c>
      <c r="B2052" s="11">
        <v>11</v>
      </c>
      <c r="C2052" s="10" t="s">
        <v>3466</v>
      </c>
      <c r="D2052" s="11" t="s">
        <v>28</v>
      </c>
      <c r="E2052" s="11" t="s">
        <v>11</v>
      </c>
      <c r="F2052" s="10">
        <v>0.52629999999999999</v>
      </c>
      <c r="G2052" s="10">
        <v>0.23011000000000001</v>
      </c>
      <c r="H2052" s="10">
        <v>0.29619000000000001</v>
      </c>
      <c r="I2052" s="10">
        <v>1</v>
      </c>
      <c r="J2052" s="10" t="s">
        <v>33</v>
      </c>
      <c r="K2052" s="10">
        <v>1.0590999999999999</v>
      </c>
      <c r="L2052" s="10" t="s">
        <v>6941</v>
      </c>
      <c r="M2052" s="10" t="s">
        <v>6942</v>
      </c>
      <c r="N2052" s="10" t="s">
        <v>6943</v>
      </c>
      <c r="O2052" s="11" t="str">
        <f t="shared" si="32"/>
        <v>NO</v>
      </c>
      <c r="P2052" s="10"/>
    </row>
    <row r="2053" spans="1:16">
      <c r="A2053" s="12" t="s">
        <v>1577</v>
      </c>
      <c r="B2053" s="13">
        <v>17</v>
      </c>
      <c r="C2053" s="12" t="s">
        <v>1578</v>
      </c>
      <c r="D2053" s="13" t="s">
        <v>28</v>
      </c>
      <c r="E2053" s="13" t="s">
        <v>1572</v>
      </c>
      <c r="F2053" s="12">
        <v>0.91925999999999997</v>
      </c>
      <c r="G2053" s="12">
        <v>0.79532000000000003</v>
      </c>
      <c r="H2053" s="12">
        <v>0.12393999999999999</v>
      </c>
      <c r="I2053" s="12">
        <v>0.92500000000000004</v>
      </c>
      <c r="J2053" s="12" t="s">
        <v>190</v>
      </c>
      <c r="K2053" s="12">
        <v>3.3872</v>
      </c>
      <c r="L2053" s="12" t="s">
        <v>6944</v>
      </c>
      <c r="M2053" s="12" t="s">
        <v>6945</v>
      </c>
      <c r="N2053" s="12" t="s">
        <v>6946</v>
      </c>
      <c r="O2053" s="13" t="str">
        <f t="shared" si="32"/>
        <v>NO</v>
      </c>
      <c r="P2053" s="12"/>
    </row>
    <row r="2054" spans="1:16">
      <c r="A2054" s="12" t="s">
        <v>1577</v>
      </c>
      <c r="B2054" s="13">
        <v>15</v>
      </c>
      <c r="C2054" s="12" t="s">
        <v>1581</v>
      </c>
      <c r="D2054" s="13" t="s">
        <v>28</v>
      </c>
      <c r="E2054" s="13" t="s">
        <v>1580</v>
      </c>
      <c r="F2054" s="12">
        <v>0.93228</v>
      </c>
      <c r="G2054" s="12">
        <v>0.81091000000000002</v>
      </c>
      <c r="H2054" s="12">
        <v>0.12137000000000001</v>
      </c>
      <c r="I2054" s="12">
        <v>0.90200000000000002</v>
      </c>
      <c r="J2054" s="12" t="s">
        <v>190</v>
      </c>
      <c r="K2054" s="12">
        <v>3.3872</v>
      </c>
      <c r="L2054" s="12" t="s">
        <v>6944</v>
      </c>
      <c r="M2054" s="12" t="s">
        <v>6945</v>
      </c>
      <c r="N2054" s="12" t="s">
        <v>6946</v>
      </c>
      <c r="O2054" s="13" t="str">
        <f t="shared" si="32"/>
        <v>NO</v>
      </c>
      <c r="P2054" s="12"/>
    </row>
    <row r="2055" spans="1:16">
      <c r="A2055" s="6" t="s">
        <v>3467</v>
      </c>
      <c r="B2055" s="7">
        <v>11</v>
      </c>
      <c r="C2055" s="6" t="s">
        <v>3468</v>
      </c>
      <c r="D2055" s="7" t="s">
        <v>28</v>
      </c>
      <c r="E2055" s="7" t="s">
        <v>11</v>
      </c>
      <c r="F2055" s="6">
        <v>0.27827000000000002</v>
      </c>
      <c r="G2055" s="6">
        <v>0.17541999999999999</v>
      </c>
      <c r="H2055" s="6">
        <v>0.10285</v>
      </c>
      <c r="I2055" s="6">
        <v>1</v>
      </c>
      <c r="J2055" s="6" t="s">
        <v>29</v>
      </c>
      <c r="K2055" s="6">
        <v>0.87190000000000001</v>
      </c>
      <c r="L2055" s="6" t="s">
        <v>6947</v>
      </c>
      <c r="M2055" s="6" t="s">
        <v>6948</v>
      </c>
      <c r="N2055" s="6" t="s">
        <v>6946</v>
      </c>
      <c r="O2055" s="7" t="str">
        <f t="shared" si="32"/>
        <v>NO</v>
      </c>
    </row>
    <row r="2056" spans="1:16">
      <c r="A2056" s="12" t="s">
        <v>1786</v>
      </c>
      <c r="B2056" s="13">
        <v>11</v>
      </c>
      <c r="C2056" s="12" t="s">
        <v>1787</v>
      </c>
      <c r="D2056" s="13" t="s">
        <v>32</v>
      </c>
      <c r="E2056" s="13" t="s">
        <v>1584</v>
      </c>
      <c r="F2056" s="12">
        <v>0.82235000000000003</v>
      </c>
      <c r="G2056" s="12">
        <v>0.95113999999999999</v>
      </c>
      <c r="H2056" s="12">
        <v>-0.12878999999999999</v>
      </c>
      <c r="I2056" s="12">
        <v>0.99</v>
      </c>
      <c r="J2056" s="12" t="s">
        <v>29</v>
      </c>
      <c r="K2056" s="12">
        <v>0.77939999999999998</v>
      </c>
      <c r="L2056" s="12" t="s">
        <v>6949</v>
      </c>
      <c r="M2056" s="12" t="s">
        <v>6950</v>
      </c>
      <c r="N2056" s="12" t="s">
        <v>6946</v>
      </c>
      <c r="O2056" s="13" t="str">
        <f t="shared" si="32"/>
        <v>NO</v>
      </c>
      <c r="P2056" s="12"/>
    </row>
    <row r="2057" spans="1:16">
      <c r="A2057" s="12" t="s">
        <v>1786</v>
      </c>
      <c r="B2057" s="13">
        <v>8</v>
      </c>
      <c r="C2057" s="12" t="s">
        <v>3469</v>
      </c>
      <c r="D2057" s="13" t="s">
        <v>32</v>
      </c>
      <c r="E2057" s="13" t="s">
        <v>11</v>
      </c>
      <c r="F2057" s="12">
        <v>9.4172000000000006E-2</v>
      </c>
      <c r="G2057" s="12">
        <v>0.30131000000000002</v>
      </c>
      <c r="H2057" s="12">
        <v>-0.20713999999999999</v>
      </c>
      <c r="I2057" s="12">
        <v>0.998</v>
      </c>
      <c r="J2057" s="12" t="s">
        <v>33</v>
      </c>
      <c r="K2057" s="12">
        <v>1.1853</v>
      </c>
      <c r="L2057" s="12" t="s">
        <v>6949</v>
      </c>
      <c r="M2057" s="12" t="s">
        <v>6950</v>
      </c>
      <c r="N2057" s="12" t="s">
        <v>6946</v>
      </c>
      <c r="O2057" s="13" t="str">
        <f t="shared" si="32"/>
        <v>NO</v>
      </c>
      <c r="P2057" s="12"/>
    </row>
    <row r="2058" spans="1:16">
      <c r="A2058" s="12" t="s">
        <v>1786</v>
      </c>
      <c r="B2058" s="13">
        <v>11</v>
      </c>
      <c r="C2058" s="12" t="s">
        <v>1787</v>
      </c>
      <c r="D2058" s="13" t="s">
        <v>32</v>
      </c>
      <c r="E2058" s="13" t="s">
        <v>11</v>
      </c>
      <c r="F2058" s="12">
        <v>0.82235000000000003</v>
      </c>
      <c r="G2058" s="12">
        <v>0.95113999999999999</v>
      </c>
      <c r="H2058" s="12">
        <v>-0.12878999999999999</v>
      </c>
      <c r="I2058" s="12">
        <v>0.99</v>
      </c>
      <c r="J2058" s="12" t="s">
        <v>29</v>
      </c>
      <c r="K2058" s="12">
        <v>0.77939999999999998</v>
      </c>
      <c r="L2058" s="12" t="s">
        <v>6949</v>
      </c>
      <c r="M2058" s="12" t="s">
        <v>6950</v>
      </c>
      <c r="N2058" s="12" t="s">
        <v>6946</v>
      </c>
      <c r="O2058" s="13" t="str">
        <f t="shared" si="32"/>
        <v>NO</v>
      </c>
      <c r="P2058" s="12"/>
    </row>
    <row r="2059" spans="1:16">
      <c r="A2059" s="10" t="s">
        <v>1522</v>
      </c>
      <c r="B2059" s="11">
        <v>21</v>
      </c>
      <c r="C2059" s="10" t="s">
        <v>1523</v>
      </c>
      <c r="D2059" s="11" t="s">
        <v>32</v>
      </c>
      <c r="E2059" s="11" t="s">
        <v>8</v>
      </c>
      <c r="F2059" s="10">
        <v>0.59272000000000002</v>
      </c>
      <c r="G2059" s="10">
        <v>0.77603</v>
      </c>
      <c r="H2059" s="10">
        <v>-0.18331</v>
      </c>
      <c r="I2059" s="10">
        <v>0.998</v>
      </c>
      <c r="J2059" s="10" t="s">
        <v>33</v>
      </c>
      <c r="K2059" s="10">
        <v>1.1896</v>
      </c>
      <c r="L2059" s="10" t="s">
        <v>6951</v>
      </c>
      <c r="M2059" s="10" t="s">
        <v>6952</v>
      </c>
      <c r="N2059" s="10" t="s">
        <v>6953</v>
      </c>
      <c r="O2059" s="11" t="str">
        <f t="shared" si="32"/>
        <v>NO</v>
      </c>
      <c r="P2059" s="10"/>
    </row>
    <row r="2060" spans="1:16">
      <c r="A2060" s="10" t="s">
        <v>1522</v>
      </c>
      <c r="B2060" s="11">
        <v>27</v>
      </c>
      <c r="C2060" s="10" t="s">
        <v>1524</v>
      </c>
      <c r="D2060" s="11" t="s">
        <v>32</v>
      </c>
      <c r="E2060" s="11" t="s">
        <v>8</v>
      </c>
      <c r="F2060" s="10">
        <v>0.47970000000000002</v>
      </c>
      <c r="G2060" s="10">
        <v>0.93371000000000004</v>
      </c>
      <c r="H2060" s="10">
        <v>-0.45401000000000002</v>
      </c>
      <c r="I2060" s="10">
        <v>1</v>
      </c>
      <c r="J2060" s="10" t="s">
        <v>29</v>
      </c>
      <c r="K2060" s="10">
        <v>0.99729999999999996</v>
      </c>
      <c r="L2060" s="10" t="s">
        <v>6951</v>
      </c>
      <c r="M2060" s="10" t="s">
        <v>6952</v>
      </c>
      <c r="N2060" s="10" t="s">
        <v>6953</v>
      </c>
      <c r="O2060" s="11" t="str">
        <f t="shared" si="32"/>
        <v>NO</v>
      </c>
      <c r="P2060" s="10"/>
    </row>
    <row r="2061" spans="1:16">
      <c r="A2061" s="12" t="s">
        <v>1531</v>
      </c>
      <c r="B2061" s="13">
        <v>12</v>
      </c>
      <c r="C2061" s="12" t="s">
        <v>1532</v>
      </c>
      <c r="D2061" s="13" t="s">
        <v>28</v>
      </c>
      <c r="E2061" s="13" t="s">
        <v>8</v>
      </c>
      <c r="F2061" s="12">
        <v>0.51527000000000001</v>
      </c>
      <c r="G2061" s="12">
        <v>0.94896000000000003</v>
      </c>
      <c r="H2061" s="12">
        <v>-0.43369000000000002</v>
      </c>
      <c r="I2061" s="12">
        <v>1</v>
      </c>
      <c r="J2061" s="12" t="s">
        <v>44</v>
      </c>
      <c r="K2061" s="12">
        <v>2.0981000000000001</v>
      </c>
      <c r="L2061" s="12" t="s">
        <v>6954</v>
      </c>
      <c r="M2061" s="12" t="s">
        <v>6955</v>
      </c>
      <c r="N2061" s="12" t="s">
        <v>6956</v>
      </c>
      <c r="O2061" s="13" t="str">
        <f t="shared" si="32"/>
        <v>NO</v>
      </c>
      <c r="P2061" s="12"/>
    </row>
    <row r="2062" spans="1:16">
      <c r="A2062" s="12" t="s">
        <v>1531</v>
      </c>
      <c r="B2062" s="13">
        <v>14</v>
      </c>
      <c r="C2062" s="12" t="s">
        <v>1533</v>
      </c>
      <c r="D2062" s="13" t="s">
        <v>28</v>
      </c>
      <c r="E2062" s="13" t="s">
        <v>8</v>
      </c>
      <c r="F2062" s="12">
        <v>0.88283</v>
      </c>
      <c r="G2062" s="12">
        <v>0.99089000000000005</v>
      </c>
      <c r="H2062" s="12">
        <v>-0.10807</v>
      </c>
      <c r="I2062" s="12">
        <v>1</v>
      </c>
      <c r="J2062" s="12" t="s">
        <v>44</v>
      </c>
      <c r="K2062" s="12">
        <v>2.0981000000000001</v>
      </c>
      <c r="L2062" s="12" t="s">
        <v>6954</v>
      </c>
      <c r="M2062" s="12" t="s">
        <v>6955</v>
      </c>
      <c r="N2062" s="12" t="s">
        <v>6956</v>
      </c>
      <c r="O2062" s="13" t="str">
        <f t="shared" si="32"/>
        <v>NO</v>
      </c>
      <c r="P2062" s="12"/>
    </row>
    <row r="2063" spans="1:16">
      <c r="A2063" s="6" t="s">
        <v>3470</v>
      </c>
      <c r="B2063" s="7">
        <v>15</v>
      </c>
      <c r="C2063" s="6" t="s">
        <v>3471</v>
      </c>
      <c r="D2063" s="7" t="s">
        <v>28</v>
      </c>
      <c r="E2063" s="7" t="s">
        <v>11</v>
      </c>
      <c r="F2063" s="6">
        <v>0.27790999999999999</v>
      </c>
      <c r="G2063" s="6">
        <v>4.8875000000000002E-2</v>
      </c>
      <c r="H2063" s="6">
        <v>0.22903000000000001</v>
      </c>
      <c r="I2063" s="6">
        <v>1</v>
      </c>
      <c r="J2063" s="6" t="s">
        <v>29</v>
      </c>
      <c r="K2063" s="6">
        <v>0.86019999999999996</v>
      </c>
      <c r="L2063" s="6" t="s">
        <v>5906</v>
      </c>
      <c r="M2063" s="6" t="s">
        <v>6957</v>
      </c>
      <c r="N2063" s="6" t="s">
        <v>6958</v>
      </c>
      <c r="O2063" s="7" t="str">
        <f t="shared" si="32"/>
        <v>NO</v>
      </c>
    </row>
    <row r="2064" spans="1:16">
      <c r="A2064" s="6" t="s">
        <v>3472</v>
      </c>
      <c r="B2064" s="7">
        <v>18</v>
      </c>
      <c r="C2064" s="6" t="s">
        <v>3473</v>
      </c>
      <c r="D2064" s="7" t="s">
        <v>32</v>
      </c>
      <c r="E2064" s="7" t="s">
        <v>11</v>
      </c>
      <c r="F2064" s="6">
        <v>0.18779999999999999</v>
      </c>
      <c r="G2064" s="6">
        <v>5.3034999999999999E-2</v>
      </c>
      <c r="H2064" s="6">
        <v>0.13475999999999999</v>
      </c>
      <c r="I2064" s="6">
        <v>0.997</v>
      </c>
      <c r="J2064" s="6" t="s">
        <v>29</v>
      </c>
      <c r="K2064" s="6">
        <v>0.72550000000000003</v>
      </c>
      <c r="L2064" s="6" t="s">
        <v>4493</v>
      </c>
      <c r="M2064" s="6" t="s">
        <v>6959</v>
      </c>
      <c r="N2064" s="6" t="s">
        <v>4437</v>
      </c>
      <c r="O2064" s="7" t="str">
        <f t="shared" si="32"/>
        <v>NO</v>
      </c>
    </row>
    <row r="2065" spans="1:16">
      <c r="A2065" s="12" t="s">
        <v>567</v>
      </c>
      <c r="B2065" s="13">
        <v>21</v>
      </c>
      <c r="C2065" s="12" t="s">
        <v>568</v>
      </c>
      <c r="D2065" s="13" t="s">
        <v>28</v>
      </c>
      <c r="E2065" s="13" t="s">
        <v>4</v>
      </c>
      <c r="F2065" s="12">
        <v>0.47828999999999999</v>
      </c>
      <c r="G2065" s="12">
        <v>0.36418</v>
      </c>
      <c r="H2065" s="12">
        <v>0.11411</v>
      </c>
      <c r="I2065" s="12">
        <v>0.93400000000000005</v>
      </c>
      <c r="J2065" s="12" t="s">
        <v>33</v>
      </c>
      <c r="K2065" s="12">
        <v>1.502</v>
      </c>
      <c r="L2065" s="12" t="s">
        <v>6960</v>
      </c>
      <c r="M2065" s="12" t="s">
        <v>6961</v>
      </c>
      <c r="N2065" s="12" t="s">
        <v>6740</v>
      </c>
      <c r="O2065" s="13" t="str">
        <f t="shared" si="32"/>
        <v>NO</v>
      </c>
      <c r="P2065" s="12"/>
    </row>
    <row r="2066" spans="1:16">
      <c r="A2066" s="12" t="s">
        <v>567</v>
      </c>
      <c r="B2066" s="13">
        <v>19</v>
      </c>
      <c r="C2066" s="12" t="s">
        <v>3474</v>
      </c>
      <c r="D2066" s="13" t="s">
        <v>28</v>
      </c>
      <c r="E2066" s="13" t="s">
        <v>11</v>
      </c>
      <c r="F2066" s="12">
        <v>0.50965000000000005</v>
      </c>
      <c r="G2066" s="12">
        <v>0.34636</v>
      </c>
      <c r="H2066" s="12">
        <v>0.16328999999999999</v>
      </c>
      <c r="I2066" s="12">
        <v>0.97399999999999998</v>
      </c>
      <c r="J2066" s="12" t="s">
        <v>29</v>
      </c>
      <c r="K2066" s="12">
        <v>0.99919999999999998</v>
      </c>
      <c r="L2066" s="12" t="s">
        <v>6960</v>
      </c>
      <c r="M2066" s="12" t="s">
        <v>6961</v>
      </c>
      <c r="N2066" s="12" t="s">
        <v>6740</v>
      </c>
      <c r="O2066" s="13" t="str">
        <f t="shared" si="32"/>
        <v>NO</v>
      </c>
      <c r="P2066" s="12"/>
    </row>
    <row r="2067" spans="1:16">
      <c r="A2067" s="6" t="s">
        <v>3475</v>
      </c>
      <c r="B2067" s="7">
        <v>19</v>
      </c>
      <c r="C2067" s="6" t="s">
        <v>3476</v>
      </c>
      <c r="D2067" s="7" t="s">
        <v>28</v>
      </c>
      <c r="E2067" s="7" t="s">
        <v>11</v>
      </c>
      <c r="F2067" s="6">
        <v>0.96872000000000003</v>
      </c>
      <c r="G2067" s="6">
        <v>0.48485</v>
      </c>
      <c r="H2067" s="6">
        <v>0.48387000000000002</v>
      </c>
      <c r="I2067" s="6">
        <v>1</v>
      </c>
      <c r="J2067" s="6" t="s">
        <v>29</v>
      </c>
      <c r="K2067" s="6">
        <v>0.997</v>
      </c>
      <c r="L2067" s="6" t="s">
        <v>6962</v>
      </c>
      <c r="M2067" s="6" t="s">
        <v>6963</v>
      </c>
      <c r="N2067" s="6" t="s">
        <v>6680</v>
      </c>
      <c r="O2067" s="7" t="str">
        <f t="shared" si="32"/>
        <v>NO</v>
      </c>
    </row>
    <row r="2068" spans="1:16">
      <c r="A2068" s="12" t="s">
        <v>1016</v>
      </c>
      <c r="B2068" s="13">
        <v>12</v>
      </c>
      <c r="C2068" s="12" t="s">
        <v>1017</v>
      </c>
      <c r="D2068" s="13" t="s">
        <v>32</v>
      </c>
      <c r="E2068" s="13" t="s">
        <v>6</v>
      </c>
      <c r="F2068" s="12">
        <v>0.32536999999999999</v>
      </c>
      <c r="G2068" s="12">
        <v>0.46377000000000002</v>
      </c>
      <c r="H2068" s="12">
        <v>-0.1384</v>
      </c>
      <c r="I2068" s="12">
        <v>0.97699999999999998</v>
      </c>
      <c r="J2068" s="12" t="s">
        <v>40</v>
      </c>
      <c r="K2068" s="12">
        <v>2.8149000000000002</v>
      </c>
      <c r="L2068" s="12" t="s">
        <v>6964</v>
      </c>
      <c r="M2068" s="12" t="s">
        <v>6965</v>
      </c>
      <c r="N2068" s="12" t="s">
        <v>6966</v>
      </c>
      <c r="O2068" s="13" t="str">
        <f t="shared" si="32"/>
        <v>NO</v>
      </c>
      <c r="P2068" s="12"/>
    </row>
    <row r="2069" spans="1:16">
      <c r="A2069" s="12" t="s">
        <v>1016</v>
      </c>
      <c r="B2069" s="13">
        <v>14</v>
      </c>
      <c r="C2069" s="12" t="s">
        <v>1017</v>
      </c>
      <c r="D2069" s="13" t="s">
        <v>32</v>
      </c>
      <c r="E2069" s="13" t="s">
        <v>1580</v>
      </c>
      <c r="F2069" s="12">
        <v>0.32671</v>
      </c>
      <c r="G2069" s="12">
        <v>0.46433000000000002</v>
      </c>
      <c r="H2069" s="12">
        <v>-0.13763</v>
      </c>
      <c r="I2069" s="12">
        <v>0.97399999999999998</v>
      </c>
      <c r="J2069" s="12" t="s">
        <v>40</v>
      </c>
      <c r="K2069" s="12">
        <v>2.8241000000000001</v>
      </c>
      <c r="L2069" s="12" t="s">
        <v>6964</v>
      </c>
      <c r="M2069" s="12" t="s">
        <v>6965</v>
      </c>
      <c r="N2069" s="12" t="s">
        <v>6966</v>
      </c>
      <c r="O2069" s="13" t="str">
        <f t="shared" si="32"/>
        <v>NO</v>
      </c>
      <c r="P2069" s="12"/>
    </row>
    <row r="2070" spans="1:16">
      <c r="A2070" s="6" t="s">
        <v>1018</v>
      </c>
      <c r="B2070" s="7">
        <v>3</v>
      </c>
      <c r="C2070" s="6" t="s">
        <v>1019</v>
      </c>
      <c r="D2070" s="7" t="s">
        <v>28</v>
      </c>
      <c r="E2070" s="7" t="s">
        <v>6</v>
      </c>
      <c r="F2070" s="6">
        <v>0.73636999999999997</v>
      </c>
      <c r="G2070" s="6">
        <v>0.9496</v>
      </c>
      <c r="H2070" s="6">
        <v>-0.21323</v>
      </c>
      <c r="I2070" s="6">
        <v>0.97399999999999998</v>
      </c>
      <c r="J2070" s="6" t="s">
        <v>29</v>
      </c>
      <c r="K2070" s="6">
        <v>0.81130000000000002</v>
      </c>
      <c r="L2070" s="6" t="s">
        <v>6967</v>
      </c>
      <c r="M2070" s="6" t="s">
        <v>6968</v>
      </c>
      <c r="N2070" s="6" t="s">
        <v>4935</v>
      </c>
      <c r="O2070" s="7" t="str">
        <f t="shared" si="32"/>
        <v>NO</v>
      </c>
    </row>
    <row r="2071" spans="1:16">
      <c r="A2071" s="12" t="s">
        <v>3477</v>
      </c>
      <c r="B2071" s="13">
        <v>7</v>
      </c>
      <c r="C2071" s="12" t="s">
        <v>3478</v>
      </c>
      <c r="D2071" s="13" t="s">
        <v>32</v>
      </c>
      <c r="E2071" s="13" t="s">
        <v>11</v>
      </c>
      <c r="F2071" s="12">
        <v>0.21193999999999999</v>
      </c>
      <c r="G2071" s="12">
        <v>6.6808000000000006E-2</v>
      </c>
      <c r="H2071" s="12">
        <v>0.14513000000000001</v>
      </c>
      <c r="I2071" s="12">
        <v>0.95399999999999996</v>
      </c>
      <c r="J2071" s="12" t="s">
        <v>44</v>
      </c>
      <c r="K2071" s="12">
        <v>1.0021</v>
      </c>
      <c r="L2071" s="12" t="s">
        <v>4027</v>
      </c>
      <c r="M2071" s="12" t="s">
        <v>6969</v>
      </c>
      <c r="N2071" s="12" t="s">
        <v>6722</v>
      </c>
      <c r="O2071" s="13" t="str">
        <f t="shared" si="32"/>
        <v>NO</v>
      </c>
      <c r="P2071" s="12"/>
    </row>
    <row r="2072" spans="1:16">
      <c r="A2072" s="12" t="s">
        <v>3477</v>
      </c>
      <c r="B2072" s="13">
        <v>9</v>
      </c>
      <c r="C2072" s="12" t="s">
        <v>3479</v>
      </c>
      <c r="D2072" s="13" t="s">
        <v>32</v>
      </c>
      <c r="E2072" s="13" t="s">
        <v>11</v>
      </c>
      <c r="F2072" s="12">
        <v>0.19957</v>
      </c>
      <c r="G2072" s="12">
        <v>6.9318000000000005E-2</v>
      </c>
      <c r="H2072" s="12">
        <v>0.13025</v>
      </c>
      <c r="I2072" s="12">
        <v>0.91900000000000004</v>
      </c>
      <c r="J2072" s="12" t="s">
        <v>44</v>
      </c>
      <c r="K2072" s="12">
        <v>1.0021</v>
      </c>
      <c r="L2072" s="12" t="s">
        <v>4027</v>
      </c>
      <c r="M2072" s="12" t="s">
        <v>6969</v>
      </c>
      <c r="N2072" s="12" t="s">
        <v>6722</v>
      </c>
      <c r="O2072" s="13" t="str">
        <f t="shared" si="32"/>
        <v>NO</v>
      </c>
      <c r="P2072" s="12"/>
    </row>
    <row r="2073" spans="1:16">
      <c r="A2073" s="6" t="s">
        <v>3480</v>
      </c>
      <c r="B2073" s="7">
        <v>2</v>
      </c>
      <c r="C2073" s="6" t="s">
        <v>3481</v>
      </c>
      <c r="D2073" s="7" t="s">
        <v>28</v>
      </c>
      <c r="E2073" s="7" t="s">
        <v>11</v>
      </c>
      <c r="F2073" s="6">
        <v>0.58559000000000005</v>
      </c>
      <c r="G2073" s="6">
        <v>0.81605000000000005</v>
      </c>
      <c r="H2073" s="6">
        <v>-0.23046</v>
      </c>
      <c r="I2073" s="6">
        <v>0.98399999999999999</v>
      </c>
      <c r="J2073" s="6" t="s">
        <v>29</v>
      </c>
      <c r="K2073" s="6">
        <v>1</v>
      </c>
      <c r="L2073" s="6" t="s">
        <v>4324</v>
      </c>
      <c r="M2073" s="6" t="s">
        <v>6970</v>
      </c>
      <c r="N2073" s="6" t="s">
        <v>6971</v>
      </c>
      <c r="O2073" s="7" t="str">
        <f t="shared" si="32"/>
        <v>NO</v>
      </c>
    </row>
    <row r="2074" spans="1:16">
      <c r="A2074" s="6" t="s">
        <v>1020</v>
      </c>
      <c r="B2074" s="7">
        <v>8</v>
      </c>
      <c r="C2074" s="6" t="s">
        <v>1021</v>
      </c>
      <c r="D2074" s="7" t="s">
        <v>32</v>
      </c>
      <c r="E2074" s="7" t="s">
        <v>6</v>
      </c>
      <c r="F2074" s="6">
        <v>0.52681999999999995</v>
      </c>
      <c r="G2074" s="6">
        <v>0.38261000000000001</v>
      </c>
      <c r="H2074" s="6">
        <v>0.14421</v>
      </c>
      <c r="I2074" s="6">
        <v>1</v>
      </c>
      <c r="J2074" s="6" t="s">
        <v>33</v>
      </c>
      <c r="K2074" s="6">
        <v>1.1375</v>
      </c>
      <c r="L2074" s="6" t="s">
        <v>6972</v>
      </c>
      <c r="M2074" s="6" t="s">
        <v>6973</v>
      </c>
      <c r="N2074" s="6" t="s">
        <v>6974</v>
      </c>
      <c r="O2074" s="7" t="str">
        <f t="shared" si="32"/>
        <v>NO</v>
      </c>
    </row>
    <row r="2075" spans="1:16">
      <c r="A2075" s="12" t="s">
        <v>1788</v>
      </c>
      <c r="B2075" s="13">
        <v>6</v>
      </c>
      <c r="C2075" s="12" t="s">
        <v>1789</v>
      </c>
      <c r="D2075" s="13" t="s">
        <v>28</v>
      </c>
      <c r="E2075" s="13" t="s">
        <v>1584</v>
      </c>
      <c r="F2075" s="12">
        <v>0.77464</v>
      </c>
      <c r="G2075" s="12">
        <v>0.88683000000000001</v>
      </c>
      <c r="H2075" s="12">
        <v>-0.11219999999999999</v>
      </c>
      <c r="I2075" s="12">
        <v>0.97099999999999997</v>
      </c>
      <c r="J2075" s="12" t="s">
        <v>29</v>
      </c>
      <c r="K2075" s="12">
        <v>0.80420000000000003</v>
      </c>
      <c r="L2075" s="12" t="s">
        <v>3990</v>
      </c>
      <c r="M2075" s="12" t="s">
        <v>6975</v>
      </c>
      <c r="N2075" s="12" t="s">
        <v>3990</v>
      </c>
      <c r="O2075" s="13" t="str">
        <f t="shared" si="32"/>
        <v>NO</v>
      </c>
      <c r="P2075" s="12"/>
    </row>
    <row r="2076" spans="1:16">
      <c r="A2076" s="12" t="s">
        <v>1788</v>
      </c>
      <c r="B2076" s="13">
        <v>6</v>
      </c>
      <c r="C2076" s="12" t="s">
        <v>1789</v>
      </c>
      <c r="D2076" s="13" t="s">
        <v>28</v>
      </c>
      <c r="E2076" s="13" t="s">
        <v>11</v>
      </c>
      <c r="F2076" s="12">
        <v>0.77464</v>
      </c>
      <c r="G2076" s="12">
        <v>0.88683000000000001</v>
      </c>
      <c r="H2076" s="12">
        <v>-0.11219999999999999</v>
      </c>
      <c r="I2076" s="12">
        <v>0.97099999999999997</v>
      </c>
      <c r="J2076" s="12" t="s">
        <v>29</v>
      </c>
      <c r="K2076" s="12">
        <v>0.80420000000000003</v>
      </c>
      <c r="L2076" s="12" t="s">
        <v>3990</v>
      </c>
      <c r="M2076" s="12" t="s">
        <v>6975</v>
      </c>
      <c r="N2076" s="12" t="s">
        <v>3990</v>
      </c>
      <c r="O2076" s="13" t="str">
        <f t="shared" si="32"/>
        <v>NO</v>
      </c>
      <c r="P2076" s="12"/>
    </row>
    <row r="2077" spans="1:16">
      <c r="A2077" s="6" t="s">
        <v>569</v>
      </c>
      <c r="B2077" s="7">
        <v>6</v>
      </c>
      <c r="C2077" s="6" t="s">
        <v>570</v>
      </c>
      <c r="D2077" s="7" t="s">
        <v>32</v>
      </c>
      <c r="E2077" s="7" t="s">
        <v>4</v>
      </c>
      <c r="F2077" s="6">
        <v>0.11524</v>
      </c>
      <c r="G2077" s="6">
        <v>0.26462999999999998</v>
      </c>
      <c r="H2077" s="6">
        <v>-0.14939</v>
      </c>
      <c r="I2077" s="6">
        <v>0.97399999999999998</v>
      </c>
      <c r="J2077" s="6" t="s">
        <v>29</v>
      </c>
      <c r="K2077" s="6">
        <v>0.90159999999999996</v>
      </c>
      <c r="L2077" s="6" t="s">
        <v>6976</v>
      </c>
      <c r="M2077" s="6" t="s">
        <v>6977</v>
      </c>
      <c r="N2077" s="6" t="s">
        <v>6978</v>
      </c>
      <c r="O2077" s="7" t="str">
        <f t="shared" si="32"/>
        <v>NO</v>
      </c>
    </row>
    <row r="2078" spans="1:16">
      <c r="A2078" s="6" t="s">
        <v>3482</v>
      </c>
      <c r="B2078" s="7">
        <v>37</v>
      </c>
      <c r="C2078" s="6" t="s">
        <v>3483</v>
      </c>
      <c r="D2078" s="7" t="s">
        <v>28</v>
      </c>
      <c r="E2078" s="7" t="s">
        <v>11</v>
      </c>
      <c r="F2078" s="6">
        <v>4.2381000000000002E-2</v>
      </c>
      <c r="G2078" s="6">
        <v>0.15847</v>
      </c>
      <c r="H2078" s="6">
        <v>-0.11609</v>
      </c>
      <c r="I2078" s="6">
        <v>0.92700000000000005</v>
      </c>
      <c r="J2078" s="6" t="s">
        <v>29</v>
      </c>
      <c r="K2078" s="6">
        <v>0.79190000000000005</v>
      </c>
      <c r="L2078" s="6" t="s">
        <v>6979</v>
      </c>
      <c r="M2078" s="6" t="s">
        <v>6980</v>
      </c>
      <c r="N2078" s="6" t="s">
        <v>6981</v>
      </c>
      <c r="O2078" s="7" t="str">
        <f t="shared" si="32"/>
        <v>NO</v>
      </c>
    </row>
    <row r="2079" spans="1:16">
      <c r="A2079" s="6" t="s">
        <v>3484</v>
      </c>
      <c r="B2079" s="7">
        <v>29</v>
      </c>
      <c r="C2079" s="6" t="s">
        <v>3485</v>
      </c>
      <c r="D2079" s="7" t="s">
        <v>28</v>
      </c>
      <c r="E2079" s="7" t="s">
        <v>11</v>
      </c>
      <c r="F2079" s="6">
        <v>0.85133000000000003</v>
      </c>
      <c r="G2079" s="6">
        <v>0.42204999999999998</v>
      </c>
      <c r="H2079" s="6">
        <v>0.42927999999999999</v>
      </c>
      <c r="I2079" s="6">
        <v>0.99199999999999999</v>
      </c>
      <c r="J2079" s="6" t="s">
        <v>33</v>
      </c>
      <c r="K2079" s="6">
        <v>1.1086</v>
      </c>
      <c r="L2079" s="6" t="s">
        <v>4493</v>
      </c>
      <c r="M2079" s="6" t="s">
        <v>6982</v>
      </c>
      <c r="N2079" s="6" t="s">
        <v>4592</v>
      </c>
      <c r="O2079" s="7" t="str">
        <f t="shared" si="32"/>
        <v>NO</v>
      </c>
    </row>
    <row r="2080" spans="1:16">
      <c r="A2080" s="6" t="s">
        <v>1022</v>
      </c>
      <c r="B2080" s="7">
        <v>6</v>
      </c>
      <c r="C2080" s="6" t="s">
        <v>1023</v>
      </c>
      <c r="D2080" s="7" t="s">
        <v>32</v>
      </c>
      <c r="E2080" s="7" t="s">
        <v>6</v>
      </c>
      <c r="F2080" s="6">
        <v>0.94896000000000003</v>
      </c>
      <c r="G2080" s="6">
        <v>0.74626999999999999</v>
      </c>
      <c r="H2080" s="6">
        <v>0.20269000000000001</v>
      </c>
      <c r="I2080" s="6">
        <v>0.96199999999999997</v>
      </c>
      <c r="J2080" s="6" t="s">
        <v>33</v>
      </c>
      <c r="K2080" s="6">
        <v>1.554</v>
      </c>
      <c r="L2080" s="6" t="s">
        <v>5137</v>
      </c>
      <c r="M2080" s="6" t="s">
        <v>6983</v>
      </c>
      <c r="N2080" s="6" t="s">
        <v>6984</v>
      </c>
      <c r="O2080" s="7" t="str">
        <f t="shared" si="32"/>
        <v>NO</v>
      </c>
    </row>
    <row r="2081" spans="1:16">
      <c r="A2081" s="6" t="s">
        <v>1568</v>
      </c>
      <c r="B2081" s="7">
        <v>3</v>
      </c>
      <c r="C2081" s="6" t="s">
        <v>1569</v>
      </c>
      <c r="D2081" s="7" t="s">
        <v>32</v>
      </c>
      <c r="E2081" s="7" t="s">
        <v>8</v>
      </c>
      <c r="F2081" s="6">
        <v>0.37825999999999999</v>
      </c>
      <c r="G2081" s="6">
        <v>0.58104999999999996</v>
      </c>
      <c r="H2081" s="6">
        <v>-0.20279</v>
      </c>
      <c r="I2081" s="6">
        <v>0.98899999999999999</v>
      </c>
      <c r="J2081" s="6" t="s">
        <v>29</v>
      </c>
      <c r="K2081" s="6">
        <v>0.99109999999999998</v>
      </c>
      <c r="L2081" s="6" t="s">
        <v>4051</v>
      </c>
      <c r="M2081" s="6" t="s">
        <v>6985</v>
      </c>
      <c r="N2081" s="6" t="s">
        <v>3990</v>
      </c>
      <c r="O2081" s="7" t="str">
        <f t="shared" si="32"/>
        <v>NO</v>
      </c>
    </row>
    <row r="2082" spans="1:16">
      <c r="A2082" s="6" t="s">
        <v>3486</v>
      </c>
      <c r="B2082" s="7">
        <v>10</v>
      </c>
      <c r="C2082" s="6" t="s">
        <v>3487</v>
      </c>
      <c r="D2082" s="7" t="s">
        <v>32</v>
      </c>
      <c r="E2082" s="7" t="s">
        <v>11</v>
      </c>
      <c r="F2082" s="6">
        <v>0.27233000000000002</v>
      </c>
      <c r="G2082" s="6">
        <v>0.12377000000000001</v>
      </c>
      <c r="H2082" s="6">
        <v>0.14856</v>
      </c>
      <c r="I2082" s="6">
        <v>0.999</v>
      </c>
      <c r="J2082" s="6" t="s">
        <v>33</v>
      </c>
      <c r="K2082" s="6">
        <v>0.98640000000000005</v>
      </c>
      <c r="L2082" s="6" t="s">
        <v>6986</v>
      </c>
      <c r="M2082" s="6" t="s">
        <v>6987</v>
      </c>
      <c r="N2082" s="6" t="s">
        <v>6988</v>
      </c>
      <c r="O2082" s="7" t="str">
        <f t="shared" si="32"/>
        <v>NO</v>
      </c>
    </row>
    <row r="2083" spans="1:16">
      <c r="A2083" s="12" t="s">
        <v>1024</v>
      </c>
      <c r="B2083" s="13">
        <v>7</v>
      </c>
      <c r="C2083" s="12" t="s">
        <v>1025</v>
      </c>
      <c r="D2083" s="13" t="s">
        <v>32</v>
      </c>
      <c r="E2083" s="13" t="s">
        <v>6</v>
      </c>
      <c r="F2083" s="12">
        <v>0.93125000000000002</v>
      </c>
      <c r="G2083" s="12">
        <v>0.68984999999999996</v>
      </c>
      <c r="H2083" s="12">
        <v>0.2414</v>
      </c>
      <c r="I2083" s="12">
        <v>0.97099999999999997</v>
      </c>
      <c r="J2083" s="12" t="s">
        <v>40</v>
      </c>
      <c r="K2083" s="12">
        <v>1.7689999999999999</v>
      </c>
      <c r="L2083" s="12" t="s">
        <v>6989</v>
      </c>
      <c r="M2083" s="12" t="s">
        <v>6990</v>
      </c>
      <c r="N2083" s="12" t="s">
        <v>6991</v>
      </c>
      <c r="O2083" s="13" t="str">
        <f t="shared" si="32"/>
        <v>NO</v>
      </c>
      <c r="P2083" s="12"/>
    </row>
    <row r="2084" spans="1:16">
      <c r="A2084" s="12" t="s">
        <v>1024</v>
      </c>
      <c r="B2084" s="13">
        <v>8</v>
      </c>
      <c r="C2084" s="12" t="s">
        <v>1549</v>
      </c>
      <c r="D2084" s="13" t="s">
        <v>32</v>
      </c>
      <c r="E2084" s="13" t="s">
        <v>8</v>
      </c>
      <c r="F2084" s="12">
        <v>8.1976999999999994E-2</v>
      </c>
      <c r="G2084" s="12">
        <v>0.30526999999999999</v>
      </c>
      <c r="H2084" s="12">
        <v>-0.22328999999999999</v>
      </c>
      <c r="I2084" s="12">
        <v>0.92700000000000005</v>
      </c>
      <c r="J2084" s="12" t="s">
        <v>40</v>
      </c>
      <c r="K2084" s="12">
        <v>1.7689999999999999</v>
      </c>
      <c r="L2084" s="12" t="s">
        <v>6989</v>
      </c>
      <c r="M2084" s="12" t="s">
        <v>6990</v>
      </c>
      <c r="N2084" s="12" t="s">
        <v>6991</v>
      </c>
      <c r="O2084" s="13" t="str">
        <f t="shared" si="32"/>
        <v>NO</v>
      </c>
      <c r="P2084" s="12"/>
    </row>
    <row r="2085" spans="1:16">
      <c r="A2085" s="12" t="s">
        <v>1024</v>
      </c>
      <c r="B2085" s="13">
        <v>11</v>
      </c>
      <c r="C2085" s="12" t="s">
        <v>1550</v>
      </c>
      <c r="D2085" s="13" t="s">
        <v>32</v>
      </c>
      <c r="E2085" s="13" t="s">
        <v>8</v>
      </c>
      <c r="F2085" s="12">
        <v>1.3329000000000001E-2</v>
      </c>
      <c r="G2085" s="12">
        <v>0.13833000000000001</v>
      </c>
      <c r="H2085" s="12">
        <v>-0.12501000000000001</v>
      </c>
      <c r="I2085" s="12">
        <v>0.95299999999999996</v>
      </c>
      <c r="J2085" s="12" t="s">
        <v>44</v>
      </c>
      <c r="K2085" s="12">
        <v>1.3456999999999999</v>
      </c>
      <c r="L2085" s="12" t="s">
        <v>6989</v>
      </c>
      <c r="M2085" s="12" t="s">
        <v>6990</v>
      </c>
      <c r="N2085" s="12" t="s">
        <v>6991</v>
      </c>
      <c r="O2085" s="13" t="str">
        <f t="shared" si="32"/>
        <v>NO</v>
      </c>
      <c r="P2085" s="12"/>
    </row>
    <row r="2086" spans="1:16">
      <c r="A2086" s="12" t="s">
        <v>1024</v>
      </c>
      <c r="B2086" s="13">
        <v>12</v>
      </c>
      <c r="C2086" s="12" t="s">
        <v>3488</v>
      </c>
      <c r="D2086" s="13" t="s">
        <v>32</v>
      </c>
      <c r="E2086" s="13" t="s">
        <v>11</v>
      </c>
      <c r="F2086" s="12">
        <v>1.2371999999999999E-2</v>
      </c>
      <c r="G2086" s="12">
        <v>0.14354</v>
      </c>
      <c r="H2086" s="12">
        <v>-0.13117000000000001</v>
      </c>
      <c r="I2086" s="12">
        <v>0.97399999999999998</v>
      </c>
      <c r="J2086" s="12" t="s">
        <v>155</v>
      </c>
      <c r="K2086" s="12">
        <v>3.0036999999999998</v>
      </c>
      <c r="L2086" s="12" t="s">
        <v>6989</v>
      </c>
      <c r="M2086" s="12" t="s">
        <v>6990</v>
      </c>
      <c r="N2086" s="12" t="s">
        <v>6991</v>
      </c>
      <c r="O2086" s="13" t="str">
        <f t="shared" si="32"/>
        <v>NO</v>
      </c>
      <c r="P2086" s="12"/>
    </row>
    <row r="2087" spans="1:16">
      <c r="A2087" s="12" t="s">
        <v>1024</v>
      </c>
      <c r="B2087" s="13">
        <v>15</v>
      </c>
      <c r="C2087" s="12" t="s">
        <v>3489</v>
      </c>
      <c r="D2087" s="13" t="s">
        <v>32</v>
      </c>
      <c r="E2087" s="13" t="s">
        <v>11</v>
      </c>
      <c r="F2087" s="12">
        <v>1.3523E-2</v>
      </c>
      <c r="G2087" s="12">
        <v>0.25763999999999998</v>
      </c>
      <c r="H2087" s="12">
        <v>-0.24412</v>
      </c>
      <c r="I2087" s="12">
        <v>1</v>
      </c>
      <c r="J2087" s="12" t="s">
        <v>155</v>
      </c>
      <c r="K2087" s="12">
        <v>2.3582000000000001</v>
      </c>
      <c r="L2087" s="12" t="s">
        <v>6989</v>
      </c>
      <c r="M2087" s="12" t="s">
        <v>6990</v>
      </c>
      <c r="N2087" s="12" t="s">
        <v>6991</v>
      </c>
      <c r="O2087" s="13" t="str">
        <f t="shared" si="32"/>
        <v>NO</v>
      </c>
      <c r="P2087" s="12"/>
    </row>
    <row r="2088" spans="1:16">
      <c r="A2088" s="12" t="s">
        <v>1024</v>
      </c>
      <c r="B2088" s="13">
        <v>18</v>
      </c>
      <c r="C2088" s="12" t="s">
        <v>3490</v>
      </c>
      <c r="D2088" s="13" t="s">
        <v>32</v>
      </c>
      <c r="E2088" s="13" t="s">
        <v>11</v>
      </c>
      <c r="F2088" s="12">
        <v>1.32E-2</v>
      </c>
      <c r="G2088" s="12">
        <v>0.21012</v>
      </c>
      <c r="H2088" s="12">
        <v>-0.19692000000000001</v>
      </c>
      <c r="I2088" s="12">
        <v>1</v>
      </c>
      <c r="J2088" s="12" t="s">
        <v>155</v>
      </c>
      <c r="K2088" s="12">
        <v>2.3582000000000001</v>
      </c>
      <c r="L2088" s="12" t="s">
        <v>6989</v>
      </c>
      <c r="M2088" s="12" t="s">
        <v>6990</v>
      </c>
      <c r="N2088" s="12" t="s">
        <v>6991</v>
      </c>
      <c r="O2088" s="13" t="str">
        <f t="shared" si="32"/>
        <v>NO</v>
      </c>
      <c r="P2088" s="12"/>
    </row>
    <row r="2089" spans="1:16">
      <c r="A2089" s="6" t="s">
        <v>1564</v>
      </c>
      <c r="B2089" s="7">
        <v>3</v>
      </c>
      <c r="C2089" s="6" t="s">
        <v>1565</v>
      </c>
      <c r="D2089" s="7" t="s">
        <v>28</v>
      </c>
      <c r="E2089" s="7" t="s">
        <v>8</v>
      </c>
      <c r="F2089" s="6">
        <v>0.82045000000000001</v>
      </c>
      <c r="G2089" s="6">
        <v>0.99534</v>
      </c>
      <c r="H2089" s="6">
        <v>-0.17488999999999999</v>
      </c>
      <c r="I2089" s="6">
        <v>1</v>
      </c>
      <c r="J2089" s="6" t="s">
        <v>33</v>
      </c>
      <c r="K2089" s="6">
        <v>0.83499999999999996</v>
      </c>
      <c r="L2089" s="6" t="s">
        <v>6992</v>
      </c>
      <c r="M2089" s="6" t="s">
        <v>6993</v>
      </c>
      <c r="N2089" s="6" t="s">
        <v>6994</v>
      </c>
      <c r="O2089" s="7" t="str">
        <f t="shared" si="32"/>
        <v>NO</v>
      </c>
    </row>
    <row r="2090" spans="1:16">
      <c r="A2090" s="12" t="s">
        <v>1026</v>
      </c>
      <c r="B2090" s="13">
        <v>8</v>
      </c>
      <c r="C2090" s="12" t="s">
        <v>1027</v>
      </c>
      <c r="D2090" s="13" t="s">
        <v>28</v>
      </c>
      <c r="E2090" s="13" t="s">
        <v>6</v>
      </c>
      <c r="F2090" s="12">
        <v>8.3923999999999999E-2</v>
      </c>
      <c r="G2090" s="12">
        <v>0.38009999999999999</v>
      </c>
      <c r="H2090" s="12">
        <v>-0.29616999999999999</v>
      </c>
      <c r="I2090" s="12">
        <v>1</v>
      </c>
      <c r="J2090" s="12" t="s">
        <v>33</v>
      </c>
      <c r="K2090" s="12">
        <v>1.7202</v>
      </c>
      <c r="L2090" s="12" t="s">
        <v>6995</v>
      </c>
      <c r="M2090" s="12" t="s">
        <v>6996</v>
      </c>
      <c r="N2090" s="12" t="s">
        <v>6997</v>
      </c>
      <c r="O2090" s="13" t="str">
        <f t="shared" si="32"/>
        <v>NO</v>
      </c>
      <c r="P2090" s="12"/>
    </row>
    <row r="2091" spans="1:16">
      <c r="A2091" s="12" t="s">
        <v>1026</v>
      </c>
      <c r="B2091" s="13">
        <v>10</v>
      </c>
      <c r="C2091" s="12" t="s">
        <v>1563</v>
      </c>
      <c r="D2091" s="13" t="s">
        <v>28</v>
      </c>
      <c r="E2091" s="13" t="s">
        <v>8</v>
      </c>
      <c r="F2091" s="12">
        <v>0.29204999999999998</v>
      </c>
      <c r="G2091" s="12">
        <v>0.65771000000000002</v>
      </c>
      <c r="H2091" s="12">
        <v>-0.36565999999999999</v>
      </c>
      <c r="I2091" s="12">
        <v>1</v>
      </c>
      <c r="J2091" s="12" t="s">
        <v>33</v>
      </c>
      <c r="K2091" s="12">
        <v>1.7202</v>
      </c>
      <c r="L2091" s="12" t="s">
        <v>6995</v>
      </c>
      <c r="M2091" s="12" t="s">
        <v>6996</v>
      </c>
      <c r="N2091" s="12" t="s">
        <v>6997</v>
      </c>
      <c r="O2091" s="13" t="str">
        <f t="shared" si="32"/>
        <v>NO</v>
      </c>
      <c r="P2091" s="12"/>
    </row>
    <row r="2092" spans="1:16">
      <c r="A2092" s="6" t="s">
        <v>1028</v>
      </c>
      <c r="B2092" s="7">
        <v>12</v>
      </c>
      <c r="C2092" s="6" t="s">
        <v>1029</v>
      </c>
      <c r="D2092" s="7" t="s">
        <v>28</v>
      </c>
      <c r="E2092" s="7" t="s">
        <v>6</v>
      </c>
      <c r="F2092" s="6">
        <v>0.42552000000000001</v>
      </c>
      <c r="G2092" s="6">
        <v>0.58328999999999998</v>
      </c>
      <c r="H2092" s="6">
        <v>-0.15776000000000001</v>
      </c>
      <c r="I2092" s="6">
        <v>0.93700000000000006</v>
      </c>
      <c r="J2092" s="6" t="s">
        <v>33</v>
      </c>
      <c r="K2092" s="6">
        <v>1.5825</v>
      </c>
      <c r="L2092" s="6" t="s">
        <v>6998</v>
      </c>
      <c r="M2092" s="6" t="s">
        <v>6999</v>
      </c>
      <c r="N2092" s="6" t="s">
        <v>7000</v>
      </c>
      <c r="O2092" s="7" t="str">
        <f t="shared" si="32"/>
        <v>NO</v>
      </c>
    </row>
    <row r="2093" spans="1:16">
      <c r="A2093" s="6" t="s">
        <v>3491</v>
      </c>
      <c r="B2093" s="7">
        <v>43</v>
      </c>
      <c r="C2093" s="6" t="s">
        <v>3492</v>
      </c>
      <c r="D2093" s="7" t="s">
        <v>32</v>
      </c>
      <c r="E2093" s="7" t="s">
        <v>11</v>
      </c>
      <c r="F2093" s="6">
        <v>6.4153000000000002E-2</v>
      </c>
      <c r="G2093" s="6">
        <v>0.18603</v>
      </c>
      <c r="H2093" s="6">
        <v>-0.12188</v>
      </c>
      <c r="I2093" s="6">
        <v>0.90700000000000003</v>
      </c>
      <c r="J2093" s="6" t="s">
        <v>29</v>
      </c>
      <c r="K2093" s="6">
        <v>0.72189999999999999</v>
      </c>
      <c r="L2093" s="6" t="s">
        <v>7001</v>
      </c>
      <c r="M2093" s="6" t="s">
        <v>7002</v>
      </c>
      <c r="N2093" s="6" t="s">
        <v>7003</v>
      </c>
      <c r="O2093" s="7" t="str">
        <f t="shared" si="32"/>
        <v>NO</v>
      </c>
    </row>
    <row r="2094" spans="1:16">
      <c r="A2094" s="6" t="s">
        <v>3493</v>
      </c>
      <c r="B2094" s="7">
        <v>23</v>
      </c>
      <c r="C2094" s="6" t="s">
        <v>3494</v>
      </c>
      <c r="D2094" s="7" t="s">
        <v>28</v>
      </c>
      <c r="E2094" s="7" t="s">
        <v>11</v>
      </c>
      <c r="F2094" s="6">
        <v>0.89198999999999995</v>
      </c>
      <c r="G2094" s="6">
        <v>0.72445999999999999</v>
      </c>
      <c r="H2094" s="6">
        <v>0.16752</v>
      </c>
      <c r="I2094" s="6">
        <v>0.94799999999999995</v>
      </c>
      <c r="J2094" s="6" t="s">
        <v>29</v>
      </c>
      <c r="K2094" s="6">
        <v>0.95199999999999996</v>
      </c>
      <c r="L2094" s="6" t="s">
        <v>7004</v>
      </c>
      <c r="M2094" s="6" t="s">
        <v>7005</v>
      </c>
      <c r="N2094" s="6" t="s">
        <v>7006</v>
      </c>
      <c r="O2094" s="7" t="str">
        <f t="shared" si="32"/>
        <v>NO</v>
      </c>
    </row>
    <row r="2095" spans="1:16">
      <c r="A2095" s="6" t="s">
        <v>1534</v>
      </c>
      <c r="B2095" s="7">
        <v>11</v>
      </c>
      <c r="C2095" s="6" t="s">
        <v>1535</v>
      </c>
      <c r="D2095" s="7" t="s">
        <v>32</v>
      </c>
      <c r="E2095" s="7" t="s">
        <v>8</v>
      </c>
      <c r="F2095" s="6">
        <v>0.61848000000000003</v>
      </c>
      <c r="G2095" s="6">
        <v>0.81367999999999996</v>
      </c>
      <c r="H2095" s="6">
        <v>-0.19520000000000001</v>
      </c>
      <c r="I2095" s="6">
        <v>0.96499999999999997</v>
      </c>
      <c r="J2095" s="6" t="s">
        <v>40</v>
      </c>
      <c r="K2095" s="6">
        <v>2.3066</v>
      </c>
      <c r="L2095" s="6" t="s">
        <v>3990</v>
      </c>
      <c r="M2095" s="6" t="s">
        <v>7007</v>
      </c>
      <c r="N2095" s="6" t="s">
        <v>7008</v>
      </c>
      <c r="O2095" s="7" t="str">
        <f t="shared" si="32"/>
        <v>NO</v>
      </c>
    </row>
    <row r="2096" spans="1:16">
      <c r="A2096" s="6" t="s">
        <v>3495</v>
      </c>
      <c r="B2096" s="7">
        <v>20</v>
      </c>
      <c r="C2096" s="6" t="s">
        <v>3496</v>
      </c>
      <c r="D2096" s="7" t="s">
        <v>28</v>
      </c>
      <c r="E2096" s="7" t="s">
        <v>11</v>
      </c>
      <c r="F2096" s="6">
        <v>0.43049999999999999</v>
      </c>
      <c r="G2096" s="6">
        <v>0.24409</v>
      </c>
      <c r="H2096" s="6">
        <v>0.18640999999999999</v>
      </c>
      <c r="I2096" s="6">
        <v>1</v>
      </c>
      <c r="J2096" s="6" t="s">
        <v>29</v>
      </c>
      <c r="K2096" s="6">
        <v>0.99390000000000001</v>
      </c>
      <c r="L2096" s="6" t="s">
        <v>7009</v>
      </c>
      <c r="M2096" s="6" t="s">
        <v>7010</v>
      </c>
      <c r="N2096" s="6" t="s">
        <v>7011</v>
      </c>
      <c r="O2096" s="7" t="str">
        <f t="shared" si="32"/>
        <v>NO</v>
      </c>
    </row>
    <row r="2097" spans="1:16">
      <c r="A2097" s="6" t="s">
        <v>3497</v>
      </c>
      <c r="B2097" s="7">
        <v>16</v>
      </c>
      <c r="C2097" s="6" t="s">
        <v>3498</v>
      </c>
      <c r="D2097" s="7" t="s">
        <v>28</v>
      </c>
      <c r="E2097" s="7" t="s">
        <v>11</v>
      </c>
      <c r="F2097" s="6">
        <v>0.15690000000000001</v>
      </c>
      <c r="G2097" s="6">
        <v>1.5893000000000001E-2</v>
      </c>
      <c r="H2097" s="6">
        <v>0.14101</v>
      </c>
      <c r="I2097" s="6">
        <v>1</v>
      </c>
      <c r="J2097" s="6" t="s">
        <v>29</v>
      </c>
      <c r="K2097" s="6">
        <v>0.65720000000000001</v>
      </c>
      <c r="L2097" s="6" t="s">
        <v>7012</v>
      </c>
      <c r="M2097" s="6" t="s">
        <v>7013</v>
      </c>
      <c r="N2097" s="6" t="s">
        <v>7014</v>
      </c>
      <c r="O2097" s="7" t="str">
        <f t="shared" si="32"/>
        <v>NO</v>
      </c>
    </row>
    <row r="2098" spans="1:16">
      <c r="A2098" s="12" t="s">
        <v>1790</v>
      </c>
      <c r="B2098" s="13">
        <v>10</v>
      </c>
      <c r="C2098" s="12" t="s">
        <v>1791</v>
      </c>
      <c r="D2098" s="13" t="s">
        <v>32</v>
      </c>
      <c r="E2098" s="13" t="s">
        <v>1584</v>
      </c>
      <c r="F2098" s="12">
        <v>0.21057999999999999</v>
      </c>
      <c r="G2098" s="12">
        <v>6.5781000000000006E-2</v>
      </c>
      <c r="H2098" s="12">
        <v>0.14480000000000001</v>
      </c>
      <c r="I2098" s="12">
        <v>0.99399999999999999</v>
      </c>
      <c r="J2098" s="12" t="s">
        <v>319</v>
      </c>
      <c r="K2098" s="12">
        <v>3.2048000000000001</v>
      </c>
      <c r="L2098" s="12" t="s">
        <v>7015</v>
      </c>
      <c r="M2098" s="12" t="s">
        <v>7016</v>
      </c>
      <c r="N2098" s="12" t="s">
        <v>7017</v>
      </c>
      <c r="O2098" s="13" t="str">
        <f t="shared" si="32"/>
        <v>NO</v>
      </c>
      <c r="P2098" s="12"/>
    </row>
    <row r="2099" spans="1:16">
      <c r="A2099" s="12" t="s">
        <v>1790</v>
      </c>
      <c r="B2099" s="13">
        <v>10</v>
      </c>
      <c r="C2099" s="12" t="s">
        <v>1791</v>
      </c>
      <c r="D2099" s="13" t="s">
        <v>32</v>
      </c>
      <c r="E2099" s="13" t="s">
        <v>11</v>
      </c>
      <c r="F2099" s="12">
        <v>0.21057999999999999</v>
      </c>
      <c r="G2099" s="12">
        <v>6.5781000000000006E-2</v>
      </c>
      <c r="H2099" s="12">
        <v>0.14480000000000001</v>
      </c>
      <c r="I2099" s="12">
        <v>0.99399999999999999</v>
      </c>
      <c r="J2099" s="12" t="s">
        <v>319</v>
      </c>
      <c r="K2099" s="12">
        <v>3.2048000000000001</v>
      </c>
      <c r="L2099" s="12" t="s">
        <v>7015</v>
      </c>
      <c r="M2099" s="12" t="s">
        <v>7016</v>
      </c>
      <c r="N2099" s="12" t="s">
        <v>7017</v>
      </c>
      <c r="O2099" s="13" t="str">
        <f t="shared" si="32"/>
        <v>NO</v>
      </c>
      <c r="P2099" s="12"/>
    </row>
    <row r="2100" spans="1:16">
      <c r="A2100" s="6" t="s">
        <v>3499</v>
      </c>
      <c r="B2100" s="7">
        <v>3</v>
      </c>
      <c r="C2100" s="6" t="s">
        <v>3500</v>
      </c>
      <c r="D2100" s="7" t="s">
        <v>28</v>
      </c>
      <c r="E2100" s="7" t="s">
        <v>11</v>
      </c>
      <c r="F2100" s="6">
        <v>0.23641999999999999</v>
      </c>
      <c r="G2100" s="6">
        <v>0.43648999999999999</v>
      </c>
      <c r="H2100" s="6">
        <v>-0.20007</v>
      </c>
      <c r="I2100" s="6">
        <v>0.93300000000000005</v>
      </c>
      <c r="J2100" s="6" t="s">
        <v>33</v>
      </c>
      <c r="K2100" s="6">
        <v>1.3911</v>
      </c>
      <c r="L2100" s="6" t="s">
        <v>7018</v>
      </c>
      <c r="M2100" s="6" t="s">
        <v>7019</v>
      </c>
      <c r="N2100" s="6" t="s">
        <v>7020</v>
      </c>
      <c r="O2100" s="7" t="str">
        <f t="shared" si="32"/>
        <v>NO</v>
      </c>
    </row>
    <row r="2101" spans="1:16">
      <c r="A2101" s="6" t="s">
        <v>1471</v>
      </c>
      <c r="B2101" s="7">
        <v>2</v>
      </c>
      <c r="C2101" s="6" t="s">
        <v>1472</v>
      </c>
      <c r="D2101" s="7" t="s">
        <v>28</v>
      </c>
      <c r="E2101" s="7" t="s">
        <v>8</v>
      </c>
      <c r="F2101" s="6">
        <v>0.80974000000000002</v>
      </c>
      <c r="G2101" s="6">
        <v>0.96445000000000003</v>
      </c>
      <c r="H2101" s="6">
        <v>-0.15470999999999999</v>
      </c>
      <c r="I2101" s="6">
        <v>0.90300000000000002</v>
      </c>
      <c r="J2101" s="6" t="s">
        <v>29</v>
      </c>
      <c r="K2101" s="6">
        <v>0.84530000000000005</v>
      </c>
      <c r="L2101" s="6" t="s">
        <v>3990</v>
      </c>
      <c r="M2101" s="6" t="s">
        <v>7021</v>
      </c>
      <c r="N2101" s="6" t="s">
        <v>3990</v>
      </c>
      <c r="O2101" s="7" t="str">
        <f t="shared" si="32"/>
        <v>NO</v>
      </c>
    </row>
    <row r="2102" spans="1:16">
      <c r="A2102" s="6" t="s">
        <v>1468</v>
      </c>
      <c r="B2102" s="7">
        <v>3</v>
      </c>
      <c r="C2102" s="6" t="s">
        <v>1469</v>
      </c>
      <c r="D2102" s="7" t="s">
        <v>32</v>
      </c>
      <c r="E2102" s="7" t="s">
        <v>8</v>
      </c>
      <c r="F2102" s="6">
        <v>0.64175000000000004</v>
      </c>
      <c r="G2102" s="6">
        <v>0.77842999999999996</v>
      </c>
      <c r="H2102" s="6">
        <v>-0.13668</v>
      </c>
      <c r="I2102" s="6">
        <v>1</v>
      </c>
      <c r="J2102" s="6" t="s">
        <v>29</v>
      </c>
      <c r="K2102" s="6">
        <v>0.94720000000000004</v>
      </c>
      <c r="L2102" s="6" t="s">
        <v>5487</v>
      </c>
      <c r="M2102" s="6" t="s">
        <v>7022</v>
      </c>
      <c r="N2102" s="6" t="s">
        <v>5489</v>
      </c>
      <c r="O2102" s="7" t="str">
        <f t="shared" si="32"/>
        <v>NO</v>
      </c>
    </row>
    <row r="2103" spans="1:16">
      <c r="A2103" s="6" t="s">
        <v>3501</v>
      </c>
      <c r="B2103" s="7">
        <v>8</v>
      </c>
      <c r="C2103" s="6" t="s">
        <v>3502</v>
      </c>
      <c r="D2103" s="7" t="s">
        <v>28</v>
      </c>
      <c r="E2103" s="7" t="s">
        <v>11</v>
      </c>
      <c r="F2103" s="6">
        <v>0.68444000000000005</v>
      </c>
      <c r="G2103" s="6">
        <v>0.93391000000000002</v>
      </c>
      <c r="H2103" s="6">
        <v>-0.24945999999999999</v>
      </c>
      <c r="I2103" s="6">
        <v>0.996</v>
      </c>
      <c r="J2103" s="6" t="s">
        <v>33</v>
      </c>
      <c r="K2103" s="6">
        <v>1.0840000000000001</v>
      </c>
      <c r="L2103" s="6" t="s">
        <v>4226</v>
      </c>
      <c r="M2103" s="6" t="s">
        <v>7023</v>
      </c>
      <c r="N2103" s="6" t="s">
        <v>4228</v>
      </c>
      <c r="O2103" s="7" t="str">
        <f t="shared" si="32"/>
        <v>NO</v>
      </c>
    </row>
    <row r="2104" spans="1:16">
      <c r="A2104" s="12" t="s">
        <v>1792</v>
      </c>
      <c r="B2104" s="13">
        <v>13</v>
      </c>
      <c r="C2104" s="12" t="s">
        <v>1793</v>
      </c>
      <c r="D2104" s="13" t="s">
        <v>28</v>
      </c>
      <c r="E2104" s="13" t="s">
        <v>1584</v>
      </c>
      <c r="F2104" s="12">
        <v>0.93437999999999999</v>
      </c>
      <c r="G2104" s="12">
        <v>0.78717000000000004</v>
      </c>
      <c r="H2104" s="12">
        <v>0.14721000000000001</v>
      </c>
      <c r="I2104" s="12">
        <v>0.90100000000000002</v>
      </c>
      <c r="J2104" s="12" t="s">
        <v>29</v>
      </c>
      <c r="K2104" s="12">
        <v>0.85419999999999996</v>
      </c>
      <c r="L2104" s="12" t="s">
        <v>7024</v>
      </c>
      <c r="M2104" s="12" t="s">
        <v>7025</v>
      </c>
      <c r="N2104" s="12" t="s">
        <v>5984</v>
      </c>
      <c r="O2104" s="13" t="str">
        <f t="shared" si="32"/>
        <v>NO</v>
      </c>
      <c r="P2104" s="12"/>
    </row>
    <row r="2105" spans="1:16">
      <c r="A2105" s="12" t="s">
        <v>1792</v>
      </c>
      <c r="B2105" s="13">
        <v>13</v>
      </c>
      <c r="C2105" s="12" t="s">
        <v>1793</v>
      </c>
      <c r="D2105" s="13" t="s">
        <v>28</v>
      </c>
      <c r="E2105" s="13" t="s">
        <v>11</v>
      </c>
      <c r="F2105" s="12">
        <v>0.93437999999999999</v>
      </c>
      <c r="G2105" s="12">
        <v>0.78717000000000004</v>
      </c>
      <c r="H2105" s="12">
        <v>0.14721000000000001</v>
      </c>
      <c r="I2105" s="12">
        <v>0.90100000000000002</v>
      </c>
      <c r="J2105" s="12" t="s">
        <v>29</v>
      </c>
      <c r="K2105" s="12">
        <v>0.85419999999999996</v>
      </c>
      <c r="L2105" s="12" t="s">
        <v>7024</v>
      </c>
      <c r="M2105" s="12" t="s">
        <v>7025</v>
      </c>
      <c r="N2105" s="12" t="s">
        <v>5984</v>
      </c>
      <c r="O2105" s="13" t="str">
        <f t="shared" si="32"/>
        <v>NO</v>
      </c>
      <c r="P2105" s="12"/>
    </row>
    <row r="2106" spans="1:16">
      <c r="A2106" s="6" t="s">
        <v>3503</v>
      </c>
      <c r="B2106" s="7">
        <v>30</v>
      </c>
      <c r="C2106" s="6" t="s">
        <v>3504</v>
      </c>
      <c r="D2106" s="7" t="s">
        <v>32</v>
      </c>
      <c r="E2106" s="7" t="s">
        <v>11</v>
      </c>
      <c r="F2106" s="6">
        <v>0.19585</v>
      </c>
      <c r="G2106" s="6">
        <v>6.2844999999999998E-2</v>
      </c>
      <c r="H2106" s="6">
        <v>0.13300999999999999</v>
      </c>
      <c r="I2106" s="6">
        <v>0.999</v>
      </c>
      <c r="J2106" s="6" t="s">
        <v>29</v>
      </c>
      <c r="K2106" s="6">
        <v>0.80410000000000004</v>
      </c>
      <c r="L2106" s="6" t="s">
        <v>7026</v>
      </c>
      <c r="M2106" s="6" t="s">
        <v>7027</v>
      </c>
      <c r="N2106" s="6" t="s">
        <v>7028</v>
      </c>
      <c r="O2106" s="7" t="str">
        <f t="shared" si="32"/>
        <v>NO</v>
      </c>
    </row>
    <row r="2107" spans="1:16">
      <c r="A2107" s="6" t="s">
        <v>3505</v>
      </c>
      <c r="B2107" s="7">
        <v>39</v>
      </c>
      <c r="C2107" s="6" t="s">
        <v>3506</v>
      </c>
      <c r="D2107" s="7" t="s">
        <v>28</v>
      </c>
      <c r="E2107" s="7" t="s">
        <v>11</v>
      </c>
      <c r="F2107" s="6">
        <v>0.3004</v>
      </c>
      <c r="G2107" s="6">
        <v>8.4207000000000004E-2</v>
      </c>
      <c r="H2107" s="6">
        <v>0.21618999999999999</v>
      </c>
      <c r="I2107" s="6">
        <v>0.98899999999999999</v>
      </c>
      <c r="J2107" s="6" t="s">
        <v>29</v>
      </c>
      <c r="K2107" s="6">
        <v>0.91339999999999999</v>
      </c>
      <c r="L2107" s="6" t="s">
        <v>7029</v>
      </c>
      <c r="M2107" s="6" t="s">
        <v>7030</v>
      </c>
      <c r="N2107" s="6" t="s">
        <v>7031</v>
      </c>
      <c r="O2107" s="7" t="str">
        <f t="shared" si="32"/>
        <v>NO</v>
      </c>
    </row>
    <row r="2108" spans="1:16">
      <c r="A2108" s="6" t="s">
        <v>3507</v>
      </c>
      <c r="B2108" s="7">
        <v>7</v>
      </c>
      <c r="C2108" s="6" t="s">
        <v>3508</v>
      </c>
      <c r="D2108" s="7" t="s">
        <v>32</v>
      </c>
      <c r="E2108" s="7" t="s">
        <v>11</v>
      </c>
      <c r="F2108" s="6">
        <v>0.53076000000000001</v>
      </c>
      <c r="G2108" s="6">
        <v>0.29146</v>
      </c>
      <c r="H2108" s="6">
        <v>0.23930000000000001</v>
      </c>
      <c r="I2108" s="6">
        <v>0.98099999999999998</v>
      </c>
      <c r="J2108" s="6" t="s">
        <v>29</v>
      </c>
      <c r="K2108" s="6">
        <v>0.99780000000000002</v>
      </c>
      <c r="L2108" s="6" t="s">
        <v>7032</v>
      </c>
      <c r="M2108" s="6" t="s">
        <v>7033</v>
      </c>
      <c r="N2108" s="6" t="s">
        <v>7034</v>
      </c>
      <c r="O2108" s="7" t="str">
        <f t="shared" si="32"/>
        <v>NO</v>
      </c>
    </row>
    <row r="2109" spans="1:16">
      <c r="A2109" s="6" t="s">
        <v>3509</v>
      </c>
      <c r="B2109" s="7">
        <v>13</v>
      </c>
      <c r="C2109" s="6" t="s">
        <v>3510</v>
      </c>
      <c r="D2109" s="7" t="s">
        <v>32</v>
      </c>
      <c r="E2109" s="7" t="s">
        <v>11</v>
      </c>
      <c r="F2109" s="6">
        <v>0.18332999999999999</v>
      </c>
      <c r="G2109" s="6">
        <v>0.30953999999999998</v>
      </c>
      <c r="H2109" s="6">
        <v>-0.12620999999999999</v>
      </c>
      <c r="I2109" s="6">
        <v>0.93799999999999994</v>
      </c>
      <c r="J2109" s="6" t="s">
        <v>29</v>
      </c>
      <c r="K2109" s="6">
        <v>0.95350000000000001</v>
      </c>
      <c r="L2109" s="6" t="s">
        <v>7035</v>
      </c>
      <c r="M2109" s="6" t="s">
        <v>7036</v>
      </c>
      <c r="N2109" s="6" t="s">
        <v>7037</v>
      </c>
      <c r="O2109" s="7" t="str">
        <f t="shared" si="32"/>
        <v>NO</v>
      </c>
    </row>
    <row r="2110" spans="1:16">
      <c r="A2110" s="6" t="s">
        <v>1030</v>
      </c>
      <c r="B2110" s="7">
        <v>11</v>
      </c>
      <c r="C2110" s="6" t="s">
        <v>1031</v>
      </c>
      <c r="D2110" s="7" t="s">
        <v>28</v>
      </c>
      <c r="E2110" s="7" t="s">
        <v>6</v>
      </c>
      <c r="F2110" s="6">
        <v>0.29242000000000001</v>
      </c>
      <c r="G2110" s="6">
        <v>9.0392E-2</v>
      </c>
      <c r="H2110" s="6">
        <v>0.20202999999999999</v>
      </c>
      <c r="I2110" s="6">
        <v>0.91300000000000003</v>
      </c>
      <c r="J2110" s="6" t="s">
        <v>33</v>
      </c>
      <c r="K2110" s="6">
        <v>1.3815</v>
      </c>
      <c r="L2110" s="6" t="s">
        <v>4791</v>
      </c>
      <c r="M2110" s="6" t="s">
        <v>7038</v>
      </c>
      <c r="N2110" s="6" t="s">
        <v>4793</v>
      </c>
      <c r="O2110" s="7" t="str">
        <f t="shared" si="32"/>
        <v>NO</v>
      </c>
    </row>
    <row r="2111" spans="1:16">
      <c r="A2111" s="6" t="s">
        <v>3511</v>
      </c>
      <c r="B2111" s="7">
        <v>3</v>
      </c>
      <c r="C2111" s="6" t="s">
        <v>3512</v>
      </c>
      <c r="D2111" s="7" t="s">
        <v>32</v>
      </c>
      <c r="E2111" s="7" t="s">
        <v>11</v>
      </c>
      <c r="F2111" s="6">
        <v>0.52297000000000005</v>
      </c>
      <c r="G2111" s="6">
        <v>0.40114</v>
      </c>
      <c r="H2111" s="6">
        <v>0.12182999999999999</v>
      </c>
      <c r="I2111" s="6">
        <v>0.96599999999999997</v>
      </c>
      <c r="J2111" s="6" t="s">
        <v>33</v>
      </c>
      <c r="K2111" s="6">
        <v>1.0871999999999999</v>
      </c>
      <c r="L2111" s="6" t="s">
        <v>3990</v>
      </c>
      <c r="M2111" s="6" t="s">
        <v>4056</v>
      </c>
      <c r="N2111" s="6" t="s">
        <v>3990</v>
      </c>
      <c r="O2111" s="7" t="str">
        <f t="shared" si="32"/>
        <v>NO</v>
      </c>
    </row>
    <row r="2112" spans="1:16">
      <c r="A2112" s="6" t="s">
        <v>571</v>
      </c>
      <c r="B2112" s="7">
        <v>9</v>
      </c>
      <c r="C2112" s="6" t="s">
        <v>572</v>
      </c>
      <c r="D2112" s="7" t="s">
        <v>32</v>
      </c>
      <c r="E2112" s="7" t="s">
        <v>4</v>
      </c>
      <c r="F2112" s="6">
        <v>0.53380000000000005</v>
      </c>
      <c r="G2112" s="6">
        <v>0.39250000000000002</v>
      </c>
      <c r="H2112" s="6">
        <v>0.14130999999999999</v>
      </c>
      <c r="I2112" s="6">
        <v>0.91800000000000004</v>
      </c>
      <c r="J2112" s="6" t="s">
        <v>44</v>
      </c>
      <c r="K2112" s="6">
        <v>1.4807999999999999</v>
      </c>
      <c r="L2112" s="6" t="s">
        <v>4608</v>
      </c>
      <c r="M2112" s="6" t="s">
        <v>7039</v>
      </c>
      <c r="N2112" s="6" t="s">
        <v>7040</v>
      </c>
      <c r="O2112" s="7" t="str">
        <f t="shared" si="32"/>
        <v>NO</v>
      </c>
    </row>
    <row r="2113" spans="1:16">
      <c r="A2113" s="6" t="s">
        <v>3513</v>
      </c>
      <c r="B2113" s="7">
        <v>57</v>
      </c>
      <c r="C2113" s="6" t="s">
        <v>3514</v>
      </c>
      <c r="D2113" s="7" t="s">
        <v>32</v>
      </c>
      <c r="E2113" s="7" t="s">
        <v>11</v>
      </c>
      <c r="F2113" s="6">
        <v>0.19747000000000001</v>
      </c>
      <c r="G2113" s="6">
        <v>3.4821999999999999E-2</v>
      </c>
      <c r="H2113" s="6">
        <v>0.16264999999999999</v>
      </c>
      <c r="I2113" s="6">
        <v>1</v>
      </c>
      <c r="J2113" s="6" t="s">
        <v>29</v>
      </c>
      <c r="K2113" s="6">
        <v>0.77190000000000003</v>
      </c>
      <c r="L2113" s="6" t="s">
        <v>3990</v>
      </c>
      <c r="M2113" s="6" t="s">
        <v>7041</v>
      </c>
      <c r="N2113" s="6" t="s">
        <v>3990</v>
      </c>
      <c r="O2113" s="7" t="str">
        <f t="shared" si="32"/>
        <v>NO</v>
      </c>
    </row>
    <row r="2114" spans="1:16">
      <c r="A2114" s="6" t="s">
        <v>3515</v>
      </c>
      <c r="B2114" s="7">
        <v>10</v>
      </c>
      <c r="C2114" s="6" t="s">
        <v>3516</v>
      </c>
      <c r="D2114" s="7" t="s">
        <v>32</v>
      </c>
      <c r="E2114" s="7" t="s">
        <v>11</v>
      </c>
      <c r="F2114" s="6">
        <v>0.3523</v>
      </c>
      <c r="G2114" s="6">
        <v>0.19355</v>
      </c>
      <c r="H2114" s="6">
        <v>0.15875</v>
      </c>
      <c r="I2114" s="6">
        <v>0.90500000000000003</v>
      </c>
      <c r="J2114" s="6" t="s">
        <v>33</v>
      </c>
      <c r="K2114" s="6">
        <v>1.5732999999999999</v>
      </c>
      <c r="L2114" s="6" t="s">
        <v>7042</v>
      </c>
      <c r="M2114" s="6" t="s">
        <v>7043</v>
      </c>
      <c r="N2114" s="6" t="s">
        <v>7044</v>
      </c>
      <c r="O2114" s="7" t="str">
        <f t="shared" ref="O2114:O2177" si="33">IF(P2114 = "", "NO", "YES")</f>
        <v>NO</v>
      </c>
    </row>
    <row r="2115" spans="1:16">
      <c r="A2115" s="6" t="s">
        <v>573</v>
      </c>
      <c r="B2115" s="7">
        <v>5</v>
      </c>
      <c r="C2115" s="6" t="s">
        <v>574</v>
      </c>
      <c r="D2115" s="7" t="s">
        <v>28</v>
      </c>
      <c r="E2115" s="7" t="s">
        <v>4</v>
      </c>
      <c r="F2115" s="6">
        <v>0.49575999999999998</v>
      </c>
      <c r="G2115" s="6">
        <v>0.32229000000000002</v>
      </c>
      <c r="H2115" s="6">
        <v>0.17348</v>
      </c>
      <c r="I2115" s="6">
        <v>0.94499999999999995</v>
      </c>
      <c r="J2115" s="6" t="s">
        <v>29</v>
      </c>
      <c r="K2115" s="6">
        <v>0.98880000000000001</v>
      </c>
      <c r="L2115" s="6" t="s">
        <v>7045</v>
      </c>
      <c r="M2115" s="6" t="s">
        <v>7046</v>
      </c>
      <c r="N2115" s="6" t="s">
        <v>6935</v>
      </c>
      <c r="O2115" s="7" t="str">
        <f t="shared" si="33"/>
        <v>NO</v>
      </c>
    </row>
    <row r="2116" spans="1:16">
      <c r="A2116" s="12" t="s">
        <v>1794</v>
      </c>
      <c r="B2116" s="13">
        <v>3</v>
      </c>
      <c r="C2116" s="12" t="s">
        <v>1795</v>
      </c>
      <c r="D2116" s="13" t="s">
        <v>32</v>
      </c>
      <c r="E2116" s="13" t="s">
        <v>1584</v>
      </c>
      <c r="F2116" s="12">
        <v>0.98580000000000001</v>
      </c>
      <c r="G2116" s="12">
        <v>0.88251999999999997</v>
      </c>
      <c r="H2116" s="12">
        <v>0.10328</v>
      </c>
      <c r="I2116" s="12">
        <v>0.90800000000000003</v>
      </c>
      <c r="J2116" s="12" t="s">
        <v>29</v>
      </c>
      <c r="K2116" s="12">
        <v>0.78559999999999997</v>
      </c>
      <c r="L2116" s="12" t="s">
        <v>7047</v>
      </c>
      <c r="M2116" s="12" t="s">
        <v>7048</v>
      </c>
      <c r="N2116" s="12" t="s">
        <v>4140</v>
      </c>
      <c r="O2116" s="13" t="str">
        <f t="shared" si="33"/>
        <v>NO</v>
      </c>
      <c r="P2116" s="12"/>
    </row>
    <row r="2117" spans="1:16">
      <c r="A2117" s="12" t="s">
        <v>1794</v>
      </c>
      <c r="B2117" s="13">
        <v>3</v>
      </c>
      <c r="C2117" s="12" t="s">
        <v>1795</v>
      </c>
      <c r="D2117" s="13" t="s">
        <v>32</v>
      </c>
      <c r="E2117" s="13" t="s">
        <v>11</v>
      </c>
      <c r="F2117" s="12">
        <v>0.98580000000000001</v>
      </c>
      <c r="G2117" s="12">
        <v>0.88251999999999997</v>
      </c>
      <c r="H2117" s="12">
        <v>0.10328</v>
      </c>
      <c r="I2117" s="12">
        <v>0.90800000000000003</v>
      </c>
      <c r="J2117" s="12" t="s">
        <v>29</v>
      </c>
      <c r="K2117" s="12">
        <v>0.78559999999999997</v>
      </c>
      <c r="L2117" s="12" t="s">
        <v>7047</v>
      </c>
      <c r="M2117" s="12" t="s">
        <v>7048</v>
      </c>
      <c r="N2117" s="12" t="s">
        <v>4140</v>
      </c>
      <c r="O2117" s="13" t="str">
        <f t="shared" si="33"/>
        <v>NO</v>
      </c>
      <c r="P2117" s="12"/>
    </row>
    <row r="2118" spans="1:16">
      <c r="A2118" s="6" t="s">
        <v>3517</v>
      </c>
      <c r="B2118" s="7">
        <v>23</v>
      </c>
      <c r="C2118" s="6" t="s">
        <v>3518</v>
      </c>
      <c r="D2118" s="7" t="s">
        <v>32</v>
      </c>
      <c r="E2118" s="7" t="s">
        <v>11</v>
      </c>
      <c r="F2118" s="6">
        <v>0.33228999999999997</v>
      </c>
      <c r="G2118" s="6">
        <v>0.15761</v>
      </c>
      <c r="H2118" s="6">
        <v>0.17468</v>
      </c>
      <c r="I2118" s="6">
        <v>0.93100000000000005</v>
      </c>
      <c r="J2118" s="6" t="s">
        <v>29</v>
      </c>
      <c r="K2118" s="6">
        <v>0.97670000000000001</v>
      </c>
      <c r="L2118" s="6" t="s">
        <v>4480</v>
      </c>
      <c r="M2118" s="6" t="s">
        <v>7049</v>
      </c>
      <c r="N2118" s="6" t="s">
        <v>7050</v>
      </c>
      <c r="O2118" s="7" t="str">
        <f t="shared" si="33"/>
        <v>NO</v>
      </c>
    </row>
    <row r="2119" spans="1:16">
      <c r="A2119" s="6" t="s">
        <v>3519</v>
      </c>
      <c r="B2119" s="7">
        <v>15</v>
      </c>
      <c r="C2119" s="6" t="s">
        <v>3520</v>
      </c>
      <c r="D2119" s="7" t="s">
        <v>28</v>
      </c>
      <c r="E2119" s="7" t="s">
        <v>11</v>
      </c>
      <c r="F2119" s="6">
        <v>0.73568</v>
      </c>
      <c r="G2119" s="6">
        <v>0.40011999999999998</v>
      </c>
      <c r="H2119" s="6">
        <v>0.33556000000000002</v>
      </c>
      <c r="I2119" s="6">
        <v>1</v>
      </c>
      <c r="J2119" s="6" t="s">
        <v>29</v>
      </c>
      <c r="K2119" s="6">
        <v>0.97960000000000003</v>
      </c>
      <c r="L2119" s="6" t="s">
        <v>7051</v>
      </c>
      <c r="M2119" s="6" t="s">
        <v>7052</v>
      </c>
      <c r="N2119" s="6" t="s">
        <v>7053</v>
      </c>
      <c r="O2119" s="7" t="str">
        <f t="shared" si="33"/>
        <v>NO</v>
      </c>
    </row>
    <row r="2120" spans="1:16">
      <c r="A2120" s="6" t="s">
        <v>3521</v>
      </c>
      <c r="B2120" s="7">
        <v>5</v>
      </c>
      <c r="C2120" s="6" t="s">
        <v>3522</v>
      </c>
      <c r="D2120" s="7" t="s">
        <v>32</v>
      </c>
      <c r="E2120" s="7" t="s">
        <v>11</v>
      </c>
      <c r="F2120" s="6">
        <v>0.39666000000000001</v>
      </c>
      <c r="G2120" s="6">
        <v>0.59001999999999999</v>
      </c>
      <c r="H2120" s="6">
        <v>-0.19336</v>
      </c>
      <c r="I2120" s="6">
        <v>0.98499999999999999</v>
      </c>
      <c r="J2120" s="6" t="s">
        <v>33</v>
      </c>
      <c r="K2120" s="6">
        <v>1.5704</v>
      </c>
      <c r="L2120" s="6" t="s">
        <v>3990</v>
      </c>
      <c r="M2120" s="6" t="s">
        <v>7054</v>
      </c>
      <c r="N2120" s="6" t="s">
        <v>3990</v>
      </c>
      <c r="O2120" s="7" t="str">
        <f t="shared" si="33"/>
        <v>NO</v>
      </c>
    </row>
    <row r="2121" spans="1:16">
      <c r="A2121" s="12" t="s">
        <v>1032</v>
      </c>
      <c r="B2121" s="13">
        <v>8</v>
      </c>
      <c r="C2121" s="12" t="s">
        <v>1033</v>
      </c>
      <c r="D2121" s="13" t="s">
        <v>28</v>
      </c>
      <c r="E2121" s="13" t="s">
        <v>6</v>
      </c>
      <c r="F2121" s="12">
        <v>0.39023999999999998</v>
      </c>
      <c r="G2121" s="12">
        <v>0.20665</v>
      </c>
      <c r="H2121" s="12">
        <v>0.18359</v>
      </c>
      <c r="I2121" s="12">
        <v>0.999</v>
      </c>
      <c r="J2121" s="12" t="s">
        <v>44</v>
      </c>
      <c r="K2121" s="12">
        <v>2.2319</v>
      </c>
      <c r="L2121" s="12" t="s">
        <v>7055</v>
      </c>
      <c r="M2121" s="12" t="s">
        <v>7056</v>
      </c>
      <c r="N2121" s="12" t="s">
        <v>7057</v>
      </c>
      <c r="O2121" s="13" t="str">
        <f t="shared" si="33"/>
        <v>NO</v>
      </c>
      <c r="P2121" s="12"/>
    </row>
    <row r="2122" spans="1:16">
      <c r="A2122" s="12" t="s">
        <v>1032</v>
      </c>
      <c r="B2122" s="13">
        <v>10</v>
      </c>
      <c r="C2122" s="12" t="s">
        <v>3523</v>
      </c>
      <c r="D2122" s="13" t="s">
        <v>28</v>
      </c>
      <c r="E2122" s="13" t="s">
        <v>11</v>
      </c>
      <c r="F2122" s="12">
        <v>0.33110000000000001</v>
      </c>
      <c r="G2122" s="12">
        <v>0.18664</v>
      </c>
      <c r="H2122" s="12">
        <v>0.14446999999999999</v>
      </c>
      <c r="I2122" s="12">
        <v>0.997</v>
      </c>
      <c r="J2122" s="12" t="s">
        <v>40</v>
      </c>
      <c r="K2122" s="12">
        <v>2.2597999999999998</v>
      </c>
      <c r="L2122" s="12" t="s">
        <v>7055</v>
      </c>
      <c r="M2122" s="12" t="s">
        <v>7056</v>
      </c>
      <c r="N2122" s="12" t="s">
        <v>7057</v>
      </c>
      <c r="O2122" s="13" t="str">
        <f t="shared" si="33"/>
        <v>NO</v>
      </c>
      <c r="P2122" s="12"/>
    </row>
    <row r="2123" spans="1:16">
      <c r="A2123" s="6" t="s">
        <v>575</v>
      </c>
      <c r="B2123" s="7">
        <v>8</v>
      </c>
      <c r="C2123" s="6" t="s">
        <v>576</v>
      </c>
      <c r="D2123" s="7" t="s">
        <v>32</v>
      </c>
      <c r="E2123" s="7" t="s">
        <v>4</v>
      </c>
      <c r="F2123" s="6">
        <v>0.68013999999999997</v>
      </c>
      <c r="G2123" s="6">
        <v>0.86202000000000001</v>
      </c>
      <c r="H2123" s="6">
        <v>-0.18187</v>
      </c>
      <c r="I2123" s="6">
        <v>0.93600000000000005</v>
      </c>
      <c r="J2123" s="6" t="s">
        <v>29</v>
      </c>
      <c r="K2123" s="6">
        <v>0.98129999999999995</v>
      </c>
      <c r="L2123" s="6" t="s">
        <v>7058</v>
      </c>
      <c r="M2123" s="6" t="s">
        <v>7059</v>
      </c>
      <c r="N2123" s="6" t="s">
        <v>5843</v>
      </c>
      <c r="O2123" s="7" t="str">
        <f t="shared" si="33"/>
        <v>NO</v>
      </c>
    </row>
    <row r="2124" spans="1:16">
      <c r="A2124" s="6" t="s">
        <v>3524</v>
      </c>
      <c r="B2124" s="7">
        <v>29</v>
      </c>
      <c r="C2124" s="6" t="s">
        <v>3525</v>
      </c>
      <c r="D2124" s="7" t="s">
        <v>32</v>
      </c>
      <c r="E2124" s="7" t="s">
        <v>11</v>
      </c>
      <c r="F2124" s="6">
        <v>6.2744999999999995E-2</v>
      </c>
      <c r="G2124" s="6">
        <v>0.16372</v>
      </c>
      <c r="H2124" s="6">
        <v>-0.10097</v>
      </c>
      <c r="I2124" s="6">
        <v>0.94599999999999995</v>
      </c>
      <c r="J2124" s="6" t="s">
        <v>33</v>
      </c>
      <c r="K2124" s="6">
        <v>1.0179</v>
      </c>
      <c r="L2124" s="6" t="s">
        <v>7060</v>
      </c>
      <c r="M2124" s="6" t="s">
        <v>7061</v>
      </c>
      <c r="N2124" s="6" t="s">
        <v>7062</v>
      </c>
      <c r="O2124" s="7" t="str">
        <f t="shared" si="33"/>
        <v>NO</v>
      </c>
    </row>
    <row r="2125" spans="1:16">
      <c r="A2125" s="6" t="s">
        <v>3526</v>
      </c>
      <c r="B2125" s="7">
        <v>7</v>
      </c>
      <c r="C2125" s="6" t="s">
        <v>3527</v>
      </c>
      <c r="D2125" s="7" t="s">
        <v>28</v>
      </c>
      <c r="E2125" s="7" t="s">
        <v>11</v>
      </c>
      <c r="F2125" s="6">
        <v>0.81084999999999996</v>
      </c>
      <c r="G2125" s="6">
        <v>0.66976999999999998</v>
      </c>
      <c r="H2125" s="6">
        <v>0.14108999999999999</v>
      </c>
      <c r="I2125" s="6">
        <v>1</v>
      </c>
      <c r="J2125" s="6" t="s">
        <v>44</v>
      </c>
      <c r="K2125" s="6">
        <v>1.1968000000000001</v>
      </c>
      <c r="L2125" s="6" t="s">
        <v>7063</v>
      </c>
      <c r="M2125" s="6" t="s">
        <v>7064</v>
      </c>
      <c r="N2125" s="6" t="s">
        <v>4140</v>
      </c>
      <c r="O2125" s="7" t="str">
        <f t="shared" si="33"/>
        <v>NO</v>
      </c>
    </row>
    <row r="2126" spans="1:16">
      <c r="A2126" s="6" t="s">
        <v>3528</v>
      </c>
      <c r="B2126" s="7">
        <v>6</v>
      </c>
      <c r="C2126" s="6" t="s">
        <v>3529</v>
      </c>
      <c r="D2126" s="7" t="s">
        <v>32</v>
      </c>
      <c r="E2126" s="7" t="s">
        <v>11</v>
      </c>
      <c r="F2126" s="6">
        <v>0.41909999999999997</v>
      </c>
      <c r="G2126" s="6">
        <v>0.19211</v>
      </c>
      <c r="H2126" s="6">
        <v>0.22699</v>
      </c>
      <c r="I2126" s="6">
        <v>1</v>
      </c>
      <c r="J2126" s="6" t="s">
        <v>29</v>
      </c>
      <c r="K2126" s="6">
        <v>0.99339999999999995</v>
      </c>
      <c r="L2126" s="6" t="s">
        <v>4027</v>
      </c>
      <c r="M2126" s="6" t="s">
        <v>7065</v>
      </c>
      <c r="N2126" s="6" t="s">
        <v>6829</v>
      </c>
      <c r="O2126" s="7" t="str">
        <f t="shared" si="33"/>
        <v>NO</v>
      </c>
    </row>
    <row r="2127" spans="1:16">
      <c r="A2127" s="6" t="s">
        <v>1034</v>
      </c>
      <c r="B2127" s="7">
        <v>5</v>
      </c>
      <c r="C2127" s="6" t="s">
        <v>1035</v>
      </c>
      <c r="D2127" s="7" t="s">
        <v>28</v>
      </c>
      <c r="E2127" s="7" t="s">
        <v>6</v>
      </c>
      <c r="F2127" s="6">
        <v>0.81781000000000004</v>
      </c>
      <c r="G2127" s="6">
        <v>0.95701999999999998</v>
      </c>
      <c r="H2127" s="6">
        <v>-0.13921</v>
      </c>
      <c r="I2127" s="6">
        <v>0.91900000000000004</v>
      </c>
      <c r="J2127" s="6" t="s">
        <v>29</v>
      </c>
      <c r="K2127" s="6">
        <v>0.88859999999999995</v>
      </c>
      <c r="L2127" s="6" t="s">
        <v>3989</v>
      </c>
      <c r="M2127" s="6" t="s">
        <v>3990</v>
      </c>
      <c r="N2127" s="6" t="s">
        <v>3990</v>
      </c>
      <c r="O2127" s="7" t="str">
        <f t="shared" si="33"/>
        <v>NO</v>
      </c>
    </row>
    <row r="2128" spans="1:16">
      <c r="A2128" s="6" t="s">
        <v>3530</v>
      </c>
      <c r="B2128" s="7">
        <v>21</v>
      </c>
      <c r="C2128" s="6" t="s">
        <v>3531</v>
      </c>
      <c r="D2128" s="7" t="s">
        <v>32</v>
      </c>
      <c r="E2128" s="7" t="s">
        <v>11</v>
      </c>
      <c r="F2128" s="6">
        <v>8.0110000000000001E-2</v>
      </c>
      <c r="G2128" s="6">
        <v>0.19087000000000001</v>
      </c>
      <c r="H2128" s="6">
        <v>-0.11076</v>
      </c>
      <c r="I2128" s="6">
        <v>0.95</v>
      </c>
      <c r="J2128" s="6" t="s">
        <v>33</v>
      </c>
      <c r="K2128" s="6">
        <v>1.2495000000000001</v>
      </c>
      <c r="L2128" s="6" t="s">
        <v>7066</v>
      </c>
      <c r="M2128" s="6" t="s">
        <v>7067</v>
      </c>
      <c r="N2128" s="6" t="s">
        <v>4519</v>
      </c>
      <c r="O2128" s="7" t="str">
        <f t="shared" si="33"/>
        <v>NO</v>
      </c>
    </row>
    <row r="2129" spans="1:16">
      <c r="A2129" s="6" t="s">
        <v>577</v>
      </c>
      <c r="B2129" s="7">
        <v>6</v>
      </c>
      <c r="C2129" s="6" t="s">
        <v>578</v>
      </c>
      <c r="D2129" s="7" t="s">
        <v>32</v>
      </c>
      <c r="E2129" s="7" t="s">
        <v>4</v>
      </c>
      <c r="F2129" s="6">
        <v>0.26122000000000001</v>
      </c>
      <c r="G2129" s="6">
        <v>0.11419</v>
      </c>
      <c r="H2129" s="6">
        <v>0.14702999999999999</v>
      </c>
      <c r="I2129" s="6">
        <v>0.94099999999999995</v>
      </c>
      <c r="J2129" s="6" t="s">
        <v>33</v>
      </c>
      <c r="K2129" s="6">
        <v>1.1759999999999999</v>
      </c>
      <c r="L2129" s="6" t="s">
        <v>7068</v>
      </c>
      <c r="M2129" s="6" t="s">
        <v>7069</v>
      </c>
      <c r="N2129" s="6" t="s">
        <v>7070</v>
      </c>
      <c r="O2129" s="7" t="str">
        <f t="shared" si="33"/>
        <v>NO</v>
      </c>
    </row>
    <row r="2130" spans="1:16">
      <c r="A2130" s="6" t="s">
        <v>3532</v>
      </c>
      <c r="B2130" s="7">
        <v>10</v>
      </c>
      <c r="C2130" s="6" t="s">
        <v>3533</v>
      </c>
      <c r="D2130" s="7" t="s">
        <v>32</v>
      </c>
      <c r="E2130" s="7" t="s">
        <v>11</v>
      </c>
      <c r="F2130" s="6">
        <v>0.12422</v>
      </c>
      <c r="G2130" s="6">
        <v>0.23513000000000001</v>
      </c>
      <c r="H2130" s="6">
        <v>-0.11092</v>
      </c>
      <c r="I2130" s="6">
        <v>0.90600000000000003</v>
      </c>
      <c r="J2130" s="6" t="s">
        <v>29</v>
      </c>
      <c r="K2130" s="6">
        <v>0.86529999999999996</v>
      </c>
      <c r="L2130" s="6" t="s">
        <v>4324</v>
      </c>
      <c r="M2130" s="6" t="s">
        <v>7071</v>
      </c>
      <c r="N2130" s="6" t="s">
        <v>4507</v>
      </c>
      <c r="O2130" s="7" t="str">
        <f t="shared" si="33"/>
        <v>NO</v>
      </c>
    </row>
    <row r="2131" spans="1:16">
      <c r="A2131" s="6" t="s">
        <v>3534</v>
      </c>
      <c r="B2131" s="7">
        <v>25</v>
      </c>
      <c r="C2131" s="6" t="s">
        <v>3535</v>
      </c>
      <c r="D2131" s="7" t="s">
        <v>32</v>
      </c>
      <c r="E2131" s="7" t="s">
        <v>11</v>
      </c>
      <c r="F2131" s="6">
        <v>0.14147000000000001</v>
      </c>
      <c r="G2131" s="6">
        <v>0.25652000000000003</v>
      </c>
      <c r="H2131" s="6">
        <v>-0.11505</v>
      </c>
      <c r="I2131" s="6">
        <v>0.97699999999999998</v>
      </c>
      <c r="J2131" s="6" t="s">
        <v>33</v>
      </c>
      <c r="K2131" s="6">
        <v>1.2946</v>
      </c>
      <c r="L2131" s="6" t="s">
        <v>7072</v>
      </c>
      <c r="M2131" s="6" t="s">
        <v>7073</v>
      </c>
      <c r="N2131" s="6" t="s">
        <v>7074</v>
      </c>
      <c r="O2131" s="7" t="str">
        <f t="shared" si="33"/>
        <v>NO</v>
      </c>
    </row>
    <row r="2132" spans="1:16">
      <c r="A2132" s="6" t="s">
        <v>579</v>
      </c>
      <c r="B2132" s="7">
        <v>9</v>
      </c>
      <c r="C2132" s="6" t="s">
        <v>580</v>
      </c>
      <c r="D2132" s="7" t="s">
        <v>32</v>
      </c>
      <c r="E2132" s="7" t="s">
        <v>4</v>
      </c>
      <c r="F2132" s="6">
        <v>0.96225000000000005</v>
      </c>
      <c r="G2132" s="6">
        <v>0.84926999999999997</v>
      </c>
      <c r="H2132" s="6">
        <v>0.11298</v>
      </c>
      <c r="I2132" s="6">
        <v>0.92700000000000005</v>
      </c>
      <c r="J2132" s="6" t="s">
        <v>40</v>
      </c>
      <c r="K2132" s="6">
        <v>2.4826999999999999</v>
      </c>
      <c r="L2132" s="6" t="s">
        <v>4802</v>
      </c>
      <c r="M2132" s="6" t="s">
        <v>7075</v>
      </c>
      <c r="N2132" s="6" t="s">
        <v>5089</v>
      </c>
      <c r="O2132" s="7" t="str">
        <f t="shared" si="33"/>
        <v>NO</v>
      </c>
    </row>
    <row r="2133" spans="1:16">
      <c r="A2133" s="12" t="s">
        <v>1036</v>
      </c>
      <c r="B2133" s="13">
        <v>10</v>
      </c>
      <c r="C2133" s="12" t="s">
        <v>1037</v>
      </c>
      <c r="D2133" s="13" t="s">
        <v>32</v>
      </c>
      <c r="E2133" s="13" t="s">
        <v>6</v>
      </c>
      <c r="F2133" s="12">
        <v>0.16258</v>
      </c>
      <c r="G2133" s="12">
        <v>0.28040999999999999</v>
      </c>
      <c r="H2133" s="12">
        <v>-0.11783</v>
      </c>
      <c r="I2133" s="12">
        <v>0.98799999999999999</v>
      </c>
      <c r="J2133" s="12" t="s">
        <v>33</v>
      </c>
      <c r="K2133" s="12">
        <v>1.0578000000000001</v>
      </c>
      <c r="L2133" s="12" t="s">
        <v>6370</v>
      </c>
      <c r="M2133" s="12" t="s">
        <v>7076</v>
      </c>
      <c r="N2133" s="12" t="s">
        <v>6370</v>
      </c>
      <c r="O2133" s="13" t="str">
        <f t="shared" si="33"/>
        <v>NO</v>
      </c>
      <c r="P2133" s="12"/>
    </row>
    <row r="2134" spans="1:16">
      <c r="A2134" s="12" t="s">
        <v>1036</v>
      </c>
      <c r="B2134" s="13">
        <v>16</v>
      </c>
      <c r="C2134" s="12" t="s">
        <v>3536</v>
      </c>
      <c r="D2134" s="13" t="s">
        <v>32</v>
      </c>
      <c r="E2134" s="13" t="s">
        <v>11</v>
      </c>
      <c r="F2134" s="12">
        <v>0.13252</v>
      </c>
      <c r="G2134" s="12">
        <v>0.23971000000000001</v>
      </c>
      <c r="H2134" s="12">
        <v>-0.10718999999999999</v>
      </c>
      <c r="I2134" s="12">
        <v>0.96299999999999997</v>
      </c>
      <c r="J2134" s="12" t="s">
        <v>33</v>
      </c>
      <c r="K2134" s="12">
        <v>1.0673999999999999</v>
      </c>
      <c r="L2134" s="12" t="s">
        <v>6370</v>
      </c>
      <c r="M2134" s="12" t="s">
        <v>7076</v>
      </c>
      <c r="N2134" s="12" t="s">
        <v>6370</v>
      </c>
      <c r="O2134" s="13" t="str">
        <f t="shared" si="33"/>
        <v>NO</v>
      </c>
      <c r="P2134" s="12"/>
    </row>
    <row r="2135" spans="1:16">
      <c r="A2135" s="6" t="s">
        <v>1487</v>
      </c>
      <c r="B2135" s="7">
        <v>14</v>
      </c>
      <c r="C2135" s="6" t="s">
        <v>1488</v>
      </c>
      <c r="D2135" s="7" t="s">
        <v>28</v>
      </c>
      <c r="E2135" s="7" t="s">
        <v>8</v>
      </c>
      <c r="F2135" s="6">
        <v>0.40383000000000002</v>
      </c>
      <c r="G2135" s="6">
        <v>0.66461000000000003</v>
      </c>
      <c r="H2135" s="6">
        <v>-0.26079000000000002</v>
      </c>
      <c r="I2135" s="6">
        <v>0.95799999999999996</v>
      </c>
      <c r="J2135" s="6" t="s">
        <v>44</v>
      </c>
      <c r="K2135" s="6">
        <v>1.8993</v>
      </c>
      <c r="L2135" s="6" t="s">
        <v>4480</v>
      </c>
      <c r="M2135" s="6" t="s">
        <v>7077</v>
      </c>
      <c r="N2135" s="6" t="s">
        <v>7078</v>
      </c>
      <c r="O2135" s="7" t="str">
        <f t="shared" si="33"/>
        <v>NO</v>
      </c>
    </row>
    <row r="2136" spans="1:16">
      <c r="A2136" s="12" t="s">
        <v>1493</v>
      </c>
      <c r="B2136" s="13">
        <v>7</v>
      </c>
      <c r="C2136" s="12" t="s">
        <v>1494</v>
      </c>
      <c r="D2136" s="13" t="s">
        <v>28</v>
      </c>
      <c r="E2136" s="13" t="s">
        <v>8</v>
      </c>
      <c r="F2136" s="12">
        <v>0.1265</v>
      </c>
      <c r="G2136" s="12">
        <v>0.37048999999999999</v>
      </c>
      <c r="H2136" s="12">
        <v>-0.24399000000000001</v>
      </c>
      <c r="I2136" s="12">
        <v>1</v>
      </c>
      <c r="J2136" s="12" t="s">
        <v>44</v>
      </c>
      <c r="K2136" s="12">
        <v>1.6307</v>
      </c>
      <c r="L2136" s="12" t="s">
        <v>6195</v>
      </c>
      <c r="M2136" s="12" t="s">
        <v>7079</v>
      </c>
      <c r="N2136" s="12" t="s">
        <v>7080</v>
      </c>
      <c r="O2136" s="13" t="str">
        <f t="shared" si="33"/>
        <v>NO</v>
      </c>
      <c r="P2136" s="12"/>
    </row>
    <row r="2137" spans="1:16">
      <c r="A2137" s="12" t="s">
        <v>1493</v>
      </c>
      <c r="B2137" s="13">
        <v>8</v>
      </c>
      <c r="C2137" s="12" t="s">
        <v>3537</v>
      </c>
      <c r="D2137" s="13" t="s">
        <v>28</v>
      </c>
      <c r="E2137" s="13" t="s">
        <v>11</v>
      </c>
      <c r="F2137" s="12">
        <v>6.6406999999999994E-2</v>
      </c>
      <c r="G2137" s="12">
        <v>0.17305000000000001</v>
      </c>
      <c r="H2137" s="12">
        <v>-0.10664999999999999</v>
      </c>
      <c r="I2137" s="12">
        <v>0.96899999999999997</v>
      </c>
      <c r="J2137" s="12" t="s">
        <v>44</v>
      </c>
      <c r="K2137" s="12">
        <v>1.6417999999999999</v>
      </c>
      <c r="L2137" s="12" t="s">
        <v>6195</v>
      </c>
      <c r="M2137" s="12" t="s">
        <v>7079</v>
      </c>
      <c r="N2137" s="12" t="s">
        <v>7080</v>
      </c>
      <c r="O2137" s="13" t="str">
        <f t="shared" si="33"/>
        <v>NO</v>
      </c>
      <c r="P2137" s="12"/>
    </row>
    <row r="2138" spans="1:16">
      <c r="A2138" s="12" t="s">
        <v>1493</v>
      </c>
      <c r="B2138" s="13">
        <v>6</v>
      </c>
      <c r="C2138" s="12" t="s">
        <v>3538</v>
      </c>
      <c r="D2138" s="13" t="s">
        <v>28</v>
      </c>
      <c r="E2138" s="13" t="s">
        <v>11</v>
      </c>
      <c r="F2138" s="12">
        <v>8.7141999999999997E-2</v>
      </c>
      <c r="G2138" s="12">
        <v>0.31912000000000001</v>
      </c>
      <c r="H2138" s="12">
        <v>-0.23197999999999999</v>
      </c>
      <c r="I2138" s="12">
        <v>1</v>
      </c>
      <c r="J2138" s="12" t="s">
        <v>44</v>
      </c>
      <c r="K2138" s="12">
        <v>1.6417999999999999</v>
      </c>
      <c r="L2138" s="12" t="s">
        <v>6195</v>
      </c>
      <c r="M2138" s="12" t="s">
        <v>7079</v>
      </c>
      <c r="N2138" s="12" t="s">
        <v>7080</v>
      </c>
      <c r="O2138" s="13" t="str">
        <f t="shared" si="33"/>
        <v>NO</v>
      </c>
      <c r="P2138" s="12"/>
    </row>
    <row r="2139" spans="1:16">
      <c r="A2139" s="6" t="s">
        <v>1482</v>
      </c>
      <c r="B2139" s="7">
        <v>2</v>
      </c>
      <c r="C2139" s="6" t="s">
        <v>1483</v>
      </c>
      <c r="D2139" s="7" t="s">
        <v>32</v>
      </c>
      <c r="E2139" s="7" t="s">
        <v>8</v>
      </c>
      <c r="F2139" s="6">
        <v>0.81577999999999995</v>
      </c>
      <c r="G2139" s="6">
        <v>0.96367999999999998</v>
      </c>
      <c r="H2139" s="6">
        <v>-0.1479</v>
      </c>
      <c r="I2139" s="6">
        <v>0.997</v>
      </c>
      <c r="J2139" s="6" t="s">
        <v>29</v>
      </c>
      <c r="K2139" s="6">
        <v>0.77700000000000002</v>
      </c>
      <c r="L2139" s="6" t="s">
        <v>7081</v>
      </c>
      <c r="M2139" s="6" t="s">
        <v>7082</v>
      </c>
      <c r="N2139" s="6" t="s">
        <v>3990</v>
      </c>
      <c r="O2139" s="7" t="str">
        <f t="shared" si="33"/>
        <v>NO</v>
      </c>
    </row>
    <row r="2140" spans="1:16">
      <c r="A2140" s="6" t="s">
        <v>3539</v>
      </c>
      <c r="B2140" s="7">
        <v>15</v>
      </c>
      <c r="C2140" s="6" t="s">
        <v>3540</v>
      </c>
      <c r="D2140" s="7" t="s">
        <v>28</v>
      </c>
      <c r="E2140" s="7" t="s">
        <v>11</v>
      </c>
      <c r="F2140" s="6">
        <v>0.23105999999999999</v>
      </c>
      <c r="G2140" s="6">
        <v>5.2290000000000003E-2</v>
      </c>
      <c r="H2140" s="6">
        <v>0.17877000000000001</v>
      </c>
      <c r="I2140" s="6">
        <v>0.997</v>
      </c>
      <c r="J2140" s="6" t="s">
        <v>29</v>
      </c>
      <c r="K2140" s="6">
        <v>0.81130000000000002</v>
      </c>
      <c r="L2140" s="6" t="s">
        <v>7083</v>
      </c>
      <c r="M2140" s="6" t="s">
        <v>7084</v>
      </c>
      <c r="N2140" s="6" t="s">
        <v>4081</v>
      </c>
      <c r="O2140" s="7" t="str">
        <f t="shared" si="33"/>
        <v>NO</v>
      </c>
    </row>
    <row r="2141" spans="1:16">
      <c r="A2141" s="12" t="s">
        <v>581</v>
      </c>
      <c r="B2141" s="13">
        <v>12</v>
      </c>
      <c r="C2141" s="12" t="s">
        <v>582</v>
      </c>
      <c r="D2141" s="13" t="s">
        <v>28</v>
      </c>
      <c r="E2141" s="13" t="s">
        <v>4</v>
      </c>
      <c r="F2141" s="12">
        <v>0.68349000000000004</v>
      </c>
      <c r="G2141" s="12">
        <v>0.50375000000000003</v>
      </c>
      <c r="H2141" s="12">
        <v>0.17974000000000001</v>
      </c>
      <c r="I2141" s="12">
        <v>0.97199999999999998</v>
      </c>
      <c r="J2141" s="12" t="s">
        <v>33</v>
      </c>
      <c r="K2141" s="12">
        <v>1.153</v>
      </c>
      <c r="L2141" s="12" t="s">
        <v>4040</v>
      </c>
      <c r="M2141" s="12" t="s">
        <v>7085</v>
      </c>
      <c r="N2141" s="12" t="s">
        <v>4221</v>
      </c>
      <c r="O2141" s="13" t="str">
        <f t="shared" si="33"/>
        <v>NO</v>
      </c>
      <c r="P2141" s="12"/>
    </row>
    <row r="2142" spans="1:16">
      <c r="A2142" s="12" t="s">
        <v>581</v>
      </c>
      <c r="B2142" s="13">
        <v>14</v>
      </c>
      <c r="C2142" s="12" t="s">
        <v>1038</v>
      </c>
      <c r="D2142" s="13" t="s">
        <v>28</v>
      </c>
      <c r="E2142" s="13" t="s">
        <v>6</v>
      </c>
      <c r="F2142" s="12">
        <v>0.92791999999999997</v>
      </c>
      <c r="G2142" s="12">
        <v>0.81657999999999997</v>
      </c>
      <c r="H2142" s="12">
        <v>0.11133999999999999</v>
      </c>
      <c r="I2142" s="12">
        <v>0.96399999999999997</v>
      </c>
      <c r="J2142" s="12" t="s">
        <v>33</v>
      </c>
      <c r="K2142" s="12">
        <v>1.2614000000000001</v>
      </c>
      <c r="L2142" s="12" t="s">
        <v>4040</v>
      </c>
      <c r="M2142" s="12" t="s">
        <v>7085</v>
      </c>
      <c r="N2142" s="12" t="s">
        <v>4221</v>
      </c>
      <c r="O2142" s="13" t="str">
        <f t="shared" si="33"/>
        <v>NO</v>
      </c>
      <c r="P2142" s="12"/>
    </row>
    <row r="2143" spans="1:16">
      <c r="A2143" s="12" t="s">
        <v>581</v>
      </c>
      <c r="B2143" s="13">
        <v>16</v>
      </c>
      <c r="C2143" s="12" t="s">
        <v>1796</v>
      </c>
      <c r="D2143" s="13" t="s">
        <v>28</v>
      </c>
      <c r="E2143" s="13" t="s">
        <v>1584</v>
      </c>
      <c r="F2143" s="12">
        <v>0.88058999999999998</v>
      </c>
      <c r="G2143" s="12">
        <v>0.66964999999999997</v>
      </c>
      <c r="H2143" s="12">
        <v>0.21093000000000001</v>
      </c>
      <c r="I2143" s="12">
        <v>1</v>
      </c>
      <c r="J2143" s="12" t="s">
        <v>44</v>
      </c>
      <c r="K2143" s="12">
        <v>1.2929999999999999</v>
      </c>
      <c r="L2143" s="12" t="s">
        <v>4040</v>
      </c>
      <c r="M2143" s="12" t="s">
        <v>7085</v>
      </c>
      <c r="N2143" s="12" t="s">
        <v>4221</v>
      </c>
      <c r="O2143" s="13" t="str">
        <f t="shared" si="33"/>
        <v>NO</v>
      </c>
      <c r="P2143" s="12"/>
    </row>
    <row r="2144" spans="1:16">
      <c r="A2144" s="12" t="s">
        <v>581</v>
      </c>
      <c r="B2144" s="13">
        <v>16</v>
      </c>
      <c r="C2144" s="12" t="s">
        <v>1796</v>
      </c>
      <c r="D2144" s="13" t="s">
        <v>28</v>
      </c>
      <c r="E2144" s="13" t="s">
        <v>11</v>
      </c>
      <c r="F2144" s="12">
        <v>0.88058999999999998</v>
      </c>
      <c r="G2144" s="12">
        <v>0.66964999999999997</v>
      </c>
      <c r="H2144" s="12">
        <v>0.21093000000000001</v>
      </c>
      <c r="I2144" s="12">
        <v>1</v>
      </c>
      <c r="J2144" s="12" t="s">
        <v>44</v>
      </c>
      <c r="K2144" s="12">
        <v>1.2929999999999999</v>
      </c>
      <c r="L2144" s="12" t="s">
        <v>4040</v>
      </c>
      <c r="M2144" s="12" t="s">
        <v>7085</v>
      </c>
      <c r="N2144" s="12" t="s">
        <v>4221</v>
      </c>
      <c r="O2144" s="13" t="str">
        <f t="shared" si="33"/>
        <v>NO</v>
      </c>
      <c r="P2144" s="12"/>
    </row>
    <row r="2145" spans="1:16">
      <c r="A2145" s="10" t="s">
        <v>1518</v>
      </c>
      <c r="B2145" s="11">
        <v>8</v>
      </c>
      <c r="C2145" s="10" t="s">
        <v>1519</v>
      </c>
      <c r="D2145" s="11" t="s">
        <v>28</v>
      </c>
      <c r="E2145" s="11" t="s">
        <v>8</v>
      </c>
      <c r="F2145" s="10">
        <v>0.16747999999999999</v>
      </c>
      <c r="G2145" s="10">
        <v>0.32305</v>
      </c>
      <c r="H2145" s="10">
        <v>-0.15557000000000001</v>
      </c>
      <c r="I2145" s="10">
        <v>0.99099999999999999</v>
      </c>
      <c r="J2145" s="10" t="s">
        <v>33</v>
      </c>
      <c r="K2145" s="10">
        <v>1.1722999999999999</v>
      </c>
      <c r="L2145" s="10" t="s">
        <v>6484</v>
      </c>
      <c r="M2145" s="10" t="s">
        <v>7086</v>
      </c>
      <c r="N2145" s="10" t="s">
        <v>7087</v>
      </c>
      <c r="O2145" s="11" t="str">
        <f t="shared" si="33"/>
        <v>NO</v>
      </c>
      <c r="P2145" s="10"/>
    </row>
    <row r="2146" spans="1:16">
      <c r="A2146" s="10" t="s">
        <v>1518</v>
      </c>
      <c r="B2146" s="11">
        <v>8</v>
      </c>
      <c r="C2146" s="10" t="s">
        <v>3541</v>
      </c>
      <c r="D2146" s="11" t="s">
        <v>28</v>
      </c>
      <c r="E2146" s="11" t="s">
        <v>11</v>
      </c>
      <c r="F2146" s="10">
        <v>0.23877000000000001</v>
      </c>
      <c r="G2146" s="10">
        <v>0.36314999999999997</v>
      </c>
      <c r="H2146" s="10">
        <v>-0.12438</v>
      </c>
      <c r="I2146" s="10">
        <v>0.97699999999999998</v>
      </c>
      <c r="J2146" s="10" t="s">
        <v>44</v>
      </c>
      <c r="K2146" s="10">
        <v>1.7885</v>
      </c>
      <c r="L2146" s="10" t="s">
        <v>6484</v>
      </c>
      <c r="M2146" s="10" t="s">
        <v>7086</v>
      </c>
      <c r="N2146" s="10" t="s">
        <v>7087</v>
      </c>
      <c r="O2146" s="11" t="str">
        <f t="shared" si="33"/>
        <v>NO</v>
      </c>
      <c r="P2146" s="10"/>
    </row>
    <row r="2147" spans="1:16">
      <c r="A2147" s="12" t="s">
        <v>1039</v>
      </c>
      <c r="B2147" s="13">
        <v>8</v>
      </c>
      <c r="C2147" s="12" t="s">
        <v>1040</v>
      </c>
      <c r="D2147" s="13" t="s">
        <v>28</v>
      </c>
      <c r="E2147" s="13" t="s">
        <v>6</v>
      </c>
      <c r="F2147" s="12">
        <v>0.37905</v>
      </c>
      <c r="G2147" s="12">
        <v>0.21131</v>
      </c>
      <c r="H2147" s="12">
        <v>0.16774</v>
      </c>
      <c r="I2147" s="12">
        <v>0.94799999999999995</v>
      </c>
      <c r="J2147" s="12" t="s">
        <v>33</v>
      </c>
      <c r="K2147" s="12">
        <v>1.2706</v>
      </c>
      <c r="L2147" s="12" t="s">
        <v>7088</v>
      </c>
      <c r="M2147" s="12" t="s">
        <v>7089</v>
      </c>
      <c r="N2147" s="12" t="s">
        <v>7090</v>
      </c>
      <c r="O2147" s="13" t="str">
        <f t="shared" si="33"/>
        <v>NO</v>
      </c>
      <c r="P2147" s="12"/>
    </row>
    <row r="2148" spans="1:16">
      <c r="A2148" s="12" t="s">
        <v>1039</v>
      </c>
      <c r="B2148" s="13">
        <v>18</v>
      </c>
      <c r="C2148" s="12" t="s">
        <v>3542</v>
      </c>
      <c r="D2148" s="13" t="s">
        <v>28</v>
      </c>
      <c r="E2148" s="13" t="s">
        <v>11</v>
      </c>
      <c r="F2148" s="12">
        <v>0.38819999999999999</v>
      </c>
      <c r="G2148" s="12">
        <v>8.1089999999999995E-2</v>
      </c>
      <c r="H2148" s="12">
        <v>0.30710999999999999</v>
      </c>
      <c r="I2148" s="12">
        <v>1</v>
      </c>
      <c r="J2148" s="12" t="s">
        <v>29</v>
      </c>
      <c r="K2148" s="12">
        <v>0.9899</v>
      </c>
      <c r="L2148" s="12" t="s">
        <v>7088</v>
      </c>
      <c r="M2148" s="12" t="s">
        <v>7089</v>
      </c>
      <c r="N2148" s="12" t="s">
        <v>7090</v>
      </c>
      <c r="O2148" s="13" t="str">
        <f t="shared" si="33"/>
        <v>NO</v>
      </c>
      <c r="P2148" s="12"/>
    </row>
    <row r="2149" spans="1:16">
      <c r="A2149" s="6" t="s">
        <v>3543</v>
      </c>
      <c r="B2149" s="7">
        <v>10</v>
      </c>
      <c r="C2149" s="6" t="s">
        <v>3544</v>
      </c>
      <c r="D2149" s="7" t="s">
        <v>32</v>
      </c>
      <c r="E2149" s="7" t="s">
        <v>11</v>
      </c>
      <c r="F2149" s="6">
        <v>0.33761000000000002</v>
      </c>
      <c r="G2149" s="6">
        <v>0.21501000000000001</v>
      </c>
      <c r="H2149" s="6">
        <v>0.12259</v>
      </c>
      <c r="I2149" s="6">
        <v>0.92800000000000005</v>
      </c>
      <c r="J2149" s="6" t="s">
        <v>29</v>
      </c>
      <c r="K2149" s="6">
        <v>0.93959999999999999</v>
      </c>
      <c r="L2149" s="6" t="s">
        <v>7091</v>
      </c>
      <c r="M2149" s="6" t="s">
        <v>7092</v>
      </c>
      <c r="N2149" s="6" t="s">
        <v>7028</v>
      </c>
      <c r="O2149" s="7" t="str">
        <f t="shared" si="33"/>
        <v>NO</v>
      </c>
    </row>
    <row r="2150" spans="1:16">
      <c r="A2150" s="6" t="s">
        <v>3545</v>
      </c>
      <c r="B2150" s="7">
        <v>10</v>
      </c>
      <c r="C2150" s="6" t="s">
        <v>3546</v>
      </c>
      <c r="D2150" s="7" t="s">
        <v>32</v>
      </c>
      <c r="E2150" s="7" t="s">
        <v>11</v>
      </c>
      <c r="F2150" s="6">
        <v>0.33959</v>
      </c>
      <c r="G2150" s="6">
        <v>6.2898999999999997E-2</v>
      </c>
      <c r="H2150" s="6">
        <v>0.27668999999999999</v>
      </c>
      <c r="I2150" s="6">
        <v>0.98899999999999999</v>
      </c>
      <c r="J2150" s="6" t="s">
        <v>29</v>
      </c>
      <c r="K2150" s="6">
        <v>0.99280000000000002</v>
      </c>
      <c r="L2150" s="6" t="s">
        <v>7093</v>
      </c>
      <c r="M2150" s="6" t="s">
        <v>7094</v>
      </c>
      <c r="N2150" s="6" t="s">
        <v>7095</v>
      </c>
      <c r="O2150" s="7" t="str">
        <f t="shared" si="33"/>
        <v>NO</v>
      </c>
    </row>
    <row r="2151" spans="1:16">
      <c r="A2151" s="12" t="s">
        <v>1041</v>
      </c>
      <c r="B2151" s="13">
        <v>13</v>
      </c>
      <c r="C2151" s="12" t="s">
        <v>1042</v>
      </c>
      <c r="D2151" s="13" t="s">
        <v>28</v>
      </c>
      <c r="E2151" s="13" t="s">
        <v>6</v>
      </c>
      <c r="F2151" s="12">
        <v>0.22877</v>
      </c>
      <c r="G2151" s="12">
        <v>0.10009</v>
      </c>
      <c r="H2151" s="12">
        <v>0.12867999999999999</v>
      </c>
      <c r="I2151" s="12">
        <v>0.98699999999999999</v>
      </c>
      <c r="J2151" s="12" t="s">
        <v>33</v>
      </c>
      <c r="K2151" s="12">
        <v>0.99380000000000002</v>
      </c>
      <c r="L2151" s="12" t="s">
        <v>7096</v>
      </c>
      <c r="M2151" s="12" t="s">
        <v>7097</v>
      </c>
      <c r="N2151" s="12" t="s">
        <v>7098</v>
      </c>
      <c r="O2151" s="13" t="str">
        <f t="shared" si="33"/>
        <v>NO</v>
      </c>
      <c r="P2151" s="12"/>
    </row>
    <row r="2152" spans="1:16">
      <c r="A2152" s="12" t="s">
        <v>1041</v>
      </c>
      <c r="B2152" s="13">
        <v>26</v>
      </c>
      <c r="C2152" s="12" t="s">
        <v>3547</v>
      </c>
      <c r="D2152" s="13" t="s">
        <v>28</v>
      </c>
      <c r="E2152" s="13" t="s">
        <v>11</v>
      </c>
      <c r="F2152" s="12">
        <v>0.2127</v>
      </c>
      <c r="G2152" s="12">
        <v>6.1695E-2</v>
      </c>
      <c r="H2152" s="12">
        <v>0.151</v>
      </c>
      <c r="I2152" s="12">
        <v>1</v>
      </c>
      <c r="J2152" s="12" t="s">
        <v>33</v>
      </c>
      <c r="K2152" s="12">
        <v>0.98870000000000002</v>
      </c>
      <c r="L2152" s="12" t="s">
        <v>7096</v>
      </c>
      <c r="M2152" s="12" t="s">
        <v>7097</v>
      </c>
      <c r="N2152" s="12" t="s">
        <v>7098</v>
      </c>
      <c r="O2152" s="13" t="str">
        <f t="shared" si="33"/>
        <v>NO</v>
      </c>
      <c r="P2152" s="12"/>
    </row>
    <row r="2153" spans="1:16">
      <c r="A2153" s="6" t="s">
        <v>3548</v>
      </c>
      <c r="B2153" s="7">
        <v>19</v>
      </c>
      <c r="C2153" s="6" t="s">
        <v>3549</v>
      </c>
      <c r="D2153" s="7" t="s">
        <v>28</v>
      </c>
      <c r="E2153" s="7" t="s">
        <v>11</v>
      </c>
      <c r="F2153" s="6">
        <v>0.28370000000000001</v>
      </c>
      <c r="G2153" s="6">
        <v>0.49568000000000001</v>
      </c>
      <c r="H2153" s="6">
        <v>-0.21198</v>
      </c>
      <c r="I2153" s="6">
        <v>0.96899999999999997</v>
      </c>
      <c r="J2153" s="6" t="s">
        <v>33</v>
      </c>
      <c r="K2153" s="6">
        <v>1.0803</v>
      </c>
      <c r="L2153" s="6" t="s">
        <v>7099</v>
      </c>
      <c r="M2153" s="6" t="s">
        <v>7100</v>
      </c>
      <c r="N2153" s="6" t="s">
        <v>4029</v>
      </c>
      <c r="O2153" s="7" t="str">
        <f t="shared" si="33"/>
        <v>NO</v>
      </c>
    </row>
    <row r="2154" spans="1:16">
      <c r="A2154" s="12" t="s">
        <v>583</v>
      </c>
      <c r="B2154" s="13">
        <v>12</v>
      </c>
      <c r="C2154" s="12" t="s">
        <v>584</v>
      </c>
      <c r="D2154" s="13" t="s">
        <v>28</v>
      </c>
      <c r="E2154" s="13" t="s">
        <v>4</v>
      </c>
      <c r="F2154" s="12">
        <v>0.95792999999999995</v>
      </c>
      <c r="G2154" s="12">
        <v>0.83989000000000003</v>
      </c>
      <c r="H2154" s="12">
        <v>0.11804000000000001</v>
      </c>
      <c r="I2154" s="12">
        <v>0.94499999999999995</v>
      </c>
      <c r="J2154" s="12" t="s">
        <v>33</v>
      </c>
      <c r="K2154" s="12">
        <v>1.7232000000000001</v>
      </c>
      <c r="L2154" s="12" t="s">
        <v>5502</v>
      </c>
      <c r="M2154" s="12" t="s">
        <v>7101</v>
      </c>
      <c r="N2154" s="12" t="s">
        <v>5504</v>
      </c>
      <c r="O2154" s="13" t="str">
        <f t="shared" si="33"/>
        <v>NO</v>
      </c>
      <c r="P2154" s="12"/>
    </row>
    <row r="2155" spans="1:16">
      <c r="A2155" s="12" t="s">
        <v>583</v>
      </c>
      <c r="B2155" s="13">
        <v>15</v>
      </c>
      <c r="C2155" s="12" t="s">
        <v>3550</v>
      </c>
      <c r="D2155" s="13" t="s">
        <v>28</v>
      </c>
      <c r="E2155" s="13" t="s">
        <v>11</v>
      </c>
      <c r="F2155" s="12">
        <v>0.68535000000000001</v>
      </c>
      <c r="G2155" s="12">
        <v>0.53608999999999996</v>
      </c>
      <c r="H2155" s="12">
        <v>0.14926</v>
      </c>
      <c r="I2155" s="12">
        <v>0.92400000000000004</v>
      </c>
      <c r="J2155" s="12" t="s">
        <v>29</v>
      </c>
      <c r="K2155" s="12">
        <v>0.99939999999999996</v>
      </c>
      <c r="L2155" s="12" t="s">
        <v>5502</v>
      </c>
      <c r="M2155" s="12" t="s">
        <v>7101</v>
      </c>
      <c r="N2155" s="12" t="s">
        <v>5504</v>
      </c>
      <c r="O2155" s="13" t="str">
        <f t="shared" si="33"/>
        <v>NO</v>
      </c>
      <c r="P2155" s="12"/>
    </row>
    <row r="2156" spans="1:16">
      <c r="A2156" s="6" t="s">
        <v>1540</v>
      </c>
      <c r="B2156" s="7">
        <v>8</v>
      </c>
      <c r="C2156" s="6" t="s">
        <v>1541</v>
      </c>
      <c r="D2156" s="7" t="s">
        <v>28</v>
      </c>
      <c r="E2156" s="7" t="s">
        <v>8</v>
      </c>
      <c r="F2156" s="6">
        <v>0.26623999999999998</v>
      </c>
      <c r="G2156" s="6">
        <v>0.12107</v>
      </c>
      <c r="H2156" s="6">
        <v>0.14516999999999999</v>
      </c>
      <c r="I2156" s="6">
        <v>0.99399999999999999</v>
      </c>
      <c r="J2156" s="6" t="s">
        <v>40</v>
      </c>
      <c r="K2156" s="6">
        <v>2.2787999999999999</v>
      </c>
      <c r="L2156" s="6" t="s">
        <v>7102</v>
      </c>
      <c r="M2156" s="6" t="s">
        <v>7103</v>
      </c>
      <c r="N2156" s="6" t="s">
        <v>7104</v>
      </c>
      <c r="O2156" s="7" t="str">
        <f t="shared" si="33"/>
        <v>NO</v>
      </c>
    </row>
    <row r="2157" spans="1:16">
      <c r="A2157" s="12" t="s">
        <v>585</v>
      </c>
      <c r="B2157" s="13">
        <v>5</v>
      </c>
      <c r="C2157" s="12" t="s">
        <v>586</v>
      </c>
      <c r="D2157" s="13" t="s">
        <v>32</v>
      </c>
      <c r="E2157" s="13" t="s">
        <v>4</v>
      </c>
      <c r="F2157" s="12">
        <v>0.19647000000000001</v>
      </c>
      <c r="G2157" s="12">
        <v>6.2170000000000003E-2</v>
      </c>
      <c r="H2157" s="12">
        <v>0.1343</v>
      </c>
      <c r="I2157" s="12">
        <v>0.91500000000000004</v>
      </c>
      <c r="J2157" s="12" t="s">
        <v>29</v>
      </c>
      <c r="K2157" s="12">
        <v>0.78490000000000004</v>
      </c>
      <c r="L2157" s="12" t="s">
        <v>7105</v>
      </c>
      <c r="M2157" s="12" t="s">
        <v>7106</v>
      </c>
      <c r="N2157" s="12" t="s">
        <v>7107</v>
      </c>
      <c r="O2157" s="13" t="str">
        <f t="shared" si="33"/>
        <v>NO</v>
      </c>
      <c r="P2157" s="12"/>
    </row>
    <row r="2158" spans="1:16">
      <c r="A2158" s="12" t="s">
        <v>585</v>
      </c>
      <c r="B2158" s="13">
        <v>7</v>
      </c>
      <c r="C2158" s="12" t="s">
        <v>587</v>
      </c>
      <c r="D2158" s="13" t="s">
        <v>32</v>
      </c>
      <c r="E2158" s="13" t="s">
        <v>4</v>
      </c>
      <c r="F2158" s="12">
        <v>0.56511</v>
      </c>
      <c r="G2158" s="12">
        <v>0.30529000000000001</v>
      </c>
      <c r="H2158" s="12">
        <v>0.25982</v>
      </c>
      <c r="I2158" s="12">
        <v>0.98599999999999999</v>
      </c>
      <c r="J2158" s="12" t="s">
        <v>29</v>
      </c>
      <c r="K2158" s="12">
        <v>0.99750000000000005</v>
      </c>
      <c r="L2158" s="12" t="s">
        <v>7105</v>
      </c>
      <c r="M2158" s="12" t="s">
        <v>7106</v>
      </c>
      <c r="N2158" s="12" t="s">
        <v>7107</v>
      </c>
      <c r="O2158" s="13" t="str">
        <f t="shared" si="33"/>
        <v>NO</v>
      </c>
      <c r="P2158" s="12"/>
    </row>
    <row r="2159" spans="1:16">
      <c r="A2159" s="6" t="s">
        <v>3551</v>
      </c>
      <c r="B2159" s="7">
        <v>4</v>
      </c>
      <c r="C2159" s="6" t="s">
        <v>3552</v>
      </c>
      <c r="D2159" s="7" t="s">
        <v>32</v>
      </c>
      <c r="E2159" s="7" t="s">
        <v>11</v>
      </c>
      <c r="F2159" s="6">
        <v>0.21149000000000001</v>
      </c>
      <c r="G2159" s="6">
        <v>0.5615</v>
      </c>
      <c r="H2159" s="6">
        <v>-0.35</v>
      </c>
      <c r="I2159" s="6">
        <v>0.99</v>
      </c>
      <c r="J2159" s="6" t="s">
        <v>29</v>
      </c>
      <c r="K2159" s="6">
        <v>0.99280000000000002</v>
      </c>
      <c r="L2159" s="6" t="s">
        <v>3990</v>
      </c>
      <c r="M2159" s="6" t="s">
        <v>7108</v>
      </c>
      <c r="N2159" s="6" t="s">
        <v>3990</v>
      </c>
      <c r="O2159" s="7" t="str">
        <f t="shared" si="33"/>
        <v>NO</v>
      </c>
    </row>
    <row r="2160" spans="1:16">
      <c r="A2160" s="6" t="s">
        <v>1043</v>
      </c>
      <c r="B2160" s="7">
        <v>3</v>
      </c>
      <c r="C2160" s="6" t="s">
        <v>1044</v>
      </c>
      <c r="D2160" s="7" t="s">
        <v>32</v>
      </c>
      <c r="E2160" s="7" t="s">
        <v>6</v>
      </c>
      <c r="F2160" s="6">
        <v>0.37407000000000001</v>
      </c>
      <c r="G2160" s="6">
        <v>0.17634</v>
      </c>
      <c r="H2160" s="6">
        <v>0.19772999999999999</v>
      </c>
      <c r="I2160" s="6">
        <v>0.997</v>
      </c>
      <c r="J2160" s="6" t="s">
        <v>33</v>
      </c>
      <c r="K2160" s="6">
        <v>1.1974</v>
      </c>
      <c r="L2160" s="6" t="s">
        <v>3990</v>
      </c>
      <c r="M2160" s="6" t="s">
        <v>4056</v>
      </c>
      <c r="N2160" s="6" t="s">
        <v>3990</v>
      </c>
      <c r="O2160" s="7" t="str">
        <f t="shared" si="33"/>
        <v>NO</v>
      </c>
    </row>
    <row r="2161" spans="1:16">
      <c r="A2161" s="6" t="s">
        <v>588</v>
      </c>
      <c r="B2161" s="7">
        <v>20</v>
      </c>
      <c r="C2161" s="6" t="s">
        <v>589</v>
      </c>
      <c r="D2161" s="7" t="s">
        <v>32</v>
      </c>
      <c r="E2161" s="7" t="s">
        <v>4</v>
      </c>
      <c r="F2161" s="6">
        <v>0.54852000000000001</v>
      </c>
      <c r="G2161" s="6">
        <v>0.70540999999999998</v>
      </c>
      <c r="H2161" s="6">
        <v>-0.15689</v>
      </c>
      <c r="I2161" s="6">
        <v>1</v>
      </c>
      <c r="J2161" s="6" t="s">
        <v>29</v>
      </c>
      <c r="K2161" s="6">
        <v>0.99619999999999997</v>
      </c>
      <c r="L2161" s="6" t="s">
        <v>7109</v>
      </c>
      <c r="M2161" s="6" t="s">
        <v>7110</v>
      </c>
      <c r="N2161" s="6" t="s">
        <v>7111</v>
      </c>
      <c r="O2161" s="7" t="str">
        <f t="shared" si="33"/>
        <v>NO</v>
      </c>
    </row>
    <row r="2162" spans="1:16">
      <c r="A2162" s="6" t="s">
        <v>1529</v>
      </c>
      <c r="B2162" s="7">
        <v>7</v>
      </c>
      <c r="C2162" s="6" t="s">
        <v>1530</v>
      </c>
      <c r="D2162" s="7" t="s">
        <v>32</v>
      </c>
      <c r="E2162" s="7" t="s">
        <v>8</v>
      </c>
      <c r="F2162" s="6">
        <v>0.33394000000000001</v>
      </c>
      <c r="G2162" s="6">
        <v>0.46395999999999998</v>
      </c>
      <c r="H2162" s="6">
        <v>-0.13002</v>
      </c>
      <c r="I2162" s="6">
        <v>0.97599999999999998</v>
      </c>
      <c r="J2162" s="6" t="s">
        <v>29</v>
      </c>
      <c r="K2162" s="6">
        <v>0.99980000000000002</v>
      </c>
      <c r="L2162" s="6" t="s">
        <v>4373</v>
      </c>
      <c r="M2162" s="6" t="s">
        <v>7112</v>
      </c>
      <c r="N2162" s="6" t="s">
        <v>4375</v>
      </c>
      <c r="O2162" s="7" t="str">
        <f t="shared" si="33"/>
        <v>NO</v>
      </c>
    </row>
    <row r="2163" spans="1:16">
      <c r="A2163" s="6" t="s">
        <v>3553</v>
      </c>
      <c r="B2163" s="7">
        <v>2</v>
      </c>
      <c r="C2163" s="6" t="s">
        <v>3554</v>
      </c>
      <c r="D2163" s="7" t="s">
        <v>32</v>
      </c>
      <c r="E2163" s="7" t="s">
        <v>11</v>
      </c>
      <c r="F2163" s="6">
        <v>0.29977999999999999</v>
      </c>
      <c r="G2163" s="6">
        <v>0.15397</v>
      </c>
      <c r="H2163" s="6">
        <v>0.14580000000000001</v>
      </c>
      <c r="I2163" s="6">
        <v>0.90400000000000003</v>
      </c>
      <c r="J2163" s="6" t="s">
        <v>29</v>
      </c>
      <c r="K2163" s="6">
        <v>0.97099999999999997</v>
      </c>
      <c r="L2163" s="6" t="s">
        <v>6612</v>
      </c>
      <c r="M2163" s="6" t="s">
        <v>7113</v>
      </c>
      <c r="N2163" s="6" t="s">
        <v>6614</v>
      </c>
      <c r="O2163" s="7" t="str">
        <f t="shared" si="33"/>
        <v>NO</v>
      </c>
    </row>
    <row r="2164" spans="1:16">
      <c r="A2164" s="12" t="s">
        <v>1797</v>
      </c>
      <c r="B2164" s="13">
        <v>25</v>
      </c>
      <c r="C2164" s="12" t="s">
        <v>1798</v>
      </c>
      <c r="D2164" s="13" t="s">
        <v>28</v>
      </c>
      <c r="E2164" s="13" t="s">
        <v>1584</v>
      </c>
      <c r="F2164" s="12">
        <v>0.95362000000000002</v>
      </c>
      <c r="G2164" s="12">
        <v>0.84633999999999998</v>
      </c>
      <c r="H2164" s="12">
        <v>0.10728</v>
      </c>
      <c r="I2164" s="12">
        <v>1</v>
      </c>
      <c r="J2164" s="12" t="s">
        <v>40</v>
      </c>
      <c r="K2164" s="12">
        <v>0.69330000000000003</v>
      </c>
      <c r="L2164" s="12" t="s">
        <v>5250</v>
      </c>
      <c r="M2164" s="12" t="s">
        <v>7114</v>
      </c>
      <c r="N2164" s="12" t="s">
        <v>5252</v>
      </c>
      <c r="O2164" s="13" t="str">
        <f t="shared" si="33"/>
        <v>NO</v>
      </c>
      <c r="P2164" s="12"/>
    </row>
    <row r="2165" spans="1:16">
      <c r="A2165" s="12" t="s">
        <v>1797</v>
      </c>
      <c r="B2165" s="13">
        <v>25</v>
      </c>
      <c r="C2165" s="12" t="s">
        <v>1798</v>
      </c>
      <c r="D2165" s="13" t="s">
        <v>28</v>
      </c>
      <c r="E2165" s="13" t="s">
        <v>11</v>
      </c>
      <c r="F2165" s="12">
        <v>0.95362000000000002</v>
      </c>
      <c r="G2165" s="12">
        <v>0.84633999999999998</v>
      </c>
      <c r="H2165" s="12">
        <v>0.10728</v>
      </c>
      <c r="I2165" s="12">
        <v>1</v>
      </c>
      <c r="J2165" s="12" t="s">
        <v>40</v>
      </c>
      <c r="K2165" s="12">
        <v>0.69330000000000003</v>
      </c>
      <c r="L2165" s="12" t="s">
        <v>5250</v>
      </c>
      <c r="M2165" s="12" t="s">
        <v>7114</v>
      </c>
      <c r="N2165" s="12" t="s">
        <v>5252</v>
      </c>
      <c r="O2165" s="13" t="str">
        <f t="shared" si="33"/>
        <v>NO</v>
      </c>
      <c r="P2165" s="12"/>
    </row>
    <row r="2166" spans="1:16">
      <c r="A2166" s="6" t="s">
        <v>3555</v>
      </c>
      <c r="B2166" s="7">
        <v>5</v>
      </c>
      <c r="C2166" s="6" t="s">
        <v>3556</v>
      </c>
      <c r="D2166" s="7" t="s">
        <v>32</v>
      </c>
      <c r="E2166" s="7" t="s">
        <v>11</v>
      </c>
      <c r="F2166" s="6">
        <v>0.50509000000000004</v>
      </c>
      <c r="G2166" s="6">
        <v>0.35962</v>
      </c>
      <c r="H2166" s="6">
        <v>0.14546999999999999</v>
      </c>
      <c r="I2166" s="6">
        <v>0.93400000000000005</v>
      </c>
      <c r="J2166" s="6" t="s">
        <v>33</v>
      </c>
      <c r="K2166" s="6">
        <v>1.1003000000000001</v>
      </c>
      <c r="L2166" s="6" t="s">
        <v>4493</v>
      </c>
      <c r="M2166" s="6" t="s">
        <v>7115</v>
      </c>
      <c r="N2166" s="6" t="s">
        <v>7116</v>
      </c>
      <c r="O2166" s="7" t="str">
        <f t="shared" si="33"/>
        <v>NO</v>
      </c>
    </row>
    <row r="2167" spans="1:16">
      <c r="A2167" s="6" t="s">
        <v>3557</v>
      </c>
      <c r="B2167" s="7">
        <v>7</v>
      </c>
      <c r="C2167" s="6" t="s">
        <v>3558</v>
      </c>
      <c r="D2167" s="7" t="s">
        <v>28</v>
      </c>
      <c r="E2167" s="7" t="s">
        <v>11</v>
      </c>
      <c r="F2167" s="6">
        <v>0.56862000000000001</v>
      </c>
      <c r="G2167" s="6">
        <v>0.23436000000000001</v>
      </c>
      <c r="H2167" s="6">
        <v>0.33426</v>
      </c>
      <c r="I2167" s="6">
        <v>0.999</v>
      </c>
      <c r="J2167" s="6" t="s">
        <v>155</v>
      </c>
      <c r="K2167" s="6">
        <v>3.3645</v>
      </c>
      <c r="L2167" s="6" t="s">
        <v>4886</v>
      </c>
      <c r="M2167" s="6" t="s">
        <v>7117</v>
      </c>
      <c r="N2167" s="6" t="s">
        <v>7118</v>
      </c>
      <c r="O2167" s="7" t="str">
        <f t="shared" si="33"/>
        <v>NO</v>
      </c>
    </row>
    <row r="2168" spans="1:16">
      <c r="A2168" s="6" t="s">
        <v>1514</v>
      </c>
      <c r="B2168" s="7">
        <v>5</v>
      </c>
      <c r="C2168" s="6" t="s">
        <v>1515</v>
      </c>
      <c r="D2168" s="7" t="s">
        <v>32</v>
      </c>
      <c r="E2168" s="7" t="s">
        <v>8</v>
      </c>
      <c r="F2168" s="6">
        <v>0.71921999999999997</v>
      </c>
      <c r="G2168" s="6">
        <v>0.96245000000000003</v>
      </c>
      <c r="H2168" s="6">
        <v>-0.24321999999999999</v>
      </c>
      <c r="I2168" s="6">
        <v>0.98699999999999999</v>
      </c>
      <c r="J2168" s="6" t="s">
        <v>33</v>
      </c>
      <c r="K2168" s="6">
        <v>1.0477000000000001</v>
      </c>
      <c r="L2168" s="6" t="s">
        <v>7119</v>
      </c>
      <c r="M2168" s="6" t="s">
        <v>7120</v>
      </c>
      <c r="N2168" s="6" t="s">
        <v>7121</v>
      </c>
      <c r="O2168" s="7" t="str">
        <f t="shared" si="33"/>
        <v>NO</v>
      </c>
    </row>
    <row r="2169" spans="1:16">
      <c r="A2169" s="6" t="s">
        <v>1045</v>
      </c>
      <c r="B2169" s="7">
        <v>4</v>
      </c>
      <c r="C2169" s="6" t="s">
        <v>1046</v>
      </c>
      <c r="D2169" s="7" t="s">
        <v>32</v>
      </c>
      <c r="E2169" s="7" t="s">
        <v>6</v>
      </c>
      <c r="F2169" s="6">
        <v>0.79232999999999998</v>
      </c>
      <c r="G2169" s="6">
        <v>0.91549999999999998</v>
      </c>
      <c r="H2169" s="6">
        <v>-0.12317</v>
      </c>
      <c r="I2169" s="6">
        <v>0.96699999999999997</v>
      </c>
      <c r="J2169" s="6" t="s">
        <v>29</v>
      </c>
      <c r="K2169" s="6">
        <v>0.76419999999999999</v>
      </c>
      <c r="L2169" s="6" t="s">
        <v>3990</v>
      </c>
      <c r="M2169" s="6" t="s">
        <v>7122</v>
      </c>
      <c r="N2169" s="6" t="s">
        <v>7123</v>
      </c>
      <c r="O2169" s="7" t="str">
        <f t="shared" si="33"/>
        <v>NO</v>
      </c>
    </row>
    <row r="2170" spans="1:16">
      <c r="A2170" s="12" t="s">
        <v>1484</v>
      </c>
      <c r="B2170" s="13">
        <v>13</v>
      </c>
      <c r="C2170" s="12" t="s">
        <v>1485</v>
      </c>
      <c r="D2170" s="13" t="s">
        <v>28</v>
      </c>
      <c r="E2170" s="13" t="s">
        <v>8</v>
      </c>
      <c r="F2170" s="12">
        <v>0.73512</v>
      </c>
      <c r="G2170" s="12">
        <v>0.94516</v>
      </c>
      <c r="H2170" s="12">
        <v>-0.21004</v>
      </c>
      <c r="I2170" s="12">
        <v>0.97</v>
      </c>
      <c r="J2170" s="12" t="s">
        <v>29</v>
      </c>
      <c r="K2170" s="12">
        <v>0.83379999999999999</v>
      </c>
      <c r="L2170" s="12" t="s">
        <v>5825</v>
      </c>
      <c r="M2170" s="12" t="s">
        <v>7124</v>
      </c>
      <c r="N2170" s="12" t="s">
        <v>5827</v>
      </c>
      <c r="O2170" s="13" t="str">
        <f t="shared" si="33"/>
        <v>NO</v>
      </c>
      <c r="P2170" s="12"/>
    </row>
    <row r="2171" spans="1:16">
      <c r="A2171" s="12" t="s">
        <v>1484</v>
      </c>
      <c r="B2171" s="13">
        <v>14</v>
      </c>
      <c r="C2171" s="12" t="s">
        <v>1486</v>
      </c>
      <c r="D2171" s="13" t="s">
        <v>28</v>
      </c>
      <c r="E2171" s="13" t="s">
        <v>8</v>
      </c>
      <c r="F2171" s="12">
        <v>0.74112999999999996</v>
      </c>
      <c r="G2171" s="12">
        <v>0.94986000000000004</v>
      </c>
      <c r="H2171" s="12">
        <v>-0.20874000000000001</v>
      </c>
      <c r="I2171" s="12">
        <v>0.97499999999999998</v>
      </c>
      <c r="J2171" s="12" t="s">
        <v>29</v>
      </c>
      <c r="K2171" s="12">
        <v>0.83379999999999999</v>
      </c>
      <c r="L2171" s="12" t="s">
        <v>5825</v>
      </c>
      <c r="M2171" s="12" t="s">
        <v>7124</v>
      </c>
      <c r="N2171" s="12" t="s">
        <v>5827</v>
      </c>
      <c r="O2171" s="13" t="str">
        <f t="shared" si="33"/>
        <v>NO</v>
      </c>
      <c r="P2171" s="12"/>
    </row>
    <row r="2172" spans="1:16">
      <c r="A2172" s="6" t="s">
        <v>3559</v>
      </c>
      <c r="B2172" s="7">
        <v>2</v>
      </c>
      <c r="C2172" s="6" t="s">
        <v>3560</v>
      </c>
      <c r="D2172" s="7" t="s">
        <v>32</v>
      </c>
      <c r="E2172" s="7" t="s">
        <v>11</v>
      </c>
      <c r="F2172" s="6">
        <v>0.22541</v>
      </c>
      <c r="G2172" s="6">
        <v>9.9574999999999997E-2</v>
      </c>
      <c r="H2172" s="6">
        <v>0.12583</v>
      </c>
      <c r="I2172" s="6">
        <v>0.98</v>
      </c>
      <c r="J2172" s="6" t="s">
        <v>29</v>
      </c>
      <c r="K2172" s="6">
        <v>0.79349999999999998</v>
      </c>
      <c r="L2172" s="6" t="s">
        <v>7125</v>
      </c>
      <c r="M2172" s="6" t="s">
        <v>7126</v>
      </c>
      <c r="N2172" s="6" t="s">
        <v>7127</v>
      </c>
      <c r="O2172" s="7" t="str">
        <f t="shared" si="33"/>
        <v>NO</v>
      </c>
    </row>
    <row r="2173" spans="1:16">
      <c r="A2173" s="6" t="s">
        <v>3561</v>
      </c>
      <c r="B2173" s="7">
        <v>30</v>
      </c>
      <c r="C2173" s="6" t="s">
        <v>3562</v>
      </c>
      <c r="D2173" s="7" t="s">
        <v>28</v>
      </c>
      <c r="E2173" s="7" t="s">
        <v>11</v>
      </c>
      <c r="F2173" s="6">
        <v>0.85389000000000004</v>
      </c>
      <c r="G2173" s="6">
        <v>0.98863999999999996</v>
      </c>
      <c r="H2173" s="6">
        <v>-0.13475000000000001</v>
      </c>
      <c r="I2173" s="6">
        <v>0.97499999999999998</v>
      </c>
      <c r="J2173" s="6" t="s">
        <v>44</v>
      </c>
      <c r="K2173" s="6">
        <v>1.4044000000000001</v>
      </c>
      <c r="L2173" s="6" t="s">
        <v>7128</v>
      </c>
      <c r="M2173" s="6" t="s">
        <v>7129</v>
      </c>
      <c r="N2173" s="6" t="s">
        <v>7130</v>
      </c>
      <c r="O2173" s="7" t="str">
        <f t="shared" si="33"/>
        <v>NO</v>
      </c>
    </row>
    <row r="2174" spans="1:16">
      <c r="A2174" s="6" t="s">
        <v>3563</v>
      </c>
      <c r="B2174" s="7">
        <v>5</v>
      </c>
      <c r="C2174" s="6" t="s">
        <v>3564</v>
      </c>
      <c r="D2174" s="7" t="s">
        <v>32</v>
      </c>
      <c r="E2174" s="7" t="s">
        <v>11</v>
      </c>
      <c r="F2174" s="6">
        <v>0.21668999999999999</v>
      </c>
      <c r="G2174" s="6">
        <v>0.33967999999999998</v>
      </c>
      <c r="H2174" s="6">
        <v>-0.12299</v>
      </c>
      <c r="I2174" s="6">
        <v>0.97199999999999998</v>
      </c>
      <c r="J2174" s="6" t="s">
        <v>40</v>
      </c>
      <c r="K2174" s="6">
        <v>2.1585000000000001</v>
      </c>
      <c r="L2174" s="6" t="s">
        <v>7131</v>
      </c>
      <c r="M2174" s="6" t="s">
        <v>7132</v>
      </c>
      <c r="N2174" s="6" t="s">
        <v>3990</v>
      </c>
      <c r="O2174" s="7" t="str">
        <f t="shared" si="33"/>
        <v>NO</v>
      </c>
    </row>
    <row r="2175" spans="1:16">
      <c r="A2175" s="6" t="s">
        <v>590</v>
      </c>
      <c r="B2175" s="7">
        <v>12</v>
      </c>
      <c r="C2175" s="6" t="s">
        <v>591</v>
      </c>
      <c r="D2175" s="7" t="s">
        <v>28</v>
      </c>
      <c r="E2175" s="7" t="s">
        <v>4</v>
      </c>
      <c r="F2175" s="6">
        <v>0.92891000000000001</v>
      </c>
      <c r="G2175" s="6">
        <v>0.73604000000000003</v>
      </c>
      <c r="H2175" s="6">
        <v>0.19287000000000001</v>
      </c>
      <c r="I2175" s="6">
        <v>0.94799999999999995</v>
      </c>
      <c r="J2175" s="6" t="s">
        <v>29</v>
      </c>
      <c r="K2175" s="6">
        <v>0.86309999999999998</v>
      </c>
      <c r="L2175" s="6" t="s">
        <v>5886</v>
      </c>
      <c r="M2175" s="6" t="s">
        <v>7133</v>
      </c>
      <c r="N2175" s="6" t="s">
        <v>5888</v>
      </c>
      <c r="O2175" s="7" t="str">
        <f t="shared" si="33"/>
        <v>NO</v>
      </c>
    </row>
    <row r="2176" spans="1:16">
      <c r="A2176" s="12" t="s">
        <v>1799</v>
      </c>
      <c r="B2176" s="13">
        <v>7</v>
      </c>
      <c r="C2176" s="12" t="s">
        <v>1800</v>
      </c>
      <c r="D2176" s="13" t="s">
        <v>28</v>
      </c>
      <c r="E2176" s="13" t="s">
        <v>1584</v>
      </c>
      <c r="F2176" s="12">
        <v>0.91996999999999995</v>
      </c>
      <c r="G2176" s="12">
        <v>0.66490000000000005</v>
      </c>
      <c r="H2176" s="12">
        <v>0.25507999999999997</v>
      </c>
      <c r="I2176" s="12">
        <v>1</v>
      </c>
      <c r="J2176" s="12" t="s">
        <v>29</v>
      </c>
      <c r="K2176" s="12">
        <v>0.97670000000000001</v>
      </c>
      <c r="L2176" s="12" t="s">
        <v>3990</v>
      </c>
      <c r="M2176" s="12" t="s">
        <v>7134</v>
      </c>
      <c r="N2176" s="12" t="s">
        <v>3990</v>
      </c>
      <c r="O2176" s="13" t="str">
        <f t="shared" si="33"/>
        <v>NO</v>
      </c>
      <c r="P2176" s="12"/>
    </row>
    <row r="2177" spans="1:16">
      <c r="A2177" s="12" t="s">
        <v>1799</v>
      </c>
      <c r="B2177" s="13">
        <v>7</v>
      </c>
      <c r="C2177" s="12" t="s">
        <v>1800</v>
      </c>
      <c r="D2177" s="13" t="s">
        <v>28</v>
      </c>
      <c r="E2177" s="13" t="s">
        <v>11</v>
      </c>
      <c r="F2177" s="12">
        <v>0.91996999999999995</v>
      </c>
      <c r="G2177" s="12">
        <v>0.66490000000000005</v>
      </c>
      <c r="H2177" s="12">
        <v>0.25507999999999997</v>
      </c>
      <c r="I2177" s="12">
        <v>1</v>
      </c>
      <c r="J2177" s="12" t="s">
        <v>29</v>
      </c>
      <c r="K2177" s="12">
        <v>0.97670000000000001</v>
      </c>
      <c r="L2177" s="12" t="s">
        <v>3990</v>
      </c>
      <c r="M2177" s="12" t="s">
        <v>7134</v>
      </c>
      <c r="N2177" s="12" t="s">
        <v>3990</v>
      </c>
      <c r="O2177" s="13" t="str">
        <f t="shared" si="33"/>
        <v>NO</v>
      </c>
      <c r="P2177" s="12"/>
    </row>
    <row r="2178" spans="1:16">
      <c r="A2178" s="10" t="s">
        <v>592</v>
      </c>
      <c r="B2178" s="11">
        <v>3</v>
      </c>
      <c r="C2178" s="10" t="s">
        <v>593</v>
      </c>
      <c r="D2178" s="11" t="s">
        <v>32</v>
      </c>
      <c r="E2178" s="11" t="s">
        <v>4</v>
      </c>
      <c r="F2178" s="10">
        <v>0.87827999999999995</v>
      </c>
      <c r="G2178" s="10">
        <v>0.37125999999999998</v>
      </c>
      <c r="H2178" s="10">
        <v>0.50702000000000003</v>
      </c>
      <c r="I2178" s="10">
        <v>0.996</v>
      </c>
      <c r="J2178" s="10" t="s">
        <v>29</v>
      </c>
      <c r="K2178" s="10">
        <v>0.99019999999999997</v>
      </c>
      <c r="L2178" s="10" t="s">
        <v>4763</v>
      </c>
      <c r="M2178" s="10" t="s">
        <v>7135</v>
      </c>
      <c r="N2178" s="10" t="s">
        <v>7136</v>
      </c>
      <c r="O2178" s="11" t="str">
        <f t="shared" ref="O2178:O2185" si="34">IF(P2178 = "", "NO", "YES")</f>
        <v>NO</v>
      </c>
      <c r="P2178" s="10"/>
    </row>
    <row r="2179" spans="1:16">
      <c r="A2179" s="10" t="s">
        <v>592</v>
      </c>
      <c r="B2179" s="11">
        <v>2</v>
      </c>
      <c r="C2179" s="10" t="s">
        <v>1047</v>
      </c>
      <c r="D2179" s="11" t="s">
        <v>32</v>
      </c>
      <c r="E2179" s="11" t="s">
        <v>6</v>
      </c>
      <c r="F2179" s="10">
        <v>0.89187000000000005</v>
      </c>
      <c r="G2179" s="10">
        <v>0.36847999999999997</v>
      </c>
      <c r="H2179" s="10">
        <v>0.52339000000000002</v>
      </c>
      <c r="I2179" s="10">
        <v>0.999</v>
      </c>
      <c r="J2179" s="10" t="s">
        <v>29</v>
      </c>
      <c r="K2179" s="10">
        <v>0.99019999999999997</v>
      </c>
      <c r="L2179" s="10" t="s">
        <v>4763</v>
      </c>
      <c r="M2179" s="10" t="s">
        <v>7135</v>
      </c>
      <c r="N2179" s="10" t="s">
        <v>7136</v>
      </c>
      <c r="O2179" s="11" t="str">
        <f t="shared" si="34"/>
        <v>NO</v>
      </c>
      <c r="P2179" s="10"/>
    </row>
    <row r="2180" spans="1:16">
      <c r="A2180" s="12" t="s">
        <v>1048</v>
      </c>
      <c r="B2180" s="13">
        <v>6</v>
      </c>
      <c r="C2180" s="12" t="s">
        <v>1049</v>
      </c>
      <c r="D2180" s="13" t="s">
        <v>28</v>
      </c>
      <c r="E2180" s="13" t="s">
        <v>6</v>
      </c>
      <c r="F2180" s="12">
        <v>0.90420999999999996</v>
      </c>
      <c r="G2180" s="12">
        <v>0.72802999999999995</v>
      </c>
      <c r="H2180" s="12">
        <v>0.17618</v>
      </c>
      <c r="I2180" s="12">
        <v>0.98399999999999999</v>
      </c>
      <c r="J2180" s="12" t="s">
        <v>33</v>
      </c>
      <c r="K2180" s="12">
        <v>1.2767999999999999</v>
      </c>
      <c r="L2180" s="12" t="s">
        <v>5676</v>
      </c>
      <c r="M2180" s="12" t="s">
        <v>7137</v>
      </c>
      <c r="N2180" s="12" t="s">
        <v>5678</v>
      </c>
      <c r="O2180" s="13" t="str">
        <f t="shared" si="34"/>
        <v>NO</v>
      </c>
      <c r="P2180" s="12"/>
    </row>
    <row r="2181" spans="1:16">
      <c r="A2181" s="12" t="s">
        <v>1048</v>
      </c>
      <c r="B2181" s="13">
        <v>7</v>
      </c>
      <c r="C2181" s="12" t="s">
        <v>3565</v>
      </c>
      <c r="D2181" s="13" t="s">
        <v>28</v>
      </c>
      <c r="E2181" s="13" t="s">
        <v>11</v>
      </c>
      <c r="F2181" s="12">
        <v>0.90375000000000005</v>
      </c>
      <c r="G2181" s="12">
        <v>0.66949000000000003</v>
      </c>
      <c r="H2181" s="12">
        <v>0.23426</v>
      </c>
      <c r="I2181" s="12">
        <v>0.997</v>
      </c>
      <c r="J2181" s="12" t="s">
        <v>33</v>
      </c>
      <c r="K2181" s="12">
        <v>1.2767999999999999</v>
      </c>
      <c r="L2181" s="12" t="s">
        <v>5676</v>
      </c>
      <c r="M2181" s="12" t="s">
        <v>7137</v>
      </c>
      <c r="N2181" s="12" t="s">
        <v>5678</v>
      </c>
      <c r="O2181" s="13" t="str">
        <f t="shared" si="34"/>
        <v>NO</v>
      </c>
      <c r="P2181" s="12"/>
    </row>
    <row r="2182" spans="1:16">
      <c r="A2182" s="10" t="s">
        <v>1801</v>
      </c>
      <c r="B2182" s="11">
        <v>6</v>
      </c>
      <c r="C2182" s="10" t="s">
        <v>1802</v>
      </c>
      <c r="D2182" s="11" t="s">
        <v>32</v>
      </c>
      <c r="E2182" s="11" t="s">
        <v>1584</v>
      </c>
      <c r="F2182" s="10">
        <v>0.94067000000000001</v>
      </c>
      <c r="G2182" s="10">
        <v>0.77280000000000004</v>
      </c>
      <c r="H2182" s="10">
        <v>0.16786999999999999</v>
      </c>
      <c r="I2182" s="10">
        <v>0.92700000000000005</v>
      </c>
      <c r="J2182" s="10" t="s">
        <v>33</v>
      </c>
      <c r="K2182" s="10">
        <v>1.2233000000000001</v>
      </c>
      <c r="L2182" s="10" t="s">
        <v>4040</v>
      </c>
      <c r="M2182" s="10" t="s">
        <v>7138</v>
      </c>
      <c r="N2182" s="10" t="s">
        <v>7139</v>
      </c>
      <c r="O2182" s="11" t="str">
        <f t="shared" si="34"/>
        <v>NO</v>
      </c>
      <c r="P2182" s="10"/>
    </row>
    <row r="2183" spans="1:16">
      <c r="A2183" s="10" t="s">
        <v>1801</v>
      </c>
      <c r="B2183" s="11">
        <v>6</v>
      </c>
      <c r="C2183" s="10" t="s">
        <v>1802</v>
      </c>
      <c r="D2183" s="11" t="s">
        <v>32</v>
      </c>
      <c r="E2183" s="11" t="s">
        <v>11</v>
      </c>
      <c r="F2183" s="10">
        <v>0.94067000000000001</v>
      </c>
      <c r="G2183" s="10">
        <v>0.77280000000000004</v>
      </c>
      <c r="H2183" s="10">
        <v>0.16786999999999999</v>
      </c>
      <c r="I2183" s="10">
        <v>0.92700000000000005</v>
      </c>
      <c r="J2183" s="10" t="s">
        <v>33</v>
      </c>
      <c r="K2183" s="10">
        <v>1.2233000000000001</v>
      </c>
      <c r="L2183" s="10" t="s">
        <v>4040</v>
      </c>
      <c r="M2183" s="10" t="s">
        <v>7138</v>
      </c>
      <c r="N2183" s="10" t="s">
        <v>7139</v>
      </c>
      <c r="O2183" s="11" t="str">
        <f t="shared" si="34"/>
        <v>NO</v>
      </c>
      <c r="P2183" s="10"/>
    </row>
    <row r="2184" spans="1:16">
      <c r="A2184" s="6" t="s">
        <v>594</v>
      </c>
      <c r="B2184" s="7">
        <v>11</v>
      </c>
      <c r="C2184" s="6" t="s">
        <v>595</v>
      </c>
      <c r="D2184" s="7" t="s">
        <v>32</v>
      </c>
      <c r="E2184" s="7" t="s">
        <v>4</v>
      </c>
      <c r="F2184" s="6">
        <v>0.13433</v>
      </c>
      <c r="G2184" s="6">
        <v>0.24132000000000001</v>
      </c>
      <c r="H2184" s="6">
        <v>-0.10699</v>
      </c>
      <c r="I2184" s="6">
        <v>0.91</v>
      </c>
      <c r="J2184" s="6" t="s">
        <v>29</v>
      </c>
      <c r="K2184" s="6">
        <v>0.84530000000000005</v>
      </c>
      <c r="L2184" s="6" t="s">
        <v>3990</v>
      </c>
      <c r="M2184" s="6" t="s">
        <v>7140</v>
      </c>
      <c r="N2184" s="6" t="s">
        <v>7141</v>
      </c>
      <c r="O2184" s="7" t="str">
        <f t="shared" si="34"/>
        <v>NO</v>
      </c>
    </row>
    <row r="2185" spans="1:16">
      <c r="A2185" s="6" t="s">
        <v>1496</v>
      </c>
      <c r="B2185" s="7">
        <v>5</v>
      </c>
      <c r="C2185" s="6" t="s">
        <v>1497</v>
      </c>
      <c r="D2185" s="7" t="s">
        <v>28</v>
      </c>
      <c r="E2185" s="7" t="s">
        <v>8</v>
      </c>
      <c r="F2185" s="6">
        <v>0.55361000000000005</v>
      </c>
      <c r="G2185" s="6">
        <v>0.82064999999999999</v>
      </c>
      <c r="H2185" s="6">
        <v>-0.26704</v>
      </c>
      <c r="I2185" s="6">
        <v>0.99399999999999999</v>
      </c>
      <c r="J2185" s="6" t="s">
        <v>44</v>
      </c>
      <c r="K2185" s="6">
        <v>2.0525000000000002</v>
      </c>
      <c r="L2185" s="6" t="s">
        <v>4091</v>
      </c>
      <c r="M2185" s="6" t="s">
        <v>7142</v>
      </c>
      <c r="N2185" s="6" t="s">
        <v>4093</v>
      </c>
      <c r="O2185" s="7" t="str">
        <f t="shared" si="34"/>
        <v>NO</v>
      </c>
    </row>
  </sheetData>
  <autoFilter ref="A1:P2185"/>
  <phoneticPr fontId="3"/>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workbookViewId="0">
      <pane ySplit="1" topLeftCell="A2" activePane="bottomLeft" state="frozen"/>
      <selection pane="bottomLeft" sqref="A1:G1"/>
    </sheetView>
  </sheetViews>
  <sheetFormatPr defaultColWidth="9" defaultRowHeight="15"/>
  <cols>
    <col min="1" max="1" width="50.5703125" style="16" customWidth="1"/>
    <col min="2" max="2" width="10.42578125" style="16" bestFit="1" customWidth="1"/>
    <col min="3" max="3" width="9.5703125" style="16" bestFit="1" customWidth="1"/>
    <col min="4" max="4" width="6.28515625" style="16" bestFit="1" customWidth="1"/>
    <col min="5" max="6" width="9" style="16"/>
    <col min="7" max="7" width="11.28515625" style="16" bestFit="1" customWidth="1"/>
    <col min="8" max="16384" width="9" style="16"/>
  </cols>
  <sheetData>
    <row r="1" spans="1:7">
      <c r="A1" s="18" t="s">
        <v>7657</v>
      </c>
      <c r="B1" s="18" t="s">
        <v>7656</v>
      </c>
      <c r="C1" s="18" t="s">
        <v>7655</v>
      </c>
      <c r="D1" s="18" t="s">
        <v>7654</v>
      </c>
      <c r="E1" s="18" t="s">
        <v>7653</v>
      </c>
      <c r="F1" s="18" t="s">
        <v>7652</v>
      </c>
      <c r="G1" s="18" t="s">
        <v>7651</v>
      </c>
    </row>
    <row r="2" spans="1:7">
      <c r="A2" s="16" t="s">
        <v>7650</v>
      </c>
      <c r="B2" s="16" t="s">
        <v>7649</v>
      </c>
      <c r="C2" s="16" t="s">
        <v>7508</v>
      </c>
      <c r="D2" s="16">
        <v>3</v>
      </c>
      <c r="E2" s="16">
        <v>8832</v>
      </c>
      <c r="F2" s="16">
        <v>543</v>
      </c>
      <c r="G2" s="17">
        <v>1.02979379160987E-21</v>
      </c>
    </row>
    <row r="3" spans="1:7">
      <c r="A3" s="16" t="s">
        <v>7648</v>
      </c>
      <c r="B3" s="16" t="s">
        <v>7647</v>
      </c>
      <c r="C3" s="16" t="s">
        <v>7508</v>
      </c>
      <c r="D3" s="16">
        <v>3</v>
      </c>
      <c r="E3" s="16">
        <v>8536</v>
      </c>
      <c r="F3" s="16">
        <v>523</v>
      </c>
      <c r="G3" s="17">
        <v>2.3410102790007301E-20</v>
      </c>
    </row>
    <row r="4" spans="1:7">
      <c r="A4" s="16" t="s">
        <v>7646</v>
      </c>
      <c r="B4" s="16" t="s">
        <v>7645</v>
      </c>
      <c r="C4" s="16" t="s">
        <v>7508</v>
      </c>
      <c r="D4" s="16">
        <v>4</v>
      </c>
      <c r="E4" s="16">
        <v>7308</v>
      </c>
      <c r="F4" s="16">
        <v>453</v>
      </c>
      <c r="G4" s="17">
        <v>5.5123412187633798E-18</v>
      </c>
    </row>
    <row r="5" spans="1:7">
      <c r="A5" s="16" t="s">
        <v>7644</v>
      </c>
      <c r="B5" s="16" t="s">
        <v>7643</v>
      </c>
      <c r="C5" s="16" t="s">
        <v>7508</v>
      </c>
      <c r="D5" s="16">
        <v>3</v>
      </c>
      <c r="E5" s="16">
        <v>7311</v>
      </c>
      <c r="F5" s="16">
        <v>453</v>
      </c>
      <c r="G5" s="17">
        <v>5.9520680661253697E-18</v>
      </c>
    </row>
    <row r="6" spans="1:7">
      <c r="A6" s="16" t="s">
        <v>7642</v>
      </c>
      <c r="B6" s="16" t="s">
        <v>7641</v>
      </c>
      <c r="C6" s="16" t="s">
        <v>7508</v>
      </c>
      <c r="D6" s="16">
        <v>3</v>
      </c>
      <c r="E6" s="16">
        <v>7643</v>
      </c>
      <c r="F6" s="16">
        <v>468</v>
      </c>
      <c r="G6" s="17">
        <v>1.1113082477785E-17</v>
      </c>
    </row>
    <row r="7" spans="1:7">
      <c r="A7" s="16" t="s">
        <v>7640</v>
      </c>
      <c r="B7" s="16" t="s">
        <v>7639</v>
      </c>
      <c r="C7" s="16" t="s">
        <v>7508</v>
      </c>
      <c r="D7" s="16">
        <v>2</v>
      </c>
      <c r="E7" s="16">
        <v>7647</v>
      </c>
      <c r="F7" s="16">
        <v>468</v>
      </c>
      <c r="G7" s="17">
        <v>1.22752452464583E-17</v>
      </c>
    </row>
    <row r="8" spans="1:7">
      <c r="A8" s="16" t="s">
        <v>7638</v>
      </c>
      <c r="B8" s="16" t="s">
        <v>7637</v>
      </c>
      <c r="C8" s="16" t="s">
        <v>7508</v>
      </c>
      <c r="D8" s="16">
        <v>2</v>
      </c>
      <c r="E8" s="16">
        <v>14569</v>
      </c>
      <c r="F8" s="16">
        <v>769</v>
      </c>
      <c r="G8" s="17">
        <v>2.4321050728355799E-14</v>
      </c>
    </row>
    <row r="9" spans="1:7">
      <c r="A9" s="16" t="s">
        <v>7636</v>
      </c>
      <c r="B9" s="16" t="s">
        <v>7635</v>
      </c>
      <c r="C9" s="16" t="s">
        <v>7508</v>
      </c>
      <c r="D9" s="16">
        <v>2</v>
      </c>
      <c r="E9" s="16">
        <v>14569</v>
      </c>
      <c r="F9" s="16">
        <v>769</v>
      </c>
      <c r="G9" s="17">
        <v>2.4321050728355799E-14</v>
      </c>
    </row>
    <row r="10" spans="1:7">
      <c r="A10" s="16" t="s">
        <v>7634</v>
      </c>
      <c r="B10" s="16" t="s">
        <v>7633</v>
      </c>
      <c r="C10" s="16" t="s">
        <v>7508</v>
      </c>
      <c r="D10" s="16">
        <v>4</v>
      </c>
      <c r="E10" s="16">
        <v>6362</v>
      </c>
      <c r="F10" s="16">
        <v>377</v>
      </c>
      <c r="G10" s="17">
        <v>8.8736701649297503E-12</v>
      </c>
    </row>
    <row r="11" spans="1:7">
      <c r="A11" s="16" t="s">
        <v>7632</v>
      </c>
      <c r="B11" s="16" t="s">
        <v>7631</v>
      </c>
      <c r="C11" s="16" t="s">
        <v>7508</v>
      </c>
      <c r="D11" s="16">
        <v>1</v>
      </c>
      <c r="E11" s="16">
        <v>22522</v>
      </c>
      <c r="F11" s="16">
        <v>1084</v>
      </c>
      <c r="G11" s="17">
        <v>3.6667238168950803E-11</v>
      </c>
    </row>
    <row r="12" spans="1:7">
      <c r="A12" s="16" t="s">
        <v>7630</v>
      </c>
      <c r="B12" s="16" t="s">
        <v>7629</v>
      </c>
      <c r="C12" s="16" t="s">
        <v>7508</v>
      </c>
      <c r="D12" s="16">
        <v>4</v>
      </c>
      <c r="E12" s="16">
        <v>5921</v>
      </c>
      <c r="F12" s="16">
        <v>347</v>
      </c>
      <c r="G12" s="17">
        <v>3.35766237196503E-10</v>
      </c>
    </row>
    <row r="13" spans="1:7">
      <c r="A13" s="16" t="s">
        <v>7628</v>
      </c>
      <c r="B13" s="16" t="s">
        <v>7627</v>
      </c>
      <c r="C13" s="16" t="s">
        <v>7508</v>
      </c>
      <c r="D13" s="16">
        <v>5</v>
      </c>
      <c r="E13" s="16">
        <v>2435</v>
      </c>
      <c r="F13" s="16">
        <v>162</v>
      </c>
      <c r="G13" s="17">
        <v>2.1559124722177499E-8</v>
      </c>
    </row>
    <row r="14" spans="1:7">
      <c r="A14" s="16" t="s">
        <v>7626</v>
      </c>
      <c r="B14" s="16" t="s">
        <v>7625</v>
      </c>
      <c r="C14" s="16" t="s">
        <v>7508</v>
      </c>
      <c r="D14" s="16">
        <v>5</v>
      </c>
      <c r="E14" s="16">
        <v>3020</v>
      </c>
      <c r="F14" s="16">
        <v>192</v>
      </c>
      <c r="G14" s="17">
        <v>2.8177578808443801E-8</v>
      </c>
    </row>
    <row r="15" spans="1:7">
      <c r="A15" s="16" t="s">
        <v>7624</v>
      </c>
      <c r="B15" s="16" t="s">
        <v>7623</v>
      </c>
      <c r="C15" s="16" t="s">
        <v>7508</v>
      </c>
      <c r="D15" s="16">
        <v>6</v>
      </c>
      <c r="E15" s="16">
        <v>2937</v>
      </c>
      <c r="F15" s="16">
        <v>184</v>
      </c>
      <c r="G15" s="17">
        <v>1.58241022097577E-7</v>
      </c>
    </row>
    <row r="16" spans="1:7">
      <c r="A16" s="16" t="s">
        <v>7622</v>
      </c>
      <c r="B16" s="16" t="s">
        <v>7621</v>
      </c>
      <c r="C16" s="16" t="s">
        <v>7508</v>
      </c>
      <c r="D16" s="16">
        <v>5</v>
      </c>
      <c r="E16" s="16">
        <v>424</v>
      </c>
      <c r="F16" s="16">
        <v>37</v>
      </c>
      <c r="G16" s="17">
        <v>4.5356796693439997E-5</v>
      </c>
    </row>
    <row r="17" spans="1:7">
      <c r="A17" s="16" t="s">
        <v>7620</v>
      </c>
      <c r="B17" s="16" t="s">
        <v>7619</v>
      </c>
      <c r="C17" s="16" t="s">
        <v>7508</v>
      </c>
      <c r="D17" s="16">
        <v>3</v>
      </c>
      <c r="E17" s="16">
        <v>4504</v>
      </c>
      <c r="F17" s="16">
        <v>246</v>
      </c>
      <c r="G17" s="17">
        <v>4.6071816511470503E-5</v>
      </c>
    </row>
    <row r="18" spans="1:7">
      <c r="A18" s="16" t="s">
        <v>7618</v>
      </c>
      <c r="B18" s="16" t="s">
        <v>7617</v>
      </c>
      <c r="C18" s="16" t="s">
        <v>7508</v>
      </c>
      <c r="D18" s="16">
        <v>6</v>
      </c>
      <c r="E18" s="16">
        <v>121</v>
      </c>
      <c r="F18" s="16">
        <v>15</v>
      </c>
      <c r="G18" s="17">
        <v>2.3016198434841901E-4</v>
      </c>
    </row>
    <row r="19" spans="1:7">
      <c r="A19" s="16" t="s">
        <v>7616</v>
      </c>
      <c r="B19" s="16" t="s">
        <v>7615</v>
      </c>
      <c r="C19" s="16" t="s">
        <v>7508</v>
      </c>
      <c r="D19" s="16">
        <v>4</v>
      </c>
      <c r="E19" s="16">
        <v>66</v>
      </c>
      <c r="F19" s="16">
        <v>9</v>
      </c>
      <c r="G19" s="16">
        <v>2.04336485423132E-3</v>
      </c>
    </row>
    <row r="20" spans="1:7">
      <c r="A20" s="16" t="s">
        <v>7614</v>
      </c>
      <c r="B20" s="16" t="s">
        <v>7613</v>
      </c>
      <c r="C20" s="16" t="s">
        <v>7508</v>
      </c>
      <c r="D20" s="16">
        <v>4</v>
      </c>
      <c r="E20" s="16">
        <v>67</v>
      </c>
      <c r="F20" s="16">
        <v>9</v>
      </c>
      <c r="G20" s="16">
        <v>2.2716851697367202E-3</v>
      </c>
    </row>
    <row r="21" spans="1:7">
      <c r="A21" s="16" t="s">
        <v>7612</v>
      </c>
      <c r="B21" s="16" t="s">
        <v>7611</v>
      </c>
      <c r="C21" s="16" t="s">
        <v>7508</v>
      </c>
      <c r="D21" s="16">
        <v>5</v>
      </c>
      <c r="E21" s="16">
        <v>68</v>
      </c>
      <c r="F21" s="16">
        <v>9</v>
      </c>
      <c r="G21" s="16">
        <v>2.5198229452904298E-3</v>
      </c>
    </row>
    <row r="22" spans="1:7">
      <c r="A22" s="16" t="s">
        <v>7610</v>
      </c>
      <c r="B22" s="16" t="s">
        <v>7609</v>
      </c>
      <c r="C22" s="16" t="s">
        <v>7508</v>
      </c>
      <c r="D22" s="16">
        <v>7</v>
      </c>
      <c r="E22" s="16">
        <v>23</v>
      </c>
      <c r="F22" s="16">
        <v>5</v>
      </c>
      <c r="G22" s="16">
        <v>2.60889721168279E-3</v>
      </c>
    </row>
    <row r="23" spans="1:7">
      <c r="A23" s="16" t="s">
        <v>7608</v>
      </c>
      <c r="B23" s="16" t="s">
        <v>7607</v>
      </c>
      <c r="C23" s="16" t="s">
        <v>7508</v>
      </c>
      <c r="D23" s="16">
        <v>5</v>
      </c>
      <c r="E23" s="16">
        <v>70</v>
      </c>
      <c r="F23" s="16">
        <v>9</v>
      </c>
      <c r="G23" s="16">
        <v>3.0803140017658698E-3</v>
      </c>
    </row>
    <row r="24" spans="1:7">
      <c r="A24" s="16" t="s">
        <v>7606</v>
      </c>
      <c r="B24" s="16" t="s">
        <v>7605</v>
      </c>
      <c r="C24" s="16" t="s">
        <v>7508</v>
      </c>
      <c r="D24" s="16">
        <v>4</v>
      </c>
      <c r="E24" s="16">
        <v>58</v>
      </c>
      <c r="F24" s="16">
        <v>8</v>
      </c>
      <c r="G24" s="16">
        <v>3.3180436844730201E-3</v>
      </c>
    </row>
    <row r="25" spans="1:7">
      <c r="A25" s="16" t="s">
        <v>7604</v>
      </c>
      <c r="B25" s="16" t="s">
        <v>7603</v>
      </c>
      <c r="C25" s="16" t="s">
        <v>7508</v>
      </c>
      <c r="D25" s="16">
        <v>4</v>
      </c>
      <c r="E25" s="16">
        <v>86</v>
      </c>
      <c r="F25" s="16">
        <v>10</v>
      </c>
      <c r="G25" s="16">
        <v>3.9131618774330299E-3</v>
      </c>
    </row>
    <row r="26" spans="1:7">
      <c r="A26" s="16" t="s">
        <v>7602</v>
      </c>
      <c r="B26" s="16" t="s">
        <v>7601</v>
      </c>
      <c r="C26" s="16" t="s">
        <v>7508</v>
      </c>
      <c r="D26" s="16">
        <v>5</v>
      </c>
      <c r="E26" s="16">
        <v>131</v>
      </c>
      <c r="F26" s="16">
        <v>13</v>
      </c>
      <c r="G26" s="16">
        <v>4.4376112611464501E-3</v>
      </c>
    </row>
    <row r="27" spans="1:7">
      <c r="A27" s="16" t="s">
        <v>7600</v>
      </c>
      <c r="B27" s="16" t="s">
        <v>7599</v>
      </c>
      <c r="C27" s="16" t="s">
        <v>7508</v>
      </c>
      <c r="D27" s="16">
        <v>4</v>
      </c>
      <c r="E27" s="16">
        <v>61</v>
      </c>
      <c r="F27" s="16">
        <v>8</v>
      </c>
      <c r="G27" s="16">
        <v>4.55147922204045E-3</v>
      </c>
    </row>
    <row r="28" spans="1:7">
      <c r="A28" s="16" t="s">
        <v>7598</v>
      </c>
      <c r="B28" s="16" t="s">
        <v>7597</v>
      </c>
      <c r="C28" s="16" t="s">
        <v>7508</v>
      </c>
      <c r="D28" s="16">
        <v>5</v>
      </c>
      <c r="E28" s="16">
        <v>163</v>
      </c>
      <c r="F28" s="16">
        <v>15</v>
      </c>
      <c r="G28" s="16">
        <v>4.79411615308985E-3</v>
      </c>
    </row>
    <row r="29" spans="1:7">
      <c r="A29" s="16" t="s">
        <v>7596</v>
      </c>
      <c r="B29" s="16" t="s">
        <v>7595</v>
      </c>
      <c r="C29" s="16" t="s">
        <v>7508</v>
      </c>
      <c r="D29" s="16">
        <v>3</v>
      </c>
      <c r="E29" s="16">
        <v>1104</v>
      </c>
      <c r="F29" s="16">
        <v>66</v>
      </c>
      <c r="G29" s="16">
        <v>5.0053966200309004E-3</v>
      </c>
    </row>
    <row r="30" spans="1:7">
      <c r="A30" s="16" t="s">
        <v>7594</v>
      </c>
      <c r="B30" s="16" t="s">
        <v>7593</v>
      </c>
      <c r="C30" s="16" t="s">
        <v>7508</v>
      </c>
      <c r="D30" s="16">
        <v>4</v>
      </c>
      <c r="E30" s="16">
        <v>17</v>
      </c>
      <c r="F30" s="16">
        <v>4</v>
      </c>
      <c r="G30" s="16">
        <v>5.2344174369049704E-3</v>
      </c>
    </row>
    <row r="31" spans="1:7">
      <c r="A31" s="16" t="s">
        <v>7592</v>
      </c>
      <c r="B31" s="16" t="s">
        <v>7591</v>
      </c>
      <c r="C31" s="16" t="s">
        <v>7508</v>
      </c>
      <c r="D31" s="16">
        <v>7</v>
      </c>
      <c r="E31" s="16">
        <v>3</v>
      </c>
      <c r="F31" s="16">
        <v>2</v>
      </c>
      <c r="G31" s="16">
        <v>5.4222584729442698E-3</v>
      </c>
    </row>
    <row r="32" spans="1:7">
      <c r="A32" s="16" t="s">
        <v>7590</v>
      </c>
      <c r="B32" s="16" t="s">
        <v>7589</v>
      </c>
      <c r="C32" s="16" t="s">
        <v>7508</v>
      </c>
      <c r="D32" s="16">
        <v>5</v>
      </c>
      <c r="E32" s="16">
        <v>122</v>
      </c>
      <c r="F32" s="16">
        <v>12</v>
      </c>
      <c r="G32" s="16">
        <v>6.56601693891161E-3</v>
      </c>
    </row>
    <row r="33" spans="1:7">
      <c r="A33" s="16" t="s">
        <v>7588</v>
      </c>
      <c r="B33" s="16" t="s">
        <v>7587</v>
      </c>
      <c r="C33" s="16" t="s">
        <v>7508</v>
      </c>
      <c r="D33" s="16">
        <v>2</v>
      </c>
      <c r="E33" s="16">
        <v>2708</v>
      </c>
      <c r="F33" s="16">
        <v>143</v>
      </c>
      <c r="G33" s="16">
        <v>6.8030244344492903E-3</v>
      </c>
    </row>
    <row r="34" spans="1:7">
      <c r="A34" s="16" t="s">
        <v>7586</v>
      </c>
      <c r="B34" s="16" t="s">
        <v>7585</v>
      </c>
      <c r="C34" s="16" t="s">
        <v>7508</v>
      </c>
      <c r="D34" s="16">
        <v>7</v>
      </c>
      <c r="E34" s="16">
        <v>29</v>
      </c>
      <c r="F34" s="16">
        <v>5</v>
      </c>
      <c r="G34" s="16">
        <v>7.4344055451136598E-3</v>
      </c>
    </row>
    <row r="35" spans="1:7">
      <c r="A35" s="16" t="s">
        <v>7584</v>
      </c>
      <c r="B35" s="16" t="s">
        <v>7583</v>
      </c>
      <c r="C35" s="16" t="s">
        <v>7508</v>
      </c>
      <c r="D35" s="16">
        <v>6</v>
      </c>
      <c r="E35" s="16">
        <v>29</v>
      </c>
      <c r="F35" s="16">
        <v>5</v>
      </c>
      <c r="G35" s="16">
        <v>7.4344055451136598E-3</v>
      </c>
    </row>
    <row r="36" spans="1:7">
      <c r="A36" s="16" t="s">
        <v>7582</v>
      </c>
      <c r="B36" s="16" t="s">
        <v>7581</v>
      </c>
      <c r="C36" s="16" t="s">
        <v>7508</v>
      </c>
      <c r="D36" s="16">
        <v>3</v>
      </c>
      <c r="E36" s="16">
        <v>2706</v>
      </c>
      <c r="F36" s="16">
        <v>142</v>
      </c>
      <c r="G36" s="16">
        <v>8.5834641907383998E-3</v>
      </c>
    </row>
    <row r="37" spans="1:7">
      <c r="A37" s="16" t="s">
        <v>7580</v>
      </c>
      <c r="B37" s="16" t="s">
        <v>7579</v>
      </c>
      <c r="C37" s="16" t="s">
        <v>7508</v>
      </c>
      <c r="D37" s="16">
        <v>4</v>
      </c>
      <c r="E37" s="16">
        <v>113</v>
      </c>
      <c r="F37" s="16">
        <v>11</v>
      </c>
      <c r="G37" s="16">
        <v>9.7342391884190794E-3</v>
      </c>
    </row>
    <row r="38" spans="1:7">
      <c r="A38" s="16" t="s">
        <v>7578</v>
      </c>
      <c r="B38" s="16" t="s">
        <v>7577</v>
      </c>
      <c r="C38" s="16" t="s">
        <v>7508</v>
      </c>
      <c r="D38" s="16">
        <v>4</v>
      </c>
      <c r="E38" s="16">
        <v>70</v>
      </c>
      <c r="F38" s="16">
        <v>8</v>
      </c>
      <c r="G38" s="16">
        <v>1.0400860001258699E-2</v>
      </c>
    </row>
    <row r="39" spans="1:7">
      <c r="A39" s="16" t="s">
        <v>7576</v>
      </c>
      <c r="B39" s="16" t="s">
        <v>7575</v>
      </c>
      <c r="C39" s="16" t="s">
        <v>7508</v>
      </c>
      <c r="D39" s="16">
        <v>4</v>
      </c>
      <c r="E39" s="16">
        <v>557</v>
      </c>
      <c r="F39" s="16">
        <v>36</v>
      </c>
      <c r="G39" s="16">
        <v>1.1059575872265101E-2</v>
      </c>
    </row>
    <row r="40" spans="1:7">
      <c r="A40" s="16" t="s">
        <v>7574</v>
      </c>
      <c r="B40" s="16" t="s">
        <v>7573</v>
      </c>
      <c r="C40" s="16" t="s">
        <v>7508</v>
      </c>
      <c r="D40" s="16">
        <v>5</v>
      </c>
      <c r="E40" s="16">
        <v>71</v>
      </c>
      <c r="F40" s="16">
        <v>8</v>
      </c>
      <c r="G40" s="16">
        <v>1.12904772021342E-2</v>
      </c>
    </row>
    <row r="41" spans="1:7">
      <c r="A41" s="16" t="s">
        <v>7572</v>
      </c>
      <c r="B41" s="16" t="s">
        <v>7571</v>
      </c>
      <c r="C41" s="16" t="s">
        <v>7508</v>
      </c>
      <c r="D41" s="16">
        <v>6</v>
      </c>
      <c r="E41" s="16">
        <v>71</v>
      </c>
      <c r="F41" s="16">
        <v>8</v>
      </c>
      <c r="G41" s="16">
        <v>1.12904772021342E-2</v>
      </c>
    </row>
    <row r="42" spans="1:7">
      <c r="A42" s="16" t="s">
        <v>7570</v>
      </c>
      <c r="B42" s="16" t="s">
        <v>7569</v>
      </c>
      <c r="C42" s="16" t="s">
        <v>7508</v>
      </c>
      <c r="D42" s="16">
        <v>4</v>
      </c>
      <c r="E42" s="16">
        <v>218</v>
      </c>
      <c r="F42" s="16">
        <v>17</v>
      </c>
      <c r="G42" s="16">
        <v>1.395409733894E-2</v>
      </c>
    </row>
    <row r="43" spans="1:7">
      <c r="A43" s="16" t="s">
        <v>7568</v>
      </c>
      <c r="B43" s="16" t="s">
        <v>7567</v>
      </c>
      <c r="C43" s="16" t="s">
        <v>7508</v>
      </c>
      <c r="D43" s="16">
        <v>5</v>
      </c>
      <c r="E43" s="16">
        <v>34</v>
      </c>
      <c r="F43" s="16">
        <v>5</v>
      </c>
      <c r="G43" s="16">
        <v>1.4594029349530999E-2</v>
      </c>
    </row>
    <row r="44" spans="1:7">
      <c r="A44" s="16" t="s">
        <v>7566</v>
      </c>
      <c r="B44" s="16" t="s">
        <v>7565</v>
      </c>
      <c r="C44" s="16" t="s">
        <v>7508</v>
      </c>
      <c r="D44" s="16">
        <v>4</v>
      </c>
      <c r="E44" s="16">
        <v>34</v>
      </c>
      <c r="F44" s="16">
        <v>5</v>
      </c>
      <c r="G44" s="16">
        <v>1.4594029349530999E-2</v>
      </c>
    </row>
    <row r="45" spans="1:7">
      <c r="A45" s="16" t="s">
        <v>7564</v>
      </c>
      <c r="B45" s="16" t="s">
        <v>7563</v>
      </c>
      <c r="C45" s="16" t="s">
        <v>7508</v>
      </c>
      <c r="D45" s="16">
        <v>4</v>
      </c>
      <c r="E45" s="16">
        <v>13</v>
      </c>
      <c r="F45" s="16">
        <v>3</v>
      </c>
      <c r="G45" s="16">
        <v>1.6572419813306601E-2</v>
      </c>
    </row>
    <row r="46" spans="1:7">
      <c r="A46" s="16" t="s">
        <v>7562</v>
      </c>
      <c r="B46" s="16" t="s">
        <v>7561</v>
      </c>
      <c r="C46" s="16" t="s">
        <v>7508</v>
      </c>
      <c r="D46" s="16">
        <v>5</v>
      </c>
      <c r="E46" s="16">
        <v>13</v>
      </c>
      <c r="F46" s="16">
        <v>3</v>
      </c>
      <c r="G46" s="16">
        <v>1.6572419813306601E-2</v>
      </c>
    </row>
    <row r="47" spans="1:7">
      <c r="A47" s="16" t="s">
        <v>7560</v>
      </c>
      <c r="B47" s="16" t="s">
        <v>7559</v>
      </c>
      <c r="C47" s="16" t="s">
        <v>7508</v>
      </c>
      <c r="D47" s="16">
        <v>4</v>
      </c>
      <c r="E47" s="16">
        <v>795</v>
      </c>
      <c r="F47" s="16">
        <v>47</v>
      </c>
      <c r="G47" s="16">
        <v>1.9027374531313802E-2</v>
      </c>
    </row>
    <row r="48" spans="1:7">
      <c r="A48" s="16" t="s">
        <v>7558</v>
      </c>
      <c r="B48" s="16" t="s">
        <v>7557</v>
      </c>
      <c r="C48" s="16" t="s">
        <v>7508</v>
      </c>
      <c r="D48" s="16">
        <v>5</v>
      </c>
      <c r="E48" s="16">
        <v>14</v>
      </c>
      <c r="F48" s="16">
        <v>3</v>
      </c>
      <c r="G48" s="16">
        <v>2.0426395748802499E-2</v>
      </c>
    </row>
    <row r="49" spans="1:7">
      <c r="A49" s="16" t="s">
        <v>7556</v>
      </c>
      <c r="B49" s="16" t="s">
        <v>7555</v>
      </c>
      <c r="C49" s="16" t="s">
        <v>7508</v>
      </c>
      <c r="D49" s="16">
        <v>5</v>
      </c>
      <c r="E49" s="16">
        <v>146</v>
      </c>
      <c r="F49" s="16">
        <v>12</v>
      </c>
      <c r="G49" s="16">
        <v>2.45752629043141E-2</v>
      </c>
    </row>
    <row r="50" spans="1:7">
      <c r="A50" s="16" t="s">
        <v>7554</v>
      </c>
      <c r="B50" s="16" t="s">
        <v>7553</v>
      </c>
      <c r="C50" s="16" t="s">
        <v>7508</v>
      </c>
      <c r="D50" s="16">
        <v>6</v>
      </c>
      <c r="E50" s="16">
        <v>6</v>
      </c>
      <c r="F50" s="16">
        <v>2</v>
      </c>
      <c r="G50" s="16">
        <v>2.4857319687170001E-2</v>
      </c>
    </row>
    <row r="51" spans="1:7">
      <c r="A51" s="16" t="s">
        <v>7552</v>
      </c>
      <c r="B51" s="16" t="s">
        <v>7551</v>
      </c>
      <c r="C51" s="16" t="s">
        <v>7508</v>
      </c>
      <c r="D51" s="16">
        <v>6</v>
      </c>
      <c r="E51" s="16">
        <v>39</v>
      </c>
      <c r="F51" s="16">
        <v>5</v>
      </c>
      <c r="G51" s="16">
        <v>2.5329180169846002E-2</v>
      </c>
    </row>
    <row r="52" spans="1:7">
      <c r="A52" s="16" t="s">
        <v>7550</v>
      </c>
      <c r="B52" s="16" t="s">
        <v>7549</v>
      </c>
      <c r="C52" s="16" t="s">
        <v>7508</v>
      </c>
      <c r="D52" s="16">
        <v>3</v>
      </c>
      <c r="E52" s="16">
        <v>39</v>
      </c>
      <c r="F52" s="16">
        <v>5</v>
      </c>
      <c r="G52" s="16">
        <v>2.5329180169846002E-2</v>
      </c>
    </row>
    <row r="53" spans="1:7">
      <c r="A53" s="16" t="s">
        <v>7548</v>
      </c>
      <c r="B53" s="16" t="s">
        <v>7547</v>
      </c>
      <c r="C53" s="16" t="s">
        <v>7508</v>
      </c>
      <c r="D53" s="16">
        <v>5</v>
      </c>
      <c r="E53" s="16">
        <v>86</v>
      </c>
      <c r="F53" s="16">
        <v>8</v>
      </c>
      <c r="G53" s="16">
        <v>3.2208736235756402E-2</v>
      </c>
    </row>
    <row r="54" spans="1:7">
      <c r="A54" s="16" t="s">
        <v>7546</v>
      </c>
      <c r="B54" s="16" t="s">
        <v>7545</v>
      </c>
      <c r="C54" s="16" t="s">
        <v>7508</v>
      </c>
      <c r="D54" s="16">
        <v>6</v>
      </c>
      <c r="E54" s="16">
        <v>17</v>
      </c>
      <c r="F54" s="16">
        <v>3</v>
      </c>
      <c r="G54" s="16">
        <v>3.4675059896568702E-2</v>
      </c>
    </row>
    <row r="55" spans="1:7">
      <c r="A55" s="16" t="s">
        <v>7544</v>
      </c>
      <c r="B55" s="16" t="s">
        <v>7543</v>
      </c>
      <c r="C55" s="16" t="s">
        <v>7508</v>
      </c>
      <c r="D55" s="16">
        <v>5</v>
      </c>
      <c r="E55" s="16">
        <v>18</v>
      </c>
      <c r="F55" s="16">
        <v>3</v>
      </c>
      <c r="G55" s="16">
        <v>4.0309500077965202E-2</v>
      </c>
    </row>
    <row r="56" spans="1:7">
      <c r="A56" s="16" t="s">
        <v>7542</v>
      </c>
      <c r="B56" s="16" t="s">
        <v>7541</v>
      </c>
      <c r="C56" s="16" t="s">
        <v>7508</v>
      </c>
      <c r="D56" s="16">
        <v>5</v>
      </c>
      <c r="E56" s="16">
        <v>1</v>
      </c>
      <c r="F56" s="16">
        <v>1</v>
      </c>
      <c r="G56" s="16">
        <v>4.3152193324198403E-2</v>
      </c>
    </row>
    <row r="57" spans="1:7">
      <c r="A57" s="16" t="s">
        <v>7540</v>
      </c>
      <c r="B57" s="16" t="s">
        <v>7539</v>
      </c>
      <c r="C57" s="16" t="s">
        <v>7508</v>
      </c>
      <c r="D57" s="16">
        <v>5</v>
      </c>
      <c r="E57" s="16">
        <v>1</v>
      </c>
      <c r="F57" s="16">
        <v>1</v>
      </c>
      <c r="G57" s="16">
        <v>4.3152193324198403E-2</v>
      </c>
    </row>
    <row r="58" spans="1:7">
      <c r="A58" s="16" t="s">
        <v>7538</v>
      </c>
      <c r="B58" s="16" t="s">
        <v>7537</v>
      </c>
      <c r="C58" s="16" t="s">
        <v>7508</v>
      </c>
      <c r="D58" s="16">
        <v>4</v>
      </c>
      <c r="E58" s="16">
        <v>1</v>
      </c>
      <c r="F58" s="16">
        <v>1</v>
      </c>
      <c r="G58" s="16">
        <v>4.3152193324198403E-2</v>
      </c>
    </row>
    <row r="59" spans="1:7">
      <c r="A59" s="16" t="s">
        <v>7536</v>
      </c>
      <c r="B59" s="16" t="s">
        <v>7535</v>
      </c>
      <c r="C59" s="16" t="s">
        <v>7508</v>
      </c>
      <c r="D59" s="16">
        <v>4</v>
      </c>
      <c r="E59" s="16">
        <v>1</v>
      </c>
      <c r="F59" s="16">
        <v>1</v>
      </c>
      <c r="G59" s="16">
        <v>4.3152193324198403E-2</v>
      </c>
    </row>
    <row r="60" spans="1:7">
      <c r="A60" s="16" t="s">
        <v>7534</v>
      </c>
      <c r="B60" s="16" t="s">
        <v>7533</v>
      </c>
      <c r="C60" s="16" t="s">
        <v>7508</v>
      </c>
      <c r="D60" s="16">
        <v>4</v>
      </c>
      <c r="E60" s="16">
        <v>1</v>
      </c>
      <c r="F60" s="16">
        <v>1</v>
      </c>
      <c r="G60" s="16">
        <v>4.3152193324198403E-2</v>
      </c>
    </row>
    <row r="61" spans="1:7">
      <c r="A61" s="16" t="s">
        <v>7532</v>
      </c>
      <c r="B61" s="16" t="s">
        <v>7531</v>
      </c>
      <c r="C61" s="16" t="s">
        <v>7508</v>
      </c>
      <c r="D61" s="16">
        <v>4</v>
      </c>
      <c r="E61" s="16">
        <v>1</v>
      </c>
      <c r="F61" s="16">
        <v>1</v>
      </c>
      <c r="G61" s="16">
        <v>4.3152193324198403E-2</v>
      </c>
    </row>
    <row r="62" spans="1:7">
      <c r="A62" s="16" t="s">
        <v>7530</v>
      </c>
      <c r="B62" s="16" t="s">
        <v>7529</v>
      </c>
      <c r="C62" s="16" t="s">
        <v>7508</v>
      </c>
      <c r="D62" s="16">
        <v>6</v>
      </c>
      <c r="E62" s="16">
        <v>1</v>
      </c>
      <c r="F62" s="16">
        <v>1</v>
      </c>
      <c r="G62" s="16">
        <v>4.3152193324198403E-2</v>
      </c>
    </row>
    <row r="63" spans="1:7">
      <c r="A63" s="16" t="s">
        <v>7528</v>
      </c>
      <c r="B63" s="16" t="s">
        <v>7527</v>
      </c>
      <c r="C63" s="16" t="s">
        <v>7508</v>
      </c>
      <c r="D63" s="16">
        <v>4</v>
      </c>
      <c r="E63" s="16">
        <v>1</v>
      </c>
      <c r="F63" s="16">
        <v>1</v>
      </c>
      <c r="G63" s="16">
        <v>4.3152193324198403E-2</v>
      </c>
    </row>
    <row r="64" spans="1:7">
      <c r="A64" s="16" t="s">
        <v>7526</v>
      </c>
      <c r="B64" s="16" t="s">
        <v>7525</v>
      </c>
      <c r="C64" s="16" t="s">
        <v>7508</v>
      </c>
      <c r="D64" s="16">
        <v>6</v>
      </c>
      <c r="E64" s="16">
        <v>1</v>
      </c>
      <c r="F64" s="16">
        <v>1</v>
      </c>
      <c r="G64" s="16">
        <v>4.3152193324198403E-2</v>
      </c>
    </row>
    <row r="65" spans="1:7">
      <c r="A65" s="16" t="s">
        <v>7524</v>
      </c>
      <c r="B65" s="16" t="s">
        <v>7523</v>
      </c>
      <c r="C65" s="16" t="s">
        <v>7508</v>
      </c>
      <c r="D65" s="16">
        <v>5</v>
      </c>
      <c r="E65" s="16">
        <v>1</v>
      </c>
      <c r="F65" s="16">
        <v>1</v>
      </c>
      <c r="G65" s="16">
        <v>4.3152193324198403E-2</v>
      </c>
    </row>
    <row r="66" spans="1:7">
      <c r="A66" s="16" t="s">
        <v>7522</v>
      </c>
      <c r="B66" s="16" t="s">
        <v>7521</v>
      </c>
      <c r="C66" s="16" t="s">
        <v>7508</v>
      </c>
      <c r="D66" s="16">
        <v>4</v>
      </c>
      <c r="E66" s="16">
        <v>1</v>
      </c>
      <c r="F66" s="16">
        <v>1</v>
      </c>
      <c r="G66" s="16">
        <v>4.3152193324198403E-2</v>
      </c>
    </row>
    <row r="67" spans="1:7">
      <c r="A67" s="16" t="s">
        <v>7520</v>
      </c>
      <c r="B67" s="16" t="s">
        <v>7519</v>
      </c>
      <c r="C67" s="16" t="s">
        <v>7508</v>
      </c>
      <c r="D67" s="16">
        <v>5</v>
      </c>
      <c r="E67" s="16">
        <v>231</v>
      </c>
      <c r="F67" s="16">
        <v>16</v>
      </c>
      <c r="G67" s="16">
        <v>4.3333268666563798E-2</v>
      </c>
    </row>
    <row r="68" spans="1:7">
      <c r="A68" s="16" t="s">
        <v>7518</v>
      </c>
      <c r="B68" s="16" t="s">
        <v>7517</v>
      </c>
      <c r="C68" s="16" t="s">
        <v>7508</v>
      </c>
      <c r="D68" s="16">
        <v>5</v>
      </c>
      <c r="E68" s="16">
        <v>964</v>
      </c>
      <c r="F68" s="16">
        <v>53</v>
      </c>
      <c r="G68" s="16">
        <v>4.3517209875379E-2</v>
      </c>
    </row>
    <row r="69" spans="1:7">
      <c r="A69" s="16" t="s">
        <v>7516</v>
      </c>
      <c r="B69" s="16" t="s">
        <v>7515</v>
      </c>
      <c r="C69" s="16" t="s">
        <v>7508</v>
      </c>
      <c r="D69" s="16">
        <v>3</v>
      </c>
      <c r="E69" s="16">
        <v>1255</v>
      </c>
      <c r="F69" s="16">
        <v>67</v>
      </c>
      <c r="G69" s="16">
        <v>4.3519722060028701E-2</v>
      </c>
    </row>
    <row r="70" spans="1:7">
      <c r="A70" s="16" t="s">
        <v>7514</v>
      </c>
      <c r="B70" s="16" t="s">
        <v>7513</v>
      </c>
      <c r="C70" s="16" t="s">
        <v>7508</v>
      </c>
      <c r="D70" s="16">
        <v>7</v>
      </c>
      <c r="E70" s="16">
        <v>8</v>
      </c>
      <c r="F70" s="16">
        <v>2</v>
      </c>
      <c r="G70" s="16">
        <v>4.3815733673912997E-2</v>
      </c>
    </row>
    <row r="71" spans="1:7">
      <c r="A71" s="16" t="s">
        <v>7512</v>
      </c>
      <c r="B71" s="16" t="s">
        <v>7511</v>
      </c>
      <c r="C71" s="16" t="s">
        <v>7508</v>
      </c>
      <c r="D71" s="16">
        <v>6</v>
      </c>
      <c r="E71" s="16">
        <v>46</v>
      </c>
      <c r="F71" s="16">
        <v>5</v>
      </c>
      <c r="G71" s="16">
        <v>4.7244752538893001E-2</v>
      </c>
    </row>
    <row r="72" spans="1:7">
      <c r="A72" s="16" t="s">
        <v>7510</v>
      </c>
      <c r="B72" s="16" t="s">
        <v>7509</v>
      </c>
      <c r="C72" s="16" t="s">
        <v>7508</v>
      </c>
      <c r="D72" s="16">
        <v>4</v>
      </c>
      <c r="E72" s="16">
        <v>32</v>
      </c>
      <c r="F72" s="16">
        <v>4</v>
      </c>
      <c r="G72" s="16">
        <v>4.7554188371225999E-2</v>
      </c>
    </row>
  </sheetData>
  <autoFilter ref="A1:G72"/>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4"/>
  <sheetViews>
    <sheetView workbookViewId="0">
      <pane ySplit="1" topLeftCell="A2" activePane="bottomLeft" state="frozen"/>
      <selection pane="bottomLeft" sqref="A1:G1"/>
    </sheetView>
  </sheetViews>
  <sheetFormatPr defaultColWidth="9" defaultRowHeight="15"/>
  <cols>
    <col min="1" max="1" width="50.5703125" style="16" customWidth="1"/>
    <col min="2" max="2" width="10.42578125" style="16" bestFit="1" customWidth="1"/>
    <col min="3" max="3" width="9.5703125" style="16" bestFit="1" customWidth="1"/>
    <col min="4" max="4" width="6.28515625" style="16" bestFit="1" customWidth="1"/>
    <col min="5" max="6" width="9" style="16"/>
    <col min="7" max="7" width="11.28515625" style="16" bestFit="1" customWidth="1"/>
    <col min="8" max="16384" width="9" style="16"/>
  </cols>
  <sheetData>
    <row r="1" spans="1:7">
      <c r="A1" s="18" t="s">
        <v>7657</v>
      </c>
      <c r="B1" s="18" t="s">
        <v>7656</v>
      </c>
      <c r="C1" s="18" t="s">
        <v>7655</v>
      </c>
      <c r="D1" s="18" t="s">
        <v>7654</v>
      </c>
      <c r="E1" s="18" t="s">
        <v>7653</v>
      </c>
      <c r="F1" s="18" t="s">
        <v>7652</v>
      </c>
      <c r="G1" s="18" t="s">
        <v>7651</v>
      </c>
    </row>
    <row r="2" spans="1:7">
      <c r="A2" s="16" t="s">
        <v>8020</v>
      </c>
      <c r="B2" s="16" t="s">
        <v>8019</v>
      </c>
      <c r="C2" s="16" t="s">
        <v>7658</v>
      </c>
      <c r="D2" s="16">
        <v>1</v>
      </c>
      <c r="E2" s="16">
        <v>25254</v>
      </c>
      <c r="F2" s="16">
        <v>1304</v>
      </c>
      <c r="G2" s="17">
        <v>4.9450752945240303E-48</v>
      </c>
    </row>
    <row r="3" spans="1:7">
      <c r="A3" s="16" t="s">
        <v>8018</v>
      </c>
      <c r="B3" s="16" t="s">
        <v>8017</v>
      </c>
      <c r="C3" s="16" t="s">
        <v>7658</v>
      </c>
      <c r="D3" s="16">
        <v>2</v>
      </c>
      <c r="E3" s="16">
        <v>8211</v>
      </c>
      <c r="F3" s="16">
        <v>497</v>
      </c>
      <c r="G3" s="17">
        <v>5.1499308984734999E-18</v>
      </c>
    </row>
    <row r="4" spans="1:7">
      <c r="A4" s="16" t="s">
        <v>6921</v>
      </c>
      <c r="B4" s="16" t="s">
        <v>8016</v>
      </c>
      <c r="C4" s="16" t="s">
        <v>7658</v>
      </c>
      <c r="D4" s="16">
        <v>2</v>
      </c>
      <c r="E4" s="16">
        <v>9160</v>
      </c>
      <c r="F4" s="16">
        <v>540</v>
      </c>
      <c r="G4" s="17">
        <v>1.6072742414026202E-17</v>
      </c>
    </row>
    <row r="5" spans="1:7">
      <c r="A5" s="16" t="s">
        <v>8015</v>
      </c>
      <c r="B5" s="16" t="s">
        <v>8014</v>
      </c>
      <c r="C5" s="16" t="s">
        <v>7658</v>
      </c>
      <c r="D5" s="16">
        <v>3</v>
      </c>
      <c r="E5" s="16">
        <v>2159</v>
      </c>
      <c r="F5" s="16">
        <v>174</v>
      </c>
      <c r="G5" s="17">
        <v>7.9023081907604398E-16</v>
      </c>
    </row>
    <row r="6" spans="1:7">
      <c r="A6" s="16" t="s">
        <v>8013</v>
      </c>
      <c r="B6" s="16" t="s">
        <v>8012</v>
      </c>
      <c r="C6" s="16" t="s">
        <v>7658</v>
      </c>
      <c r="D6" s="16">
        <v>3</v>
      </c>
      <c r="E6" s="16">
        <v>2932</v>
      </c>
      <c r="F6" s="16">
        <v>198</v>
      </c>
      <c r="G6" s="17">
        <v>1.3087217882479501E-10</v>
      </c>
    </row>
    <row r="7" spans="1:7">
      <c r="A7" s="16" t="s">
        <v>8011</v>
      </c>
      <c r="B7" s="16" t="s">
        <v>8010</v>
      </c>
      <c r="C7" s="16" t="s">
        <v>7658</v>
      </c>
      <c r="D7" s="16">
        <v>3</v>
      </c>
      <c r="E7" s="16">
        <v>2765</v>
      </c>
      <c r="F7" s="16">
        <v>183</v>
      </c>
      <c r="G7" s="17">
        <v>3.4135148417024099E-9</v>
      </c>
    </row>
    <row r="8" spans="1:7">
      <c r="A8" s="16" t="s">
        <v>8009</v>
      </c>
      <c r="B8" s="16" t="s">
        <v>8008</v>
      </c>
      <c r="C8" s="16" t="s">
        <v>7658</v>
      </c>
      <c r="D8" s="16">
        <v>4</v>
      </c>
      <c r="E8" s="16">
        <v>766</v>
      </c>
      <c r="F8" s="16">
        <v>66</v>
      </c>
      <c r="G8" s="17">
        <v>9.2955018694701602E-8</v>
      </c>
    </row>
    <row r="9" spans="1:7">
      <c r="A9" s="16" t="s">
        <v>8007</v>
      </c>
      <c r="B9" s="16" t="s">
        <v>8006</v>
      </c>
      <c r="C9" s="16" t="s">
        <v>7658</v>
      </c>
      <c r="D9" s="16">
        <v>5</v>
      </c>
      <c r="E9" s="16">
        <v>760</v>
      </c>
      <c r="F9" s="16">
        <v>65</v>
      </c>
      <c r="G9" s="17">
        <v>1.5193259634488199E-7</v>
      </c>
    </row>
    <row r="10" spans="1:7">
      <c r="A10" s="16" t="s">
        <v>8005</v>
      </c>
      <c r="B10" s="16" t="s">
        <v>8004</v>
      </c>
      <c r="C10" s="16" t="s">
        <v>7658</v>
      </c>
      <c r="D10" s="16">
        <v>4</v>
      </c>
      <c r="E10" s="16">
        <v>1543</v>
      </c>
      <c r="F10" s="16">
        <v>110</v>
      </c>
      <c r="G10" s="17">
        <v>1.76171967289154E-7</v>
      </c>
    </row>
    <row r="11" spans="1:7">
      <c r="A11" s="16" t="s">
        <v>8003</v>
      </c>
      <c r="B11" s="16" t="s">
        <v>8002</v>
      </c>
      <c r="C11" s="16" t="s">
        <v>7658</v>
      </c>
      <c r="D11" s="16">
        <v>6</v>
      </c>
      <c r="E11" s="16">
        <v>757</v>
      </c>
      <c r="F11" s="16">
        <v>64</v>
      </c>
      <c r="G11" s="17">
        <v>2.8441923251444501E-7</v>
      </c>
    </row>
    <row r="12" spans="1:7">
      <c r="A12" s="16" t="s">
        <v>8001</v>
      </c>
      <c r="B12" s="16" t="s">
        <v>8000</v>
      </c>
      <c r="C12" s="16" t="s">
        <v>7658</v>
      </c>
      <c r="D12" s="16">
        <v>5</v>
      </c>
      <c r="E12" s="16">
        <v>1034</v>
      </c>
      <c r="F12" s="16">
        <v>78</v>
      </c>
      <c r="G12" s="17">
        <v>1.42442480539116E-6</v>
      </c>
    </row>
    <row r="13" spans="1:7">
      <c r="A13" s="16" t="s">
        <v>7999</v>
      </c>
      <c r="B13" s="16" t="s">
        <v>7998</v>
      </c>
      <c r="C13" s="16" t="s">
        <v>7658</v>
      </c>
      <c r="D13" s="16">
        <v>7</v>
      </c>
      <c r="E13" s="16">
        <v>729</v>
      </c>
      <c r="F13" s="16">
        <v>59</v>
      </c>
      <c r="G13" s="17">
        <v>3.28205487741155E-6</v>
      </c>
    </row>
    <row r="14" spans="1:7">
      <c r="A14" s="16" t="s">
        <v>7997</v>
      </c>
      <c r="B14" s="16" t="s">
        <v>7996</v>
      </c>
      <c r="C14" s="16" t="s">
        <v>7658</v>
      </c>
      <c r="D14" s="16">
        <v>5</v>
      </c>
      <c r="E14" s="16">
        <v>1341</v>
      </c>
      <c r="F14" s="16">
        <v>93</v>
      </c>
      <c r="G14" s="17">
        <v>4.9913524068789802E-6</v>
      </c>
    </row>
    <row r="15" spans="1:7">
      <c r="A15" s="16" t="s">
        <v>7995</v>
      </c>
      <c r="B15" s="16" t="s">
        <v>7994</v>
      </c>
      <c r="C15" s="16" t="s">
        <v>7658</v>
      </c>
      <c r="D15" s="16">
        <v>3</v>
      </c>
      <c r="E15" s="16">
        <v>1335</v>
      </c>
      <c r="F15" s="16">
        <v>92</v>
      </c>
      <c r="G15" s="17">
        <v>7.2078346846224497E-6</v>
      </c>
    </row>
    <row r="16" spans="1:7">
      <c r="A16" s="16" t="s">
        <v>7993</v>
      </c>
      <c r="B16" s="16" t="s">
        <v>7992</v>
      </c>
      <c r="C16" s="16" t="s">
        <v>7658</v>
      </c>
      <c r="D16" s="16">
        <v>6</v>
      </c>
      <c r="E16" s="16">
        <v>1434</v>
      </c>
      <c r="F16" s="16">
        <v>97</v>
      </c>
      <c r="G16" s="17">
        <v>8.7051480477978798E-6</v>
      </c>
    </row>
    <row r="17" spans="1:7">
      <c r="A17" s="16" t="s">
        <v>7991</v>
      </c>
      <c r="B17" s="16" t="s">
        <v>7990</v>
      </c>
      <c r="C17" s="16" t="s">
        <v>7658</v>
      </c>
      <c r="D17" s="16">
        <v>5</v>
      </c>
      <c r="E17" s="16">
        <v>1434</v>
      </c>
      <c r="F17" s="16">
        <v>97</v>
      </c>
      <c r="G17" s="17">
        <v>8.7051480477978798E-6</v>
      </c>
    </row>
    <row r="18" spans="1:7">
      <c r="A18" s="16" t="s">
        <v>7989</v>
      </c>
      <c r="B18" s="16" t="s">
        <v>7988</v>
      </c>
      <c r="C18" s="16" t="s">
        <v>7658</v>
      </c>
      <c r="D18" s="16">
        <v>7</v>
      </c>
      <c r="E18" s="16">
        <v>1428</v>
      </c>
      <c r="F18" s="16">
        <v>96</v>
      </c>
      <c r="G18" s="17">
        <v>1.23768773545229E-5</v>
      </c>
    </row>
    <row r="19" spans="1:7">
      <c r="A19" s="16" t="s">
        <v>7987</v>
      </c>
      <c r="B19" s="16" t="s">
        <v>7986</v>
      </c>
      <c r="C19" s="16" t="s">
        <v>7658</v>
      </c>
      <c r="D19" s="16">
        <v>4</v>
      </c>
      <c r="E19" s="16">
        <v>1661</v>
      </c>
      <c r="F19" s="16">
        <v>108</v>
      </c>
      <c r="G19" s="17">
        <v>1.4951136613206101E-5</v>
      </c>
    </row>
    <row r="20" spans="1:7">
      <c r="A20" s="16" t="s">
        <v>7985</v>
      </c>
      <c r="B20" s="16" t="s">
        <v>7984</v>
      </c>
      <c r="C20" s="16" t="s">
        <v>7658</v>
      </c>
      <c r="D20" s="16">
        <v>4</v>
      </c>
      <c r="E20" s="16">
        <v>1657</v>
      </c>
      <c r="F20" s="16">
        <v>107</v>
      </c>
      <c r="G20" s="17">
        <v>2.17959901671582E-5</v>
      </c>
    </row>
    <row r="21" spans="1:7">
      <c r="A21" s="16" t="s">
        <v>7983</v>
      </c>
      <c r="B21" s="16" t="s">
        <v>7982</v>
      </c>
      <c r="C21" s="16" t="s">
        <v>7658</v>
      </c>
      <c r="D21" s="16">
        <v>5</v>
      </c>
      <c r="E21" s="16">
        <v>1657</v>
      </c>
      <c r="F21" s="16">
        <v>107</v>
      </c>
      <c r="G21" s="17">
        <v>2.17959901671582E-5</v>
      </c>
    </row>
    <row r="22" spans="1:7">
      <c r="A22" s="16" t="s">
        <v>7981</v>
      </c>
      <c r="B22" s="16" t="s">
        <v>7980</v>
      </c>
      <c r="C22" s="16" t="s">
        <v>7658</v>
      </c>
      <c r="D22" s="16">
        <v>6</v>
      </c>
      <c r="E22" s="16">
        <v>1651</v>
      </c>
      <c r="F22" s="16">
        <v>106</v>
      </c>
      <c r="G22" s="17">
        <v>3.00906437285661E-5</v>
      </c>
    </row>
    <row r="23" spans="1:7">
      <c r="A23" s="16" t="s">
        <v>7979</v>
      </c>
      <c r="B23" s="16" t="s">
        <v>7978</v>
      </c>
      <c r="C23" s="16" t="s">
        <v>7658</v>
      </c>
      <c r="D23" s="16">
        <v>3</v>
      </c>
      <c r="E23" s="16">
        <v>51</v>
      </c>
      <c r="F23" s="16">
        <v>10</v>
      </c>
      <c r="G23" s="17">
        <v>5.5035109125060798E-5</v>
      </c>
    </row>
    <row r="24" spans="1:7">
      <c r="A24" s="16" t="s">
        <v>7977</v>
      </c>
      <c r="B24" s="16" t="s">
        <v>7976</v>
      </c>
      <c r="C24" s="16" t="s">
        <v>7658</v>
      </c>
      <c r="D24" s="16">
        <v>6</v>
      </c>
      <c r="E24" s="16">
        <v>883</v>
      </c>
      <c r="F24" s="16">
        <v>63</v>
      </c>
      <c r="G24" s="17">
        <v>7.4508857066591497E-5</v>
      </c>
    </row>
    <row r="25" spans="1:7">
      <c r="A25" s="16" t="s">
        <v>7975</v>
      </c>
      <c r="B25" s="16" t="s">
        <v>7974</v>
      </c>
      <c r="C25" s="16" t="s">
        <v>7658</v>
      </c>
      <c r="D25" s="16">
        <v>2</v>
      </c>
      <c r="E25" s="16">
        <v>359</v>
      </c>
      <c r="F25" s="16">
        <v>32</v>
      </c>
      <c r="G25" s="17">
        <v>9.6980871366108103E-5</v>
      </c>
    </row>
    <row r="26" spans="1:7">
      <c r="A26" s="16" t="s">
        <v>7973</v>
      </c>
      <c r="B26" s="16" t="s">
        <v>7972</v>
      </c>
      <c r="C26" s="16" t="s">
        <v>7658</v>
      </c>
      <c r="D26" s="16">
        <v>3</v>
      </c>
      <c r="E26" s="16">
        <v>3352</v>
      </c>
      <c r="F26" s="16">
        <v>187</v>
      </c>
      <c r="G26" s="17">
        <v>1.4554449103165799E-4</v>
      </c>
    </row>
    <row r="27" spans="1:7">
      <c r="A27" s="16" t="s">
        <v>7971</v>
      </c>
      <c r="B27" s="16" t="s">
        <v>7970</v>
      </c>
      <c r="C27" s="16" t="s">
        <v>7658</v>
      </c>
      <c r="D27" s="16">
        <v>6</v>
      </c>
      <c r="E27" s="16">
        <v>8</v>
      </c>
      <c r="F27" s="16">
        <v>4</v>
      </c>
      <c r="G27" s="17">
        <v>2.1021270802334201E-4</v>
      </c>
    </row>
    <row r="28" spans="1:7">
      <c r="A28" s="16" t="s">
        <v>7969</v>
      </c>
      <c r="B28" s="16" t="s">
        <v>7968</v>
      </c>
      <c r="C28" s="16" t="s">
        <v>7658</v>
      </c>
      <c r="D28" s="16">
        <v>4</v>
      </c>
      <c r="E28" s="16">
        <v>8</v>
      </c>
      <c r="F28" s="16">
        <v>4</v>
      </c>
      <c r="G28" s="17">
        <v>2.1021270802334201E-4</v>
      </c>
    </row>
    <row r="29" spans="1:7">
      <c r="A29" s="16" t="s">
        <v>7967</v>
      </c>
      <c r="B29" s="16" t="s">
        <v>7966</v>
      </c>
      <c r="C29" s="16" t="s">
        <v>7658</v>
      </c>
      <c r="D29" s="16">
        <v>5</v>
      </c>
      <c r="E29" s="16">
        <v>8</v>
      </c>
      <c r="F29" s="16">
        <v>4</v>
      </c>
      <c r="G29" s="17">
        <v>2.1021270802334201E-4</v>
      </c>
    </row>
    <row r="30" spans="1:7">
      <c r="A30" s="16" t="s">
        <v>7965</v>
      </c>
      <c r="B30" s="16" t="s">
        <v>7964</v>
      </c>
      <c r="C30" s="16" t="s">
        <v>7658</v>
      </c>
      <c r="D30" s="16">
        <v>5</v>
      </c>
      <c r="E30" s="16">
        <v>283</v>
      </c>
      <c r="F30" s="16">
        <v>26</v>
      </c>
      <c r="G30" s="17">
        <v>2.62305459008361E-4</v>
      </c>
    </row>
    <row r="31" spans="1:7">
      <c r="A31" s="16" t="s">
        <v>7963</v>
      </c>
      <c r="B31" s="16" t="s">
        <v>7962</v>
      </c>
      <c r="C31" s="16" t="s">
        <v>7658</v>
      </c>
      <c r="D31" s="16">
        <v>7</v>
      </c>
      <c r="E31" s="16">
        <v>123</v>
      </c>
      <c r="F31" s="16">
        <v>15</v>
      </c>
      <c r="G31" s="17">
        <v>2.7586176520196198E-4</v>
      </c>
    </row>
    <row r="32" spans="1:7">
      <c r="A32" s="16" t="s">
        <v>7961</v>
      </c>
      <c r="B32" s="16" t="s">
        <v>7960</v>
      </c>
      <c r="C32" s="16" t="s">
        <v>7658</v>
      </c>
      <c r="D32" s="16">
        <v>5</v>
      </c>
      <c r="E32" s="16">
        <v>551</v>
      </c>
      <c r="F32" s="16">
        <v>42</v>
      </c>
      <c r="G32" s="17">
        <v>2.9499581891413701E-4</v>
      </c>
    </row>
    <row r="33" spans="1:7">
      <c r="A33" s="16" t="s">
        <v>7959</v>
      </c>
      <c r="B33" s="16" t="s">
        <v>7958</v>
      </c>
      <c r="C33" s="16" t="s">
        <v>7658</v>
      </c>
      <c r="D33" s="16">
        <v>2</v>
      </c>
      <c r="E33" s="16">
        <v>1249</v>
      </c>
      <c r="F33" s="16">
        <v>80</v>
      </c>
      <c r="G33" s="17">
        <v>3.0148183918472099E-4</v>
      </c>
    </row>
    <row r="34" spans="1:7">
      <c r="A34" s="16" t="s">
        <v>7957</v>
      </c>
      <c r="B34" s="16" t="s">
        <v>7956</v>
      </c>
      <c r="C34" s="16" t="s">
        <v>7658</v>
      </c>
      <c r="D34" s="16">
        <v>6</v>
      </c>
      <c r="E34" s="16">
        <v>124</v>
      </c>
      <c r="F34" s="16">
        <v>15</v>
      </c>
      <c r="G34" s="17">
        <v>3.0150433424434901E-4</v>
      </c>
    </row>
    <row r="35" spans="1:7">
      <c r="A35" s="16" t="s">
        <v>7955</v>
      </c>
      <c r="B35" s="16" t="s">
        <v>7954</v>
      </c>
      <c r="C35" s="16" t="s">
        <v>7658</v>
      </c>
      <c r="D35" s="16">
        <v>7</v>
      </c>
      <c r="E35" s="16">
        <v>679</v>
      </c>
      <c r="F35" s="16">
        <v>49</v>
      </c>
      <c r="G35" s="17">
        <v>3.4781398314339898E-4</v>
      </c>
    </row>
    <row r="36" spans="1:7">
      <c r="A36" s="16" t="s">
        <v>7953</v>
      </c>
      <c r="B36" s="16" t="s">
        <v>7952</v>
      </c>
      <c r="C36" s="16" t="s">
        <v>7658</v>
      </c>
      <c r="D36" s="16">
        <v>6</v>
      </c>
      <c r="E36" s="16">
        <v>9</v>
      </c>
      <c r="F36" s="16">
        <v>4</v>
      </c>
      <c r="G36" s="17">
        <v>3.65431954821664E-4</v>
      </c>
    </row>
    <row r="37" spans="1:7">
      <c r="A37" s="16" t="s">
        <v>7951</v>
      </c>
      <c r="B37" s="16" t="s">
        <v>7950</v>
      </c>
      <c r="C37" s="16" t="s">
        <v>7658</v>
      </c>
      <c r="D37" s="16">
        <v>6</v>
      </c>
      <c r="E37" s="16">
        <v>307</v>
      </c>
      <c r="F37" s="16">
        <v>27</v>
      </c>
      <c r="G37" s="17">
        <v>4.0439716645535902E-4</v>
      </c>
    </row>
    <row r="38" spans="1:7">
      <c r="A38" s="16" t="s">
        <v>7949</v>
      </c>
      <c r="B38" s="16" t="s">
        <v>7948</v>
      </c>
      <c r="C38" s="16" t="s">
        <v>7658</v>
      </c>
      <c r="D38" s="16">
        <v>8</v>
      </c>
      <c r="E38" s="16">
        <v>430</v>
      </c>
      <c r="F38" s="16">
        <v>34</v>
      </c>
      <c r="G38" s="17">
        <v>5.6220792194475199E-4</v>
      </c>
    </row>
    <row r="39" spans="1:7">
      <c r="A39" s="16" t="s">
        <v>5851</v>
      </c>
      <c r="B39" s="16" t="s">
        <v>7947</v>
      </c>
      <c r="C39" s="16" t="s">
        <v>7658</v>
      </c>
      <c r="D39" s="16">
        <v>4</v>
      </c>
      <c r="E39" s="16">
        <v>1530</v>
      </c>
      <c r="F39" s="16">
        <v>93</v>
      </c>
      <c r="G39" s="17">
        <v>5.8054777377771199E-4</v>
      </c>
    </row>
    <row r="40" spans="1:7">
      <c r="A40" s="16" t="s">
        <v>7946</v>
      </c>
      <c r="B40" s="16" t="s">
        <v>7945</v>
      </c>
      <c r="C40" s="16" t="s">
        <v>7658</v>
      </c>
      <c r="D40" s="16">
        <v>6</v>
      </c>
      <c r="E40" s="16">
        <v>419</v>
      </c>
      <c r="F40" s="16">
        <v>33</v>
      </c>
      <c r="G40" s="17">
        <v>7.1884952190361302E-4</v>
      </c>
    </row>
    <row r="41" spans="1:7">
      <c r="A41" s="16" t="s">
        <v>7944</v>
      </c>
      <c r="B41" s="16" t="s">
        <v>7943</v>
      </c>
      <c r="C41" s="16" t="s">
        <v>7658</v>
      </c>
      <c r="D41" s="16">
        <v>5</v>
      </c>
      <c r="E41" s="16">
        <v>369</v>
      </c>
      <c r="F41" s="16">
        <v>30</v>
      </c>
      <c r="G41" s="17">
        <v>7.3941961505432795E-4</v>
      </c>
    </row>
    <row r="42" spans="1:7">
      <c r="A42" s="16" t="s">
        <v>7942</v>
      </c>
      <c r="B42" s="16" t="s">
        <v>7941</v>
      </c>
      <c r="C42" s="16" t="s">
        <v>7658</v>
      </c>
      <c r="D42" s="16">
        <v>4</v>
      </c>
      <c r="E42" s="16">
        <v>18</v>
      </c>
      <c r="F42" s="16">
        <v>5</v>
      </c>
      <c r="G42" s="17">
        <v>7.94871992909048E-4</v>
      </c>
    </row>
    <row r="43" spans="1:7">
      <c r="A43" s="16" t="s">
        <v>7940</v>
      </c>
      <c r="B43" s="16" t="s">
        <v>7939</v>
      </c>
      <c r="C43" s="16" t="s">
        <v>7658</v>
      </c>
      <c r="D43" s="16">
        <v>4</v>
      </c>
      <c r="E43" s="16">
        <v>241</v>
      </c>
      <c r="F43" s="16">
        <v>22</v>
      </c>
      <c r="G43" s="17">
        <v>8.1729152178302395E-4</v>
      </c>
    </row>
    <row r="44" spans="1:7">
      <c r="A44" s="16" t="s">
        <v>7938</v>
      </c>
      <c r="B44" s="16" t="s">
        <v>7937</v>
      </c>
      <c r="C44" s="16" t="s">
        <v>7658</v>
      </c>
      <c r="D44" s="16">
        <v>4</v>
      </c>
      <c r="E44" s="16">
        <v>565</v>
      </c>
      <c r="F44" s="16">
        <v>41</v>
      </c>
      <c r="G44" s="17">
        <v>9.1218243537066301E-4</v>
      </c>
    </row>
    <row r="45" spans="1:7">
      <c r="A45" s="16" t="s">
        <v>7936</v>
      </c>
      <c r="B45" s="16" t="s">
        <v>7935</v>
      </c>
      <c r="C45" s="16" t="s">
        <v>7658</v>
      </c>
      <c r="D45" s="16">
        <v>7</v>
      </c>
      <c r="E45" s="16">
        <v>19</v>
      </c>
      <c r="F45" s="16">
        <v>5</v>
      </c>
      <c r="G45" s="16">
        <v>1.04063632120673E-3</v>
      </c>
    </row>
    <row r="46" spans="1:7">
      <c r="A46" s="16" t="s">
        <v>4886</v>
      </c>
      <c r="B46" s="16" t="s">
        <v>7934</v>
      </c>
      <c r="C46" s="16" t="s">
        <v>7658</v>
      </c>
      <c r="D46" s="16">
        <v>7</v>
      </c>
      <c r="E46" s="16">
        <v>1284</v>
      </c>
      <c r="F46" s="16">
        <v>78</v>
      </c>
      <c r="G46" s="16">
        <v>1.5885762294275301E-3</v>
      </c>
    </row>
    <row r="47" spans="1:7">
      <c r="A47" s="16" t="s">
        <v>7933</v>
      </c>
      <c r="B47" s="16" t="s">
        <v>7932</v>
      </c>
      <c r="C47" s="16" t="s">
        <v>7658</v>
      </c>
      <c r="D47" s="16">
        <v>9</v>
      </c>
      <c r="E47" s="16">
        <v>320</v>
      </c>
      <c r="F47" s="16">
        <v>26</v>
      </c>
      <c r="G47" s="16">
        <v>1.6213113102559601E-3</v>
      </c>
    </row>
    <row r="48" spans="1:7">
      <c r="A48" s="16" t="s">
        <v>7931</v>
      </c>
      <c r="B48" s="16" t="s">
        <v>7930</v>
      </c>
      <c r="C48" s="16" t="s">
        <v>7658</v>
      </c>
      <c r="D48" s="16">
        <v>7</v>
      </c>
      <c r="E48" s="16">
        <v>2</v>
      </c>
      <c r="F48" s="16">
        <v>2</v>
      </c>
      <c r="G48" s="16">
        <v>1.8608829536287199E-3</v>
      </c>
    </row>
    <row r="49" spans="1:7">
      <c r="A49" s="16" t="s">
        <v>7929</v>
      </c>
      <c r="B49" s="16" t="s">
        <v>7928</v>
      </c>
      <c r="C49" s="16" t="s">
        <v>7658</v>
      </c>
      <c r="D49" s="16">
        <v>8</v>
      </c>
      <c r="E49" s="16">
        <v>2</v>
      </c>
      <c r="F49" s="16">
        <v>2</v>
      </c>
      <c r="G49" s="16">
        <v>1.8608829536287199E-3</v>
      </c>
    </row>
    <row r="50" spans="1:7">
      <c r="A50" s="16" t="s">
        <v>7927</v>
      </c>
      <c r="B50" s="16" t="s">
        <v>7926</v>
      </c>
      <c r="C50" s="16" t="s">
        <v>7658</v>
      </c>
      <c r="D50" s="16">
        <v>3</v>
      </c>
      <c r="E50" s="16">
        <v>149</v>
      </c>
      <c r="F50" s="16">
        <v>15</v>
      </c>
      <c r="G50" s="16">
        <v>2.03676206090238E-3</v>
      </c>
    </row>
    <row r="51" spans="1:7">
      <c r="A51" s="16" t="s">
        <v>7925</v>
      </c>
      <c r="B51" s="16" t="s">
        <v>7924</v>
      </c>
      <c r="C51" s="16" t="s">
        <v>7658</v>
      </c>
      <c r="D51" s="16">
        <v>3</v>
      </c>
      <c r="E51" s="16">
        <v>890</v>
      </c>
      <c r="F51" s="16">
        <v>57</v>
      </c>
      <c r="G51" s="16">
        <v>2.1043639065048999E-3</v>
      </c>
    </row>
    <row r="52" spans="1:7">
      <c r="A52" s="16" t="s">
        <v>7923</v>
      </c>
      <c r="B52" s="16" t="s">
        <v>7922</v>
      </c>
      <c r="C52" s="16" t="s">
        <v>7658</v>
      </c>
      <c r="D52" s="16">
        <v>6</v>
      </c>
      <c r="E52" s="16">
        <v>22</v>
      </c>
      <c r="F52" s="16">
        <v>5</v>
      </c>
      <c r="G52" s="16">
        <v>2.1161709731295098E-3</v>
      </c>
    </row>
    <row r="53" spans="1:7">
      <c r="A53" s="16" t="s">
        <v>7921</v>
      </c>
      <c r="B53" s="16" t="s">
        <v>7920</v>
      </c>
      <c r="C53" s="16" t="s">
        <v>7658</v>
      </c>
      <c r="D53" s="16">
        <v>6</v>
      </c>
      <c r="E53" s="16">
        <v>7</v>
      </c>
      <c r="F53" s="16">
        <v>3</v>
      </c>
      <c r="G53" s="16">
        <v>2.4624740141578E-3</v>
      </c>
    </row>
    <row r="54" spans="1:7">
      <c r="A54" s="16" t="s">
        <v>7919</v>
      </c>
      <c r="B54" s="16" t="s">
        <v>7918</v>
      </c>
      <c r="C54" s="16" t="s">
        <v>7658</v>
      </c>
      <c r="D54" s="16">
        <v>6</v>
      </c>
      <c r="E54" s="16">
        <v>23</v>
      </c>
      <c r="F54" s="16">
        <v>5</v>
      </c>
      <c r="G54" s="16">
        <v>2.60889721168279E-3</v>
      </c>
    </row>
    <row r="55" spans="1:7">
      <c r="A55" s="16" t="s">
        <v>7917</v>
      </c>
      <c r="B55" s="16" t="s">
        <v>7916</v>
      </c>
      <c r="C55" s="16" t="s">
        <v>7658</v>
      </c>
      <c r="D55" s="16">
        <v>7</v>
      </c>
      <c r="E55" s="16">
        <v>201</v>
      </c>
      <c r="F55" s="16">
        <v>18</v>
      </c>
      <c r="G55" s="16">
        <v>2.8667824300718202E-3</v>
      </c>
    </row>
    <row r="56" spans="1:7">
      <c r="A56" s="16" t="s">
        <v>7915</v>
      </c>
      <c r="B56" s="16" t="s">
        <v>7914</v>
      </c>
      <c r="C56" s="16" t="s">
        <v>7658</v>
      </c>
      <c r="D56" s="16">
        <v>5</v>
      </c>
      <c r="E56" s="16">
        <v>171</v>
      </c>
      <c r="F56" s="16">
        <v>16</v>
      </c>
      <c r="G56" s="16">
        <v>3.10161938123914E-3</v>
      </c>
    </row>
    <row r="57" spans="1:7">
      <c r="A57" s="16" t="s">
        <v>7913</v>
      </c>
      <c r="B57" s="16" t="s">
        <v>7912</v>
      </c>
      <c r="C57" s="16" t="s">
        <v>7658</v>
      </c>
      <c r="D57" s="16">
        <v>5</v>
      </c>
      <c r="E57" s="16">
        <v>112</v>
      </c>
      <c r="F57" s="16">
        <v>12</v>
      </c>
      <c r="G57" s="16">
        <v>3.3010225836125101E-3</v>
      </c>
    </row>
    <row r="58" spans="1:7">
      <c r="A58" s="16" t="s">
        <v>7911</v>
      </c>
      <c r="B58" s="16" t="s">
        <v>7910</v>
      </c>
      <c r="C58" s="16" t="s">
        <v>7658</v>
      </c>
      <c r="D58" s="16">
        <v>6</v>
      </c>
      <c r="E58" s="16">
        <v>46</v>
      </c>
      <c r="F58" s="16">
        <v>7</v>
      </c>
      <c r="G58" s="16">
        <v>3.3639813961548102E-3</v>
      </c>
    </row>
    <row r="59" spans="1:7">
      <c r="A59" s="16" t="s">
        <v>7909</v>
      </c>
      <c r="B59" s="16" t="s">
        <v>7908</v>
      </c>
      <c r="C59" s="16" t="s">
        <v>7658</v>
      </c>
      <c r="D59" s="16">
        <v>8</v>
      </c>
      <c r="E59" s="16">
        <v>157</v>
      </c>
      <c r="F59" s="16">
        <v>15</v>
      </c>
      <c r="G59" s="16">
        <v>3.3751116436038001E-3</v>
      </c>
    </row>
    <row r="60" spans="1:7">
      <c r="A60" s="16" t="s">
        <v>7907</v>
      </c>
      <c r="B60" s="16" t="s">
        <v>7906</v>
      </c>
      <c r="C60" s="16" t="s">
        <v>7658</v>
      </c>
      <c r="D60" s="16">
        <v>4</v>
      </c>
      <c r="E60" s="16">
        <v>8</v>
      </c>
      <c r="F60" s="16">
        <v>3</v>
      </c>
      <c r="G60" s="16">
        <v>3.8138307977193301E-3</v>
      </c>
    </row>
    <row r="61" spans="1:7">
      <c r="A61" s="16" t="s">
        <v>7905</v>
      </c>
      <c r="B61" s="16" t="s">
        <v>7904</v>
      </c>
      <c r="C61" s="16" t="s">
        <v>7658</v>
      </c>
      <c r="D61" s="16">
        <v>5</v>
      </c>
      <c r="E61" s="16">
        <v>176</v>
      </c>
      <c r="F61" s="16">
        <v>16</v>
      </c>
      <c r="G61" s="16">
        <v>4.1173836250761398E-3</v>
      </c>
    </row>
    <row r="62" spans="1:7">
      <c r="A62" s="16" t="s">
        <v>7903</v>
      </c>
      <c r="B62" s="16" t="s">
        <v>7902</v>
      </c>
      <c r="C62" s="16" t="s">
        <v>7658</v>
      </c>
      <c r="D62" s="16">
        <v>5</v>
      </c>
      <c r="E62" s="16">
        <v>226</v>
      </c>
      <c r="F62" s="16">
        <v>19</v>
      </c>
      <c r="G62" s="16">
        <v>4.4708131298567396E-3</v>
      </c>
    </row>
    <row r="63" spans="1:7">
      <c r="A63" s="16" t="s">
        <v>7901</v>
      </c>
      <c r="B63" s="16" t="s">
        <v>7900</v>
      </c>
      <c r="C63" s="16" t="s">
        <v>7658</v>
      </c>
      <c r="D63" s="16">
        <v>6</v>
      </c>
      <c r="E63" s="16">
        <v>102</v>
      </c>
      <c r="F63" s="16">
        <v>11</v>
      </c>
      <c r="G63" s="16">
        <v>4.5652058560877798E-3</v>
      </c>
    </row>
    <row r="64" spans="1:7">
      <c r="A64" s="16" t="s">
        <v>7899</v>
      </c>
      <c r="B64" s="16" t="s">
        <v>7898</v>
      </c>
      <c r="C64" s="16" t="s">
        <v>7658</v>
      </c>
      <c r="D64" s="16">
        <v>6</v>
      </c>
      <c r="E64" s="16">
        <v>3</v>
      </c>
      <c r="F64" s="16">
        <v>2</v>
      </c>
      <c r="G64" s="16">
        <v>5.4222584729442698E-3</v>
      </c>
    </row>
    <row r="65" spans="1:7">
      <c r="A65" s="16" t="s">
        <v>7897</v>
      </c>
      <c r="B65" s="16" t="s">
        <v>7896</v>
      </c>
      <c r="C65" s="16" t="s">
        <v>7658</v>
      </c>
      <c r="D65" s="16">
        <v>7</v>
      </c>
      <c r="E65" s="16">
        <v>3</v>
      </c>
      <c r="F65" s="16">
        <v>2</v>
      </c>
      <c r="G65" s="16">
        <v>5.4222584729442698E-3</v>
      </c>
    </row>
    <row r="66" spans="1:7">
      <c r="A66" s="16" t="s">
        <v>7895</v>
      </c>
      <c r="B66" s="16" t="s">
        <v>7894</v>
      </c>
      <c r="C66" s="16" t="s">
        <v>7658</v>
      </c>
      <c r="D66" s="16">
        <v>5</v>
      </c>
      <c r="E66" s="16">
        <v>3</v>
      </c>
      <c r="F66" s="16">
        <v>2</v>
      </c>
      <c r="G66" s="16">
        <v>5.4222584729442698E-3</v>
      </c>
    </row>
    <row r="67" spans="1:7">
      <c r="A67" s="16" t="s">
        <v>7893</v>
      </c>
      <c r="B67" s="16" t="s">
        <v>7892</v>
      </c>
      <c r="C67" s="16" t="s">
        <v>7658</v>
      </c>
      <c r="D67" s="16">
        <v>5</v>
      </c>
      <c r="E67" s="16">
        <v>3</v>
      </c>
      <c r="F67" s="16">
        <v>2</v>
      </c>
      <c r="G67" s="16">
        <v>5.4222584729442698E-3</v>
      </c>
    </row>
    <row r="68" spans="1:7">
      <c r="A68" s="16" t="s">
        <v>7891</v>
      </c>
      <c r="B68" s="16" t="s">
        <v>7890</v>
      </c>
      <c r="C68" s="16" t="s">
        <v>7658</v>
      </c>
      <c r="D68" s="16">
        <v>5</v>
      </c>
      <c r="E68" s="16">
        <v>3</v>
      </c>
      <c r="F68" s="16">
        <v>2</v>
      </c>
      <c r="G68" s="16">
        <v>5.4222584729442698E-3</v>
      </c>
    </row>
    <row r="69" spans="1:7">
      <c r="A69" s="16" t="s">
        <v>7889</v>
      </c>
      <c r="B69" s="16" t="s">
        <v>7888</v>
      </c>
      <c r="C69" s="16" t="s">
        <v>7658</v>
      </c>
      <c r="D69" s="16">
        <v>5</v>
      </c>
      <c r="E69" s="16">
        <v>3</v>
      </c>
      <c r="F69" s="16">
        <v>2</v>
      </c>
      <c r="G69" s="16">
        <v>5.4222584729442698E-3</v>
      </c>
    </row>
    <row r="70" spans="1:7">
      <c r="A70" s="16" t="s">
        <v>7887</v>
      </c>
      <c r="B70" s="16" t="s">
        <v>7886</v>
      </c>
      <c r="C70" s="16" t="s">
        <v>7658</v>
      </c>
      <c r="D70" s="16">
        <v>8</v>
      </c>
      <c r="E70" s="16">
        <v>3</v>
      </c>
      <c r="F70" s="16">
        <v>2</v>
      </c>
      <c r="G70" s="16">
        <v>5.4222584729442698E-3</v>
      </c>
    </row>
    <row r="71" spans="1:7">
      <c r="A71" s="16" t="s">
        <v>7885</v>
      </c>
      <c r="B71" s="16" t="s">
        <v>7884</v>
      </c>
      <c r="C71" s="16" t="s">
        <v>7658</v>
      </c>
      <c r="D71" s="16">
        <v>6</v>
      </c>
      <c r="E71" s="16">
        <v>3</v>
      </c>
      <c r="F71" s="16">
        <v>2</v>
      </c>
      <c r="G71" s="16">
        <v>5.4222584729442698E-3</v>
      </c>
    </row>
    <row r="72" spans="1:7">
      <c r="A72" s="16" t="s">
        <v>7883</v>
      </c>
      <c r="B72" s="16" t="s">
        <v>7882</v>
      </c>
      <c r="C72" s="16" t="s">
        <v>7658</v>
      </c>
      <c r="D72" s="16">
        <v>7</v>
      </c>
      <c r="E72" s="16">
        <v>3</v>
      </c>
      <c r="F72" s="16">
        <v>2</v>
      </c>
      <c r="G72" s="16">
        <v>5.4222584729442698E-3</v>
      </c>
    </row>
    <row r="73" spans="1:7">
      <c r="A73" s="16" t="s">
        <v>7881</v>
      </c>
      <c r="B73" s="16" t="s">
        <v>7880</v>
      </c>
      <c r="C73" s="16" t="s">
        <v>7658</v>
      </c>
      <c r="D73" s="16">
        <v>7</v>
      </c>
      <c r="E73" s="16">
        <v>3</v>
      </c>
      <c r="F73" s="16">
        <v>2</v>
      </c>
      <c r="G73" s="16">
        <v>5.4222584729442698E-3</v>
      </c>
    </row>
    <row r="74" spans="1:7">
      <c r="A74" s="16" t="s">
        <v>7879</v>
      </c>
      <c r="B74" s="16" t="s">
        <v>7878</v>
      </c>
      <c r="C74" s="16" t="s">
        <v>7658</v>
      </c>
      <c r="D74" s="16">
        <v>3</v>
      </c>
      <c r="E74" s="16">
        <v>39</v>
      </c>
      <c r="F74" s="16">
        <v>6</v>
      </c>
      <c r="G74" s="16">
        <v>6.1463241599525901E-3</v>
      </c>
    </row>
    <row r="75" spans="1:7">
      <c r="A75" s="16" t="s">
        <v>7877</v>
      </c>
      <c r="B75" s="16" t="s">
        <v>7876</v>
      </c>
      <c r="C75" s="16" t="s">
        <v>7658</v>
      </c>
      <c r="D75" s="16">
        <v>4</v>
      </c>
      <c r="E75" s="16">
        <v>996</v>
      </c>
      <c r="F75" s="16">
        <v>60</v>
      </c>
      <c r="G75" s="16">
        <v>6.1692964879473599E-3</v>
      </c>
    </row>
    <row r="76" spans="1:7">
      <c r="A76" s="16" t="s">
        <v>7875</v>
      </c>
      <c r="B76" s="16" t="s">
        <v>7874</v>
      </c>
      <c r="C76" s="16" t="s">
        <v>7658</v>
      </c>
      <c r="D76" s="16">
        <v>3</v>
      </c>
      <c r="E76" s="16">
        <v>961</v>
      </c>
      <c r="F76" s="16">
        <v>58</v>
      </c>
      <c r="G76" s="16">
        <v>6.7460595017633899E-3</v>
      </c>
    </row>
    <row r="77" spans="1:7">
      <c r="A77" s="16" t="s">
        <v>7873</v>
      </c>
      <c r="B77" s="16" t="s">
        <v>7872</v>
      </c>
      <c r="C77" s="16" t="s">
        <v>7658</v>
      </c>
      <c r="D77" s="16">
        <v>8</v>
      </c>
      <c r="E77" s="16">
        <v>94</v>
      </c>
      <c r="F77" s="16">
        <v>10</v>
      </c>
      <c r="G77" s="16">
        <v>7.3457676349366497E-3</v>
      </c>
    </row>
    <row r="78" spans="1:7">
      <c r="A78" s="16" t="s">
        <v>7871</v>
      </c>
      <c r="B78" s="16" t="s">
        <v>7870</v>
      </c>
      <c r="C78" s="16" t="s">
        <v>7658</v>
      </c>
      <c r="D78" s="16">
        <v>7</v>
      </c>
      <c r="E78" s="16">
        <v>94</v>
      </c>
      <c r="F78" s="16">
        <v>10</v>
      </c>
      <c r="G78" s="16">
        <v>7.3457676349366497E-3</v>
      </c>
    </row>
    <row r="79" spans="1:7">
      <c r="A79" s="16" t="s">
        <v>7869</v>
      </c>
      <c r="B79" s="16" t="s">
        <v>7868</v>
      </c>
      <c r="C79" s="16" t="s">
        <v>7658</v>
      </c>
      <c r="D79" s="16">
        <v>8</v>
      </c>
      <c r="E79" s="16">
        <v>94</v>
      </c>
      <c r="F79" s="16">
        <v>10</v>
      </c>
      <c r="G79" s="16">
        <v>7.3457676349366497E-3</v>
      </c>
    </row>
    <row r="80" spans="1:7">
      <c r="A80" s="16" t="s">
        <v>7867</v>
      </c>
      <c r="B80" s="16" t="s">
        <v>7866</v>
      </c>
      <c r="C80" s="16" t="s">
        <v>7658</v>
      </c>
      <c r="D80" s="16">
        <v>7</v>
      </c>
      <c r="E80" s="16">
        <v>155</v>
      </c>
      <c r="F80" s="16">
        <v>14</v>
      </c>
      <c r="G80" s="16">
        <v>7.3930303373139E-3</v>
      </c>
    </row>
    <row r="81" spans="1:7">
      <c r="A81" s="16" t="s">
        <v>7865</v>
      </c>
      <c r="B81" s="16" t="s">
        <v>7864</v>
      </c>
      <c r="C81" s="16" t="s">
        <v>7658</v>
      </c>
      <c r="D81" s="16">
        <v>3</v>
      </c>
      <c r="E81" s="16">
        <v>255</v>
      </c>
      <c r="F81" s="16">
        <v>20</v>
      </c>
      <c r="G81" s="16">
        <v>7.6835478184270204E-3</v>
      </c>
    </row>
    <row r="82" spans="1:7">
      <c r="A82" s="16" t="s">
        <v>7863</v>
      </c>
      <c r="B82" s="16" t="s">
        <v>7862</v>
      </c>
      <c r="C82" s="16" t="s">
        <v>7658</v>
      </c>
      <c r="D82" s="16">
        <v>6</v>
      </c>
      <c r="E82" s="16">
        <v>55</v>
      </c>
      <c r="F82" s="16">
        <v>7</v>
      </c>
      <c r="G82" s="16">
        <v>9.1293888259450801E-3</v>
      </c>
    </row>
    <row r="83" spans="1:7">
      <c r="A83" s="16" t="s">
        <v>7861</v>
      </c>
      <c r="B83" s="16" t="s">
        <v>7860</v>
      </c>
      <c r="C83" s="16" t="s">
        <v>7658</v>
      </c>
      <c r="D83" s="16">
        <v>9</v>
      </c>
      <c r="E83" s="16">
        <v>20</v>
      </c>
      <c r="F83" s="16">
        <v>4</v>
      </c>
      <c r="G83" s="16">
        <v>9.6146788287454002E-3</v>
      </c>
    </row>
    <row r="84" spans="1:7">
      <c r="A84" s="16" t="s">
        <v>7859</v>
      </c>
      <c r="B84" s="16" t="s">
        <v>7858</v>
      </c>
      <c r="C84" s="16" t="s">
        <v>7658</v>
      </c>
      <c r="D84" s="16">
        <v>4</v>
      </c>
      <c r="E84" s="16">
        <v>4</v>
      </c>
      <c r="F84" s="16">
        <v>2</v>
      </c>
      <c r="G84" s="16">
        <v>1.05340974110658E-2</v>
      </c>
    </row>
    <row r="85" spans="1:7">
      <c r="A85" s="16" t="s">
        <v>7857</v>
      </c>
      <c r="B85" s="16" t="s">
        <v>7856</v>
      </c>
      <c r="C85" s="16" t="s">
        <v>7658</v>
      </c>
      <c r="D85" s="16">
        <v>5</v>
      </c>
      <c r="E85" s="16">
        <v>4</v>
      </c>
      <c r="F85" s="16">
        <v>2</v>
      </c>
      <c r="G85" s="16">
        <v>1.05340974110658E-2</v>
      </c>
    </row>
    <row r="86" spans="1:7">
      <c r="A86" s="16" t="s">
        <v>7855</v>
      </c>
      <c r="B86" s="16" t="s">
        <v>7854</v>
      </c>
      <c r="C86" s="16" t="s">
        <v>7658</v>
      </c>
      <c r="D86" s="16">
        <v>6</v>
      </c>
      <c r="E86" s="16">
        <v>4</v>
      </c>
      <c r="F86" s="16">
        <v>2</v>
      </c>
      <c r="G86" s="16">
        <v>1.05340974110658E-2</v>
      </c>
    </row>
    <row r="87" spans="1:7">
      <c r="A87" s="16" t="s">
        <v>7853</v>
      </c>
      <c r="B87" s="16" t="s">
        <v>7852</v>
      </c>
      <c r="C87" s="16" t="s">
        <v>7658</v>
      </c>
      <c r="D87" s="16">
        <v>7</v>
      </c>
      <c r="E87" s="16">
        <v>4</v>
      </c>
      <c r="F87" s="16">
        <v>2</v>
      </c>
      <c r="G87" s="16">
        <v>1.05340974110658E-2</v>
      </c>
    </row>
    <row r="88" spans="1:7">
      <c r="A88" s="16" t="s">
        <v>7851</v>
      </c>
      <c r="B88" s="16" t="s">
        <v>7850</v>
      </c>
      <c r="C88" s="16" t="s">
        <v>7658</v>
      </c>
      <c r="D88" s="16">
        <v>3</v>
      </c>
      <c r="E88" s="16">
        <v>4</v>
      </c>
      <c r="F88" s="16">
        <v>2</v>
      </c>
      <c r="G88" s="16">
        <v>1.05340974110658E-2</v>
      </c>
    </row>
    <row r="89" spans="1:7">
      <c r="A89" s="16" t="s">
        <v>7849</v>
      </c>
      <c r="B89" s="16" t="s">
        <v>7848</v>
      </c>
      <c r="C89" s="16" t="s">
        <v>7658</v>
      </c>
      <c r="D89" s="16">
        <v>5</v>
      </c>
      <c r="E89" s="16">
        <v>21</v>
      </c>
      <c r="F89" s="16">
        <v>4</v>
      </c>
      <c r="G89" s="16">
        <v>1.1478155370826901E-2</v>
      </c>
    </row>
    <row r="90" spans="1:7">
      <c r="A90" s="16" t="s">
        <v>7847</v>
      </c>
      <c r="B90" s="16" t="s">
        <v>7846</v>
      </c>
      <c r="C90" s="16" t="s">
        <v>7658</v>
      </c>
      <c r="D90" s="16">
        <v>8</v>
      </c>
      <c r="E90" s="16">
        <v>86</v>
      </c>
      <c r="F90" s="16">
        <v>9</v>
      </c>
      <c r="G90" s="16">
        <v>1.18467654868638E-2</v>
      </c>
    </row>
    <row r="91" spans="1:7">
      <c r="A91" s="16" t="s">
        <v>7845</v>
      </c>
      <c r="B91" s="16" t="s">
        <v>7844</v>
      </c>
      <c r="C91" s="16" t="s">
        <v>7658</v>
      </c>
      <c r="D91" s="16">
        <v>7</v>
      </c>
      <c r="E91" s="16">
        <v>58</v>
      </c>
      <c r="F91" s="16">
        <v>7</v>
      </c>
      <c r="G91" s="16">
        <v>1.2107228520137899E-2</v>
      </c>
    </row>
    <row r="92" spans="1:7">
      <c r="A92" s="16" t="s">
        <v>7843</v>
      </c>
      <c r="B92" s="16" t="s">
        <v>7842</v>
      </c>
      <c r="C92" s="16" t="s">
        <v>7658</v>
      </c>
      <c r="D92" s="16">
        <v>6</v>
      </c>
      <c r="E92" s="16">
        <v>22</v>
      </c>
      <c r="F92" s="16">
        <v>4</v>
      </c>
      <c r="G92" s="16">
        <v>1.3558596348236401E-2</v>
      </c>
    </row>
    <row r="93" spans="1:7">
      <c r="A93" s="16" t="s">
        <v>7841</v>
      </c>
      <c r="B93" s="16" t="s">
        <v>7840</v>
      </c>
      <c r="C93" s="16" t="s">
        <v>7658</v>
      </c>
      <c r="D93" s="16">
        <v>5</v>
      </c>
      <c r="E93" s="16">
        <v>5</v>
      </c>
      <c r="F93" s="16">
        <v>2</v>
      </c>
      <c r="G93" s="16">
        <v>1.70561372887633E-2</v>
      </c>
    </row>
    <row r="94" spans="1:7">
      <c r="A94" s="16" t="s">
        <v>7839</v>
      </c>
      <c r="B94" s="16" t="s">
        <v>7838</v>
      </c>
      <c r="C94" s="16" t="s">
        <v>7658</v>
      </c>
      <c r="D94" s="16">
        <v>6</v>
      </c>
      <c r="E94" s="16">
        <v>5</v>
      </c>
      <c r="F94" s="16">
        <v>2</v>
      </c>
      <c r="G94" s="16">
        <v>1.70561372887633E-2</v>
      </c>
    </row>
    <row r="95" spans="1:7">
      <c r="A95" s="16" t="s">
        <v>7837</v>
      </c>
      <c r="B95" s="16" t="s">
        <v>7836</v>
      </c>
      <c r="C95" s="16" t="s">
        <v>7658</v>
      </c>
      <c r="D95" s="16">
        <v>5</v>
      </c>
      <c r="E95" s="16">
        <v>5</v>
      </c>
      <c r="F95" s="16">
        <v>2</v>
      </c>
      <c r="G95" s="16">
        <v>1.70561372887633E-2</v>
      </c>
    </row>
    <row r="96" spans="1:7">
      <c r="A96" s="16" t="s">
        <v>7835</v>
      </c>
      <c r="B96" s="16" t="s">
        <v>7834</v>
      </c>
      <c r="C96" s="16" t="s">
        <v>7658</v>
      </c>
      <c r="D96" s="16">
        <v>5</v>
      </c>
      <c r="E96" s="16">
        <v>5</v>
      </c>
      <c r="F96" s="16">
        <v>2</v>
      </c>
      <c r="G96" s="16">
        <v>1.70561372887633E-2</v>
      </c>
    </row>
    <row r="97" spans="1:7">
      <c r="A97" s="16" t="s">
        <v>7833</v>
      </c>
      <c r="B97" s="16" t="s">
        <v>7832</v>
      </c>
      <c r="C97" s="16" t="s">
        <v>7658</v>
      </c>
      <c r="D97" s="16">
        <v>7</v>
      </c>
      <c r="E97" s="16">
        <v>5</v>
      </c>
      <c r="F97" s="16">
        <v>2</v>
      </c>
      <c r="G97" s="16">
        <v>1.70561372887633E-2</v>
      </c>
    </row>
    <row r="98" spans="1:7">
      <c r="A98" s="16" t="s">
        <v>7831</v>
      </c>
      <c r="B98" s="16" t="s">
        <v>7830</v>
      </c>
      <c r="C98" s="16" t="s">
        <v>7658</v>
      </c>
      <c r="D98" s="16">
        <v>6</v>
      </c>
      <c r="E98" s="16">
        <v>5</v>
      </c>
      <c r="F98" s="16">
        <v>2</v>
      </c>
      <c r="G98" s="16">
        <v>1.70561372887633E-2</v>
      </c>
    </row>
    <row r="99" spans="1:7">
      <c r="A99" s="16" t="s">
        <v>7829</v>
      </c>
      <c r="B99" s="16" t="s">
        <v>7828</v>
      </c>
      <c r="C99" s="16" t="s">
        <v>7658</v>
      </c>
      <c r="D99" s="16">
        <v>3</v>
      </c>
      <c r="E99" s="16">
        <v>5</v>
      </c>
      <c r="F99" s="16">
        <v>2</v>
      </c>
      <c r="G99" s="16">
        <v>1.70561372887633E-2</v>
      </c>
    </row>
    <row r="100" spans="1:7">
      <c r="A100" s="16" t="s">
        <v>7827</v>
      </c>
      <c r="B100" s="16" t="s">
        <v>7826</v>
      </c>
      <c r="C100" s="16" t="s">
        <v>7658</v>
      </c>
      <c r="D100" s="16">
        <v>6</v>
      </c>
      <c r="E100" s="16">
        <v>5</v>
      </c>
      <c r="F100" s="16">
        <v>2</v>
      </c>
      <c r="G100" s="16">
        <v>1.70561372887633E-2</v>
      </c>
    </row>
    <row r="101" spans="1:7">
      <c r="A101" s="16" t="s">
        <v>7825</v>
      </c>
      <c r="B101" s="16" t="s">
        <v>7824</v>
      </c>
      <c r="C101" s="16" t="s">
        <v>7658</v>
      </c>
      <c r="D101" s="16">
        <v>4</v>
      </c>
      <c r="E101" s="16">
        <v>2405</v>
      </c>
      <c r="F101" s="16">
        <v>125</v>
      </c>
      <c r="G101" s="16">
        <v>1.7320882474906801E-2</v>
      </c>
    </row>
    <row r="102" spans="1:7">
      <c r="A102" s="16" t="s">
        <v>7823</v>
      </c>
      <c r="B102" s="16" t="s">
        <v>7822</v>
      </c>
      <c r="C102" s="16" t="s">
        <v>7658</v>
      </c>
      <c r="D102" s="16">
        <v>3</v>
      </c>
      <c r="E102" s="16">
        <v>2406</v>
      </c>
      <c r="F102" s="16">
        <v>125</v>
      </c>
      <c r="G102" s="16">
        <v>1.7520631915228301E-2</v>
      </c>
    </row>
    <row r="103" spans="1:7">
      <c r="A103" s="16" t="s">
        <v>7821</v>
      </c>
      <c r="B103" s="16" t="s">
        <v>7820</v>
      </c>
      <c r="C103" s="16" t="s">
        <v>7658</v>
      </c>
      <c r="D103" s="16">
        <v>4</v>
      </c>
      <c r="E103" s="16">
        <v>24</v>
      </c>
      <c r="F103" s="16">
        <v>4</v>
      </c>
      <c r="G103" s="16">
        <v>1.8400617799859399E-2</v>
      </c>
    </row>
    <row r="104" spans="1:7">
      <c r="A104" s="16" t="s">
        <v>7819</v>
      </c>
      <c r="B104" s="16" t="s">
        <v>7818</v>
      </c>
      <c r="C104" s="16" t="s">
        <v>7658</v>
      </c>
      <c r="D104" s="16">
        <v>4</v>
      </c>
      <c r="E104" s="16">
        <v>93</v>
      </c>
      <c r="F104" s="16">
        <v>9</v>
      </c>
      <c r="G104" s="16">
        <v>1.9020548568134999E-2</v>
      </c>
    </row>
    <row r="105" spans="1:7">
      <c r="A105" s="16" t="s">
        <v>7817</v>
      </c>
      <c r="B105" s="16" t="s">
        <v>7816</v>
      </c>
      <c r="C105" s="16" t="s">
        <v>7658</v>
      </c>
      <c r="D105" s="16">
        <v>9</v>
      </c>
      <c r="E105" s="16">
        <v>109</v>
      </c>
      <c r="F105" s="16">
        <v>10</v>
      </c>
      <c r="G105" s="16">
        <v>1.9528504316319601E-2</v>
      </c>
    </row>
    <row r="106" spans="1:7">
      <c r="A106" s="16" t="s">
        <v>7815</v>
      </c>
      <c r="B106" s="16" t="s">
        <v>7814</v>
      </c>
      <c r="C106" s="16" t="s">
        <v>7658</v>
      </c>
      <c r="D106" s="16">
        <v>10</v>
      </c>
      <c r="E106" s="16">
        <v>109</v>
      </c>
      <c r="F106" s="16">
        <v>10</v>
      </c>
      <c r="G106" s="16">
        <v>1.9528504316319601E-2</v>
      </c>
    </row>
    <row r="107" spans="1:7">
      <c r="A107" s="16" t="s">
        <v>7813</v>
      </c>
      <c r="B107" s="16" t="s">
        <v>7812</v>
      </c>
      <c r="C107" s="16" t="s">
        <v>7658</v>
      </c>
      <c r="D107" s="16">
        <v>5</v>
      </c>
      <c r="E107" s="16">
        <v>14</v>
      </c>
      <c r="F107" s="16">
        <v>3</v>
      </c>
      <c r="G107" s="16">
        <v>2.0426395748802499E-2</v>
      </c>
    </row>
    <row r="108" spans="1:7">
      <c r="A108" s="16" t="s">
        <v>7811</v>
      </c>
      <c r="B108" s="16" t="s">
        <v>7810</v>
      </c>
      <c r="C108" s="16" t="s">
        <v>7658</v>
      </c>
      <c r="D108" s="16">
        <v>4</v>
      </c>
      <c r="E108" s="16">
        <v>764</v>
      </c>
      <c r="F108" s="16">
        <v>45</v>
      </c>
      <c r="G108" s="16">
        <v>2.2600419847392798E-2</v>
      </c>
    </row>
    <row r="109" spans="1:7">
      <c r="A109" s="16" t="s">
        <v>7809</v>
      </c>
      <c r="B109" s="16" t="s">
        <v>7808</v>
      </c>
      <c r="C109" s="16" t="s">
        <v>7658</v>
      </c>
      <c r="D109" s="16">
        <v>4</v>
      </c>
      <c r="E109" s="16">
        <v>196</v>
      </c>
      <c r="F109" s="16">
        <v>15</v>
      </c>
      <c r="G109" s="16">
        <v>2.32937445949945E-2</v>
      </c>
    </row>
    <row r="110" spans="1:7">
      <c r="A110" s="16" t="s">
        <v>7807</v>
      </c>
      <c r="B110" s="16" t="s">
        <v>7806</v>
      </c>
      <c r="C110" s="16" t="s">
        <v>7658</v>
      </c>
      <c r="D110" s="16">
        <v>4</v>
      </c>
      <c r="E110" s="16">
        <v>531</v>
      </c>
      <c r="F110" s="16">
        <v>33</v>
      </c>
      <c r="G110" s="16">
        <v>2.3981759281471001E-2</v>
      </c>
    </row>
    <row r="111" spans="1:7">
      <c r="A111" s="16" t="s">
        <v>7805</v>
      </c>
      <c r="B111" s="16" t="s">
        <v>7804</v>
      </c>
      <c r="C111" s="16" t="s">
        <v>7658</v>
      </c>
      <c r="D111" s="16">
        <v>8</v>
      </c>
      <c r="E111" s="16">
        <v>163</v>
      </c>
      <c r="F111" s="16">
        <v>13</v>
      </c>
      <c r="G111" s="16">
        <v>2.4708641199401402E-2</v>
      </c>
    </row>
    <row r="112" spans="1:7">
      <c r="A112" s="16" t="s">
        <v>7803</v>
      </c>
      <c r="B112" s="16" t="s">
        <v>7802</v>
      </c>
      <c r="C112" s="16" t="s">
        <v>7658</v>
      </c>
      <c r="D112" s="16">
        <v>5</v>
      </c>
      <c r="E112" s="16">
        <v>15</v>
      </c>
      <c r="F112" s="16">
        <v>3</v>
      </c>
      <c r="G112" s="16">
        <v>2.4728996298454101E-2</v>
      </c>
    </row>
    <row r="113" spans="1:7">
      <c r="A113" s="16" t="s">
        <v>7801</v>
      </c>
      <c r="B113" s="16" t="s">
        <v>7800</v>
      </c>
      <c r="C113" s="16" t="s">
        <v>7658</v>
      </c>
      <c r="D113" s="16">
        <v>6</v>
      </c>
      <c r="E113" s="16">
        <v>15</v>
      </c>
      <c r="F113" s="16">
        <v>3</v>
      </c>
      <c r="G113" s="16">
        <v>2.4728996298454101E-2</v>
      </c>
    </row>
    <row r="114" spans="1:7">
      <c r="A114" s="16" t="s">
        <v>7799</v>
      </c>
      <c r="B114" s="16" t="s">
        <v>7798</v>
      </c>
      <c r="C114" s="16" t="s">
        <v>7658</v>
      </c>
      <c r="D114" s="16">
        <v>5</v>
      </c>
      <c r="E114" s="16">
        <v>6</v>
      </c>
      <c r="F114" s="16">
        <v>2</v>
      </c>
      <c r="G114" s="16">
        <v>2.4857319687170001E-2</v>
      </c>
    </row>
    <row r="115" spans="1:7">
      <c r="A115" s="16" t="s">
        <v>7797</v>
      </c>
      <c r="B115" s="16" t="s">
        <v>7796</v>
      </c>
      <c r="C115" s="16" t="s">
        <v>7658</v>
      </c>
      <c r="D115" s="16">
        <v>6</v>
      </c>
      <c r="E115" s="16">
        <v>16</v>
      </c>
      <c r="F115" s="16">
        <v>3</v>
      </c>
      <c r="G115" s="16">
        <v>2.9479652404153001E-2</v>
      </c>
    </row>
    <row r="116" spans="1:7">
      <c r="A116" s="16" t="s">
        <v>7795</v>
      </c>
      <c r="B116" s="16" t="s">
        <v>7794</v>
      </c>
      <c r="C116" s="16" t="s">
        <v>7658</v>
      </c>
      <c r="D116" s="16">
        <v>4</v>
      </c>
      <c r="E116" s="16">
        <v>41</v>
      </c>
      <c r="F116" s="16">
        <v>5</v>
      </c>
      <c r="G116" s="16">
        <v>3.0739956256502901E-2</v>
      </c>
    </row>
    <row r="117" spans="1:7">
      <c r="A117" s="16" t="s">
        <v>7793</v>
      </c>
      <c r="B117" s="16" t="s">
        <v>7792</v>
      </c>
      <c r="C117" s="16" t="s">
        <v>7658</v>
      </c>
      <c r="D117" s="16">
        <v>4</v>
      </c>
      <c r="E117" s="16">
        <v>41</v>
      </c>
      <c r="F117" s="16">
        <v>5</v>
      </c>
      <c r="G117" s="16">
        <v>3.0739956256502901E-2</v>
      </c>
    </row>
    <row r="118" spans="1:7">
      <c r="A118" s="16" t="s">
        <v>7791</v>
      </c>
      <c r="B118" s="16" t="s">
        <v>7790</v>
      </c>
      <c r="C118" s="16" t="s">
        <v>7658</v>
      </c>
      <c r="D118" s="16">
        <v>5</v>
      </c>
      <c r="E118" s="16">
        <v>56</v>
      </c>
      <c r="F118" s="16">
        <v>6</v>
      </c>
      <c r="G118" s="16">
        <v>3.30947373225247E-2</v>
      </c>
    </row>
    <row r="119" spans="1:7">
      <c r="A119" s="16" t="s">
        <v>7789</v>
      </c>
      <c r="B119" s="16" t="s">
        <v>7788</v>
      </c>
      <c r="C119" s="16" t="s">
        <v>7658</v>
      </c>
      <c r="D119" s="16">
        <v>7</v>
      </c>
      <c r="E119" s="16">
        <v>7</v>
      </c>
      <c r="F119" s="16">
        <v>2</v>
      </c>
      <c r="G119" s="16">
        <v>3.3815257955887197E-2</v>
      </c>
    </row>
    <row r="120" spans="1:7">
      <c r="A120" s="16" t="s">
        <v>7787</v>
      </c>
      <c r="B120" s="16" t="s">
        <v>7786</v>
      </c>
      <c r="C120" s="16" t="s">
        <v>7658</v>
      </c>
      <c r="D120" s="16">
        <v>4</v>
      </c>
      <c r="E120" s="16">
        <v>7</v>
      </c>
      <c r="F120" s="16">
        <v>2</v>
      </c>
      <c r="G120" s="16">
        <v>3.3815257955887197E-2</v>
      </c>
    </row>
    <row r="121" spans="1:7">
      <c r="A121" s="16" t="s">
        <v>7785</v>
      </c>
      <c r="B121" s="16" t="s">
        <v>7784</v>
      </c>
      <c r="C121" s="16" t="s">
        <v>7658</v>
      </c>
      <c r="D121" s="16">
        <v>6</v>
      </c>
      <c r="E121" s="16">
        <v>7</v>
      </c>
      <c r="F121" s="16">
        <v>2</v>
      </c>
      <c r="G121" s="16">
        <v>3.3815257955887197E-2</v>
      </c>
    </row>
    <row r="122" spans="1:7">
      <c r="A122" s="16" t="s">
        <v>7783</v>
      </c>
      <c r="B122" s="16" t="s">
        <v>7782</v>
      </c>
      <c r="C122" s="16" t="s">
        <v>7658</v>
      </c>
      <c r="D122" s="16">
        <v>5</v>
      </c>
      <c r="E122" s="16">
        <v>29</v>
      </c>
      <c r="F122" s="16">
        <v>4</v>
      </c>
      <c r="G122" s="16">
        <v>3.4734372263493699E-2</v>
      </c>
    </row>
    <row r="123" spans="1:7">
      <c r="A123" s="16" t="s">
        <v>7781</v>
      </c>
      <c r="B123" s="16" t="s">
        <v>7780</v>
      </c>
      <c r="C123" s="16" t="s">
        <v>7658</v>
      </c>
      <c r="D123" s="16">
        <v>3</v>
      </c>
      <c r="E123" s="16">
        <v>374</v>
      </c>
      <c r="F123" s="16">
        <v>24</v>
      </c>
      <c r="G123" s="16">
        <v>3.5539005581213999E-2</v>
      </c>
    </row>
    <row r="124" spans="1:7">
      <c r="A124" s="16" t="s">
        <v>7779</v>
      </c>
      <c r="B124" s="16" t="s">
        <v>7778</v>
      </c>
      <c r="C124" s="16" t="s">
        <v>7658</v>
      </c>
      <c r="D124" s="16">
        <v>2</v>
      </c>
      <c r="E124" s="16">
        <v>374</v>
      </c>
      <c r="F124" s="16">
        <v>24</v>
      </c>
      <c r="G124" s="16">
        <v>3.5539005581213999E-2</v>
      </c>
    </row>
    <row r="125" spans="1:7">
      <c r="A125" s="16" t="s">
        <v>7777</v>
      </c>
      <c r="B125" s="16" t="s">
        <v>7776</v>
      </c>
      <c r="C125" s="16" t="s">
        <v>7658</v>
      </c>
      <c r="D125" s="16">
        <v>4</v>
      </c>
      <c r="E125" s="16">
        <v>57</v>
      </c>
      <c r="F125" s="16">
        <v>6</v>
      </c>
      <c r="G125" s="16">
        <v>3.5688651733290701E-2</v>
      </c>
    </row>
    <row r="126" spans="1:7">
      <c r="A126" s="16" t="s">
        <v>7775</v>
      </c>
      <c r="B126" s="16" t="s">
        <v>7774</v>
      </c>
      <c r="C126" s="16" t="s">
        <v>7658</v>
      </c>
      <c r="D126" s="16">
        <v>4</v>
      </c>
      <c r="E126" s="16">
        <v>57</v>
      </c>
      <c r="F126" s="16">
        <v>6</v>
      </c>
      <c r="G126" s="16">
        <v>3.5688651733290701E-2</v>
      </c>
    </row>
    <row r="127" spans="1:7">
      <c r="A127" s="16" t="s">
        <v>7773</v>
      </c>
      <c r="B127" s="16" t="s">
        <v>7772</v>
      </c>
      <c r="C127" s="16" t="s">
        <v>7658</v>
      </c>
      <c r="D127" s="16">
        <v>4</v>
      </c>
      <c r="E127" s="16">
        <v>18</v>
      </c>
      <c r="F127" s="16">
        <v>3</v>
      </c>
      <c r="G127" s="16">
        <v>4.0309500077965202E-2</v>
      </c>
    </row>
    <row r="128" spans="1:7">
      <c r="A128" s="16" t="s">
        <v>7771</v>
      </c>
      <c r="B128" s="16" t="s">
        <v>7770</v>
      </c>
      <c r="C128" s="16" t="s">
        <v>7658</v>
      </c>
      <c r="D128" s="16">
        <v>3</v>
      </c>
      <c r="E128" s="16">
        <v>18</v>
      </c>
      <c r="F128" s="16">
        <v>3</v>
      </c>
      <c r="G128" s="16">
        <v>4.0309500077965202E-2</v>
      </c>
    </row>
    <row r="129" spans="1:7">
      <c r="A129" s="16" t="s">
        <v>7769</v>
      </c>
      <c r="B129" s="16" t="s">
        <v>7768</v>
      </c>
      <c r="C129" s="16" t="s">
        <v>7658</v>
      </c>
      <c r="D129" s="16">
        <v>5</v>
      </c>
      <c r="E129" s="16">
        <v>18</v>
      </c>
      <c r="F129" s="16">
        <v>3</v>
      </c>
      <c r="G129" s="16">
        <v>4.0309500077965202E-2</v>
      </c>
    </row>
    <row r="130" spans="1:7">
      <c r="A130" s="16" t="s">
        <v>7767</v>
      </c>
      <c r="B130" s="16" t="s">
        <v>7766</v>
      </c>
      <c r="C130" s="16" t="s">
        <v>7658</v>
      </c>
      <c r="D130" s="16">
        <v>5</v>
      </c>
      <c r="E130" s="16">
        <v>2273</v>
      </c>
      <c r="F130" s="16">
        <v>115</v>
      </c>
      <c r="G130" s="16">
        <v>4.1998652852245501E-2</v>
      </c>
    </row>
    <row r="131" spans="1:7">
      <c r="A131" s="16" t="s">
        <v>7765</v>
      </c>
      <c r="B131" s="16" t="s">
        <v>7764</v>
      </c>
      <c r="C131" s="16" t="s">
        <v>7658</v>
      </c>
      <c r="D131" s="16">
        <v>7</v>
      </c>
      <c r="E131" s="16">
        <v>31</v>
      </c>
      <c r="F131" s="16">
        <v>4</v>
      </c>
      <c r="G131" s="16">
        <v>4.3026794947921297E-2</v>
      </c>
    </row>
    <row r="132" spans="1:7">
      <c r="A132" s="16" t="s">
        <v>7763</v>
      </c>
      <c r="B132" s="16" t="s">
        <v>7762</v>
      </c>
      <c r="C132" s="16" t="s">
        <v>7658</v>
      </c>
      <c r="D132" s="16">
        <v>6</v>
      </c>
      <c r="E132" s="16">
        <v>1</v>
      </c>
      <c r="F132" s="16">
        <v>1</v>
      </c>
      <c r="G132" s="16">
        <v>4.3152193324198403E-2</v>
      </c>
    </row>
    <row r="133" spans="1:7">
      <c r="A133" s="16" t="s">
        <v>7761</v>
      </c>
      <c r="B133" s="16" t="s">
        <v>7760</v>
      </c>
      <c r="C133" s="16" t="s">
        <v>7658</v>
      </c>
      <c r="D133" s="16">
        <v>8</v>
      </c>
      <c r="E133" s="16">
        <v>1</v>
      </c>
      <c r="F133" s="16">
        <v>1</v>
      </c>
      <c r="G133" s="16">
        <v>4.3152193324198403E-2</v>
      </c>
    </row>
    <row r="134" spans="1:7">
      <c r="A134" s="16" t="s">
        <v>7759</v>
      </c>
      <c r="B134" s="16" t="s">
        <v>7758</v>
      </c>
      <c r="C134" s="16" t="s">
        <v>7658</v>
      </c>
      <c r="D134" s="16">
        <v>7</v>
      </c>
      <c r="E134" s="16">
        <v>1</v>
      </c>
      <c r="F134" s="16">
        <v>1</v>
      </c>
      <c r="G134" s="16">
        <v>4.3152193324198403E-2</v>
      </c>
    </row>
    <row r="135" spans="1:7">
      <c r="A135" s="16" t="s">
        <v>7757</v>
      </c>
      <c r="B135" s="16" t="s">
        <v>7756</v>
      </c>
      <c r="C135" s="16" t="s">
        <v>7658</v>
      </c>
      <c r="D135" s="16">
        <v>7</v>
      </c>
      <c r="E135" s="16">
        <v>1</v>
      </c>
      <c r="F135" s="16">
        <v>1</v>
      </c>
      <c r="G135" s="16">
        <v>4.3152193324198403E-2</v>
      </c>
    </row>
    <row r="136" spans="1:7">
      <c r="A136" s="16" t="s">
        <v>7755</v>
      </c>
      <c r="B136" s="16" t="s">
        <v>7754</v>
      </c>
      <c r="C136" s="16" t="s">
        <v>7658</v>
      </c>
      <c r="D136" s="16">
        <v>6</v>
      </c>
      <c r="E136" s="16">
        <v>1</v>
      </c>
      <c r="F136" s="16">
        <v>1</v>
      </c>
      <c r="G136" s="16">
        <v>4.3152193324198403E-2</v>
      </c>
    </row>
    <row r="137" spans="1:7">
      <c r="A137" s="16" t="s">
        <v>7753</v>
      </c>
      <c r="B137" s="16" t="s">
        <v>7752</v>
      </c>
      <c r="C137" s="16" t="s">
        <v>7658</v>
      </c>
      <c r="D137" s="16">
        <v>8</v>
      </c>
      <c r="E137" s="16">
        <v>1</v>
      </c>
      <c r="F137" s="16">
        <v>1</v>
      </c>
      <c r="G137" s="16">
        <v>4.3152193324198403E-2</v>
      </c>
    </row>
    <row r="138" spans="1:7">
      <c r="A138" s="16" t="s">
        <v>7751</v>
      </c>
      <c r="B138" s="16" t="s">
        <v>7750</v>
      </c>
      <c r="C138" s="16" t="s">
        <v>7658</v>
      </c>
      <c r="D138" s="16">
        <v>7</v>
      </c>
      <c r="E138" s="16">
        <v>1</v>
      </c>
      <c r="F138" s="16">
        <v>1</v>
      </c>
      <c r="G138" s="16">
        <v>4.3152193324198403E-2</v>
      </c>
    </row>
    <row r="139" spans="1:7">
      <c r="A139" s="16" t="s">
        <v>7749</v>
      </c>
      <c r="B139" s="16" t="s">
        <v>7748</v>
      </c>
      <c r="C139" s="16" t="s">
        <v>7658</v>
      </c>
      <c r="D139" s="16">
        <v>7</v>
      </c>
      <c r="E139" s="16">
        <v>1</v>
      </c>
      <c r="F139" s="16">
        <v>1</v>
      </c>
      <c r="G139" s="16">
        <v>4.3152193324198403E-2</v>
      </c>
    </row>
    <row r="140" spans="1:7">
      <c r="A140" s="16" t="s">
        <v>7747</v>
      </c>
      <c r="B140" s="16" t="s">
        <v>7746</v>
      </c>
      <c r="C140" s="16" t="s">
        <v>7658</v>
      </c>
      <c r="D140" s="16">
        <v>8</v>
      </c>
      <c r="E140" s="16">
        <v>1</v>
      </c>
      <c r="F140" s="16">
        <v>1</v>
      </c>
      <c r="G140" s="16">
        <v>4.3152193324198403E-2</v>
      </c>
    </row>
    <row r="141" spans="1:7">
      <c r="A141" s="16" t="s">
        <v>7745</v>
      </c>
      <c r="B141" s="16" t="s">
        <v>7744</v>
      </c>
      <c r="C141" s="16" t="s">
        <v>7658</v>
      </c>
      <c r="D141" s="16">
        <v>7</v>
      </c>
      <c r="E141" s="16">
        <v>1</v>
      </c>
      <c r="F141" s="16">
        <v>1</v>
      </c>
      <c r="G141" s="16">
        <v>4.3152193324198403E-2</v>
      </c>
    </row>
    <row r="142" spans="1:7">
      <c r="A142" s="16" t="s">
        <v>7743</v>
      </c>
      <c r="B142" s="16" t="s">
        <v>7742</v>
      </c>
      <c r="C142" s="16" t="s">
        <v>7658</v>
      </c>
      <c r="D142" s="16">
        <v>9</v>
      </c>
      <c r="E142" s="16">
        <v>1</v>
      </c>
      <c r="F142" s="16">
        <v>1</v>
      </c>
      <c r="G142" s="16">
        <v>4.3152193324198403E-2</v>
      </c>
    </row>
    <row r="143" spans="1:7">
      <c r="A143" s="16" t="s">
        <v>7741</v>
      </c>
      <c r="B143" s="16" t="s">
        <v>7740</v>
      </c>
      <c r="C143" s="16" t="s">
        <v>7658</v>
      </c>
      <c r="D143" s="16">
        <v>8</v>
      </c>
      <c r="E143" s="16">
        <v>1</v>
      </c>
      <c r="F143" s="16">
        <v>1</v>
      </c>
      <c r="G143" s="16">
        <v>4.3152193324198403E-2</v>
      </c>
    </row>
    <row r="144" spans="1:7">
      <c r="A144" s="16" t="s">
        <v>7739</v>
      </c>
      <c r="B144" s="16" t="s">
        <v>7738</v>
      </c>
      <c r="C144" s="16" t="s">
        <v>7658</v>
      </c>
      <c r="D144" s="16">
        <v>6</v>
      </c>
      <c r="E144" s="16">
        <v>1</v>
      </c>
      <c r="F144" s="16">
        <v>1</v>
      </c>
      <c r="G144" s="16">
        <v>4.3152193324198403E-2</v>
      </c>
    </row>
    <row r="145" spans="1:7">
      <c r="A145" s="16" t="s">
        <v>7737</v>
      </c>
      <c r="B145" s="16" t="s">
        <v>7736</v>
      </c>
      <c r="C145" s="16" t="s">
        <v>7658</v>
      </c>
      <c r="D145" s="16">
        <v>6</v>
      </c>
      <c r="E145" s="16">
        <v>1</v>
      </c>
      <c r="F145" s="16">
        <v>1</v>
      </c>
      <c r="G145" s="16">
        <v>4.3152193324198403E-2</v>
      </c>
    </row>
    <row r="146" spans="1:7">
      <c r="A146" s="16" t="s">
        <v>7735</v>
      </c>
      <c r="B146" s="16" t="s">
        <v>7734</v>
      </c>
      <c r="C146" s="16" t="s">
        <v>7658</v>
      </c>
      <c r="D146" s="16">
        <v>6</v>
      </c>
      <c r="E146" s="16">
        <v>1</v>
      </c>
      <c r="F146" s="16">
        <v>1</v>
      </c>
      <c r="G146" s="16">
        <v>4.3152193324198403E-2</v>
      </c>
    </row>
    <row r="147" spans="1:7">
      <c r="A147" s="16" t="s">
        <v>7733</v>
      </c>
      <c r="B147" s="16" t="s">
        <v>7732</v>
      </c>
      <c r="C147" s="16" t="s">
        <v>7658</v>
      </c>
      <c r="D147" s="16">
        <v>5</v>
      </c>
      <c r="E147" s="16">
        <v>1</v>
      </c>
      <c r="F147" s="16">
        <v>1</v>
      </c>
      <c r="G147" s="16">
        <v>4.3152193324198403E-2</v>
      </c>
    </row>
    <row r="148" spans="1:7">
      <c r="A148" s="16" t="s">
        <v>7731</v>
      </c>
      <c r="B148" s="16" t="s">
        <v>7730</v>
      </c>
      <c r="C148" s="16" t="s">
        <v>7658</v>
      </c>
      <c r="D148" s="16">
        <v>10</v>
      </c>
      <c r="E148" s="16">
        <v>1</v>
      </c>
      <c r="F148" s="16">
        <v>1</v>
      </c>
      <c r="G148" s="16">
        <v>4.3152193324198403E-2</v>
      </c>
    </row>
    <row r="149" spans="1:7">
      <c r="A149" s="16" t="s">
        <v>7729</v>
      </c>
      <c r="B149" s="16" t="s">
        <v>7728</v>
      </c>
      <c r="C149" s="16" t="s">
        <v>7658</v>
      </c>
      <c r="D149" s="16">
        <v>7</v>
      </c>
      <c r="E149" s="16">
        <v>1</v>
      </c>
      <c r="F149" s="16">
        <v>1</v>
      </c>
      <c r="G149" s="16">
        <v>4.3152193324198403E-2</v>
      </c>
    </row>
    <row r="150" spans="1:7">
      <c r="A150" s="16" t="s">
        <v>7727</v>
      </c>
      <c r="B150" s="16" t="s">
        <v>7726</v>
      </c>
      <c r="C150" s="16" t="s">
        <v>7658</v>
      </c>
      <c r="D150" s="16">
        <v>8</v>
      </c>
      <c r="E150" s="16">
        <v>1</v>
      </c>
      <c r="F150" s="16">
        <v>1</v>
      </c>
      <c r="G150" s="16">
        <v>4.3152193324198403E-2</v>
      </c>
    </row>
    <row r="151" spans="1:7">
      <c r="A151" s="16" t="s">
        <v>7725</v>
      </c>
      <c r="B151" s="16" t="s">
        <v>7724</v>
      </c>
      <c r="C151" s="16" t="s">
        <v>7658</v>
      </c>
      <c r="D151" s="16">
        <v>6</v>
      </c>
      <c r="E151" s="16">
        <v>1</v>
      </c>
      <c r="F151" s="16">
        <v>1</v>
      </c>
      <c r="G151" s="16">
        <v>4.3152193324198403E-2</v>
      </c>
    </row>
    <row r="152" spans="1:7">
      <c r="A152" s="16" t="s">
        <v>7723</v>
      </c>
      <c r="B152" s="16" t="s">
        <v>7722</v>
      </c>
      <c r="C152" s="16" t="s">
        <v>7658</v>
      </c>
      <c r="D152" s="16">
        <v>8</v>
      </c>
      <c r="E152" s="16">
        <v>1</v>
      </c>
      <c r="F152" s="16">
        <v>1</v>
      </c>
      <c r="G152" s="16">
        <v>4.3152193324198403E-2</v>
      </c>
    </row>
    <row r="153" spans="1:7">
      <c r="A153" s="16" t="s">
        <v>7721</v>
      </c>
      <c r="B153" s="16" t="s">
        <v>7720</v>
      </c>
      <c r="C153" s="16" t="s">
        <v>7658</v>
      </c>
      <c r="D153" s="16">
        <v>6</v>
      </c>
      <c r="E153" s="16">
        <v>1</v>
      </c>
      <c r="F153" s="16">
        <v>1</v>
      </c>
      <c r="G153" s="16">
        <v>4.3152193324198403E-2</v>
      </c>
    </row>
    <row r="154" spans="1:7">
      <c r="A154" s="16" t="s">
        <v>7719</v>
      </c>
      <c r="B154" s="16" t="s">
        <v>7718</v>
      </c>
      <c r="C154" s="16" t="s">
        <v>7658</v>
      </c>
      <c r="D154" s="16">
        <v>8</v>
      </c>
      <c r="E154" s="16">
        <v>1</v>
      </c>
      <c r="F154" s="16">
        <v>1</v>
      </c>
      <c r="G154" s="16">
        <v>4.3152193324198403E-2</v>
      </c>
    </row>
    <row r="155" spans="1:7">
      <c r="A155" s="16" t="s">
        <v>7717</v>
      </c>
      <c r="B155" s="16" t="s">
        <v>7716</v>
      </c>
      <c r="C155" s="16" t="s">
        <v>7658</v>
      </c>
      <c r="D155" s="16">
        <v>6</v>
      </c>
      <c r="E155" s="16">
        <v>1</v>
      </c>
      <c r="F155" s="16">
        <v>1</v>
      </c>
      <c r="G155" s="16">
        <v>4.3152193324198403E-2</v>
      </c>
    </row>
    <row r="156" spans="1:7">
      <c r="A156" s="16" t="s">
        <v>7715</v>
      </c>
      <c r="B156" s="16" t="s">
        <v>7714</v>
      </c>
      <c r="C156" s="16" t="s">
        <v>7658</v>
      </c>
      <c r="D156" s="16">
        <v>7</v>
      </c>
      <c r="E156" s="16">
        <v>1</v>
      </c>
      <c r="F156" s="16">
        <v>1</v>
      </c>
      <c r="G156" s="16">
        <v>4.3152193324198403E-2</v>
      </c>
    </row>
    <row r="157" spans="1:7">
      <c r="A157" s="16" t="s">
        <v>7713</v>
      </c>
      <c r="B157" s="16" t="s">
        <v>7712</v>
      </c>
      <c r="C157" s="16" t="s">
        <v>7658</v>
      </c>
      <c r="D157" s="16">
        <v>5</v>
      </c>
      <c r="E157" s="16">
        <v>1</v>
      </c>
      <c r="F157" s="16">
        <v>1</v>
      </c>
      <c r="G157" s="16">
        <v>4.3152193324198403E-2</v>
      </c>
    </row>
    <row r="158" spans="1:7">
      <c r="A158" s="16" t="s">
        <v>7711</v>
      </c>
      <c r="B158" s="16" t="s">
        <v>7710</v>
      </c>
      <c r="C158" s="16" t="s">
        <v>7658</v>
      </c>
      <c r="D158" s="16">
        <v>6</v>
      </c>
      <c r="E158" s="16">
        <v>1</v>
      </c>
      <c r="F158" s="16">
        <v>1</v>
      </c>
      <c r="G158" s="16">
        <v>4.3152193324198403E-2</v>
      </c>
    </row>
    <row r="159" spans="1:7">
      <c r="A159" s="16" t="s">
        <v>7709</v>
      </c>
      <c r="B159" s="16" t="s">
        <v>7708</v>
      </c>
      <c r="C159" s="16" t="s">
        <v>7658</v>
      </c>
      <c r="D159" s="16">
        <v>9</v>
      </c>
      <c r="E159" s="16">
        <v>1</v>
      </c>
      <c r="F159" s="16">
        <v>1</v>
      </c>
      <c r="G159" s="16">
        <v>4.3152193324198403E-2</v>
      </c>
    </row>
    <row r="160" spans="1:7">
      <c r="A160" s="16" t="s">
        <v>7707</v>
      </c>
      <c r="B160" s="16" t="s">
        <v>7706</v>
      </c>
      <c r="C160" s="16" t="s">
        <v>7658</v>
      </c>
      <c r="D160" s="16">
        <v>8</v>
      </c>
      <c r="E160" s="16">
        <v>1</v>
      </c>
      <c r="F160" s="16">
        <v>1</v>
      </c>
      <c r="G160" s="16">
        <v>4.3152193324198403E-2</v>
      </c>
    </row>
    <row r="161" spans="1:7">
      <c r="A161" s="16" t="s">
        <v>7705</v>
      </c>
      <c r="B161" s="16" t="s">
        <v>7704</v>
      </c>
      <c r="C161" s="16" t="s">
        <v>7658</v>
      </c>
      <c r="D161" s="16">
        <v>6</v>
      </c>
      <c r="E161" s="16">
        <v>1</v>
      </c>
      <c r="F161" s="16">
        <v>1</v>
      </c>
      <c r="G161" s="16">
        <v>4.3152193324198403E-2</v>
      </c>
    </row>
    <row r="162" spans="1:7">
      <c r="A162" s="16" t="s">
        <v>7703</v>
      </c>
      <c r="B162" s="16" t="s">
        <v>7702</v>
      </c>
      <c r="C162" s="16" t="s">
        <v>7658</v>
      </c>
      <c r="D162" s="16">
        <v>4</v>
      </c>
      <c r="E162" s="16">
        <v>1</v>
      </c>
      <c r="F162" s="16">
        <v>1</v>
      </c>
      <c r="G162" s="16">
        <v>4.3152193324198403E-2</v>
      </c>
    </row>
    <row r="163" spans="1:7">
      <c r="A163" s="16" t="s">
        <v>7701</v>
      </c>
      <c r="B163" s="16" t="s">
        <v>7700</v>
      </c>
      <c r="C163" s="16" t="s">
        <v>7658</v>
      </c>
      <c r="D163" s="16">
        <v>7</v>
      </c>
      <c r="E163" s="16">
        <v>1</v>
      </c>
      <c r="F163" s="16">
        <v>1</v>
      </c>
      <c r="G163" s="16">
        <v>4.3152193324198403E-2</v>
      </c>
    </row>
    <row r="164" spans="1:7">
      <c r="A164" s="16" t="s">
        <v>7699</v>
      </c>
      <c r="B164" s="16" t="s">
        <v>7698</v>
      </c>
      <c r="C164" s="16" t="s">
        <v>7658</v>
      </c>
      <c r="D164" s="16">
        <v>8</v>
      </c>
      <c r="E164" s="16">
        <v>1</v>
      </c>
      <c r="F164" s="16">
        <v>1</v>
      </c>
      <c r="G164" s="16">
        <v>4.3152193324198403E-2</v>
      </c>
    </row>
    <row r="165" spans="1:7">
      <c r="A165" s="16" t="s">
        <v>7697</v>
      </c>
      <c r="B165" s="16" t="s">
        <v>7696</v>
      </c>
      <c r="C165" s="16" t="s">
        <v>7658</v>
      </c>
      <c r="D165" s="16">
        <v>6</v>
      </c>
      <c r="E165" s="16">
        <v>1</v>
      </c>
      <c r="F165" s="16">
        <v>1</v>
      </c>
      <c r="G165" s="16">
        <v>4.3152193324198403E-2</v>
      </c>
    </row>
    <row r="166" spans="1:7">
      <c r="A166" s="16" t="s">
        <v>7695</v>
      </c>
      <c r="B166" s="16" t="s">
        <v>7694</v>
      </c>
      <c r="C166" s="16" t="s">
        <v>7658</v>
      </c>
      <c r="D166" s="16">
        <v>6</v>
      </c>
      <c r="E166" s="16">
        <v>1</v>
      </c>
      <c r="F166" s="16">
        <v>1</v>
      </c>
      <c r="G166" s="16">
        <v>4.3152193324198403E-2</v>
      </c>
    </row>
    <row r="167" spans="1:7">
      <c r="A167" s="16" t="s">
        <v>7693</v>
      </c>
      <c r="B167" s="16" t="s">
        <v>7692</v>
      </c>
      <c r="C167" s="16" t="s">
        <v>7658</v>
      </c>
      <c r="D167" s="16">
        <v>9</v>
      </c>
      <c r="E167" s="16">
        <v>1</v>
      </c>
      <c r="F167" s="16">
        <v>1</v>
      </c>
      <c r="G167" s="16">
        <v>4.3152193324198403E-2</v>
      </c>
    </row>
    <row r="168" spans="1:7">
      <c r="A168" s="16" t="s">
        <v>7691</v>
      </c>
      <c r="B168" s="16" t="s">
        <v>7690</v>
      </c>
      <c r="C168" s="16" t="s">
        <v>7658</v>
      </c>
      <c r="D168" s="16">
        <v>6</v>
      </c>
      <c r="E168" s="16">
        <v>1</v>
      </c>
      <c r="F168" s="16">
        <v>1</v>
      </c>
      <c r="G168" s="16">
        <v>4.3152193324198403E-2</v>
      </c>
    </row>
    <row r="169" spans="1:7">
      <c r="A169" s="16" t="s">
        <v>7689</v>
      </c>
      <c r="B169" s="16" t="s">
        <v>7688</v>
      </c>
      <c r="C169" s="16" t="s">
        <v>7658</v>
      </c>
      <c r="D169" s="16">
        <v>6</v>
      </c>
      <c r="E169" s="16">
        <v>1</v>
      </c>
      <c r="F169" s="16">
        <v>1</v>
      </c>
      <c r="G169" s="16">
        <v>4.3152193324198403E-2</v>
      </c>
    </row>
    <row r="170" spans="1:7">
      <c r="A170" s="16" t="s">
        <v>7687</v>
      </c>
      <c r="B170" s="16" t="s">
        <v>7686</v>
      </c>
      <c r="C170" s="16" t="s">
        <v>7658</v>
      </c>
      <c r="D170" s="16">
        <v>6</v>
      </c>
      <c r="E170" s="16">
        <v>1</v>
      </c>
      <c r="F170" s="16">
        <v>1</v>
      </c>
      <c r="G170" s="16">
        <v>4.3152193324198403E-2</v>
      </c>
    </row>
    <row r="171" spans="1:7">
      <c r="A171" s="16" t="s">
        <v>7685</v>
      </c>
      <c r="B171" s="16" t="s">
        <v>7684</v>
      </c>
      <c r="C171" s="16" t="s">
        <v>7658</v>
      </c>
      <c r="D171" s="16">
        <v>7</v>
      </c>
      <c r="E171" s="16">
        <v>1</v>
      </c>
      <c r="F171" s="16">
        <v>1</v>
      </c>
      <c r="G171" s="16">
        <v>4.3152193324198403E-2</v>
      </c>
    </row>
    <row r="172" spans="1:7">
      <c r="A172" s="16" t="s">
        <v>7683</v>
      </c>
      <c r="B172" s="16" t="s">
        <v>7682</v>
      </c>
      <c r="C172" s="16" t="s">
        <v>7658</v>
      </c>
      <c r="D172" s="16">
        <v>6</v>
      </c>
      <c r="E172" s="16">
        <v>1</v>
      </c>
      <c r="F172" s="16">
        <v>1</v>
      </c>
      <c r="G172" s="16">
        <v>4.3152193324198403E-2</v>
      </c>
    </row>
    <row r="173" spans="1:7">
      <c r="A173" s="16" t="s">
        <v>7681</v>
      </c>
      <c r="B173" s="16" t="s">
        <v>7680</v>
      </c>
      <c r="C173" s="16" t="s">
        <v>7658</v>
      </c>
      <c r="D173" s="16">
        <v>8</v>
      </c>
      <c r="E173" s="16">
        <v>1</v>
      </c>
      <c r="F173" s="16">
        <v>1</v>
      </c>
      <c r="G173" s="16">
        <v>4.3152193324198403E-2</v>
      </c>
    </row>
    <row r="174" spans="1:7">
      <c r="A174" s="16" t="s">
        <v>7679</v>
      </c>
      <c r="B174" s="16" t="s">
        <v>7678</v>
      </c>
      <c r="C174" s="16" t="s">
        <v>7658</v>
      </c>
      <c r="D174" s="16">
        <v>5</v>
      </c>
      <c r="E174" s="16">
        <v>1</v>
      </c>
      <c r="F174" s="16">
        <v>1</v>
      </c>
      <c r="G174" s="16">
        <v>4.3152193324198403E-2</v>
      </c>
    </row>
    <row r="175" spans="1:7">
      <c r="A175" s="16" t="s">
        <v>7677</v>
      </c>
      <c r="B175" s="16" t="s">
        <v>7676</v>
      </c>
      <c r="C175" s="16" t="s">
        <v>7658</v>
      </c>
      <c r="D175" s="16">
        <v>5</v>
      </c>
      <c r="E175" s="16">
        <v>1</v>
      </c>
      <c r="F175" s="16">
        <v>1</v>
      </c>
      <c r="G175" s="16">
        <v>4.3152193324198403E-2</v>
      </c>
    </row>
    <row r="176" spans="1:7">
      <c r="A176" s="16" t="s">
        <v>7675</v>
      </c>
      <c r="B176" s="16" t="s">
        <v>7674</v>
      </c>
      <c r="C176" s="16" t="s">
        <v>7658</v>
      </c>
      <c r="D176" s="16">
        <v>7</v>
      </c>
      <c r="E176" s="16">
        <v>1</v>
      </c>
      <c r="F176" s="16">
        <v>1</v>
      </c>
      <c r="G176" s="16">
        <v>4.3152193324198403E-2</v>
      </c>
    </row>
    <row r="177" spans="1:7">
      <c r="A177" s="16" t="s">
        <v>7673</v>
      </c>
      <c r="B177" s="16" t="s">
        <v>7672</v>
      </c>
      <c r="C177" s="16" t="s">
        <v>7658</v>
      </c>
      <c r="D177" s="16">
        <v>6</v>
      </c>
      <c r="E177" s="16">
        <v>1</v>
      </c>
      <c r="F177" s="16">
        <v>1</v>
      </c>
      <c r="G177" s="16">
        <v>4.3152193324198403E-2</v>
      </c>
    </row>
    <row r="178" spans="1:7">
      <c r="A178" s="16" t="s">
        <v>4794</v>
      </c>
      <c r="B178" s="16" t="s">
        <v>7671</v>
      </c>
      <c r="C178" s="16" t="s">
        <v>7658</v>
      </c>
      <c r="D178" s="16">
        <v>7</v>
      </c>
      <c r="E178" s="16">
        <v>45</v>
      </c>
      <c r="F178" s="16">
        <v>5</v>
      </c>
      <c r="G178" s="16">
        <v>4.3596813656844501E-2</v>
      </c>
    </row>
    <row r="179" spans="1:7">
      <c r="A179" s="16" t="s">
        <v>7670</v>
      </c>
      <c r="B179" s="16" t="s">
        <v>7669</v>
      </c>
      <c r="C179" s="16" t="s">
        <v>7658</v>
      </c>
      <c r="D179" s="16">
        <v>6</v>
      </c>
      <c r="E179" s="16">
        <v>8</v>
      </c>
      <c r="F179" s="16">
        <v>2</v>
      </c>
      <c r="G179" s="16">
        <v>4.3815733673912997E-2</v>
      </c>
    </row>
    <row r="180" spans="1:7">
      <c r="A180" s="16" t="s">
        <v>7668</v>
      </c>
      <c r="B180" s="16" t="s">
        <v>7667</v>
      </c>
      <c r="C180" s="16" t="s">
        <v>7658</v>
      </c>
      <c r="D180" s="16">
        <v>7</v>
      </c>
      <c r="E180" s="16">
        <v>8</v>
      </c>
      <c r="F180" s="16">
        <v>2</v>
      </c>
      <c r="G180" s="16">
        <v>4.3815733673912997E-2</v>
      </c>
    </row>
    <row r="181" spans="1:7">
      <c r="A181" s="16" t="s">
        <v>7666</v>
      </c>
      <c r="B181" s="16" t="s">
        <v>7665</v>
      </c>
      <c r="C181" s="16" t="s">
        <v>7658</v>
      </c>
      <c r="D181" s="16">
        <v>7</v>
      </c>
      <c r="E181" s="16">
        <v>8</v>
      </c>
      <c r="F181" s="16">
        <v>2</v>
      </c>
      <c r="G181" s="16">
        <v>4.3815733673912997E-2</v>
      </c>
    </row>
    <row r="182" spans="1:7">
      <c r="A182" s="16" t="s">
        <v>7664</v>
      </c>
      <c r="B182" s="16" t="s">
        <v>7663</v>
      </c>
      <c r="C182" s="16" t="s">
        <v>7658</v>
      </c>
      <c r="D182" s="16">
        <v>5</v>
      </c>
      <c r="E182" s="16">
        <v>501</v>
      </c>
      <c r="F182" s="16">
        <v>30</v>
      </c>
      <c r="G182" s="16">
        <v>4.5535433855759498E-2</v>
      </c>
    </row>
    <row r="183" spans="1:7">
      <c r="A183" s="16" t="s">
        <v>7662</v>
      </c>
      <c r="B183" s="16" t="s">
        <v>7661</v>
      </c>
      <c r="C183" s="16" t="s">
        <v>7658</v>
      </c>
      <c r="D183" s="16">
        <v>4</v>
      </c>
      <c r="E183" s="16">
        <v>19</v>
      </c>
      <c r="F183" s="16">
        <v>3</v>
      </c>
      <c r="G183" s="16">
        <v>4.63751341482753E-2</v>
      </c>
    </row>
    <row r="184" spans="1:7">
      <c r="A184" s="16" t="s">
        <v>7660</v>
      </c>
      <c r="B184" s="16" t="s">
        <v>7659</v>
      </c>
      <c r="C184" s="16" t="s">
        <v>7658</v>
      </c>
      <c r="D184" s="16">
        <v>9</v>
      </c>
      <c r="E184" s="16">
        <v>19</v>
      </c>
      <c r="F184" s="16">
        <v>3</v>
      </c>
      <c r="G184" s="16">
        <v>4.63751341482753E-2</v>
      </c>
    </row>
  </sheetData>
  <autoFilter ref="A1:G184"/>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0"/>
  <sheetViews>
    <sheetView workbookViewId="0">
      <pane ySplit="1" topLeftCell="A2" activePane="bottomLeft" state="frozen"/>
      <selection pane="bottomLeft" sqref="A1:G1"/>
    </sheetView>
  </sheetViews>
  <sheetFormatPr defaultColWidth="9" defaultRowHeight="15"/>
  <cols>
    <col min="1" max="1" width="50.5703125" style="16" customWidth="1"/>
    <col min="2" max="2" width="10.42578125" style="16" bestFit="1" customWidth="1"/>
    <col min="3" max="3" width="9.5703125" style="16" bestFit="1" customWidth="1"/>
    <col min="4" max="4" width="6.28515625" style="16" bestFit="1" customWidth="1"/>
    <col min="5" max="6" width="9" style="16"/>
    <col min="7" max="7" width="11.28515625" style="16" bestFit="1" customWidth="1"/>
    <col min="8" max="16384" width="9" style="16"/>
  </cols>
  <sheetData>
    <row r="1" spans="1:7">
      <c r="A1" s="18" t="s">
        <v>7657</v>
      </c>
      <c r="B1" s="18" t="s">
        <v>7656</v>
      </c>
      <c r="C1" s="18" t="s">
        <v>7655</v>
      </c>
      <c r="D1" s="18" t="s">
        <v>7654</v>
      </c>
      <c r="E1" s="18" t="s">
        <v>7653</v>
      </c>
      <c r="F1" s="18" t="s">
        <v>7652</v>
      </c>
      <c r="G1" s="18" t="s">
        <v>7651</v>
      </c>
    </row>
    <row r="2" spans="1:7">
      <c r="A2" s="16" t="s">
        <v>8659</v>
      </c>
      <c r="B2" s="16" t="s">
        <v>8658</v>
      </c>
      <c r="C2" s="16" t="s">
        <v>8021</v>
      </c>
      <c r="D2" s="16">
        <v>1</v>
      </c>
      <c r="E2" s="16">
        <v>25320</v>
      </c>
      <c r="F2" s="16">
        <v>1304</v>
      </c>
      <c r="G2" s="17">
        <v>5.08481283524755E-47</v>
      </c>
    </row>
    <row r="3" spans="1:7">
      <c r="A3" s="16" t="s">
        <v>8657</v>
      </c>
      <c r="B3" s="16" t="s">
        <v>8656</v>
      </c>
      <c r="C3" s="16" t="s">
        <v>8021</v>
      </c>
      <c r="D3" s="16">
        <v>3</v>
      </c>
      <c r="E3" s="16">
        <v>3460</v>
      </c>
      <c r="F3" s="16">
        <v>237</v>
      </c>
      <c r="G3" s="17">
        <v>2.9718499030000002E-13</v>
      </c>
    </row>
    <row r="4" spans="1:7">
      <c r="A4" s="16" t="s">
        <v>8655</v>
      </c>
      <c r="B4" s="16" t="s">
        <v>8654</v>
      </c>
      <c r="C4" s="16" t="s">
        <v>8021</v>
      </c>
      <c r="D4" s="16">
        <v>2</v>
      </c>
      <c r="E4" s="16">
        <v>11057</v>
      </c>
      <c r="F4" s="16">
        <v>602</v>
      </c>
      <c r="G4" s="17">
        <v>1.4466244198334401E-12</v>
      </c>
    </row>
    <row r="5" spans="1:7">
      <c r="A5" s="16" t="s">
        <v>8653</v>
      </c>
      <c r="B5" s="16" t="s">
        <v>8652</v>
      </c>
      <c r="C5" s="16" t="s">
        <v>8021</v>
      </c>
      <c r="D5" s="16">
        <v>4</v>
      </c>
      <c r="E5" s="16">
        <v>3392</v>
      </c>
      <c r="F5" s="16">
        <v>229</v>
      </c>
      <c r="G5" s="17">
        <v>3.4901653572717399E-12</v>
      </c>
    </row>
    <row r="6" spans="1:7">
      <c r="A6" s="16" t="s">
        <v>8651</v>
      </c>
      <c r="B6" s="16" t="s">
        <v>8650</v>
      </c>
      <c r="C6" s="16" t="s">
        <v>8021</v>
      </c>
      <c r="D6" s="16">
        <v>4</v>
      </c>
      <c r="E6" s="16">
        <v>2903</v>
      </c>
      <c r="F6" s="16">
        <v>195</v>
      </c>
      <c r="G6" s="17">
        <v>2.8761078803016001E-10</v>
      </c>
    </row>
    <row r="7" spans="1:7">
      <c r="A7" s="16" t="s">
        <v>8649</v>
      </c>
      <c r="B7" s="16" t="s">
        <v>8648</v>
      </c>
      <c r="C7" s="16" t="s">
        <v>8021</v>
      </c>
      <c r="D7" s="16">
        <v>2</v>
      </c>
      <c r="E7" s="16">
        <v>10203</v>
      </c>
      <c r="F7" s="16">
        <v>548</v>
      </c>
      <c r="G7" s="17">
        <v>4.0010821554355102E-10</v>
      </c>
    </row>
    <row r="8" spans="1:7">
      <c r="A8" s="16" t="s">
        <v>8647</v>
      </c>
      <c r="B8" s="16" t="s">
        <v>8646</v>
      </c>
      <c r="C8" s="16" t="s">
        <v>8021</v>
      </c>
      <c r="D8" s="16">
        <v>5</v>
      </c>
      <c r="E8" s="16">
        <v>1731</v>
      </c>
      <c r="F8" s="16">
        <v>128</v>
      </c>
      <c r="G8" s="17">
        <v>1.8669588370002702E-9</v>
      </c>
    </row>
    <row r="9" spans="1:7">
      <c r="A9" s="16" t="s">
        <v>8645</v>
      </c>
      <c r="B9" s="16" t="s">
        <v>8644</v>
      </c>
      <c r="C9" s="16" t="s">
        <v>8021</v>
      </c>
      <c r="D9" s="16">
        <v>5</v>
      </c>
      <c r="E9" s="16">
        <v>2581</v>
      </c>
      <c r="F9" s="16">
        <v>174</v>
      </c>
      <c r="G9" s="17">
        <v>2.3167613934628601E-9</v>
      </c>
    </row>
    <row r="10" spans="1:7">
      <c r="A10" s="16" t="s">
        <v>8643</v>
      </c>
      <c r="B10" s="16" t="s">
        <v>8642</v>
      </c>
      <c r="C10" s="16" t="s">
        <v>8021</v>
      </c>
      <c r="D10" s="16">
        <v>4</v>
      </c>
      <c r="E10" s="16">
        <v>1905</v>
      </c>
      <c r="F10" s="16">
        <v>135</v>
      </c>
      <c r="G10" s="17">
        <v>9.2779940504712805E-9</v>
      </c>
    </row>
    <row r="11" spans="1:7">
      <c r="A11" s="16" t="s">
        <v>8641</v>
      </c>
      <c r="B11" s="16" t="s">
        <v>8640</v>
      </c>
      <c r="C11" s="16" t="s">
        <v>8021</v>
      </c>
      <c r="D11" s="16">
        <v>3</v>
      </c>
      <c r="E11" s="16">
        <v>8167</v>
      </c>
      <c r="F11" s="16">
        <v>445</v>
      </c>
      <c r="G11" s="17">
        <v>9.2996936310506699E-9</v>
      </c>
    </row>
    <row r="12" spans="1:7">
      <c r="A12" s="16" t="s">
        <v>8639</v>
      </c>
      <c r="B12" s="16" t="s">
        <v>8638</v>
      </c>
      <c r="C12" s="16" t="s">
        <v>8021</v>
      </c>
      <c r="D12" s="16">
        <v>3</v>
      </c>
      <c r="E12" s="16">
        <v>8286</v>
      </c>
      <c r="F12" s="16">
        <v>449</v>
      </c>
      <c r="G12" s="17">
        <v>1.57566449565718E-8</v>
      </c>
    </row>
    <row r="13" spans="1:7">
      <c r="A13" s="16" t="s">
        <v>8637</v>
      </c>
      <c r="B13" s="16" t="s">
        <v>8636</v>
      </c>
      <c r="C13" s="16" t="s">
        <v>8021</v>
      </c>
      <c r="D13" s="16">
        <v>3</v>
      </c>
      <c r="E13" s="16">
        <v>6575</v>
      </c>
      <c r="F13" s="16">
        <v>357</v>
      </c>
      <c r="G13" s="17">
        <v>8.1328709037786E-7</v>
      </c>
    </row>
    <row r="14" spans="1:7">
      <c r="A14" s="16" t="s">
        <v>8635</v>
      </c>
      <c r="B14" s="16" t="s">
        <v>8634</v>
      </c>
      <c r="C14" s="16" t="s">
        <v>8021</v>
      </c>
      <c r="D14" s="16">
        <v>6</v>
      </c>
      <c r="E14" s="16">
        <v>92</v>
      </c>
      <c r="F14" s="16">
        <v>16</v>
      </c>
      <c r="G14" s="17">
        <v>1.8943770527881301E-6</v>
      </c>
    </row>
    <row r="15" spans="1:7">
      <c r="A15" s="16" t="s">
        <v>8633</v>
      </c>
      <c r="B15" s="16" t="s">
        <v>8632</v>
      </c>
      <c r="C15" s="16" t="s">
        <v>8021</v>
      </c>
      <c r="D15" s="16">
        <v>5</v>
      </c>
      <c r="E15" s="16">
        <v>354</v>
      </c>
      <c r="F15" s="16">
        <v>36</v>
      </c>
      <c r="G15" s="17">
        <v>2.0087831606411299E-6</v>
      </c>
    </row>
    <row r="16" spans="1:7">
      <c r="A16" s="16" t="s">
        <v>8631</v>
      </c>
      <c r="B16" s="16" t="s">
        <v>8630</v>
      </c>
      <c r="C16" s="16" t="s">
        <v>8021</v>
      </c>
      <c r="D16" s="16">
        <v>4</v>
      </c>
      <c r="E16" s="16">
        <v>6047</v>
      </c>
      <c r="F16" s="16">
        <v>329</v>
      </c>
      <c r="G16" s="17">
        <v>2.1936665571915002E-6</v>
      </c>
    </row>
    <row r="17" spans="1:7">
      <c r="A17" s="16" t="s">
        <v>8629</v>
      </c>
      <c r="B17" s="16" t="s">
        <v>8628</v>
      </c>
      <c r="C17" s="16" t="s">
        <v>8021</v>
      </c>
      <c r="D17" s="16">
        <v>5</v>
      </c>
      <c r="E17" s="16">
        <v>2266</v>
      </c>
      <c r="F17" s="16">
        <v>142</v>
      </c>
      <c r="G17" s="17">
        <v>4.6659208602222398E-6</v>
      </c>
    </row>
    <row r="18" spans="1:7">
      <c r="A18" s="16" t="s">
        <v>8627</v>
      </c>
      <c r="B18" s="16" t="s">
        <v>8626</v>
      </c>
      <c r="C18" s="16" t="s">
        <v>8021</v>
      </c>
      <c r="D18" s="16">
        <v>6</v>
      </c>
      <c r="E18" s="16">
        <v>118</v>
      </c>
      <c r="F18" s="16">
        <v>17</v>
      </c>
      <c r="G18" s="17">
        <v>1.2830013256996799E-5</v>
      </c>
    </row>
    <row r="19" spans="1:7">
      <c r="A19" s="16" t="s">
        <v>8625</v>
      </c>
      <c r="B19" s="16" t="s">
        <v>8624</v>
      </c>
      <c r="C19" s="16" t="s">
        <v>8021</v>
      </c>
      <c r="D19" s="16">
        <v>5</v>
      </c>
      <c r="E19" s="16">
        <v>389</v>
      </c>
      <c r="F19" s="16">
        <v>36</v>
      </c>
      <c r="G19" s="17">
        <v>1.6578644502127099E-5</v>
      </c>
    </row>
    <row r="20" spans="1:7">
      <c r="A20" s="16" t="s">
        <v>8623</v>
      </c>
      <c r="B20" s="16" t="s">
        <v>8622</v>
      </c>
      <c r="C20" s="16" t="s">
        <v>8021</v>
      </c>
      <c r="D20" s="16">
        <v>4</v>
      </c>
      <c r="E20" s="16">
        <v>521</v>
      </c>
      <c r="F20" s="16">
        <v>44</v>
      </c>
      <c r="G20" s="17">
        <v>2.0330802514690301E-5</v>
      </c>
    </row>
    <row r="21" spans="1:7">
      <c r="A21" s="16" t="s">
        <v>8621</v>
      </c>
      <c r="B21" s="16" t="s">
        <v>8620</v>
      </c>
      <c r="C21" s="16" t="s">
        <v>8021</v>
      </c>
      <c r="D21" s="16">
        <v>3</v>
      </c>
      <c r="E21" s="16">
        <v>1415</v>
      </c>
      <c r="F21" s="16">
        <v>94</v>
      </c>
      <c r="G21" s="17">
        <v>2.4060408659617702E-5</v>
      </c>
    </row>
    <row r="22" spans="1:7">
      <c r="A22" s="16" t="s">
        <v>8619</v>
      </c>
      <c r="B22" s="16" t="s">
        <v>8618</v>
      </c>
      <c r="C22" s="16" t="s">
        <v>8021</v>
      </c>
      <c r="D22" s="16">
        <v>2</v>
      </c>
      <c r="E22" s="16">
        <v>415</v>
      </c>
      <c r="F22" s="16">
        <v>37</v>
      </c>
      <c r="G22" s="17">
        <v>2.8737716863734799E-5</v>
      </c>
    </row>
    <row r="23" spans="1:7">
      <c r="A23" s="16" t="s">
        <v>8617</v>
      </c>
      <c r="B23" s="16" t="s">
        <v>8616</v>
      </c>
      <c r="C23" s="16" t="s">
        <v>8021</v>
      </c>
      <c r="D23" s="16">
        <v>5</v>
      </c>
      <c r="E23" s="16">
        <v>505</v>
      </c>
      <c r="F23" s="16">
        <v>42</v>
      </c>
      <c r="G23" s="17">
        <v>4.4132853657420201E-5</v>
      </c>
    </row>
    <row r="24" spans="1:7">
      <c r="A24" s="16" t="s">
        <v>8615</v>
      </c>
      <c r="B24" s="16" t="s">
        <v>8614</v>
      </c>
      <c r="C24" s="16" t="s">
        <v>8021</v>
      </c>
      <c r="D24" s="16">
        <v>5</v>
      </c>
      <c r="E24" s="16">
        <v>60</v>
      </c>
      <c r="F24" s="16">
        <v>11</v>
      </c>
      <c r="G24" s="17">
        <v>4.5454451840502001E-5</v>
      </c>
    </row>
    <row r="25" spans="1:7">
      <c r="A25" s="16" t="s">
        <v>8613</v>
      </c>
      <c r="B25" s="16" t="s">
        <v>8612</v>
      </c>
      <c r="C25" s="16" t="s">
        <v>8021</v>
      </c>
      <c r="D25" s="16">
        <v>5</v>
      </c>
      <c r="E25" s="16">
        <v>187</v>
      </c>
      <c r="F25" s="16">
        <v>21</v>
      </c>
      <c r="G25" s="17">
        <v>6.2940077965373704E-5</v>
      </c>
    </row>
    <row r="26" spans="1:7">
      <c r="A26" s="16" t="s">
        <v>8611</v>
      </c>
      <c r="B26" s="16" t="s">
        <v>8610</v>
      </c>
      <c r="C26" s="16" t="s">
        <v>8021</v>
      </c>
      <c r="D26" s="16">
        <v>5</v>
      </c>
      <c r="E26" s="16">
        <v>1067</v>
      </c>
      <c r="F26" s="16">
        <v>73</v>
      </c>
      <c r="G26" s="17">
        <v>7.86460622725626E-5</v>
      </c>
    </row>
    <row r="27" spans="1:7">
      <c r="A27" s="16" t="s">
        <v>8609</v>
      </c>
      <c r="B27" s="16" t="s">
        <v>8608</v>
      </c>
      <c r="C27" s="16" t="s">
        <v>8021</v>
      </c>
      <c r="D27" s="16">
        <v>4</v>
      </c>
      <c r="E27" s="16">
        <v>1068</v>
      </c>
      <c r="F27" s="16">
        <v>73</v>
      </c>
      <c r="G27" s="17">
        <v>8.0955574786433903E-5</v>
      </c>
    </row>
    <row r="28" spans="1:7">
      <c r="A28" s="16" t="s">
        <v>8607</v>
      </c>
      <c r="B28" s="16" t="s">
        <v>8606</v>
      </c>
      <c r="C28" s="16" t="s">
        <v>8021</v>
      </c>
      <c r="D28" s="16">
        <v>6</v>
      </c>
      <c r="E28" s="16">
        <v>177</v>
      </c>
      <c r="F28" s="16">
        <v>20</v>
      </c>
      <c r="G28" s="17">
        <v>8.5452733665854097E-5</v>
      </c>
    </row>
    <row r="29" spans="1:7">
      <c r="A29" s="16" t="s">
        <v>8605</v>
      </c>
      <c r="B29" s="16" t="s">
        <v>8604</v>
      </c>
      <c r="C29" s="16" t="s">
        <v>8021</v>
      </c>
      <c r="D29" s="16">
        <v>7</v>
      </c>
      <c r="E29" s="16">
        <v>44</v>
      </c>
      <c r="F29" s="16">
        <v>9</v>
      </c>
      <c r="G29" s="17">
        <v>9.1424402464163407E-5</v>
      </c>
    </row>
    <row r="30" spans="1:7">
      <c r="A30" s="16" t="s">
        <v>8603</v>
      </c>
      <c r="B30" s="16" t="s">
        <v>8602</v>
      </c>
      <c r="C30" s="16" t="s">
        <v>8021</v>
      </c>
      <c r="D30" s="16">
        <v>4</v>
      </c>
      <c r="E30" s="16">
        <v>103</v>
      </c>
      <c r="F30" s="16">
        <v>14</v>
      </c>
      <c r="G30" s="17">
        <v>1.3827816612460101E-4</v>
      </c>
    </row>
    <row r="31" spans="1:7">
      <c r="A31" s="16" t="s">
        <v>8601</v>
      </c>
      <c r="B31" s="16" t="s">
        <v>8600</v>
      </c>
      <c r="C31" s="16" t="s">
        <v>8021</v>
      </c>
      <c r="D31" s="16">
        <v>5</v>
      </c>
      <c r="E31" s="16">
        <v>13</v>
      </c>
      <c r="F31" s="16">
        <v>5</v>
      </c>
      <c r="G31" s="17">
        <v>1.4301688252377399E-4</v>
      </c>
    </row>
    <row r="32" spans="1:7">
      <c r="A32" s="16" t="s">
        <v>8599</v>
      </c>
      <c r="B32" s="16" t="s">
        <v>8598</v>
      </c>
      <c r="C32" s="16" t="s">
        <v>8021</v>
      </c>
      <c r="D32" s="16">
        <v>7</v>
      </c>
      <c r="E32" s="16">
        <v>13</v>
      </c>
      <c r="F32" s="16">
        <v>5</v>
      </c>
      <c r="G32" s="17">
        <v>1.4301688252377399E-4</v>
      </c>
    </row>
    <row r="33" spans="1:7">
      <c r="A33" s="16" t="s">
        <v>8597</v>
      </c>
      <c r="B33" s="16" t="s">
        <v>8596</v>
      </c>
      <c r="C33" s="16" t="s">
        <v>8021</v>
      </c>
      <c r="D33" s="16">
        <v>6</v>
      </c>
      <c r="E33" s="16">
        <v>13</v>
      </c>
      <c r="F33" s="16">
        <v>5</v>
      </c>
      <c r="G33" s="17">
        <v>1.4301688252377399E-4</v>
      </c>
    </row>
    <row r="34" spans="1:7">
      <c r="A34" s="16" t="s">
        <v>8595</v>
      </c>
      <c r="B34" s="16" t="s">
        <v>8594</v>
      </c>
      <c r="C34" s="16" t="s">
        <v>8021</v>
      </c>
      <c r="D34" s="16">
        <v>7</v>
      </c>
      <c r="E34" s="16">
        <v>20</v>
      </c>
      <c r="F34" s="16">
        <v>6</v>
      </c>
      <c r="G34" s="17">
        <v>1.4691565497836599E-4</v>
      </c>
    </row>
    <row r="35" spans="1:7">
      <c r="A35" s="16" t="s">
        <v>8593</v>
      </c>
      <c r="B35" s="16" t="s">
        <v>8592</v>
      </c>
      <c r="C35" s="16" t="s">
        <v>8021</v>
      </c>
      <c r="D35" s="16">
        <v>6</v>
      </c>
      <c r="E35" s="16">
        <v>20</v>
      </c>
      <c r="F35" s="16">
        <v>6</v>
      </c>
      <c r="G35" s="17">
        <v>1.4691565497836599E-4</v>
      </c>
    </row>
    <row r="36" spans="1:7">
      <c r="A36" s="16" t="s">
        <v>8591</v>
      </c>
      <c r="B36" s="16" t="s">
        <v>8590</v>
      </c>
      <c r="C36" s="16" t="s">
        <v>8021</v>
      </c>
      <c r="D36" s="16">
        <v>5</v>
      </c>
      <c r="E36" s="16">
        <v>37</v>
      </c>
      <c r="F36" s="16">
        <v>8</v>
      </c>
      <c r="G36" s="17">
        <v>1.4866224531487999E-4</v>
      </c>
    </row>
    <row r="37" spans="1:7">
      <c r="A37" s="16" t="s">
        <v>8589</v>
      </c>
      <c r="B37" s="16" t="s">
        <v>8588</v>
      </c>
      <c r="C37" s="16" t="s">
        <v>8021</v>
      </c>
      <c r="D37" s="16">
        <v>6</v>
      </c>
      <c r="E37" s="16">
        <v>47</v>
      </c>
      <c r="F37" s="16">
        <v>9</v>
      </c>
      <c r="G37" s="17">
        <v>1.5643980002569499E-4</v>
      </c>
    </row>
    <row r="38" spans="1:7">
      <c r="A38" s="16" t="s">
        <v>8587</v>
      </c>
      <c r="B38" s="16" t="s">
        <v>8586</v>
      </c>
      <c r="C38" s="16" t="s">
        <v>8021</v>
      </c>
      <c r="D38" s="16">
        <v>2</v>
      </c>
      <c r="E38" s="16">
        <v>1782</v>
      </c>
      <c r="F38" s="16">
        <v>109</v>
      </c>
      <c r="G38" s="17">
        <v>1.58476053550123E-4</v>
      </c>
    </row>
    <row r="39" spans="1:7">
      <c r="A39" s="16" t="s">
        <v>8585</v>
      </c>
      <c r="B39" s="16" t="s">
        <v>8584</v>
      </c>
      <c r="C39" s="16" t="s">
        <v>8021</v>
      </c>
      <c r="D39" s="16">
        <v>5</v>
      </c>
      <c r="E39" s="16">
        <v>58</v>
      </c>
      <c r="F39" s="16">
        <v>10</v>
      </c>
      <c r="G39" s="17">
        <v>1.70914416603743E-4</v>
      </c>
    </row>
    <row r="40" spans="1:7">
      <c r="A40" s="16" t="s">
        <v>8583</v>
      </c>
      <c r="B40" s="16" t="s">
        <v>8582</v>
      </c>
      <c r="C40" s="16" t="s">
        <v>8021</v>
      </c>
      <c r="D40" s="16">
        <v>5</v>
      </c>
      <c r="E40" s="16">
        <v>58</v>
      </c>
      <c r="F40" s="16">
        <v>10</v>
      </c>
      <c r="G40" s="17">
        <v>1.70914416603743E-4</v>
      </c>
    </row>
    <row r="41" spans="1:7">
      <c r="A41" s="16" t="s">
        <v>8581</v>
      </c>
      <c r="B41" s="16" t="s">
        <v>8580</v>
      </c>
      <c r="C41" s="16" t="s">
        <v>8021</v>
      </c>
      <c r="D41" s="16">
        <v>6</v>
      </c>
      <c r="E41" s="16">
        <v>58</v>
      </c>
      <c r="F41" s="16">
        <v>10</v>
      </c>
      <c r="G41" s="17">
        <v>1.70914416603743E-4</v>
      </c>
    </row>
    <row r="42" spans="1:7">
      <c r="A42" s="16" t="s">
        <v>8579</v>
      </c>
      <c r="B42" s="16" t="s">
        <v>8578</v>
      </c>
      <c r="C42" s="16" t="s">
        <v>8021</v>
      </c>
      <c r="D42" s="16">
        <v>6</v>
      </c>
      <c r="E42" s="16">
        <v>931</v>
      </c>
      <c r="F42" s="16">
        <v>64</v>
      </c>
      <c r="G42" s="17">
        <v>1.8637823375594999E-4</v>
      </c>
    </row>
    <row r="43" spans="1:7">
      <c r="A43" s="16" t="s">
        <v>8577</v>
      </c>
      <c r="B43" s="16" t="s">
        <v>8576</v>
      </c>
      <c r="C43" s="16" t="s">
        <v>8021</v>
      </c>
      <c r="D43" s="16">
        <v>3</v>
      </c>
      <c r="E43" s="16">
        <v>1774</v>
      </c>
      <c r="F43" s="16">
        <v>108</v>
      </c>
      <c r="G43" s="17">
        <v>2.02371672860801E-4</v>
      </c>
    </row>
    <row r="44" spans="1:7">
      <c r="A44" s="16" t="s">
        <v>8575</v>
      </c>
      <c r="B44" s="16" t="s">
        <v>8574</v>
      </c>
      <c r="C44" s="16" t="s">
        <v>8021</v>
      </c>
      <c r="D44" s="16">
        <v>3</v>
      </c>
      <c r="E44" s="16">
        <v>218</v>
      </c>
      <c r="F44" s="16">
        <v>22</v>
      </c>
      <c r="G44" s="17">
        <v>2.06035975431865E-4</v>
      </c>
    </row>
    <row r="45" spans="1:7">
      <c r="A45" s="16" t="s">
        <v>8573</v>
      </c>
      <c r="B45" s="16" t="s">
        <v>8572</v>
      </c>
      <c r="C45" s="16" t="s">
        <v>8021</v>
      </c>
      <c r="D45" s="16">
        <v>7</v>
      </c>
      <c r="E45" s="16">
        <v>14</v>
      </c>
      <c r="F45" s="16">
        <v>5</v>
      </c>
      <c r="G45" s="17">
        <v>2.1456495804432501E-4</v>
      </c>
    </row>
    <row r="46" spans="1:7">
      <c r="A46" s="16" t="s">
        <v>8571</v>
      </c>
      <c r="B46" s="16" t="s">
        <v>8570</v>
      </c>
      <c r="C46" s="16" t="s">
        <v>8021</v>
      </c>
      <c r="D46" s="16">
        <v>6</v>
      </c>
      <c r="E46" s="16">
        <v>30</v>
      </c>
      <c r="F46" s="16">
        <v>7</v>
      </c>
      <c r="G46" s="17">
        <v>2.33213072391852E-4</v>
      </c>
    </row>
    <row r="47" spans="1:7">
      <c r="A47" s="16" t="s">
        <v>8569</v>
      </c>
      <c r="B47" s="16" t="s">
        <v>8568</v>
      </c>
      <c r="C47" s="16" t="s">
        <v>8021</v>
      </c>
      <c r="D47" s="16">
        <v>2</v>
      </c>
      <c r="E47" s="16">
        <v>1851</v>
      </c>
      <c r="F47" s="16">
        <v>111</v>
      </c>
      <c r="G47" s="17">
        <v>2.9114880575674098E-4</v>
      </c>
    </row>
    <row r="48" spans="1:7">
      <c r="A48" s="16" t="s">
        <v>8567</v>
      </c>
      <c r="B48" s="16" t="s">
        <v>8566</v>
      </c>
      <c r="C48" s="16" t="s">
        <v>8021</v>
      </c>
      <c r="D48" s="16">
        <v>5</v>
      </c>
      <c r="E48" s="16">
        <v>62</v>
      </c>
      <c r="F48" s="16">
        <v>10</v>
      </c>
      <c r="G48" s="17">
        <v>3.01284784217889E-4</v>
      </c>
    </row>
    <row r="49" spans="1:7">
      <c r="A49" s="16" t="s">
        <v>8565</v>
      </c>
      <c r="B49" s="16" t="s">
        <v>8564</v>
      </c>
      <c r="C49" s="16" t="s">
        <v>8021</v>
      </c>
      <c r="D49" s="16">
        <v>4</v>
      </c>
      <c r="E49" s="16">
        <v>453</v>
      </c>
      <c r="F49" s="16">
        <v>36</v>
      </c>
      <c r="G49" s="17">
        <v>3.5823439286414798E-4</v>
      </c>
    </row>
    <row r="50" spans="1:7">
      <c r="A50" s="16" t="s">
        <v>8563</v>
      </c>
      <c r="B50" s="16" t="s">
        <v>8562</v>
      </c>
      <c r="C50" s="16" t="s">
        <v>8021</v>
      </c>
      <c r="D50" s="16">
        <v>2</v>
      </c>
      <c r="E50" s="16">
        <v>3960</v>
      </c>
      <c r="F50" s="16">
        <v>213</v>
      </c>
      <c r="G50" s="17">
        <v>3.7703301211426698E-4</v>
      </c>
    </row>
    <row r="51" spans="1:7">
      <c r="A51" s="16" t="s">
        <v>8561</v>
      </c>
      <c r="B51" s="16" t="s">
        <v>8560</v>
      </c>
      <c r="C51" s="16" t="s">
        <v>8021</v>
      </c>
      <c r="D51" s="16">
        <v>3</v>
      </c>
      <c r="E51" s="16">
        <v>2187</v>
      </c>
      <c r="F51" s="16">
        <v>127</v>
      </c>
      <c r="G51" s="17">
        <v>3.9611544980054203E-4</v>
      </c>
    </row>
    <row r="52" spans="1:7">
      <c r="A52" s="16" t="s">
        <v>8559</v>
      </c>
      <c r="B52" s="16" t="s">
        <v>8558</v>
      </c>
      <c r="C52" s="16" t="s">
        <v>8021</v>
      </c>
      <c r="D52" s="16">
        <v>2</v>
      </c>
      <c r="E52" s="16">
        <v>3548</v>
      </c>
      <c r="F52" s="16">
        <v>193</v>
      </c>
      <c r="G52" s="17">
        <v>4.19465197160471E-4</v>
      </c>
    </row>
    <row r="53" spans="1:7">
      <c r="A53" s="16" t="s">
        <v>8557</v>
      </c>
      <c r="B53" s="16" t="s">
        <v>8556</v>
      </c>
      <c r="C53" s="16" t="s">
        <v>8021</v>
      </c>
      <c r="D53" s="16">
        <v>3</v>
      </c>
      <c r="E53" s="16">
        <v>65</v>
      </c>
      <c r="F53" s="16">
        <v>10</v>
      </c>
      <c r="G53" s="17">
        <v>4.4629056518265302E-4</v>
      </c>
    </row>
    <row r="54" spans="1:7">
      <c r="A54" s="16" t="s">
        <v>8555</v>
      </c>
      <c r="B54" s="16" t="s">
        <v>8554</v>
      </c>
      <c r="C54" s="16" t="s">
        <v>8021</v>
      </c>
      <c r="D54" s="16">
        <v>2</v>
      </c>
      <c r="E54" s="16">
        <v>65</v>
      </c>
      <c r="F54" s="16">
        <v>10</v>
      </c>
      <c r="G54" s="17">
        <v>4.4629056518265302E-4</v>
      </c>
    </row>
    <row r="55" spans="1:7">
      <c r="A55" s="16" t="s">
        <v>8553</v>
      </c>
      <c r="B55" s="16" t="s">
        <v>8552</v>
      </c>
      <c r="C55" s="16" t="s">
        <v>8021</v>
      </c>
      <c r="D55" s="16">
        <v>4</v>
      </c>
      <c r="E55" s="16">
        <v>102</v>
      </c>
      <c r="F55" s="16">
        <v>13</v>
      </c>
      <c r="G55" s="17">
        <v>4.4889989595387403E-4</v>
      </c>
    </row>
    <row r="56" spans="1:7">
      <c r="A56" s="16" t="s">
        <v>8551</v>
      </c>
      <c r="B56" s="16" t="s">
        <v>8550</v>
      </c>
      <c r="C56" s="16" t="s">
        <v>8021</v>
      </c>
      <c r="D56" s="16">
        <v>6</v>
      </c>
      <c r="E56" s="16">
        <v>982</v>
      </c>
      <c r="F56" s="16">
        <v>65</v>
      </c>
      <c r="G56" s="17">
        <v>4.6243265842515498E-4</v>
      </c>
    </row>
    <row r="57" spans="1:7">
      <c r="A57" s="16" t="s">
        <v>8549</v>
      </c>
      <c r="B57" s="16" t="s">
        <v>8548</v>
      </c>
      <c r="C57" s="16" t="s">
        <v>8021</v>
      </c>
      <c r="D57" s="16">
        <v>4</v>
      </c>
      <c r="E57" s="16">
        <v>78</v>
      </c>
      <c r="F57" s="16">
        <v>11</v>
      </c>
      <c r="G57" s="17">
        <v>5.0824237224202898E-4</v>
      </c>
    </row>
    <row r="58" spans="1:7">
      <c r="A58" s="16" t="s">
        <v>8547</v>
      </c>
      <c r="B58" s="16" t="s">
        <v>8546</v>
      </c>
      <c r="C58" s="16" t="s">
        <v>8021</v>
      </c>
      <c r="D58" s="16">
        <v>5</v>
      </c>
      <c r="E58" s="16">
        <v>78</v>
      </c>
      <c r="F58" s="16">
        <v>11</v>
      </c>
      <c r="G58" s="17">
        <v>5.0824237224202898E-4</v>
      </c>
    </row>
    <row r="59" spans="1:7">
      <c r="A59" s="16" t="s">
        <v>8545</v>
      </c>
      <c r="B59" s="16" t="s">
        <v>8544</v>
      </c>
      <c r="C59" s="16" t="s">
        <v>8021</v>
      </c>
      <c r="D59" s="16">
        <v>3</v>
      </c>
      <c r="E59" s="16">
        <v>218</v>
      </c>
      <c r="F59" s="16">
        <v>21</v>
      </c>
      <c r="G59" s="17">
        <v>5.2969394109098501E-4</v>
      </c>
    </row>
    <row r="60" spans="1:7">
      <c r="A60" s="16" t="s">
        <v>8543</v>
      </c>
      <c r="B60" s="16" t="s">
        <v>8542</v>
      </c>
      <c r="C60" s="16" t="s">
        <v>8021</v>
      </c>
      <c r="D60" s="16">
        <v>5</v>
      </c>
      <c r="E60" s="16">
        <v>67</v>
      </c>
      <c r="F60" s="16">
        <v>10</v>
      </c>
      <c r="G60" s="17">
        <v>5.7196726563248903E-4</v>
      </c>
    </row>
    <row r="61" spans="1:7">
      <c r="A61" s="16" t="s">
        <v>8541</v>
      </c>
      <c r="B61" s="16" t="s">
        <v>8540</v>
      </c>
      <c r="C61" s="16" t="s">
        <v>8021</v>
      </c>
      <c r="D61" s="16">
        <v>6</v>
      </c>
      <c r="E61" s="16">
        <v>67</v>
      </c>
      <c r="F61" s="16">
        <v>10</v>
      </c>
      <c r="G61" s="17">
        <v>5.7196726563248903E-4</v>
      </c>
    </row>
    <row r="62" spans="1:7">
      <c r="A62" s="16" t="s">
        <v>8539</v>
      </c>
      <c r="B62" s="16" t="s">
        <v>8538</v>
      </c>
      <c r="C62" s="16" t="s">
        <v>8021</v>
      </c>
      <c r="D62" s="16">
        <v>6</v>
      </c>
      <c r="E62" s="16">
        <v>80</v>
      </c>
      <c r="F62" s="16">
        <v>11</v>
      </c>
      <c r="G62" s="17">
        <v>6.3298907380031897E-4</v>
      </c>
    </row>
    <row r="63" spans="1:7">
      <c r="A63" s="16" t="s">
        <v>8537</v>
      </c>
      <c r="B63" s="16" t="s">
        <v>8536</v>
      </c>
      <c r="C63" s="16" t="s">
        <v>8021</v>
      </c>
      <c r="D63" s="16">
        <v>5</v>
      </c>
      <c r="E63" s="16">
        <v>80</v>
      </c>
      <c r="F63" s="16">
        <v>11</v>
      </c>
      <c r="G63" s="17">
        <v>6.3298907380031897E-4</v>
      </c>
    </row>
    <row r="64" spans="1:7">
      <c r="A64" s="16" t="s">
        <v>8535</v>
      </c>
      <c r="B64" s="16" t="s">
        <v>8534</v>
      </c>
      <c r="C64" s="16" t="s">
        <v>8021</v>
      </c>
      <c r="D64" s="16">
        <v>6</v>
      </c>
      <c r="E64" s="16">
        <v>35</v>
      </c>
      <c r="F64" s="16">
        <v>7</v>
      </c>
      <c r="G64" s="17">
        <v>6.3806540234246105E-4</v>
      </c>
    </row>
    <row r="65" spans="1:7">
      <c r="A65" s="16" t="s">
        <v>8533</v>
      </c>
      <c r="B65" s="16" t="s">
        <v>8532</v>
      </c>
      <c r="C65" s="16" t="s">
        <v>8021</v>
      </c>
      <c r="D65" s="16">
        <v>4</v>
      </c>
      <c r="E65" s="16">
        <v>163</v>
      </c>
      <c r="F65" s="16">
        <v>17</v>
      </c>
      <c r="G65" s="17">
        <v>7.1525780300227704E-4</v>
      </c>
    </row>
    <row r="66" spans="1:7">
      <c r="A66" s="16" t="s">
        <v>8531</v>
      </c>
      <c r="B66" s="16" t="s">
        <v>8530</v>
      </c>
      <c r="C66" s="16" t="s">
        <v>8021</v>
      </c>
      <c r="D66" s="16">
        <v>5</v>
      </c>
      <c r="E66" s="16">
        <v>179</v>
      </c>
      <c r="F66" s="16">
        <v>18</v>
      </c>
      <c r="G66" s="17">
        <v>7.7985152534694403E-4</v>
      </c>
    </row>
    <row r="67" spans="1:7">
      <c r="A67" s="16" t="s">
        <v>8529</v>
      </c>
      <c r="B67" s="16" t="s">
        <v>8528</v>
      </c>
      <c r="C67" s="16" t="s">
        <v>8021</v>
      </c>
      <c r="D67" s="16">
        <v>8</v>
      </c>
      <c r="E67" s="16">
        <v>95</v>
      </c>
      <c r="F67" s="16">
        <v>12</v>
      </c>
      <c r="G67" s="17">
        <v>7.9604682081445201E-4</v>
      </c>
    </row>
    <row r="68" spans="1:7">
      <c r="A68" s="16" t="s">
        <v>8527</v>
      </c>
      <c r="B68" s="16" t="s">
        <v>8526</v>
      </c>
      <c r="C68" s="16" t="s">
        <v>8021</v>
      </c>
      <c r="D68" s="16">
        <v>3</v>
      </c>
      <c r="E68" s="16">
        <v>479</v>
      </c>
      <c r="F68" s="16">
        <v>36</v>
      </c>
      <c r="G68" s="17">
        <v>9.87731753712823E-4</v>
      </c>
    </row>
    <row r="69" spans="1:7">
      <c r="A69" s="16" t="s">
        <v>8525</v>
      </c>
      <c r="B69" s="16" t="s">
        <v>8524</v>
      </c>
      <c r="C69" s="16" t="s">
        <v>8021</v>
      </c>
      <c r="D69" s="16">
        <v>4</v>
      </c>
      <c r="E69" s="16">
        <v>198</v>
      </c>
      <c r="F69" s="16">
        <v>19</v>
      </c>
      <c r="G69" s="17">
        <v>9.9777786053146991E-4</v>
      </c>
    </row>
    <row r="70" spans="1:7">
      <c r="A70" s="16" t="s">
        <v>8523</v>
      </c>
      <c r="B70" s="16" t="s">
        <v>8522</v>
      </c>
      <c r="C70" s="16" t="s">
        <v>8021</v>
      </c>
      <c r="D70" s="16">
        <v>4</v>
      </c>
      <c r="E70" s="16">
        <v>1898</v>
      </c>
      <c r="F70" s="16">
        <v>110</v>
      </c>
      <c r="G70" s="16">
        <v>1.0278049359341999E-3</v>
      </c>
    </row>
    <row r="71" spans="1:7">
      <c r="A71" s="16" t="s">
        <v>8521</v>
      </c>
      <c r="B71" s="16" t="s">
        <v>8520</v>
      </c>
      <c r="C71" s="16" t="s">
        <v>8021</v>
      </c>
      <c r="D71" s="16">
        <v>7</v>
      </c>
      <c r="E71" s="16">
        <v>19</v>
      </c>
      <c r="F71" s="16">
        <v>5</v>
      </c>
      <c r="G71" s="16">
        <v>1.04063632120673E-3</v>
      </c>
    </row>
    <row r="72" spans="1:7">
      <c r="A72" s="16" t="s">
        <v>8519</v>
      </c>
      <c r="B72" s="16" t="s">
        <v>8518</v>
      </c>
      <c r="C72" s="16" t="s">
        <v>8021</v>
      </c>
      <c r="D72" s="16">
        <v>5</v>
      </c>
      <c r="E72" s="16">
        <v>85</v>
      </c>
      <c r="F72" s="16">
        <v>11</v>
      </c>
      <c r="G72" s="16">
        <v>1.05990193672221E-3</v>
      </c>
    </row>
    <row r="73" spans="1:7">
      <c r="A73" s="16" t="s">
        <v>8517</v>
      </c>
      <c r="B73" s="16" t="s">
        <v>8516</v>
      </c>
      <c r="C73" s="16" t="s">
        <v>8021</v>
      </c>
      <c r="D73" s="16">
        <v>5</v>
      </c>
      <c r="E73" s="16">
        <v>412</v>
      </c>
      <c r="F73" s="16">
        <v>32</v>
      </c>
      <c r="G73" s="16">
        <v>1.0784432740582001E-3</v>
      </c>
    </row>
    <row r="74" spans="1:7">
      <c r="A74" s="16" t="s">
        <v>8515</v>
      </c>
      <c r="B74" s="16" t="s">
        <v>8514</v>
      </c>
      <c r="C74" s="16" t="s">
        <v>8021</v>
      </c>
      <c r="D74" s="16">
        <v>4</v>
      </c>
      <c r="E74" s="16">
        <v>380</v>
      </c>
      <c r="F74" s="16">
        <v>30</v>
      </c>
      <c r="G74" s="16">
        <v>1.17764188988003E-3</v>
      </c>
    </row>
    <row r="75" spans="1:7">
      <c r="A75" s="16" t="s">
        <v>8513</v>
      </c>
      <c r="B75" s="16" t="s">
        <v>8512</v>
      </c>
      <c r="C75" s="16" t="s">
        <v>8021</v>
      </c>
      <c r="D75" s="16">
        <v>5</v>
      </c>
      <c r="E75" s="16">
        <v>62</v>
      </c>
      <c r="F75" s="16">
        <v>9</v>
      </c>
      <c r="G75" s="16">
        <v>1.3057505675329701E-3</v>
      </c>
    </row>
    <row r="76" spans="1:7">
      <c r="A76" s="16" t="s">
        <v>8511</v>
      </c>
      <c r="B76" s="16" t="s">
        <v>8510</v>
      </c>
      <c r="C76" s="16" t="s">
        <v>8021</v>
      </c>
      <c r="D76" s="16">
        <v>4</v>
      </c>
      <c r="E76" s="16">
        <v>88</v>
      </c>
      <c r="F76" s="16">
        <v>11</v>
      </c>
      <c r="G76" s="16">
        <v>1.4141926811795001E-3</v>
      </c>
    </row>
    <row r="77" spans="1:7">
      <c r="A77" s="16" t="s">
        <v>8509</v>
      </c>
      <c r="B77" s="16" t="s">
        <v>8508</v>
      </c>
      <c r="C77" s="16" t="s">
        <v>8021</v>
      </c>
      <c r="D77" s="16">
        <v>5</v>
      </c>
      <c r="E77" s="16">
        <v>51</v>
      </c>
      <c r="F77" s="16">
        <v>8</v>
      </c>
      <c r="G77" s="16">
        <v>1.4371593178406201E-3</v>
      </c>
    </row>
    <row r="78" spans="1:7">
      <c r="A78" s="16" t="s">
        <v>8507</v>
      </c>
      <c r="B78" s="16" t="s">
        <v>8506</v>
      </c>
      <c r="C78" s="16" t="s">
        <v>8021</v>
      </c>
      <c r="D78" s="16">
        <v>3</v>
      </c>
      <c r="E78" s="16">
        <v>51</v>
      </c>
      <c r="F78" s="16">
        <v>8</v>
      </c>
      <c r="G78" s="16">
        <v>1.4371593178406201E-3</v>
      </c>
    </row>
    <row r="79" spans="1:7">
      <c r="A79" s="16" t="s">
        <v>8505</v>
      </c>
      <c r="B79" s="16" t="s">
        <v>8504</v>
      </c>
      <c r="C79" s="16" t="s">
        <v>8021</v>
      </c>
      <c r="D79" s="16">
        <v>4</v>
      </c>
      <c r="E79" s="16">
        <v>781</v>
      </c>
      <c r="F79" s="16">
        <v>52</v>
      </c>
      <c r="G79" s="16">
        <v>1.4401120414925801E-3</v>
      </c>
    </row>
    <row r="80" spans="1:7">
      <c r="A80" s="16" t="s">
        <v>8503</v>
      </c>
      <c r="B80" s="16" t="s">
        <v>8502</v>
      </c>
      <c r="C80" s="16" t="s">
        <v>8021</v>
      </c>
      <c r="D80" s="16">
        <v>6</v>
      </c>
      <c r="E80" s="16">
        <v>6</v>
      </c>
      <c r="F80" s="16">
        <v>3</v>
      </c>
      <c r="G80" s="16">
        <v>1.45377249203007E-3</v>
      </c>
    </row>
    <row r="81" spans="1:7">
      <c r="A81" s="16" t="s">
        <v>8501</v>
      </c>
      <c r="B81" s="16" t="s">
        <v>8500</v>
      </c>
      <c r="C81" s="16" t="s">
        <v>8021</v>
      </c>
      <c r="D81" s="16">
        <v>7</v>
      </c>
      <c r="E81" s="16">
        <v>6</v>
      </c>
      <c r="F81" s="16">
        <v>3</v>
      </c>
      <c r="G81" s="16">
        <v>1.45377249203007E-3</v>
      </c>
    </row>
    <row r="82" spans="1:7">
      <c r="A82" s="16" t="s">
        <v>8499</v>
      </c>
      <c r="B82" s="16" t="s">
        <v>8498</v>
      </c>
      <c r="C82" s="16" t="s">
        <v>8021</v>
      </c>
      <c r="D82" s="16">
        <v>7</v>
      </c>
      <c r="E82" s="16">
        <v>30</v>
      </c>
      <c r="F82" s="16">
        <v>6</v>
      </c>
      <c r="G82" s="16">
        <v>1.55531343616695E-3</v>
      </c>
    </row>
    <row r="83" spans="1:7">
      <c r="A83" s="16" t="s">
        <v>8497</v>
      </c>
      <c r="B83" s="16" t="s">
        <v>8496</v>
      </c>
      <c r="C83" s="16" t="s">
        <v>8021</v>
      </c>
      <c r="D83" s="16">
        <v>2</v>
      </c>
      <c r="E83" s="16">
        <v>4457</v>
      </c>
      <c r="F83" s="16">
        <v>231</v>
      </c>
      <c r="G83" s="16">
        <v>1.5615621413587299E-3</v>
      </c>
    </row>
    <row r="84" spans="1:7">
      <c r="A84" s="16" t="s">
        <v>8495</v>
      </c>
      <c r="B84" s="16" t="s">
        <v>8494</v>
      </c>
      <c r="C84" s="16" t="s">
        <v>8021</v>
      </c>
      <c r="D84" s="16">
        <v>3</v>
      </c>
      <c r="E84" s="16">
        <v>2110</v>
      </c>
      <c r="F84" s="16">
        <v>119</v>
      </c>
      <c r="G84" s="16">
        <v>1.6906588179235E-3</v>
      </c>
    </row>
    <row r="85" spans="1:7">
      <c r="A85" s="16" t="s">
        <v>8493</v>
      </c>
      <c r="B85" s="16" t="s">
        <v>8492</v>
      </c>
      <c r="C85" s="16" t="s">
        <v>8021</v>
      </c>
      <c r="D85" s="16">
        <v>7</v>
      </c>
      <c r="E85" s="16">
        <v>21</v>
      </c>
      <c r="F85" s="16">
        <v>5</v>
      </c>
      <c r="G85" s="16">
        <v>1.69490352518188E-3</v>
      </c>
    </row>
    <row r="86" spans="1:7">
      <c r="A86" s="16" t="s">
        <v>8491</v>
      </c>
      <c r="B86" s="16" t="s">
        <v>8490</v>
      </c>
      <c r="C86" s="16" t="s">
        <v>8021</v>
      </c>
      <c r="D86" s="16">
        <v>5</v>
      </c>
      <c r="E86" s="16">
        <v>1728</v>
      </c>
      <c r="F86" s="16">
        <v>100</v>
      </c>
      <c r="G86" s="16">
        <v>1.79407052251614E-3</v>
      </c>
    </row>
    <row r="87" spans="1:7">
      <c r="A87" s="16" t="s">
        <v>8489</v>
      </c>
      <c r="B87" s="16" t="s">
        <v>8488</v>
      </c>
      <c r="C87" s="16" t="s">
        <v>8021</v>
      </c>
      <c r="D87" s="16">
        <v>8</v>
      </c>
      <c r="E87" s="16">
        <v>13</v>
      </c>
      <c r="F87" s="16">
        <v>4</v>
      </c>
      <c r="G87" s="16">
        <v>1.80500049858358E-3</v>
      </c>
    </row>
    <row r="88" spans="1:7">
      <c r="A88" s="16" t="s">
        <v>8487</v>
      </c>
      <c r="B88" s="16" t="s">
        <v>8486</v>
      </c>
      <c r="C88" s="16" t="s">
        <v>8021</v>
      </c>
      <c r="D88" s="16">
        <v>5</v>
      </c>
      <c r="E88" s="16">
        <v>1730</v>
      </c>
      <c r="F88" s="16">
        <v>100</v>
      </c>
      <c r="G88" s="16">
        <v>1.85861924461699E-3</v>
      </c>
    </row>
    <row r="89" spans="1:7">
      <c r="A89" s="16" t="s">
        <v>8485</v>
      </c>
      <c r="B89" s="16" t="s">
        <v>8484</v>
      </c>
      <c r="C89" s="16" t="s">
        <v>8021</v>
      </c>
      <c r="D89" s="16">
        <v>6</v>
      </c>
      <c r="E89" s="16">
        <v>2</v>
      </c>
      <c r="F89" s="16">
        <v>2</v>
      </c>
      <c r="G89" s="16">
        <v>1.8608829536287199E-3</v>
      </c>
    </row>
    <row r="90" spans="1:7">
      <c r="A90" s="16" t="s">
        <v>8483</v>
      </c>
      <c r="B90" s="16" t="s">
        <v>8482</v>
      </c>
      <c r="C90" s="16" t="s">
        <v>8021</v>
      </c>
      <c r="D90" s="16">
        <v>5</v>
      </c>
      <c r="E90" s="16">
        <v>2</v>
      </c>
      <c r="F90" s="16">
        <v>2</v>
      </c>
      <c r="G90" s="16">
        <v>1.8608829536287199E-3</v>
      </c>
    </row>
    <row r="91" spans="1:7">
      <c r="A91" s="16" t="s">
        <v>8481</v>
      </c>
      <c r="B91" s="16" t="s">
        <v>8480</v>
      </c>
      <c r="C91" s="16" t="s">
        <v>8021</v>
      </c>
      <c r="D91" s="16">
        <v>5</v>
      </c>
      <c r="E91" s="16">
        <v>274</v>
      </c>
      <c r="F91" s="16">
        <v>23</v>
      </c>
      <c r="G91" s="16">
        <v>1.9277644296482801E-3</v>
      </c>
    </row>
    <row r="92" spans="1:7">
      <c r="A92" s="16" t="s">
        <v>8479</v>
      </c>
      <c r="B92" s="16" t="s">
        <v>8478</v>
      </c>
      <c r="C92" s="16" t="s">
        <v>8021</v>
      </c>
      <c r="D92" s="16">
        <v>5</v>
      </c>
      <c r="E92" s="16">
        <v>274</v>
      </c>
      <c r="F92" s="16">
        <v>23</v>
      </c>
      <c r="G92" s="16">
        <v>1.9277644296482801E-3</v>
      </c>
    </row>
    <row r="93" spans="1:7">
      <c r="A93" s="16" t="s">
        <v>8477</v>
      </c>
      <c r="B93" s="16" t="s">
        <v>8476</v>
      </c>
      <c r="C93" s="16" t="s">
        <v>8021</v>
      </c>
      <c r="D93" s="16">
        <v>5</v>
      </c>
      <c r="E93" s="16">
        <v>645</v>
      </c>
      <c r="F93" s="16">
        <v>44</v>
      </c>
      <c r="G93" s="16">
        <v>2.0412305385801299E-3</v>
      </c>
    </row>
    <row r="94" spans="1:7">
      <c r="A94" s="16" t="s">
        <v>8475</v>
      </c>
      <c r="B94" s="16" t="s">
        <v>8474</v>
      </c>
      <c r="C94" s="16" t="s">
        <v>8021</v>
      </c>
      <c r="D94" s="16">
        <v>6</v>
      </c>
      <c r="E94" s="16">
        <v>22</v>
      </c>
      <c r="F94" s="16">
        <v>5</v>
      </c>
      <c r="G94" s="16">
        <v>2.1161709731295098E-3</v>
      </c>
    </row>
    <row r="95" spans="1:7">
      <c r="A95" s="16" t="s">
        <v>8473</v>
      </c>
      <c r="B95" s="16" t="s">
        <v>8472</v>
      </c>
      <c r="C95" s="16" t="s">
        <v>8021</v>
      </c>
      <c r="D95" s="16">
        <v>4</v>
      </c>
      <c r="E95" s="16">
        <v>449</v>
      </c>
      <c r="F95" s="16">
        <v>33</v>
      </c>
      <c r="G95" s="16">
        <v>2.2384546429021902E-3</v>
      </c>
    </row>
    <row r="96" spans="1:7">
      <c r="A96" s="16" t="s">
        <v>8471</v>
      </c>
      <c r="B96" s="16" t="s">
        <v>8470</v>
      </c>
      <c r="C96" s="16" t="s">
        <v>8021</v>
      </c>
      <c r="D96" s="16">
        <v>5</v>
      </c>
      <c r="E96" s="16">
        <v>1822</v>
      </c>
      <c r="F96" s="16">
        <v>104</v>
      </c>
      <c r="G96" s="16">
        <v>2.2517202142423201E-3</v>
      </c>
    </row>
    <row r="97" spans="1:7">
      <c r="A97" s="16" t="s">
        <v>8469</v>
      </c>
      <c r="B97" s="16" t="s">
        <v>8468</v>
      </c>
      <c r="C97" s="16" t="s">
        <v>8021</v>
      </c>
      <c r="D97" s="16">
        <v>6</v>
      </c>
      <c r="E97" s="16">
        <v>7</v>
      </c>
      <c r="F97" s="16">
        <v>3</v>
      </c>
      <c r="G97" s="16">
        <v>2.4624740141578E-3</v>
      </c>
    </row>
    <row r="98" spans="1:7">
      <c r="A98" s="16" t="s">
        <v>8467</v>
      </c>
      <c r="B98" s="16" t="s">
        <v>8466</v>
      </c>
      <c r="C98" s="16" t="s">
        <v>8021</v>
      </c>
      <c r="D98" s="16">
        <v>5</v>
      </c>
      <c r="E98" s="16">
        <v>7</v>
      </c>
      <c r="F98" s="16">
        <v>3</v>
      </c>
      <c r="G98" s="16">
        <v>2.4624740141578E-3</v>
      </c>
    </row>
    <row r="99" spans="1:7">
      <c r="A99" s="16" t="s">
        <v>8465</v>
      </c>
      <c r="B99" s="16" t="s">
        <v>8464</v>
      </c>
      <c r="C99" s="16" t="s">
        <v>8021</v>
      </c>
      <c r="D99" s="16">
        <v>5</v>
      </c>
      <c r="E99" s="16">
        <v>7</v>
      </c>
      <c r="F99" s="16">
        <v>3</v>
      </c>
      <c r="G99" s="16">
        <v>2.4624740141578E-3</v>
      </c>
    </row>
    <row r="100" spans="1:7">
      <c r="A100" s="16" t="s">
        <v>8463</v>
      </c>
      <c r="B100" s="16" t="s">
        <v>8462</v>
      </c>
      <c r="C100" s="16" t="s">
        <v>8021</v>
      </c>
      <c r="D100" s="16">
        <v>6</v>
      </c>
      <c r="E100" s="16">
        <v>69</v>
      </c>
      <c r="F100" s="16">
        <v>9</v>
      </c>
      <c r="G100" s="16">
        <v>2.7889612440185302E-3</v>
      </c>
    </row>
    <row r="101" spans="1:7">
      <c r="A101" s="16" t="s">
        <v>8461</v>
      </c>
      <c r="B101" s="16" t="s">
        <v>8460</v>
      </c>
      <c r="C101" s="16" t="s">
        <v>8021</v>
      </c>
      <c r="D101" s="16">
        <v>6</v>
      </c>
      <c r="E101" s="16">
        <v>205</v>
      </c>
      <c r="F101" s="16">
        <v>18</v>
      </c>
      <c r="G101" s="16">
        <v>3.5371602847436498E-3</v>
      </c>
    </row>
    <row r="102" spans="1:7">
      <c r="A102" s="16" t="s">
        <v>8459</v>
      </c>
      <c r="B102" s="16" t="s">
        <v>8458</v>
      </c>
      <c r="C102" s="16" t="s">
        <v>8021</v>
      </c>
      <c r="D102" s="16">
        <v>9</v>
      </c>
      <c r="E102" s="16">
        <v>72</v>
      </c>
      <c r="F102" s="16">
        <v>9</v>
      </c>
      <c r="G102" s="16">
        <v>3.73466403744782E-3</v>
      </c>
    </row>
    <row r="103" spans="1:7">
      <c r="A103" s="16" t="s">
        <v>8457</v>
      </c>
      <c r="B103" s="16" t="s">
        <v>8456</v>
      </c>
      <c r="C103" s="16" t="s">
        <v>8021</v>
      </c>
      <c r="D103" s="16">
        <v>7</v>
      </c>
      <c r="E103" s="16">
        <v>47</v>
      </c>
      <c r="F103" s="16">
        <v>7</v>
      </c>
      <c r="G103" s="16">
        <v>3.8080657651982401E-3</v>
      </c>
    </row>
    <row r="104" spans="1:7">
      <c r="A104" s="16" t="s">
        <v>8455</v>
      </c>
      <c r="B104" s="16" t="s">
        <v>8454</v>
      </c>
      <c r="C104" s="16" t="s">
        <v>8021</v>
      </c>
      <c r="D104" s="16">
        <v>2</v>
      </c>
      <c r="E104" s="16">
        <v>273</v>
      </c>
      <c r="F104" s="16">
        <v>22</v>
      </c>
      <c r="G104" s="16">
        <v>3.9075761031386299E-3</v>
      </c>
    </row>
    <row r="105" spans="1:7">
      <c r="A105" s="16" t="s">
        <v>8453</v>
      </c>
      <c r="B105" s="16" t="s">
        <v>8452</v>
      </c>
      <c r="C105" s="16" t="s">
        <v>8021</v>
      </c>
      <c r="D105" s="16">
        <v>3</v>
      </c>
      <c r="E105" s="16">
        <v>273</v>
      </c>
      <c r="F105" s="16">
        <v>22</v>
      </c>
      <c r="G105" s="16">
        <v>3.9075761031386299E-3</v>
      </c>
    </row>
    <row r="106" spans="1:7">
      <c r="A106" s="16" t="s">
        <v>8451</v>
      </c>
      <c r="B106" s="16" t="s">
        <v>8450</v>
      </c>
      <c r="C106" s="16" t="s">
        <v>8021</v>
      </c>
      <c r="D106" s="16">
        <v>5</v>
      </c>
      <c r="E106" s="16">
        <v>359</v>
      </c>
      <c r="F106" s="16">
        <v>27</v>
      </c>
      <c r="G106" s="16">
        <v>3.9274955215826196E-3</v>
      </c>
    </row>
    <row r="107" spans="1:7">
      <c r="A107" s="16" t="s">
        <v>8449</v>
      </c>
      <c r="B107" s="16" t="s">
        <v>8448</v>
      </c>
      <c r="C107" s="16" t="s">
        <v>8021</v>
      </c>
      <c r="D107" s="16">
        <v>4</v>
      </c>
      <c r="E107" s="16">
        <v>73</v>
      </c>
      <c r="F107" s="16">
        <v>9</v>
      </c>
      <c r="G107" s="16">
        <v>4.1002297369043504E-3</v>
      </c>
    </row>
    <row r="108" spans="1:7">
      <c r="A108" s="16" t="s">
        <v>8447</v>
      </c>
      <c r="B108" s="16" t="s">
        <v>8446</v>
      </c>
      <c r="C108" s="16" t="s">
        <v>8021</v>
      </c>
      <c r="D108" s="16">
        <v>5</v>
      </c>
      <c r="E108" s="16">
        <v>73</v>
      </c>
      <c r="F108" s="16">
        <v>9</v>
      </c>
      <c r="G108" s="16">
        <v>4.1002297369043504E-3</v>
      </c>
    </row>
    <row r="109" spans="1:7">
      <c r="A109" s="16" t="s">
        <v>8445</v>
      </c>
      <c r="B109" s="16" t="s">
        <v>8444</v>
      </c>
      <c r="C109" s="16" t="s">
        <v>8021</v>
      </c>
      <c r="D109" s="16">
        <v>5</v>
      </c>
      <c r="E109" s="16">
        <v>48</v>
      </c>
      <c r="F109" s="16">
        <v>7</v>
      </c>
      <c r="G109" s="16">
        <v>4.2952459319967598E-3</v>
      </c>
    </row>
    <row r="110" spans="1:7">
      <c r="A110" s="16" t="s">
        <v>8443</v>
      </c>
      <c r="B110" s="16" t="s">
        <v>8442</v>
      </c>
      <c r="C110" s="16" t="s">
        <v>8021</v>
      </c>
      <c r="D110" s="16">
        <v>3</v>
      </c>
      <c r="E110" s="16">
        <v>1356</v>
      </c>
      <c r="F110" s="16">
        <v>79</v>
      </c>
      <c r="G110" s="16">
        <v>4.3968356603901401E-3</v>
      </c>
    </row>
    <row r="111" spans="1:7">
      <c r="A111" s="16" t="s">
        <v>8441</v>
      </c>
      <c r="B111" s="16" t="s">
        <v>8440</v>
      </c>
      <c r="C111" s="16" t="s">
        <v>8021</v>
      </c>
      <c r="D111" s="16">
        <v>6</v>
      </c>
      <c r="E111" s="16">
        <v>226</v>
      </c>
      <c r="F111" s="16">
        <v>19</v>
      </c>
      <c r="G111" s="16">
        <v>4.4708131298567396E-3</v>
      </c>
    </row>
    <row r="112" spans="1:7">
      <c r="A112" s="16" t="s">
        <v>8439</v>
      </c>
      <c r="B112" s="16" t="s">
        <v>8438</v>
      </c>
      <c r="C112" s="16" t="s">
        <v>8021</v>
      </c>
      <c r="D112" s="16">
        <v>3</v>
      </c>
      <c r="E112" s="16">
        <v>3150</v>
      </c>
      <c r="F112" s="16">
        <v>165</v>
      </c>
      <c r="G112" s="16">
        <v>5.0841776112094802E-3</v>
      </c>
    </row>
    <row r="113" spans="1:7">
      <c r="A113" s="16" t="s">
        <v>8437</v>
      </c>
      <c r="B113" s="16" t="s">
        <v>8436</v>
      </c>
      <c r="C113" s="16" t="s">
        <v>8021</v>
      </c>
      <c r="D113" s="16">
        <v>6</v>
      </c>
      <c r="E113" s="16">
        <v>331</v>
      </c>
      <c r="F113" s="16">
        <v>25</v>
      </c>
      <c r="G113" s="16">
        <v>5.0938265809551599E-3</v>
      </c>
    </row>
    <row r="114" spans="1:7">
      <c r="A114" s="16" t="s">
        <v>8435</v>
      </c>
      <c r="B114" s="16" t="s">
        <v>8434</v>
      </c>
      <c r="C114" s="16" t="s">
        <v>8021</v>
      </c>
      <c r="D114" s="16">
        <v>4</v>
      </c>
      <c r="E114" s="16">
        <v>17</v>
      </c>
      <c r="F114" s="16">
        <v>4</v>
      </c>
      <c r="G114" s="16">
        <v>5.2344174369049704E-3</v>
      </c>
    </row>
    <row r="115" spans="1:7">
      <c r="A115" s="16" t="s">
        <v>8433</v>
      </c>
      <c r="B115" s="16" t="s">
        <v>8432</v>
      </c>
      <c r="C115" s="16" t="s">
        <v>8021</v>
      </c>
      <c r="D115" s="16">
        <v>6</v>
      </c>
      <c r="E115" s="16">
        <v>17</v>
      </c>
      <c r="F115" s="16">
        <v>4</v>
      </c>
      <c r="G115" s="16">
        <v>5.2344174369049704E-3</v>
      </c>
    </row>
    <row r="116" spans="1:7">
      <c r="A116" s="16" t="s">
        <v>8431</v>
      </c>
      <c r="B116" s="16" t="s">
        <v>8430</v>
      </c>
      <c r="C116" s="16" t="s">
        <v>8021</v>
      </c>
      <c r="D116" s="16">
        <v>6</v>
      </c>
      <c r="E116" s="16">
        <v>50</v>
      </c>
      <c r="F116" s="16">
        <v>7</v>
      </c>
      <c r="G116" s="16">
        <v>5.4091478115153397E-3</v>
      </c>
    </row>
    <row r="117" spans="1:7">
      <c r="A117" s="16" t="s">
        <v>8429</v>
      </c>
      <c r="B117" s="16" t="s">
        <v>8428</v>
      </c>
      <c r="C117" s="16" t="s">
        <v>8021</v>
      </c>
      <c r="D117" s="16">
        <v>5</v>
      </c>
      <c r="E117" s="16">
        <v>3</v>
      </c>
      <c r="F117" s="16">
        <v>2</v>
      </c>
      <c r="G117" s="16">
        <v>5.4222584729442698E-3</v>
      </c>
    </row>
    <row r="118" spans="1:7">
      <c r="A118" s="16" t="s">
        <v>8427</v>
      </c>
      <c r="B118" s="16" t="s">
        <v>8426</v>
      </c>
      <c r="C118" s="16" t="s">
        <v>8021</v>
      </c>
      <c r="D118" s="16">
        <v>8</v>
      </c>
      <c r="E118" s="16">
        <v>3</v>
      </c>
      <c r="F118" s="16">
        <v>2</v>
      </c>
      <c r="G118" s="16">
        <v>5.4222584729442698E-3</v>
      </c>
    </row>
    <row r="119" spans="1:7">
      <c r="A119" s="16" t="s">
        <v>8425</v>
      </c>
      <c r="B119" s="16" t="s">
        <v>8424</v>
      </c>
      <c r="C119" s="16" t="s">
        <v>8021</v>
      </c>
      <c r="D119" s="16">
        <v>6</v>
      </c>
      <c r="E119" s="16">
        <v>51</v>
      </c>
      <c r="F119" s="16">
        <v>7</v>
      </c>
      <c r="G119" s="16">
        <v>6.0410550715512103E-3</v>
      </c>
    </row>
    <row r="120" spans="1:7">
      <c r="A120" s="16" t="s">
        <v>8423</v>
      </c>
      <c r="B120" s="16" t="s">
        <v>8422</v>
      </c>
      <c r="C120" s="16" t="s">
        <v>8021</v>
      </c>
      <c r="D120" s="16">
        <v>5</v>
      </c>
      <c r="E120" s="16">
        <v>39</v>
      </c>
      <c r="F120" s="16">
        <v>6</v>
      </c>
      <c r="G120" s="16">
        <v>6.1463241599525901E-3</v>
      </c>
    </row>
    <row r="121" spans="1:7">
      <c r="A121" s="16" t="s">
        <v>8421</v>
      </c>
      <c r="B121" s="16" t="s">
        <v>8420</v>
      </c>
      <c r="C121" s="16" t="s">
        <v>8021</v>
      </c>
      <c r="D121" s="16">
        <v>5</v>
      </c>
      <c r="E121" s="16">
        <v>92</v>
      </c>
      <c r="F121" s="16">
        <v>10</v>
      </c>
      <c r="G121" s="16">
        <v>6.3260293126873E-3</v>
      </c>
    </row>
    <row r="122" spans="1:7">
      <c r="A122" s="16" t="s">
        <v>8419</v>
      </c>
      <c r="B122" s="16" t="s">
        <v>8418</v>
      </c>
      <c r="C122" s="16" t="s">
        <v>8021</v>
      </c>
      <c r="D122" s="16">
        <v>5</v>
      </c>
      <c r="E122" s="16">
        <v>18</v>
      </c>
      <c r="F122" s="16">
        <v>4</v>
      </c>
      <c r="G122" s="16">
        <v>6.50285899242417E-3</v>
      </c>
    </row>
    <row r="123" spans="1:7">
      <c r="A123" s="16" t="s">
        <v>8417</v>
      </c>
      <c r="B123" s="16" t="s">
        <v>8416</v>
      </c>
      <c r="C123" s="16" t="s">
        <v>8021</v>
      </c>
      <c r="D123" s="16">
        <v>6</v>
      </c>
      <c r="E123" s="16">
        <v>18</v>
      </c>
      <c r="F123" s="16">
        <v>4</v>
      </c>
      <c r="G123" s="16">
        <v>6.50285899242417E-3</v>
      </c>
    </row>
    <row r="124" spans="1:7">
      <c r="A124" s="16" t="s">
        <v>8415</v>
      </c>
      <c r="B124" s="16" t="s">
        <v>8414</v>
      </c>
      <c r="C124" s="16" t="s">
        <v>8021</v>
      </c>
      <c r="D124" s="16">
        <v>5</v>
      </c>
      <c r="E124" s="16">
        <v>18</v>
      </c>
      <c r="F124" s="16">
        <v>4</v>
      </c>
      <c r="G124" s="16">
        <v>6.50285899242417E-3</v>
      </c>
    </row>
    <row r="125" spans="1:7">
      <c r="A125" s="16" t="s">
        <v>8413</v>
      </c>
      <c r="B125" s="16" t="s">
        <v>8412</v>
      </c>
      <c r="C125" s="16" t="s">
        <v>8021</v>
      </c>
      <c r="D125" s="16">
        <v>4</v>
      </c>
      <c r="E125" s="16">
        <v>107</v>
      </c>
      <c r="F125" s="16">
        <v>11</v>
      </c>
      <c r="G125" s="16">
        <v>6.5415900793883196E-3</v>
      </c>
    </row>
    <row r="126" spans="1:7">
      <c r="A126" s="16" t="s">
        <v>8411</v>
      </c>
      <c r="B126" s="16" t="s">
        <v>8410</v>
      </c>
      <c r="C126" s="16" t="s">
        <v>8021</v>
      </c>
      <c r="D126" s="16">
        <v>5</v>
      </c>
      <c r="E126" s="16">
        <v>80</v>
      </c>
      <c r="F126" s="16">
        <v>9</v>
      </c>
      <c r="G126" s="16">
        <v>7.5015193191655897E-3</v>
      </c>
    </row>
    <row r="127" spans="1:7">
      <c r="A127" s="16" t="s">
        <v>8409</v>
      </c>
      <c r="B127" s="16" t="s">
        <v>8408</v>
      </c>
      <c r="C127" s="16" t="s">
        <v>8021</v>
      </c>
      <c r="D127" s="16">
        <v>4</v>
      </c>
      <c r="E127" s="16">
        <v>10</v>
      </c>
      <c r="F127" s="16">
        <v>3</v>
      </c>
      <c r="G127" s="16">
        <v>7.6593694078326002E-3</v>
      </c>
    </row>
    <row r="128" spans="1:7">
      <c r="A128" s="16" t="s">
        <v>8407</v>
      </c>
      <c r="B128" s="16" t="s">
        <v>8406</v>
      </c>
      <c r="C128" s="16" t="s">
        <v>8021</v>
      </c>
      <c r="D128" s="16">
        <v>4</v>
      </c>
      <c r="E128" s="16">
        <v>255</v>
      </c>
      <c r="F128" s="16">
        <v>20</v>
      </c>
      <c r="G128" s="16">
        <v>7.6835478184270204E-3</v>
      </c>
    </row>
    <row r="129" spans="1:7">
      <c r="A129" s="16" t="s">
        <v>8405</v>
      </c>
      <c r="B129" s="16" t="s">
        <v>8404</v>
      </c>
      <c r="C129" s="16" t="s">
        <v>8021</v>
      </c>
      <c r="D129" s="16">
        <v>7</v>
      </c>
      <c r="E129" s="16">
        <v>41</v>
      </c>
      <c r="F129" s="16">
        <v>6</v>
      </c>
      <c r="G129" s="16">
        <v>7.8754709644847307E-3</v>
      </c>
    </row>
    <row r="130" spans="1:7">
      <c r="A130" s="16" t="s">
        <v>8403</v>
      </c>
      <c r="B130" s="16" t="s">
        <v>8402</v>
      </c>
      <c r="C130" s="16" t="s">
        <v>8021</v>
      </c>
      <c r="D130" s="16">
        <v>4</v>
      </c>
      <c r="E130" s="16">
        <v>41</v>
      </c>
      <c r="F130" s="16">
        <v>6</v>
      </c>
      <c r="G130" s="16">
        <v>7.8754709644847307E-3</v>
      </c>
    </row>
    <row r="131" spans="1:7">
      <c r="A131" s="16" t="s">
        <v>8401</v>
      </c>
      <c r="B131" s="16" t="s">
        <v>8400</v>
      </c>
      <c r="C131" s="16" t="s">
        <v>8021</v>
      </c>
      <c r="D131" s="16">
        <v>6</v>
      </c>
      <c r="E131" s="16">
        <v>95</v>
      </c>
      <c r="F131" s="16">
        <v>10</v>
      </c>
      <c r="G131" s="16">
        <v>7.9009979140890804E-3</v>
      </c>
    </row>
    <row r="132" spans="1:7">
      <c r="A132" s="16" t="s">
        <v>8399</v>
      </c>
      <c r="B132" s="16" t="s">
        <v>8398</v>
      </c>
      <c r="C132" s="16" t="s">
        <v>8021</v>
      </c>
      <c r="D132" s="16">
        <v>5</v>
      </c>
      <c r="E132" s="16">
        <v>19</v>
      </c>
      <c r="F132" s="16">
        <v>4</v>
      </c>
      <c r="G132" s="16">
        <v>7.9594517048078607E-3</v>
      </c>
    </row>
    <row r="133" spans="1:7">
      <c r="A133" s="16" t="s">
        <v>8397</v>
      </c>
      <c r="B133" s="16" t="s">
        <v>8396</v>
      </c>
      <c r="C133" s="16" t="s">
        <v>8021</v>
      </c>
      <c r="D133" s="16">
        <v>8</v>
      </c>
      <c r="E133" s="16">
        <v>54</v>
      </c>
      <c r="F133" s="16">
        <v>7</v>
      </c>
      <c r="G133" s="16">
        <v>8.2679693154063295E-3</v>
      </c>
    </row>
    <row r="134" spans="1:7">
      <c r="A134" s="16" t="s">
        <v>8395</v>
      </c>
      <c r="B134" s="16" t="s">
        <v>8394</v>
      </c>
      <c r="C134" s="16" t="s">
        <v>8021</v>
      </c>
      <c r="D134" s="16">
        <v>7</v>
      </c>
      <c r="E134" s="16">
        <v>54</v>
      </c>
      <c r="F134" s="16">
        <v>7</v>
      </c>
      <c r="G134" s="16">
        <v>8.2679693154063295E-3</v>
      </c>
    </row>
    <row r="135" spans="1:7">
      <c r="A135" s="16" t="s">
        <v>8393</v>
      </c>
      <c r="B135" s="16" t="s">
        <v>8392</v>
      </c>
      <c r="C135" s="16" t="s">
        <v>8021</v>
      </c>
      <c r="D135" s="16">
        <v>2</v>
      </c>
      <c r="E135" s="16">
        <v>2033</v>
      </c>
      <c r="F135" s="16">
        <v>110</v>
      </c>
      <c r="G135" s="16">
        <v>8.5651878915116095E-3</v>
      </c>
    </row>
    <row r="136" spans="1:7">
      <c r="A136" s="16" t="s">
        <v>8391</v>
      </c>
      <c r="B136" s="16" t="s">
        <v>8390</v>
      </c>
      <c r="C136" s="16" t="s">
        <v>8021</v>
      </c>
      <c r="D136" s="16">
        <v>4</v>
      </c>
      <c r="E136" s="16">
        <v>1867</v>
      </c>
      <c r="F136" s="16">
        <v>102</v>
      </c>
      <c r="G136" s="16">
        <v>8.5990263189032901E-3</v>
      </c>
    </row>
    <row r="137" spans="1:7">
      <c r="A137" s="16" t="s">
        <v>8389</v>
      </c>
      <c r="B137" s="16" t="s">
        <v>8388</v>
      </c>
      <c r="C137" s="16" t="s">
        <v>8021</v>
      </c>
      <c r="D137" s="16">
        <v>6</v>
      </c>
      <c r="E137" s="16">
        <v>30</v>
      </c>
      <c r="F137" s="16">
        <v>5</v>
      </c>
      <c r="G137" s="16">
        <v>8.6102239669406198E-3</v>
      </c>
    </row>
    <row r="138" spans="1:7">
      <c r="A138" s="16" t="s">
        <v>8387</v>
      </c>
      <c r="B138" s="16" t="s">
        <v>8386</v>
      </c>
      <c r="C138" s="16" t="s">
        <v>8021</v>
      </c>
      <c r="D138" s="16">
        <v>7</v>
      </c>
      <c r="E138" s="16">
        <v>30</v>
      </c>
      <c r="F138" s="16">
        <v>5</v>
      </c>
      <c r="G138" s="16">
        <v>8.6102239669406198E-3</v>
      </c>
    </row>
    <row r="139" spans="1:7">
      <c r="A139" s="16" t="s">
        <v>8385</v>
      </c>
      <c r="B139" s="16" t="s">
        <v>8384</v>
      </c>
      <c r="C139" s="16" t="s">
        <v>8021</v>
      </c>
      <c r="D139" s="16">
        <v>4</v>
      </c>
      <c r="E139" s="16">
        <v>30</v>
      </c>
      <c r="F139" s="16">
        <v>5</v>
      </c>
      <c r="G139" s="16">
        <v>8.6102239669406198E-3</v>
      </c>
    </row>
    <row r="140" spans="1:7">
      <c r="A140" s="16" t="s">
        <v>8383</v>
      </c>
      <c r="B140" s="16" t="s">
        <v>8382</v>
      </c>
      <c r="C140" s="16" t="s">
        <v>8021</v>
      </c>
      <c r="D140" s="16">
        <v>3</v>
      </c>
      <c r="E140" s="16">
        <v>127</v>
      </c>
      <c r="F140" s="16">
        <v>12</v>
      </c>
      <c r="G140" s="16">
        <v>8.9538382717982597E-3</v>
      </c>
    </row>
    <row r="141" spans="1:7">
      <c r="A141" s="16" t="s">
        <v>8381</v>
      </c>
      <c r="B141" s="16" t="s">
        <v>8380</v>
      </c>
      <c r="C141" s="16" t="s">
        <v>8021</v>
      </c>
      <c r="D141" s="16">
        <v>5</v>
      </c>
      <c r="E141" s="16">
        <v>145</v>
      </c>
      <c r="F141" s="16">
        <v>13</v>
      </c>
      <c r="G141" s="16">
        <v>1.0207859279550599E-2</v>
      </c>
    </row>
    <row r="142" spans="1:7">
      <c r="A142" s="16" t="s">
        <v>8379</v>
      </c>
      <c r="B142" s="16" t="s">
        <v>8378</v>
      </c>
      <c r="C142" s="16" t="s">
        <v>8021</v>
      </c>
      <c r="D142" s="16">
        <v>5</v>
      </c>
      <c r="E142" s="16">
        <v>84</v>
      </c>
      <c r="F142" s="16">
        <v>9</v>
      </c>
      <c r="G142" s="16">
        <v>1.02305974032177E-2</v>
      </c>
    </row>
    <row r="143" spans="1:7">
      <c r="A143" s="16" t="s">
        <v>8377</v>
      </c>
      <c r="B143" s="16" t="s">
        <v>8376</v>
      </c>
      <c r="C143" s="16" t="s">
        <v>8021</v>
      </c>
      <c r="D143" s="16">
        <v>7</v>
      </c>
      <c r="E143" s="16">
        <v>4</v>
      </c>
      <c r="F143" s="16">
        <v>2</v>
      </c>
      <c r="G143" s="16">
        <v>1.05340974110658E-2</v>
      </c>
    </row>
    <row r="144" spans="1:7">
      <c r="A144" s="16" t="s">
        <v>8375</v>
      </c>
      <c r="B144" s="16" t="s">
        <v>8374</v>
      </c>
      <c r="C144" s="16" t="s">
        <v>8021</v>
      </c>
      <c r="D144" s="16">
        <v>3</v>
      </c>
      <c r="E144" s="16">
        <v>4</v>
      </c>
      <c r="F144" s="16">
        <v>2</v>
      </c>
      <c r="G144" s="16">
        <v>1.05340974110658E-2</v>
      </c>
    </row>
    <row r="145" spans="1:7">
      <c r="A145" s="16" t="s">
        <v>8373</v>
      </c>
      <c r="B145" s="16" t="s">
        <v>8372</v>
      </c>
      <c r="C145" s="16" t="s">
        <v>8021</v>
      </c>
      <c r="D145" s="16">
        <v>7</v>
      </c>
      <c r="E145" s="16">
        <v>4</v>
      </c>
      <c r="F145" s="16">
        <v>2</v>
      </c>
      <c r="G145" s="16">
        <v>1.05340974110658E-2</v>
      </c>
    </row>
    <row r="146" spans="1:7">
      <c r="A146" s="16" t="s">
        <v>8371</v>
      </c>
      <c r="B146" s="16" t="s">
        <v>8370</v>
      </c>
      <c r="C146" s="16" t="s">
        <v>8021</v>
      </c>
      <c r="D146" s="16">
        <v>9</v>
      </c>
      <c r="E146" s="16">
        <v>4</v>
      </c>
      <c r="F146" s="16">
        <v>2</v>
      </c>
      <c r="G146" s="16">
        <v>1.05340974110658E-2</v>
      </c>
    </row>
    <row r="147" spans="1:7">
      <c r="A147" s="16" t="s">
        <v>8369</v>
      </c>
      <c r="B147" s="16" t="s">
        <v>8368</v>
      </c>
      <c r="C147" s="16" t="s">
        <v>8021</v>
      </c>
      <c r="D147" s="16">
        <v>4</v>
      </c>
      <c r="E147" s="16">
        <v>4</v>
      </c>
      <c r="F147" s="16">
        <v>2</v>
      </c>
      <c r="G147" s="16">
        <v>1.05340974110658E-2</v>
      </c>
    </row>
    <row r="148" spans="1:7">
      <c r="A148" s="16" t="s">
        <v>8367</v>
      </c>
      <c r="B148" s="16" t="s">
        <v>8366</v>
      </c>
      <c r="C148" s="16" t="s">
        <v>8021</v>
      </c>
      <c r="D148" s="16">
        <v>3</v>
      </c>
      <c r="E148" s="16">
        <v>4</v>
      </c>
      <c r="F148" s="16">
        <v>2</v>
      </c>
      <c r="G148" s="16">
        <v>1.05340974110658E-2</v>
      </c>
    </row>
    <row r="149" spans="1:7">
      <c r="A149" s="16" t="s">
        <v>8365</v>
      </c>
      <c r="B149" s="16" t="s">
        <v>8364</v>
      </c>
      <c r="C149" s="16" t="s">
        <v>8021</v>
      </c>
      <c r="D149" s="16">
        <v>7</v>
      </c>
      <c r="E149" s="16">
        <v>4</v>
      </c>
      <c r="F149" s="16">
        <v>2</v>
      </c>
      <c r="G149" s="16">
        <v>1.05340974110658E-2</v>
      </c>
    </row>
    <row r="150" spans="1:7">
      <c r="A150" s="16" t="s">
        <v>8363</v>
      </c>
      <c r="B150" s="16" t="s">
        <v>8362</v>
      </c>
      <c r="C150" s="16" t="s">
        <v>8021</v>
      </c>
      <c r="D150" s="16">
        <v>5</v>
      </c>
      <c r="E150" s="16">
        <v>1697</v>
      </c>
      <c r="F150" s="16">
        <v>93</v>
      </c>
      <c r="G150" s="16">
        <v>1.0891892911812201E-2</v>
      </c>
    </row>
    <row r="151" spans="1:7">
      <c r="A151" s="16" t="s">
        <v>8361</v>
      </c>
      <c r="B151" s="16" t="s">
        <v>8360</v>
      </c>
      <c r="C151" s="16" t="s">
        <v>8021</v>
      </c>
      <c r="D151" s="16">
        <v>6</v>
      </c>
      <c r="E151" s="16">
        <v>85</v>
      </c>
      <c r="F151" s="16">
        <v>9</v>
      </c>
      <c r="G151" s="16">
        <v>1.10165046441228E-2</v>
      </c>
    </row>
    <row r="152" spans="1:7">
      <c r="A152" s="16" t="s">
        <v>8359</v>
      </c>
      <c r="B152" s="16" t="s">
        <v>8358</v>
      </c>
      <c r="C152" s="16" t="s">
        <v>8021</v>
      </c>
      <c r="D152" s="16">
        <v>7</v>
      </c>
      <c r="E152" s="16">
        <v>85</v>
      </c>
      <c r="F152" s="16">
        <v>9</v>
      </c>
      <c r="G152" s="16">
        <v>1.10165046441228E-2</v>
      </c>
    </row>
    <row r="153" spans="1:7">
      <c r="A153" s="16" t="s">
        <v>8357</v>
      </c>
      <c r="B153" s="16" t="s">
        <v>8356</v>
      </c>
      <c r="C153" s="16" t="s">
        <v>8021</v>
      </c>
      <c r="D153" s="16">
        <v>5</v>
      </c>
      <c r="E153" s="16">
        <v>115</v>
      </c>
      <c r="F153" s="16">
        <v>11</v>
      </c>
      <c r="G153" s="16">
        <v>1.10290583959138E-2</v>
      </c>
    </row>
    <row r="154" spans="1:7">
      <c r="A154" s="16" t="s">
        <v>8355</v>
      </c>
      <c r="B154" s="16" t="s">
        <v>8354</v>
      </c>
      <c r="C154" s="16" t="s">
        <v>8021</v>
      </c>
      <c r="D154" s="16">
        <v>4</v>
      </c>
      <c r="E154" s="16">
        <v>1823</v>
      </c>
      <c r="F154" s="16">
        <v>99</v>
      </c>
      <c r="G154" s="16">
        <v>1.11393541877393E-2</v>
      </c>
    </row>
    <row r="155" spans="1:7">
      <c r="A155" s="16" t="s">
        <v>8353</v>
      </c>
      <c r="B155" s="16" t="s">
        <v>8352</v>
      </c>
      <c r="C155" s="16" t="s">
        <v>8021</v>
      </c>
      <c r="D155" s="16">
        <v>6</v>
      </c>
      <c r="E155" s="16">
        <v>163</v>
      </c>
      <c r="F155" s="16">
        <v>14</v>
      </c>
      <c r="G155" s="16">
        <v>1.1262813596296601E-2</v>
      </c>
    </row>
    <row r="156" spans="1:7">
      <c r="A156" s="16" t="s">
        <v>8351</v>
      </c>
      <c r="B156" s="16" t="s">
        <v>8350</v>
      </c>
      <c r="C156" s="16" t="s">
        <v>8021</v>
      </c>
      <c r="D156" s="16">
        <v>6</v>
      </c>
      <c r="E156" s="16">
        <v>32</v>
      </c>
      <c r="F156" s="16">
        <v>5</v>
      </c>
      <c r="G156" s="16">
        <v>1.1335040979662901E-2</v>
      </c>
    </row>
    <row r="157" spans="1:7">
      <c r="A157" s="16" t="s">
        <v>8349</v>
      </c>
      <c r="B157" s="16" t="s">
        <v>8348</v>
      </c>
      <c r="C157" s="16" t="s">
        <v>8021</v>
      </c>
      <c r="D157" s="16">
        <v>6</v>
      </c>
      <c r="E157" s="16">
        <v>32</v>
      </c>
      <c r="F157" s="16">
        <v>5</v>
      </c>
      <c r="G157" s="16">
        <v>1.1335040979662901E-2</v>
      </c>
    </row>
    <row r="158" spans="1:7">
      <c r="A158" s="16" t="s">
        <v>8347</v>
      </c>
      <c r="B158" s="16" t="s">
        <v>8346</v>
      </c>
      <c r="C158" s="16" t="s">
        <v>8021</v>
      </c>
      <c r="D158" s="16">
        <v>4</v>
      </c>
      <c r="E158" s="16">
        <v>889</v>
      </c>
      <c r="F158" s="16">
        <v>53</v>
      </c>
      <c r="G158" s="16">
        <v>1.15940554421292E-2</v>
      </c>
    </row>
    <row r="159" spans="1:7">
      <c r="A159" s="16" t="s">
        <v>8345</v>
      </c>
      <c r="B159" s="16" t="s">
        <v>8344</v>
      </c>
      <c r="C159" s="16" t="s">
        <v>8021</v>
      </c>
      <c r="D159" s="16">
        <v>5</v>
      </c>
      <c r="E159" s="16">
        <v>148</v>
      </c>
      <c r="F159" s="16">
        <v>13</v>
      </c>
      <c r="G159" s="16">
        <v>1.1987792622688899E-2</v>
      </c>
    </row>
    <row r="160" spans="1:7">
      <c r="A160" s="16" t="s">
        <v>8343</v>
      </c>
      <c r="B160" s="16" t="s">
        <v>8342</v>
      </c>
      <c r="C160" s="16" t="s">
        <v>8021</v>
      </c>
      <c r="D160" s="16">
        <v>6</v>
      </c>
      <c r="E160" s="16">
        <v>33</v>
      </c>
      <c r="F160" s="16">
        <v>5</v>
      </c>
      <c r="G160" s="16">
        <v>1.2895150813833099E-2</v>
      </c>
    </row>
    <row r="161" spans="1:7">
      <c r="A161" s="16" t="s">
        <v>8341</v>
      </c>
      <c r="B161" s="16" t="s">
        <v>8340</v>
      </c>
      <c r="C161" s="16" t="s">
        <v>8021</v>
      </c>
      <c r="D161" s="16">
        <v>7</v>
      </c>
      <c r="E161" s="16">
        <v>12</v>
      </c>
      <c r="F161" s="16">
        <v>3</v>
      </c>
      <c r="G161" s="16">
        <v>1.3164553817075699E-2</v>
      </c>
    </row>
    <row r="162" spans="1:7">
      <c r="A162" s="16" t="s">
        <v>8339</v>
      </c>
      <c r="B162" s="16" t="s">
        <v>8338</v>
      </c>
      <c r="C162" s="16" t="s">
        <v>8021</v>
      </c>
      <c r="D162" s="16">
        <v>6</v>
      </c>
      <c r="E162" s="16">
        <v>118</v>
      </c>
      <c r="F162" s="16">
        <v>11</v>
      </c>
      <c r="G162" s="16">
        <v>1.32131497034805E-2</v>
      </c>
    </row>
    <row r="163" spans="1:7">
      <c r="A163" s="16" t="s">
        <v>8337</v>
      </c>
      <c r="B163" s="16" t="s">
        <v>8336</v>
      </c>
      <c r="C163" s="16" t="s">
        <v>8021</v>
      </c>
      <c r="D163" s="16">
        <v>4</v>
      </c>
      <c r="E163" s="16">
        <v>758</v>
      </c>
      <c r="F163" s="16">
        <v>46</v>
      </c>
      <c r="G163" s="16">
        <v>1.33511286665843E-2</v>
      </c>
    </row>
    <row r="164" spans="1:7">
      <c r="A164" s="16" t="s">
        <v>8335</v>
      </c>
      <c r="B164" s="16" t="s">
        <v>8334</v>
      </c>
      <c r="C164" s="16" t="s">
        <v>8021</v>
      </c>
      <c r="D164" s="16">
        <v>6</v>
      </c>
      <c r="E164" s="16">
        <v>135</v>
      </c>
      <c r="F164" s="16">
        <v>12</v>
      </c>
      <c r="G164" s="16">
        <v>1.41192432305386E-2</v>
      </c>
    </row>
    <row r="165" spans="1:7">
      <c r="A165" s="16" t="s">
        <v>8333</v>
      </c>
      <c r="B165" s="16" t="s">
        <v>8332</v>
      </c>
      <c r="C165" s="16" t="s">
        <v>8021</v>
      </c>
      <c r="D165" s="16">
        <v>5</v>
      </c>
      <c r="E165" s="16">
        <v>416</v>
      </c>
      <c r="F165" s="16">
        <v>28</v>
      </c>
      <c r="G165" s="16">
        <v>1.42001378199317E-2</v>
      </c>
    </row>
    <row r="166" spans="1:7">
      <c r="A166" s="16" t="s">
        <v>8331</v>
      </c>
      <c r="B166" s="16" t="s">
        <v>8330</v>
      </c>
      <c r="C166" s="16" t="s">
        <v>8021</v>
      </c>
      <c r="D166" s="16">
        <v>4</v>
      </c>
      <c r="E166" s="16">
        <v>1718</v>
      </c>
      <c r="F166" s="16">
        <v>93</v>
      </c>
      <c r="G166" s="16">
        <v>1.46790354856507E-2</v>
      </c>
    </row>
    <row r="167" spans="1:7">
      <c r="A167" s="16" t="s">
        <v>8329</v>
      </c>
      <c r="B167" s="16" t="s">
        <v>8328</v>
      </c>
      <c r="C167" s="16" t="s">
        <v>8021</v>
      </c>
      <c r="D167" s="16">
        <v>6</v>
      </c>
      <c r="E167" s="16">
        <v>47</v>
      </c>
      <c r="F167" s="16">
        <v>6</v>
      </c>
      <c r="G167" s="16">
        <v>1.5128931763194801E-2</v>
      </c>
    </row>
    <row r="168" spans="1:7">
      <c r="A168" s="16" t="s">
        <v>8327</v>
      </c>
      <c r="B168" s="16" t="s">
        <v>8326</v>
      </c>
      <c r="C168" s="16" t="s">
        <v>8021</v>
      </c>
      <c r="D168" s="16">
        <v>5</v>
      </c>
      <c r="E168" s="16">
        <v>47</v>
      </c>
      <c r="F168" s="16">
        <v>6</v>
      </c>
      <c r="G168" s="16">
        <v>1.5128931763194801E-2</v>
      </c>
    </row>
    <row r="169" spans="1:7">
      <c r="A169" s="16" t="s">
        <v>8325</v>
      </c>
      <c r="B169" s="16" t="s">
        <v>8324</v>
      </c>
      <c r="C169" s="16" t="s">
        <v>8021</v>
      </c>
      <c r="D169" s="16">
        <v>3</v>
      </c>
      <c r="E169" s="16">
        <v>456</v>
      </c>
      <c r="F169" s="16">
        <v>30</v>
      </c>
      <c r="G169" s="16">
        <v>1.53011413665688E-2</v>
      </c>
    </row>
    <row r="170" spans="1:7">
      <c r="A170" s="16" t="s">
        <v>8323</v>
      </c>
      <c r="B170" s="16" t="s">
        <v>8322</v>
      </c>
      <c r="C170" s="16" t="s">
        <v>8021</v>
      </c>
      <c r="D170" s="16">
        <v>3</v>
      </c>
      <c r="E170" s="16">
        <v>1620</v>
      </c>
      <c r="F170" s="16">
        <v>88</v>
      </c>
      <c r="G170" s="16">
        <v>1.5955735350428199E-2</v>
      </c>
    </row>
    <row r="171" spans="1:7">
      <c r="A171" s="16" t="s">
        <v>8321</v>
      </c>
      <c r="B171" s="16" t="s">
        <v>8320</v>
      </c>
      <c r="C171" s="16" t="s">
        <v>8021</v>
      </c>
      <c r="D171" s="16">
        <v>7</v>
      </c>
      <c r="E171" s="16">
        <v>5</v>
      </c>
      <c r="F171" s="16">
        <v>2</v>
      </c>
      <c r="G171" s="16">
        <v>1.70561372887633E-2</v>
      </c>
    </row>
    <row r="172" spans="1:7">
      <c r="A172" s="16" t="s">
        <v>8319</v>
      </c>
      <c r="B172" s="16" t="s">
        <v>8318</v>
      </c>
      <c r="C172" s="16" t="s">
        <v>8021</v>
      </c>
      <c r="D172" s="16">
        <v>3</v>
      </c>
      <c r="E172" s="16">
        <v>1072</v>
      </c>
      <c r="F172" s="16">
        <v>61</v>
      </c>
      <c r="G172" s="16">
        <v>1.7661951743997699E-2</v>
      </c>
    </row>
    <row r="173" spans="1:7">
      <c r="A173" s="16" t="s">
        <v>8317</v>
      </c>
      <c r="B173" s="16" t="s">
        <v>8316</v>
      </c>
      <c r="C173" s="16" t="s">
        <v>8021</v>
      </c>
      <c r="D173" s="16">
        <v>7</v>
      </c>
      <c r="E173" s="16">
        <v>173</v>
      </c>
      <c r="F173" s="16">
        <v>14</v>
      </c>
      <c r="G173" s="16">
        <v>1.8135740183052598E-2</v>
      </c>
    </row>
    <row r="174" spans="1:7">
      <c r="A174" s="16" t="s">
        <v>8315</v>
      </c>
      <c r="B174" s="16" t="s">
        <v>8314</v>
      </c>
      <c r="C174" s="16" t="s">
        <v>8021</v>
      </c>
      <c r="D174" s="16">
        <v>6</v>
      </c>
      <c r="E174" s="16">
        <v>1671</v>
      </c>
      <c r="F174" s="16">
        <v>90</v>
      </c>
      <c r="G174" s="16">
        <v>1.8166835744330999E-2</v>
      </c>
    </row>
    <row r="175" spans="1:7">
      <c r="A175" s="16" t="s">
        <v>8313</v>
      </c>
      <c r="B175" s="16" t="s">
        <v>8312</v>
      </c>
      <c r="C175" s="16" t="s">
        <v>8021</v>
      </c>
      <c r="D175" s="16">
        <v>5</v>
      </c>
      <c r="E175" s="16">
        <v>1671</v>
      </c>
      <c r="F175" s="16">
        <v>90</v>
      </c>
      <c r="G175" s="16">
        <v>1.8166835744330999E-2</v>
      </c>
    </row>
    <row r="176" spans="1:7">
      <c r="A176" s="16" t="s">
        <v>8311</v>
      </c>
      <c r="B176" s="16" t="s">
        <v>8310</v>
      </c>
      <c r="C176" s="16" t="s">
        <v>8021</v>
      </c>
      <c r="D176" s="16">
        <v>5</v>
      </c>
      <c r="E176" s="16">
        <v>1632</v>
      </c>
      <c r="F176" s="16">
        <v>88</v>
      </c>
      <c r="G176" s="16">
        <v>1.8851866060687901E-2</v>
      </c>
    </row>
    <row r="177" spans="1:7">
      <c r="A177" s="16" t="s">
        <v>8309</v>
      </c>
      <c r="B177" s="16" t="s">
        <v>8308</v>
      </c>
      <c r="C177" s="16" t="s">
        <v>8021</v>
      </c>
      <c r="D177" s="16">
        <v>4</v>
      </c>
      <c r="E177" s="16">
        <v>522</v>
      </c>
      <c r="F177" s="16">
        <v>33</v>
      </c>
      <c r="G177" s="16">
        <v>1.9329915840018402E-2</v>
      </c>
    </row>
    <row r="178" spans="1:7">
      <c r="A178" s="16" t="s">
        <v>8307</v>
      </c>
      <c r="B178" s="16" t="s">
        <v>8306</v>
      </c>
      <c r="C178" s="16" t="s">
        <v>8021</v>
      </c>
      <c r="D178" s="16">
        <v>3</v>
      </c>
      <c r="E178" s="16">
        <v>334</v>
      </c>
      <c r="F178" s="16">
        <v>23</v>
      </c>
      <c r="G178" s="16">
        <v>1.9340732077308E-2</v>
      </c>
    </row>
    <row r="179" spans="1:7">
      <c r="A179" s="16" t="s">
        <v>8305</v>
      </c>
      <c r="B179" s="16" t="s">
        <v>8304</v>
      </c>
      <c r="C179" s="16" t="s">
        <v>8021</v>
      </c>
      <c r="D179" s="16">
        <v>5</v>
      </c>
      <c r="E179" s="16">
        <v>446</v>
      </c>
      <c r="F179" s="16">
        <v>29</v>
      </c>
      <c r="G179" s="16">
        <v>1.9423427135763699E-2</v>
      </c>
    </row>
    <row r="180" spans="1:7">
      <c r="A180" s="16" t="s">
        <v>8303</v>
      </c>
      <c r="B180" s="16" t="s">
        <v>8302</v>
      </c>
      <c r="C180" s="16" t="s">
        <v>8021</v>
      </c>
      <c r="D180" s="16">
        <v>5</v>
      </c>
      <c r="E180" s="16">
        <v>64</v>
      </c>
      <c r="F180" s="16">
        <v>7</v>
      </c>
      <c r="G180" s="16">
        <v>2.0057468494456498E-2</v>
      </c>
    </row>
    <row r="181" spans="1:7">
      <c r="A181" s="16" t="s">
        <v>8301</v>
      </c>
      <c r="B181" s="16" t="s">
        <v>8300</v>
      </c>
      <c r="C181" s="16" t="s">
        <v>8021</v>
      </c>
      <c r="D181" s="16">
        <v>5</v>
      </c>
      <c r="E181" s="16">
        <v>14</v>
      </c>
      <c r="F181" s="16">
        <v>3</v>
      </c>
      <c r="G181" s="16">
        <v>2.0426395748802499E-2</v>
      </c>
    </row>
    <row r="182" spans="1:7">
      <c r="A182" s="16" t="s">
        <v>8299</v>
      </c>
      <c r="B182" s="16" t="s">
        <v>8298</v>
      </c>
      <c r="C182" s="16" t="s">
        <v>8021</v>
      </c>
      <c r="D182" s="16">
        <v>6</v>
      </c>
      <c r="E182" s="16">
        <v>14</v>
      </c>
      <c r="F182" s="16">
        <v>3</v>
      </c>
      <c r="G182" s="16">
        <v>2.0426395748802499E-2</v>
      </c>
    </row>
    <row r="183" spans="1:7">
      <c r="A183" s="16" t="s">
        <v>8297</v>
      </c>
      <c r="B183" s="16" t="s">
        <v>8296</v>
      </c>
      <c r="C183" s="16" t="s">
        <v>8021</v>
      </c>
      <c r="D183" s="16">
        <v>8</v>
      </c>
      <c r="E183" s="16">
        <v>25</v>
      </c>
      <c r="F183" s="16">
        <v>4</v>
      </c>
      <c r="G183" s="16">
        <v>2.11749905669299E-2</v>
      </c>
    </row>
    <row r="184" spans="1:7">
      <c r="A184" s="16" t="s">
        <v>8295</v>
      </c>
      <c r="B184" s="16" t="s">
        <v>8294</v>
      </c>
      <c r="C184" s="16" t="s">
        <v>8021</v>
      </c>
      <c r="D184" s="16">
        <v>6</v>
      </c>
      <c r="E184" s="16">
        <v>65</v>
      </c>
      <c r="F184" s="16">
        <v>7</v>
      </c>
      <c r="G184" s="16">
        <v>2.1668407773523E-2</v>
      </c>
    </row>
    <row r="185" spans="1:7">
      <c r="A185" s="16" t="s">
        <v>8293</v>
      </c>
      <c r="B185" s="16" t="s">
        <v>8292</v>
      </c>
      <c r="C185" s="16" t="s">
        <v>8021</v>
      </c>
      <c r="D185" s="16">
        <v>5</v>
      </c>
      <c r="E185" s="16">
        <v>65</v>
      </c>
      <c r="F185" s="16">
        <v>7</v>
      </c>
      <c r="G185" s="16">
        <v>2.1668407773523E-2</v>
      </c>
    </row>
    <row r="186" spans="1:7">
      <c r="A186" s="16" t="s">
        <v>8291</v>
      </c>
      <c r="B186" s="16" t="s">
        <v>8290</v>
      </c>
      <c r="C186" s="16" t="s">
        <v>8021</v>
      </c>
      <c r="D186" s="16">
        <v>6</v>
      </c>
      <c r="E186" s="16">
        <v>65</v>
      </c>
      <c r="F186" s="16">
        <v>7</v>
      </c>
      <c r="G186" s="16">
        <v>2.1668407773523E-2</v>
      </c>
    </row>
    <row r="187" spans="1:7">
      <c r="A187" s="16" t="s">
        <v>8289</v>
      </c>
      <c r="B187" s="16" t="s">
        <v>8288</v>
      </c>
      <c r="C187" s="16" t="s">
        <v>8021</v>
      </c>
      <c r="D187" s="16">
        <v>6</v>
      </c>
      <c r="E187" s="16">
        <v>1622</v>
      </c>
      <c r="F187" s="16">
        <v>87</v>
      </c>
      <c r="G187" s="16">
        <v>2.1846765939790999E-2</v>
      </c>
    </row>
    <row r="188" spans="1:7">
      <c r="A188" s="16" t="s">
        <v>8287</v>
      </c>
      <c r="B188" s="16" t="s">
        <v>8286</v>
      </c>
      <c r="C188" s="16" t="s">
        <v>8021</v>
      </c>
      <c r="D188" s="16">
        <v>8</v>
      </c>
      <c r="E188" s="16">
        <v>51</v>
      </c>
      <c r="F188" s="16">
        <v>6</v>
      </c>
      <c r="G188" s="16">
        <v>2.1965234727152502E-2</v>
      </c>
    </row>
    <row r="189" spans="1:7">
      <c r="A189" s="16" t="s">
        <v>8285</v>
      </c>
      <c r="B189" s="16" t="s">
        <v>8284</v>
      </c>
      <c r="C189" s="16" t="s">
        <v>8021</v>
      </c>
      <c r="D189" s="16">
        <v>3</v>
      </c>
      <c r="E189" s="16">
        <v>1167</v>
      </c>
      <c r="F189" s="16">
        <v>65</v>
      </c>
      <c r="G189" s="16">
        <v>2.2044807575917199E-2</v>
      </c>
    </row>
    <row r="190" spans="1:7">
      <c r="A190" s="16" t="s">
        <v>8283</v>
      </c>
      <c r="B190" s="16" t="s">
        <v>8282</v>
      </c>
      <c r="C190" s="16" t="s">
        <v>8021</v>
      </c>
      <c r="D190" s="16">
        <v>4</v>
      </c>
      <c r="E190" s="16">
        <v>823</v>
      </c>
      <c r="F190" s="16">
        <v>48</v>
      </c>
      <c r="G190" s="16">
        <v>2.2231046341917499E-2</v>
      </c>
    </row>
    <row r="191" spans="1:7">
      <c r="A191" s="16" t="s">
        <v>8281</v>
      </c>
      <c r="B191" s="16" t="s">
        <v>8280</v>
      </c>
      <c r="C191" s="16" t="s">
        <v>8021</v>
      </c>
      <c r="D191" s="16">
        <v>4</v>
      </c>
      <c r="E191" s="16">
        <v>824</v>
      </c>
      <c r="F191" s="16">
        <v>48</v>
      </c>
      <c r="G191" s="16">
        <v>2.2653853185957001E-2</v>
      </c>
    </row>
    <row r="192" spans="1:7">
      <c r="A192" s="16" t="s">
        <v>8279</v>
      </c>
      <c r="B192" s="16" t="s">
        <v>8278</v>
      </c>
      <c r="C192" s="16" t="s">
        <v>8021</v>
      </c>
      <c r="D192" s="16">
        <v>3</v>
      </c>
      <c r="E192" s="16">
        <v>96</v>
      </c>
      <c r="F192" s="16">
        <v>9</v>
      </c>
      <c r="G192" s="16">
        <v>2.2900957768627401E-2</v>
      </c>
    </row>
    <row r="193" spans="1:7">
      <c r="A193" s="16" t="s">
        <v>8277</v>
      </c>
      <c r="B193" s="16" t="s">
        <v>8276</v>
      </c>
      <c r="C193" s="16" t="s">
        <v>8021</v>
      </c>
      <c r="D193" s="16">
        <v>5</v>
      </c>
      <c r="E193" s="16">
        <v>66</v>
      </c>
      <c r="F193" s="16">
        <v>7</v>
      </c>
      <c r="G193" s="16">
        <v>2.3366808446235201E-2</v>
      </c>
    </row>
    <row r="194" spans="1:7">
      <c r="A194" s="16" t="s">
        <v>8275</v>
      </c>
      <c r="B194" s="16" t="s">
        <v>8274</v>
      </c>
      <c r="C194" s="16" t="s">
        <v>8021</v>
      </c>
      <c r="D194" s="16">
        <v>6</v>
      </c>
      <c r="E194" s="16">
        <v>66</v>
      </c>
      <c r="F194" s="16">
        <v>7</v>
      </c>
      <c r="G194" s="16">
        <v>2.3366808446235201E-2</v>
      </c>
    </row>
    <row r="195" spans="1:7">
      <c r="A195" s="16" t="s">
        <v>8273</v>
      </c>
      <c r="B195" s="16" t="s">
        <v>8272</v>
      </c>
      <c r="C195" s="16" t="s">
        <v>8021</v>
      </c>
      <c r="D195" s="16">
        <v>6</v>
      </c>
      <c r="E195" s="16">
        <v>6</v>
      </c>
      <c r="F195" s="16">
        <v>2</v>
      </c>
      <c r="G195" s="16">
        <v>2.4857319687170001E-2</v>
      </c>
    </row>
    <row r="196" spans="1:7">
      <c r="A196" s="16" t="s">
        <v>8271</v>
      </c>
      <c r="B196" s="16" t="s">
        <v>8270</v>
      </c>
      <c r="C196" s="16" t="s">
        <v>8021</v>
      </c>
      <c r="D196" s="16">
        <v>4</v>
      </c>
      <c r="E196" s="16">
        <v>399</v>
      </c>
      <c r="F196" s="16">
        <v>26</v>
      </c>
      <c r="G196" s="16">
        <v>2.5185549343226199E-2</v>
      </c>
    </row>
    <row r="197" spans="1:7">
      <c r="A197" s="16" t="s">
        <v>8269</v>
      </c>
      <c r="B197" s="16" t="s">
        <v>8268</v>
      </c>
      <c r="C197" s="16" t="s">
        <v>8021</v>
      </c>
      <c r="D197" s="16">
        <v>4</v>
      </c>
      <c r="E197" s="16">
        <v>418</v>
      </c>
      <c r="F197" s="16">
        <v>27</v>
      </c>
      <c r="G197" s="16">
        <v>2.52309471022376E-2</v>
      </c>
    </row>
    <row r="198" spans="1:7">
      <c r="A198" s="16" t="s">
        <v>8267</v>
      </c>
      <c r="B198" s="16" t="s">
        <v>8266</v>
      </c>
      <c r="C198" s="16" t="s">
        <v>8021</v>
      </c>
      <c r="D198" s="16">
        <v>7</v>
      </c>
      <c r="E198" s="16">
        <v>39</v>
      </c>
      <c r="F198" s="16">
        <v>5</v>
      </c>
      <c r="G198" s="16">
        <v>2.5329180169846002E-2</v>
      </c>
    </row>
    <row r="199" spans="1:7">
      <c r="A199" s="16" t="s">
        <v>8265</v>
      </c>
      <c r="B199" s="16" t="s">
        <v>8264</v>
      </c>
      <c r="C199" s="16" t="s">
        <v>8021</v>
      </c>
      <c r="D199" s="16">
        <v>5</v>
      </c>
      <c r="E199" s="16">
        <v>1718</v>
      </c>
      <c r="F199" s="16">
        <v>91</v>
      </c>
      <c r="G199" s="16">
        <v>2.5592003866873402E-2</v>
      </c>
    </row>
    <row r="200" spans="1:7">
      <c r="A200" s="16" t="s">
        <v>8263</v>
      </c>
      <c r="B200" s="16" t="s">
        <v>8262</v>
      </c>
      <c r="C200" s="16" t="s">
        <v>8021</v>
      </c>
      <c r="D200" s="16">
        <v>5</v>
      </c>
      <c r="E200" s="16">
        <v>288</v>
      </c>
      <c r="F200" s="16">
        <v>20</v>
      </c>
      <c r="G200" s="16">
        <v>2.5651798536895001E-2</v>
      </c>
    </row>
    <row r="201" spans="1:7">
      <c r="A201" s="16" t="s">
        <v>8261</v>
      </c>
      <c r="B201" s="16" t="s">
        <v>8260</v>
      </c>
      <c r="C201" s="16" t="s">
        <v>8021</v>
      </c>
      <c r="D201" s="16">
        <v>3</v>
      </c>
      <c r="E201" s="16">
        <v>53</v>
      </c>
      <c r="F201" s="16">
        <v>6</v>
      </c>
      <c r="G201" s="16">
        <v>2.6057382517695401E-2</v>
      </c>
    </row>
    <row r="202" spans="1:7">
      <c r="A202" s="16" t="s">
        <v>8259</v>
      </c>
      <c r="B202" s="16" t="s">
        <v>8258</v>
      </c>
      <c r="C202" s="16" t="s">
        <v>8021</v>
      </c>
      <c r="D202" s="16">
        <v>5</v>
      </c>
      <c r="E202" s="16">
        <v>182</v>
      </c>
      <c r="F202" s="16">
        <v>14</v>
      </c>
      <c r="G202" s="16">
        <v>2.6695272975025001E-2</v>
      </c>
    </row>
    <row r="203" spans="1:7">
      <c r="A203" s="16" t="s">
        <v>8257</v>
      </c>
      <c r="B203" s="16" t="s">
        <v>8256</v>
      </c>
      <c r="C203" s="16" t="s">
        <v>8021</v>
      </c>
      <c r="D203" s="16">
        <v>5</v>
      </c>
      <c r="E203" s="16">
        <v>83</v>
      </c>
      <c r="F203" s="16">
        <v>8</v>
      </c>
      <c r="G203" s="16">
        <v>2.67585261745973E-2</v>
      </c>
    </row>
    <row r="204" spans="1:7">
      <c r="A204" s="16" t="s">
        <v>8255</v>
      </c>
      <c r="B204" s="16" t="s">
        <v>8254</v>
      </c>
      <c r="C204" s="16" t="s">
        <v>8021</v>
      </c>
      <c r="D204" s="16">
        <v>7</v>
      </c>
      <c r="E204" s="16">
        <v>83</v>
      </c>
      <c r="F204" s="16">
        <v>8</v>
      </c>
      <c r="G204" s="16">
        <v>2.67585261745973E-2</v>
      </c>
    </row>
    <row r="205" spans="1:7">
      <c r="A205" s="16" t="s">
        <v>8253</v>
      </c>
      <c r="B205" s="16" t="s">
        <v>8252</v>
      </c>
      <c r="C205" s="16" t="s">
        <v>8021</v>
      </c>
      <c r="D205" s="16">
        <v>4</v>
      </c>
      <c r="E205" s="16">
        <v>1723</v>
      </c>
      <c r="F205" s="16">
        <v>91</v>
      </c>
      <c r="G205" s="16">
        <v>2.7259524582083899E-2</v>
      </c>
    </row>
    <row r="206" spans="1:7">
      <c r="A206" s="16" t="s">
        <v>8251</v>
      </c>
      <c r="B206" s="16" t="s">
        <v>8250</v>
      </c>
      <c r="C206" s="16" t="s">
        <v>8021</v>
      </c>
      <c r="D206" s="16">
        <v>6</v>
      </c>
      <c r="E206" s="16">
        <v>99</v>
      </c>
      <c r="F206" s="16">
        <v>9</v>
      </c>
      <c r="G206" s="16">
        <v>2.7316170489242501E-2</v>
      </c>
    </row>
    <row r="207" spans="1:7">
      <c r="A207" s="16" t="s">
        <v>8249</v>
      </c>
      <c r="B207" s="16" t="s">
        <v>8248</v>
      </c>
      <c r="C207" s="16" t="s">
        <v>8021</v>
      </c>
      <c r="D207" s="16">
        <v>2</v>
      </c>
      <c r="E207" s="16">
        <v>2126</v>
      </c>
      <c r="F207" s="16">
        <v>110</v>
      </c>
      <c r="G207" s="16">
        <v>2.7398961185090699E-2</v>
      </c>
    </row>
    <row r="208" spans="1:7">
      <c r="A208" s="16" t="s">
        <v>8247</v>
      </c>
      <c r="B208" s="16" t="s">
        <v>8246</v>
      </c>
      <c r="C208" s="16" t="s">
        <v>8021</v>
      </c>
      <c r="D208" s="16">
        <v>7</v>
      </c>
      <c r="E208" s="16">
        <v>27</v>
      </c>
      <c r="F208" s="16">
        <v>4</v>
      </c>
      <c r="G208" s="16">
        <v>2.74554767106234E-2</v>
      </c>
    </row>
    <row r="209" spans="1:7">
      <c r="A209" s="16" t="s">
        <v>8245</v>
      </c>
      <c r="B209" s="16" t="s">
        <v>8244</v>
      </c>
      <c r="C209" s="16" t="s">
        <v>8021</v>
      </c>
      <c r="D209" s="16">
        <v>7</v>
      </c>
      <c r="E209" s="16">
        <v>27</v>
      </c>
      <c r="F209" s="16">
        <v>4</v>
      </c>
      <c r="G209" s="16">
        <v>2.74554767106234E-2</v>
      </c>
    </row>
    <row r="210" spans="1:7">
      <c r="A210" s="16" t="s">
        <v>8243</v>
      </c>
      <c r="B210" s="16" t="s">
        <v>8242</v>
      </c>
      <c r="C210" s="16" t="s">
        <v>8021</v>
      </c>
      <c r="D210" s="16">
        <v>5</v>
      </c>
      <c r="E210" s="16">
        <v>40</v>
      </c>
      <c r="F210" s="16">
        <v>5</v>
      </c>
      <c r="G210" s="16">
        <v>2.79516043932472E-2</v>
      </c>
    </row>
    <row r="211" spans="1:7">
      <c r="A211" s="16" t="s">
        <v>8241</v>
      </c>
      <c r="B211" s="16" t="s">
        <v>8240</v>
      </c>
      <c r="C211" s="16" t="s">
        <v>8021</v>
      </c>
      <c r="D211" s="16">
        <v>5</v>
      </c>
      <c r="E211" s="16">
        <v>201</v>
      </c>
      <c r="F211" s="16">
        <v>15</v>
      </c>
      <c r="G211" s="16">
        <v>2.8347825809370501E-2</v>
      </c>
    </row>
    <row r="212" spans="1:7">
      <c r="A212" s="16" t="s">
        <v>8239</v>
      </c>
      <c r="B212" s="16" t="s">
        <v>8238</v>
      </c>
      <c r="C212" s="16" t="s">
        <v>8021</v>
      </c>
      <c r="D212" s="16">
        <v>5</v>
      </c>
      <c r="E212" s="16">
        <v>16</v>
      </c>
      <c r="F212" s="16">
        <v>3</v>
      </c>
      <c r="G212" s="16">
        <v>2.9479652404153001E-2</v>
      </c>
    </row>
    <row r="213" spans="1:7">
      <c r="A213" s="16" t="s">
        <v>8237</v>
      </c>
      <c r="B213" s="16" t="s">
        <v>8236</v>
      </c>
      <c r="C213" s="16" t="s">
        <v>8021</v>
      </c>
      <c r="D213" s="16">
        <v>7</v>
      </c>
      <c r="E213" s="16">
        <v>16</v>
      </c>
      <c r="F213" s="16">
        <v>3</v>
      </c>
      <c r="G213" s="16">
        <v>2.9479652404153001E-2</v>
      </c>
    </row>
    <row r="214" spans="1:7">
      <c r="A214" s="16" t="s">
        <v>8235</v>
      </c>
      <c r="B214" s="16" t="s">
        <v>8234</v>
      </c>
      <c r="C214" s="16" t="s">
        <v>8021</v>
      </c>
      <c r="D214" s="16">
        <v>4</v>
      </c>
      <c r="E214" s="16">
        <v>16</v>
      </c>
      <c r="F214" s="16">
        <v>3</v>
      </c>
      <c r="G214" s="16">
        <v>2.9479652404153001E-2</v>
      </c>
    </row>
    <row r="215" spans="1:7">
      <c r="A215" s="16" t="s">
        <v>8233</v>
      </c>
      <c r="B215" s="16" t="s">
        <v>8232</v>
      </c>
      <c r="C215" s="16" t="s">
        <v>8021</v>
      </c>
      <c r="D215" s="16">
        <v>6</v>
      </c>
      <c r="E215" s="16">
        <v>16</v>
      </c>
      <c r="F215" s="16">
        <v>3</v>
      </c>
      <c r="G215" s="16">
        <v>2.9479652404153001E-2</v>
      </c>
    </row>
    <row r="216" spans="1:7">
      <c r="A216" s="16" t="s">
        <v>8231</v>
      </c>
      <c r="B216" s="16" t="s">
        <v>8230</v>
      </c>
      <c r="C216" s="16" t="s">
        <v>8021</v>
      </c>
      <c r="D216" s="16">
        <v>5</v>
      </c>
      <c r="E216" s="16">
        <v>150</v>
      </c>
      <c r="F216" s="16">
        <v>12</v>
      </c>
      <c r="G216" s="16">
        <v>2.95158039014203E-2</v>
      </c>
    </row>
    <row r="217" spans="1:7">
      <c r="A217" s="16" t="s">
        <v>8229</v>
      </c>
      <c r="B217" s="16" t="s">
        <v>8228</v>
      </c>
      <c r="C217" s="16" t="s">
        <v>8021</v>
      </c>
      <c r="D217" s="16">
        <v>5</v>
      </c>
      <c r="E217" s="16">
        <v>28</v>
      </c>
      <c r="F217" s="16">
        <v>4</v>
      </c>
      <c r="G217" s="16">
        <v>3.09688596130273E-2</v>
      </c>
    </row>
    <row r="218" spans="1:7">
      <c r="A218" s="16" t="s">
        <v>8227</v>
      </c>
      <c r="B218" s="16" t="s">
        <v>8226</v>
      </c>
      <c r="C218" s="16" t="s">
        <v>8021</v>
      </c>
      <c r="D218" s="16">
        <v>6</v>
      </c>
      <c r="E218" s="16">
        <v>86</v>
      </c>
      <c r="F218" s="16">
        <v>8</v>
      </c>
      <c r="G218" s="16">
        <v>3.2208736235756402E-2</v>
      </c>
    </row>
    <row r="219" spans="1:7">
      <c r="A219" s="16" t="s">
        <v>8225</v>
      </c>
      <c r="B219" s="16" t="s">
        <v>8224</v>
      </c>
      <c r="C219" s="16" t="s">
        <v>8021</v>
      </c>
      <c r="D219" s="16">
        <v>5</v>
      </c>
      <c r="E219" s="16">
        <v>102</v>
      </c>
      <c r="F219" s="16">
        <v>9</v>
      </c>
      <c r="G219" s="16">
        <v>3.22985741049455E-2</v>
      </c>
    </row>
    <row r="220" spans="1:7">
      <c r="A220" s="16" t="s">
        <v>8223</v>
      </c>
      <c r="B220" s="16" t="s">
        <v>8222</v>
      </c>
      <c r="C220" s="16" t="s">
        <v>8021</v>
      </c>
      <c r="D220" s="16">
        <v>4</v>
      </c>
      <c r="E220" s="16">
        <v>7</v>
      </c>
      <c r="F220" s="16">
        <v>2</v>
      </c>
      <c r="G220" s="16">
        <v>3.3815257955887197E-2</v>
      </c>
    </row>
    <row r="221" spans="1:7">
      <c r="A221" s="16" t="s">
        <v>8221</v>
      </c>
      <c r="B221" s="16" t="s">
        <v>8220</v>
      </c>
      <c r="C221" s="16" t="s">
        <v>8021</v>
      </c>
      <c r="D221" s="16">
        <v>6</v>
      </c>
      <c r="E221" s="16">
        <v>7</v>
      </c>
      <c r="F221" s="16">
        <v>2</v>
      </c>
      <c r="G221" s="16">
        <v>3.3815257955887197E-2</v>
      </c>
    </row>
    <row r="222" spans="1:7">
      <c r="A222" s="16" t="s">
        <v>8219</v>
      </c>
      <c r="B222" s="16" t="s">
        <v>8218</v>
      </c>
      <c r="C222" s="16" t="s">
        <v>8021</v>
      </c>
      <c r="D222" s="16">
        <v>7</v>
      </c>
      <c r="E222" s="16">
        <v>7</v>
      </c>
      <c r="F222" s="16">
        <v>2</v>
      </c>
      <c r="G222" s="16">
        <v>3.3815257955887197E-2</v>
      </c>
    </row>
    <row r="223" spans="1:7">
      <c r="A223" s="16" t="s">
        <v>8217</v>
      </c>
      <c r="B223" s="16" t="s">
        <v>8216</v>
      </c>
      <c r="C223" s="16" t="s">
        <v>8021</v>
      </c>
      <c r="D223" s="16">
        <v>3</v>
      </c>
      <c r="E223" s="16">
        <v>103</v>
      </c>
      <c r="F223" s="16">
        <v>9</v>
      </c>
      <c r="G223" s="16">
        <v>3.40905992820471E-2</v>
      </c>
    </row>
    <row r="224" spans="1:7">
      <c r="A224" s="16" t="s">
        <v>8215</v>
      </c>
      <c r="B224" s="16" t="s">
        <v>8214</v>
      </c>
      <c r="C224" s="16" t="s">
        <v>8021</v>
      </c>
      <c r="D224" s="16">
        <v>4</v>
      </c>
      <c r="E224" s="16">
        <v>279</v>
      </c>
      <c r="F224" s="16">
        <v>19</v>
      </c>
      <c r="G224" s="16">
        <v>3.4457698123672199E-2</v>
      </c>
    </row>
    <row r="225" spans="1:7">
      <c r="A225" s="16" t="s">
        <v>8213</v>
      </c>
      <c r="B225" s="16" t="s">
        <v>8212</v>
      </c>
      <c r="C225" s="16" t="s">
        <v>8021</v>
      </c>
      <c r="D225" s="16">
        <v>2</v>
      </c>
      <c r="E225" s="16">
        <v>17</v>
      </c>
      <c r="F225" s="16">
        <v>3</v>
      </c>
      <c r="G225" s="16">
        <v>3.4675059896568702E-2</v>
      </c>
    </row>
    <row r="226" spans="1:7">
      <c r="A226" s="16" t="s">
        <v>8211</v>
      </c>
      <c r="B226" s="16" t="s">
        <v>8210</v>
      </c>
      <c r="C226" s="16" t="s">
        <v>8021</v>
      </c>
      <c r="D226" s="16">
        <v>6</v>
      </c>
      <c r="E226" s="16">
        <v>17</v>
      </c>
      <c r="F226" s="16">
        <v>3</v>
      </c>
      <c r="G226" s="16">
        <v>3.4675059896568702E-2</v>
      </c>
    </row>
    <row r="227" spans="1:7">
      <c r="A227" s="16" t="s">
        <v>8209</v>
      </c>
      <c r="B227" s="16" t="s">
        <v>8208</v>
      </c>
      <c r="C227" s="16" t="s">
        <v>8021</v>
      </c>
      <c r="D227" s="16">
        <v>3</v>
      </c>
      <c r="E227" s="16">
        <v>17</v>
      </c>
      <c r="F227" s="16">
        <v>3</v>
      </c>
      <c r="G227" s="16">
        <v>3.4675059896568702E-2</v>
      </c>
    </row>
    <row r="228" spans="1:7">
      <c r="A228" s="16" t="s">
        <v>8207</v>
      </c>
      <c r="B228" s="16" t="s">
        <v>8206</v>
      </c>
      <c r="C228" s="16" t="s">
        <v>8021</v>
      </c>
      <c r="D228" s="16">
        <v>7</v>
      </c>
      <c r="E228" s="16">
        <v>17</v>
      </c>
      <c r="F228" s="16">
        <v>3</v>
      </c>
      <c r="G228" s="16">
        <v>3.4675059896568702E-2</v>
      </c>
    </row>
    <row r="229" spans="1:7">
      <c r="A229" s="16" t="s">
        <v>8205</v>
      </c>
      <c r="B229" s="16" t="s">
        <v>8204</v>
      </c>
      <c r="C229" s="16" t="s">
        <v>8021</v>
      </c>
      <c r="D229" s="16">
        <v>3</v>
      </c>
      <c r="E229" s="16">
        <v>72</v>
      </c>
      <c r="F229" s="16">
        <v>7</v>
      </c>
      <c r="G229" s="16">
        <v>3.5499076618356502E-2</v>
      </c>
    </row>
    <row r="230" spans="1:7">
      <c r="A230" s="16" t="s">
        <v>8203</v>
      </c>
      <c r="B230" s="16" t="s">
        <v>8202</v>
      </c>
      <c r="C230" s="16" t="s">
        <v>8021</v>
      </c>
      <c r="D230" s="16">
        <v>4</v>
      </c>
      <c r="E230" s="16">
        <v>890</v>
      </c>
      <c r="F230" s="16">
        <v>50</v>
      </c>
      <c r="G230" s="16">
        <v>3.5639174458396303E-2</v>
      </c>
    </row>
    <row r="231" spans="1:7">
      <c r="A231" s="16" t="s">
        <v>8201</v>
      </c>
      <c r="B231" s="16" t="s">
        <v>8200</v>
      </c>
      <c r="C231" s="16" t="s">
        <v>8021</v>
      </c>
      <c r="D231" s="16">
        <v>3</v>
      </c>
      <c r="E231" s="16">
        <v>88</v>
      </c>
      <c r="F231" s="16">
        <v>8</v>
      </c>
      <c r="G231" s="16">
        <v>3.6235581011253203E-2</v>
      </c>
    </row>
    <row r="232" spans="1:7">
      <c r="A232" s="16" t="s">
        <v>8199</v>
      </c>
      <c r="B232" s="16" t="s">
        <v>8198</v>
      </c>
      <c r="C232" s="16" t="s">
        <v>8021</v>
      </c>
      <c r="D232" s="16">
        <v>4</v>
      </c>
      <c r="E232" s="16">
        <v>190</v>
      </c>
      <c r="F232" s="16">
        <v>14</v>
      </c>
      <c r="G232" s="16">
        <v>3.6530930574136998E-2</v>
      </c>
    </row>
    <row r="233" spans="1:7">
      <c r="A233" s="16" t="s">
        <v>8197</v>
      </c>
      <c r="B233" s="16" t="s">
        <v>8196</v>
      </c>
      <c r="C233" s="16" t="s">
        <v>8021</v>
      </c>
      <c r="D233" s="16">
        <v>3</v>
      </c>
      <c r="E233" s="16">
        <v>281</v>
      </c>
      <c r="F233" s="16">
        <v>19</v>
      </c>
      <c r="G233" s="16">
        <v>3.6632810741356603E-2</v>
      </c>
    </row>
    <row r="234" spans="1:7">
      <c r="A234" s="16" t="s">
        <v>8195</v>
      </c>
      <c r="B234" s="16" t="s">
        <v>8194</v>
      </c>
      <c r="C234" s="16" t="s">
        <v>8021</v>
      </c>
      <c r="D234" s="16">
        <v>5</v>
      </c>
      <c r="E234" s="16">
        <v>226</v>
      </c>
      <c r="F234" s="16">
        <v>16</v>
      </c>
      <c r="G234" s="16">
        <v>3.66765214356344E-2</v>
      </c>
    </row>
    <row r="235" spans="1:7">
      <c r="A235" s="16" t="s">
        <v>8193</v>
      </c>
      <c r="B235" s="16" t="s">
        <v>8192</v>
      </c>
      <c r="C235" s="16" t="s">
        <v>8021</v>
      </c>
      <c r="D235" s="16">
        <v>6</v>
      </c>
      <c r="E235" s="16">
        <v>226</v>
      </c>
      <c r="F235" s="16">
        <v>16</v>
      </c>
      <c r="G235" s="16">
        <v>3.66765214356344E-2</v>
      </c>
    </row>
    <row r="236" spans="1:7">
      <c r="A236" s="16" t="s">
        <v>8191</v>
      </c>
      <c r="B236" s="16" t="s">
        <v>8190</v>
      </c>
      <c r="C236" s="16" t="s">
        <v>8021</v>
      </c>
      <c r="D236" s="16">
        <v>3</v>
      </c>
      <c r="E236" s="16">
        <v>1944</v>
      </c>
      <c r="F236" s="16">
        <v>100</v>
      </c>
      <c r="G236" s="16">
        <v>3.8871097234370301E-2</v>
      </c>
    </row>
    <row r="237" spans="1:7">
      <c r="A237" s="16" t="s">
        <v>8189</v>
      </c>
      <c r="B237" s="16" t="s">
        <v>8188</v>
      </c>
      <c r="C237" s="16" t="s">
        <v>8021</v>
      </c>
      <c r="D237" s="16">
        <v>5</v>
      </c>
      <c r="E237" s="16">
        <v>44</v>
      </c>
      <c r="F237" s="16">
        <v>5</v>
      </c>
      <c r="G237" s="16">
        <v>4.0123574656122998E-2</v>
      </c>
    </row>
    <row r="238" spans="1:7">
      <c r="A238" s="16" t="s">
        <v>8187</v>
      </c>
      <c r="B238" s="16" t="s">
        <v>8186</v>
      </c>
      <c r="C238" s="16" t="s">
        <v>8021</v>
      </c>
      <c r="D238" s="16">
        <v>5</v>
      </c>
      <c r="E238" s="16">
        <v>18</v>
      </c>
      <c r="F238" s="16">
        <v>3</v>
      </c>
      <c r="G238" s="16">
        <v>4.0309500077965202E-2</v>
      </c>
    </row>
    <row r="239" spans="1:7">
      <c r="A239" s="16" t="s">
        <v>8185</v>
      </c>
      <c r="B239" s="16" t="s">
        <v>8184</v>
      </c>
      <c r="C239" s="16" t="s">
        <v>8021</v>
      </c>
      <c r="D239" s="16">
        <v>8</v>
      </c>
      <c r="E239" s="16">
        <v>18</v>
      </c>
      <c r="F239" s="16">
        <v>3</v>
      </c>
      <c r="G239" s="16">
        <v>4.0309500077965202E-2</v>
      </c>
    </row>
    <row r="240" spans="1:7">
      <c r="A240" s="16" t="s">
        <v>8183</v>
      </c>
      <c r="B240" s="16" t="s">
        <v>8182</v>
      </c>
      <c r="C240" s="16" t="s">
        <v>8021</v>
      </c>
      <c r="D240" s="16">
        <v>4</v>
      </c>
      <c r="E240" s="16">
        <v>418</v>
      </c>
      <c r="F240" s="16">
        <v>26</v>
      </c>
      <c r="G240" s="16">
        <v>4.0880358335895997E-2</v>
      </c>
    </row>
    <row r="241" spans="1:7">
      <c r="A241" s="16" t="s">
        <v>8181</v>
      </c>
      <c r="B241" s="16" t="s">
        <v>8180</v>
      </c>
      <c r="C241" s="16" t="s">
        <v>8021</v>
      </c>
      <c r="D241" s="16">
        <v>8</v>
      </c>
      <c r="E241" s="16">
        <v>107</v>
      </c>
      <c r="F241" s="16">
        <v>9</v>
      </c>
      <c r="G241" s="16">
        <v>4.1941433164526601E-2</v>
      </c>
    </row>
    <row r="242" spans="1:7">
      <c r="A242" s="16" t="s">
        <v>8179</v>
      </c>
      <c r="B242" s="16" t="s">
        <v>8178</v>
      </c>
      <c r="C242" s="16" t="s">
        <v>8021</v>
      </c>
      <c r="D242" s="16">
        <v>5</v>
      </c>
      <c r="E242" s="16">
        <v>31</v>
      </c>
      <c r="F242" s="16">
        <v>4</v>
      </c>
      <c r="G242" s="16">
        <v>4.3026794947921297E-2</v>
      </c>
    </row>
    <row r="243" spans="1:7">
      <c r="A243" s="16" t="s">
        <v>8177</v>
      </c>
      <c r="B243" s="16" t="s">
        <v>8176</v>
      </c>
      <c r="C243" s="16" t="s">
        <v>8021</v>
      </c>
      <c r="D243" s="16">
        <v>5</v>
      </c>
      <c r="E243" s="16">
        <v>1</v>
      </c>
      <c r="F243" s="16">
        <v>1</v>
      </c>
      <c r="G243" s="16">
        <v>4.3152193324198403E-2</v>
      </c>
    </row>
    <row r="244" spans="1:7">
      <c r="A244" s="16" t="s">
        <v>8175</v>
      </c>
      <c r="B244" s="16" t="s">
        <v>8174</v>
      </c>
      <c r="C244" s="16" t="s">
        <v>8021</v>
      </c>
      <c r="D244" s="16">
        <v>7</v>
      </c>
      <c r="E244" s="16">
        <v>1</v>
      </c>
      <c r="F244" s="16">
        <v>1</v>
      </c>
      <c r="G244" s="16">
        <v>4.3152193324198403E-2</v>
      </c>
    </row>
    <row r="245" spans="1:7">
      <c r="A245" s="16" t="s">
        <v>8173</v>
      </c>
      <c r="B245" s="16" t="s">
        <v>8172</v>
      </c>
      <c r="C245" s="16" t="s">
        <v>8021</v>
      </c>
      <c r="D245" s="16">
        <v>9</v>
      </c>
      <c r="E245" s="16">
        <v>1</v>
      </c>
      <c r="F245" s="16">
        <v>1</v>
      </c>
      <c r="G245" s="16">
        <v>4.3152193324198403E-2</v>
      </c>
    </row>
    <row r="246" spans="1:7">
      <c r="A246" s="16" t="s">
        <v>8171</v>
      </c>
      <c r="B246" s="16" t="s">
        <v>8170</v>
      </c>
      <c r="C246" s="16" t="s">
        <v>8021</v>
      </c>
      <c r="D246" s="16">
        <v>6</v>
      </c>
      <c r="E246" s="16">
        <v>1</v>
      </c>
      <c r="F246" s="16">
        <v>1</v>
      </c>
      <c r="G246" s="16">
        <v>4.3152193324198403E-2</v>
      </c>
    </row>
    <row r="247" spans="1:7">
      <c r="A247" s="16" t="s">
        <v>8169</v>
      </c>
      <c r="B247" s="16" t="s">
        <v>8168</v>
      </c>
      <c r="C247" s="16" t="s">
        <v>8021</v>
      </c>
      <c r="D247" s="16">
        <v>6</v>
      </c>
      <c r="E247" s="16">
        <v>1</v>
      </c>
      <c r="F247" s="16">
        <v>1</v>
      </c>
      <c r="G247" s="16">
        <v>4.3152193324198403E-2</v>
      </c>
    </row>
    <row r="248" spans="1:7">
      <c r="A248" s="16" t="s">
        <v>8167</v>
      </c>
      <c r="B248" s="16" t="s">
        <v>8166</v>
      </c>
      <c r="C248" s="16" t="s">
        <v>8021</v>
      </c>
      <c r="D248" s="16">
        <v>6</v>
      </c>
      <c r="E248" s="16">
        <v>1</v>
      </c>
      <c r="F248" s="16">
        <v>1</v>
      </c>
      <c r="G248" s="16">
        <v>4.3152193324198403E-2</v>
      </c>
    </row>
    <row r="249" spans="1:7">
      <c r="A249" s="16" t="s">
        <v>8165</v>
      </c>
      <c r="B249" s="16" t="s">
        <v>8164</v>
      </c>
      <c r="C249" s="16" t="s">
        <v>8021</v>
      </c>
      <c r="D249" s="16">
        <v>7</v>
      </c>
      <c r="E249" s="16">
        <v>1</v>
      </c>
      <c r="F249" s="16">
        <v>1</v>
      </c>
      <c r="G249" s="16">
        <v>4.3152193324198403E-2</v>
      </c>
    </row>
    <row r="250" spans="1:7">
      <c r="A250" s="16" t="s">
        <v>8163</v>
      </c>
      <c r="B250" s="16" t="s">
        <v>8162</v>
      </c>
      <c r="C250" s="16" t="s">
        <v>8021</v>
      </c>
      <c r="D250" s="16">
        <v>6</v>
      </c>
      <c r="E250" s="16">
        <v>1</v>
      </c>
      <c r="F250" s="16">
        <v>1</v>
      </c>
      <c r="G250" s="16">
        <v>4.3152193324198403E-2</v>
      </c>
    </row>
    <row r="251" spans="1:7">
      <c r="A251" s="16" t="s">
        <v>8161</v>
      </c>
      <c r="B251" s="16" t="s">
        <v>8160</v>
      </c>
      <c r="C251" s="16" t="s">
        <v>8021</v>
      </c>
      <c r="D251" s="16">
        <v>7</v>
      </c>
      <c r="E251" s="16">
        <v>1</v>
      </c>
      <c r="F251" s="16">
        <v>1</v>
      </c>
      <c r="G251" s="16">
        <v>4.3152193324198403E-2</v>
      </c>
    </row>
    <row r="252" spans="1:7">
      <c r="A252" s="16" t="s">
        <v>8159</v>
      </c>
      <c r="B252" s="16" t="s">
        <v>8158</v>
      </c>
      <c r="C252" s="16" t="s">
        <v>8021</v>
      </c>
      <c r="D252" s="16">
        <v>7</v>
      </c>
      <c r="E252" s="16">
        <v>1</v>
      </c>
      <c r="F252" s="16">
        <v>1</v>
      </c>
      <c r="G252" s="16">
        <v>4.3152193324198403E-2</v>
      </c>
    </row>
    <row r="253" spans="1:7">
      <c r="A253" s="16" t="s">
        <v>8157</v>
      </c>
      <c r="B253" s="16" t="s">
        <v>8156</v>
      </c>
      <c r="C253" s="16" t="s">
        <v>8021</v>
      </c>
      <c r="D253" s="16">
        <v>4</v>
      </c>
      <c r="E253" s="16">
        <v>1</v>
      </c>
      <c r="F253" s="16">
        <v>1</v>
      </c>
      <c r="G253" s="16">
        <v>4.3152193324198403E-2</v>
      </c>
    </row>
    <row r="254" spans="1:7">
      <c r="A254" s="16" t="s">
        <v>8155</v>
      </c>
      <c r="B254" s="16" t="s">
        <v>8154</v>
      </c>
      <c r="C254" s="16" t="s">
        <v>8021</v>
      </c>
      <c r="D254" s="16">
        <v>6</v>
      </c>
      <c r="E254" s="16">
        <v>1</v>
      </c>
      <c r="F254" s="16">
        <v>1</v>
      </c>
      <c r="G254" s="16">
        <v>4.3152193324198403E-2</v>
      </c>
    </row>
    <row r="255" spans="1:7">
      <c r="A255" s="16" t="s">
        <v>8153</v>
      </c>
      <c r="B255" s="16" t="s">
        <v>8152</v>
      </c>
      <c r="C255" s="16" t="s">
        <v>8021</v>
      </c>
      <c r="D255" s="16">
        <v>5</v>
      </c>
      <c r="E255" s="16">
        <v>1</v>
      </c>
      <c r="F255" s="16">
        <v>1</v>
      </c>
      <c r="G255" s="16">
        <v>4.3152193324198403E-2</v>
      </c>
    </row>
    <row r="256" spans="1:7">
      <c r="A256" s="16" t="s">
        <v>8151</v>
      </c>
      <c r="B256" s="16" t="s">
        <v>8150</v>
      </c>
      <c r="C256" s="16" t="s">
        <v>8021</v>
      </c>
      <c r="D256" s="16">
        <v>6</v>
      </c>
      <c r="E256" s="16">
        <v>1</v>
      </c>
      <c r="F256" s="16">
        <v>1</v>
      </c>
      <c r="G256" s="16">
        <v>4.3152193324198403E-2</v>
      </c>
    </row>
    <row r="257" spans="1:7">
      <c r="A257" s="16" t="s">
        <v>8149</v>
      </c>
      <c r="B257" s="16" t="s">
        <v>8148</v>
      </c>
      <c r="C257" s="16" t="s">
        <v>8021</v>
      </c>
      <c r="D257" s="16">
        <v>7</v>
      </c>
      <c r="E257" s="16">
        <v>1</v>
      </c>
      <c r="F257" s="16">
        <v>1</v>
      </c>
      <c r="G257" s="16">
        <v>4.3152193324198403E-2</v>
      </c>
    </row>
    <row r="258" spans="1:7">
      <c r="A258" s="16" t="s">
        <v>8147</v>
      </c>
      <c r="B258" s="16" t="s">
        <v>8146</v>
      </c>
      <c r="C258" s="16" t="s">
        <v>8021</v>
      </c>
      <c r="D258" s="16">
        <v>5</v>
      </c>
      <c r="E258" s="16">
        <v>1</v>
      </c>
      <c r="F258" s="16">
        <v>1</v>
      </c>
      <c r="G258" s="16">
        <v>4.3152193324198403E-2</v>
      </c>
    </row>
    <row r="259" spans="1:7">
      <c r="A259" s="16" t="s">
        <v>8145</v>
      </c>
      <c r="B259" s="16" t="s">
        <v>8144</v>
      </c>
      <c r="C259" s="16" t="s">
        <v>8021</v>
      </c>
      <c r="D259" s="16">
        <v>8</v>
      </c>
      <c r="E259" s="16">
        <v>1</v>
      </c>
      <c r="F259" s="16">
        <v>1</v>
      </c>
      <c r="G259" s="16">
        <v>4.3152193324198403E-2</v>
      </c>
    </row>
    <row r="260" spans="1:7">
      <c r="A260" s="16" t="s">
        <v>8143</v>
      </c>
      <c r="B260" s="16" t="s">
        <v>8142</v>
      </c>
      <c r="C260" s="16" t="s">
        <v>8021</v>
      </c>
      <c r="D260" s="16">
        <v>5</v>
      </c>
      <c r="E260" s="16">
        <v>1</v>
      </c>
      <c r="F260" s="16">
        <v>1</v>
      </c>
      <c r="G260" s="16">
        <v>4.3152193324198403E-2</v>
      </c>
    </row>
    <row r="261" spans="1:7">
      <c r="A261" s="16" t="s">
        <v>8141</v>
      </c>
      <c r="B261" s="16" t="s">
        <v>8140</v>
      </c>
      <c r="C261" s="16" t="s">
        <v>8021</v>
      </c>
      <c r="D261" s="16">
        <v>7</v>
      </c>
      <c r="E261" s="16">
        <v>1</v>
      </c>
      <c r="F261" s="16">
        <v>1</v>
      </c>
      <c r="G261" s="16">
        <v>4.3152193324198403E-2</v>
      </c>
    </row>
    <row r="262" spans="1:7">
      <c r="A262" s="16" t="s">
        <v>8139</v>
      </c>
      <c r="B262" s="16" t="s">
        <v>8138</v>
      </c>
      <c r="C262" s="16" t="s">
        <v>8021</v>
      </c>
      <c r="D262" s="16">
        <v>7</v>
      </c>
      <c r="E262" s="16">
        <v>1</v>
      </c>
      <c r="F262" s="16">
        <v>1</v>
      </c>
      <c r="G262" s="16">
        <v>4.3152193324198403E-2</v>
      </c>
    </row>
    <row r="263" spans="1:7">
      <c r="A263" s="16" t="s">
        <v>8137</v>
      </c>
      <c r="B263" s="16" t="s">
        <v>8136</v>
      </c>
      <c r="C263" s="16" t="s">
        <v>8021</v>
      </c>
      <c r="D263" s="16">
        <v>8</v>
      </c>
      <c r="E263" s="16">
        <v>1</v>
      </c>
      <c r="F263" s="16">
        <v>1</v>
      </c>
      <c r="G263" s="16">
        <v>4.3152193324198403E-2</v>
      </c>
    </row>
    <row r="264" spans="1:7">
      <c r="A264" s="16" t="s">
        <v>8135</v>
      </c>
      <c r="B264" s="16" t="s">
        <v>8134</v>
      </c>
      <c r="C264" s="16" t="s">
        <v>8021</v>
      </c>
      <c r="D264" s="16">
        <v>6</v>
      </c>
      <c r="E264" s="16">
        <v>1</v>
      </c>
      <c r="F264" s="16">
        <v>1</v>
      </c>
      <c r="G264" s="16">
        <v>4.3152193324198403E-2</v>
      </c>
    </row>
    <row r="265" spans="1:7">
      <c r="A265" s="16" t="s">
        <v>8133</v>
      </c>
      <c r="B265" s="16" t="s">
        <v>8132</v>
      </c>
      <c r="C265" s="16" t="s">
        <v>8021</v>
      </c>
      <c r="D265" s="16">
        <v>5</v>
      </c>
      <c r="E265" s="16">
        <v>1</v>
      </c>
      <c r="F265" s="16">
        <v>1</v>
      </c>
      <c r="G265" s="16">
        <v>4.3152193324198403E-2</v>
      </c>
    </row>
    <row r="266" spans="1:7">
      <c r="A266" s="16" t="s">
        <v>8131</v>
      </c>
      <c r="B266" s="16" t="s">
        <v>8130</v>
      </c>
      <c r="C266" s="16" t="s">
        <v>8021</v>
      </c>
      <c r="D266" s="16">
        <v>5</v>
      </c>
      <c r="E266" s="16">
        <v>1</v>
      </c>
      <c r="F266" s="16">
        <v>1</v>
      </c>
      <c r="G266" s="16">
        <v>4.3152193324198403E-2</v>
      </c>
    </row>
    <row r="267" spans="1:7">
      <c r="A267" s="16" t="s">
        <v>8129</v>
      </c>
      <c r="B267" s="16" t="s">
        <v>8128</v>
      </c>
      <c r="C267" s="16" t="s">
        <v>8021</v>
      </c>
      <c r="D267" s="16">
        <v>6</v>
      </c>
      <c r="E267" s="16">
        <v>1</v>
      </c>
      <c r="F267" s="16">
        <v>1</v>
      </c>
      <c r="G267" s="16">
        <v>4.3152193324198403E-2</v>
      </c>
    </row>
    <row r="268" spans="1:7">
      <c r="A268" s="16" t="s">
        <v>8127</v>
      </c>
      <c r="B268" s="16" t="s">
        <v>8126</v>
      </c>
      <c r="C268" s="16" t="s">
        <v>8021</v>
      </c>
      <c r="D268" s="16">
        <v>6</v>
      </c>
      <c r="E268" s="16">
        <v>1</v>
      </c>
      <c r="F268" s="16">
        <v>1</v>
      </c>
      <c r="G268" s="16">
        <v>4.3152193324198403E-2</v>
      </c>
    </row>
    <row r="269" spans="1:7">
      <c r="A269" s="16" t="s">
        <v>8125</v>
      </c>
      <c r="B269" s="16" t="s">
        <v>8124</v>
      </c>
      <c r="C269" s="16" t="s">
        <v>8021</v>
      </c>
      <c r="D269" s="16">
        <v>4</v>
      </c>
      <c r="E269" s="16">
        <v>1</v>
      </c>
      <c r="F269" s="16">
        <v>1</v>
      </c>
      <c r="G269" s="16">
        <v>4.3152193324198403E-2</v>
      </c>
    </row>
    <row r="270" spans="1:7">
      <c r="A270" s="16" t="s">
        <v>8123</v>
      </c>
      <c r="B270" s="16" t="s">
        <v>8122</v>
      </c>
      <c r="C270" s="16" t="s">
        <v>8021</v>
      </c>
      <c r="D270" s="16">
        <v>6</v>
      </c>
      <c r="E270" s="16">
        <v>1</v>
      </c>
      <c r="F270" s="16">
        <v>1</v>
      </c>
      <c r="G270" s="16">
        <v>4.3152193324198403E-2</v>
      </c>
    </row>
    <row r="271" spans="1:7">
      <c r="A271" s="16" t="s">
        <v>8121</v>
      </c>
      <c r="B271" s="16" t="s">
        <v>8120</v>
      </c>
      <c r="C271" s="16" t="s">
        <v>8021</v>
      </c>
      <c r="D271" s="16">
        <v>5</v>
      </c>
      <c r="E271" s="16">
        <v>1</v>
      </c>
      <c r="F271" s="16">
        <v>1</v>
      </c>
      <c r="G271" s="16">
        <v>4.3152193324198403E-2</v>
      </c>
    </row>
    <row r="272" spans="1:7">
      <c r="A272" s="16" t="s">
        <v>8119</v>
      </c>
      <c r="B272" s="16" t="s">
        <v>8118</v>
      </c>
      <c r="C272" s="16" t="s">
        <v>8021</v>
      </c>
      <c r="D272" s="16">
        <v>5</v>
      </c>
      <c r="E272" s="16">
        <v>1</v>
      </c>
      <c r="F272" s="16">
        <v>1</v>
      </c>
      <c r="G272" s="16">
        <v>4.3152193324198403E-2</v>
      </c>
    </row>
    <row r="273" spans="1:7">
      <c r="A273" s="16" t="s">
        <v>8117</v>
      </c>
      <c r="B273" s="16" t="s">
        <v>8116</v>
      </c>
      <c r="C273" s="16" t="s">
        <v>8021</v>
      </c>
      <c r="D273" s="16">
        <v>6</v>
      </c>
      <c r="E273" s="16">
        <v>1</v>
      </c>
      <c r="F273" s="16">
        <v>1</v>
      </c>
      <c r="G273" s="16">
        <v>4.3152193324198403E-2</v>
      </c>
    </row>
    <row r="274" spans="1:7">
      <c r="A274" s="16" t="s">
        <v>8115</v>
      </c>
      <c r="B274" s="16" t="s">
        <v>8114</v>
      </c>
      <c r="C274" s="16" t="s">
        <v>8021</v>
      </c>
      <c r="D274" s="16">
        <v>8</v>
      </c>
      <c r="E274" s="16">
        <v>1</v>
      </c>
      <c r="F274" s="16">
        <v>1</v>
      </c>
      <c r="G274" s="16">
        <v>4.3152193324198403E-2</v>
      </c>
    </row>
    <row r="275" spans="1:7">
      <c r="A275" s="16" t="s">
        <v>8113</v>
      </c>
      <c r="B275" s="16" t="s">
        <v>8112</v>
      </c>
      <c r="C275" s="16" t="s">
        <v>8021</v>
      </c>
      <c r="D275" s="16">
        <v>6</v>
      </c>
      <c r="E275" s="16">
        <v>1</v>
      </c>
      <c r="F275" s="16">
        <v>1</v>
      </c>
      <c r="G275" s="16">
        <v>4.3152193324198403E-2</v>
      </c>
    </row>
    <row r="276" spans="1:7">
      <c r="A276" s="16" t="s">
        <v>8111</v>
      </c>
      <c r="B276" s="16" t="s">
        <v>8110</v>
      </c>
      <c r="C276" s="16" t="s">
        <v>8021</v>
      </c>
      <c r="D276" s="16">
        <v>7</v>
      </c>
      <c r="E276" s="16">
        <v>1</v>
      </c>
      <c r="F276" s="16">
        <v>1</v>
      </c>
      <c r="G276" s="16">
        <v>4.3152193324198403E-2</v>
      </c>
    </row>
    <row r="277" spans="1:7">
      <c r="A277" s="16" t="s">
        <v>8109</v>
      </c>
      <c r="B277" s="16" t="s">
        <v>8108</v>
      </c>
      <c r="C277" s="16" t="s">
        <v>8021</v>
      </c>
      <c r="D277" s="16">
        <v>5</v>
      </c>
      <c r="E277" s="16">
        <v>1</v>
      </c>
      <c r="F277" s="16">
        <v>1</v>
      </c>
      <c r="G277" s="16">
        <v>4.3152193324198403E-2</v>
      </c>
    </row>
    <row r="278" spans="1:7">
      <c r="A278" s="16" t="s">
        <v>8107</v>
      </c>
      <c r="B278" s="16" t="s">
        <v>8106</v>
      </c>
      <c r="C278" s="16" t="s">
        <v>8021</v>
      </c>
      <c r="D278" s="16">
        <v>7</v>
      </c>
      <c r="E278" s="16">
        <v>1</v>
      </c>
      <c r="F278" s="16">
        <v>1</v>
      </c>
      <c r="G278" s="16">
        <v>4.3152193324198403E-2</v>
      </c>
    </row>
    <row r="279" spans="1:7">
      <c r="A279" s="16" t="s">
        <v>8105</v>
      </c>
      <c r="B279" s="16" t="s">
        <v>8104</v>
      </c>
      <c r="C279" s="16" t="s">
        <v>8021</v>
      </c>
      <c r="D279" s="16">
        <v>7</v>
      </c>
      <c r="E279" s="16">
        <v>1</v>
      </c>
      <c r="F279" s="16">
        <v>1</v>
      </c>
      <c r="G279" s="16">
        <v>4.3152193324198403E-2</v>
      </c>
    </row>
    <row r="280" spans="1:7">
      <c r="A280" s="16" t="s">
        <v>8103</v>
      </c>
      <c r="B280" s="16" t="s">
        <v>8102</v>
      </c>
      <c r="C280" s="16" t="s">
        <v>8021</v>
      </c>
      <c r="D280" s="16">
        <v>6</v>
      </c>
      <c r="E280" s="16">
        <v>1</v>
      </c>
      <c r="F280" s="16">
        <v>1</v>
      </c>
      <c r="G280" s="16">
        <v>4.3152193324198403E-2</v>
      </c>
    </row>
    <row r="281" spans="1:7">
      <c r="A281" s="16" t="s">
        <v>8101</v>
      </c>
      <c r="B281" s="16" t="s">
        <v>8100</v>
      </c>
      <c r="C281" s="16" t="s">
        <v>8021</v>
      </c>
      <c r="D281" s="16">
        <v>5</v>
      </c>
      <c r="E281" s="16">
        <v>1</v>
      </c>
      <c r="F281" s="16">
        <v>1</v>
      </c>
      <c r="G281" s="16">
        <v>4.3152193324198403E-2</v>
      </c>
    </row>
    <row r="282" spans="1:7">
      <c r="A282" s="16" t="s">
        <v>8099</v>
      </c>
      <c r="B282" s="16" t="s">
        <v>8098</v>
      </c>
      <c r="C282" s="16" t="s">
        <v>8021</v>
      </c>
      <c r="D282" s="16">
        <v>5</v>
      </c>
      <c r="E282" s="16">
        <v>1</v>
      </c>
      <c r="F282" s="16">
        <v>1</v>
      </c>
      <c r="G282" s="16">
        <v>4.3152193324198403E-2</v>
      </c>
    </row>
    <row r="283" spans="1:7">
      <c r="A283" s="16" t="s">
        <v>8097</v>
      </c>
      <c r="B283" s="16" t="s">
        <v>8096</v>
      </c>
      <c r="C283" s="16" t="s">
        <v>8021</v>
      </c>
      <c r="D283" s="16">
        <v>8</v>
      </c>
      <c r="E283" s="16">
        <v>1</v>
      </c>
      <c r="F283" s="16">
        <v>1</v>
      </c>
      <c r="G283" s="16">
        <v>4.3152193324198403E-2</v>
      </c>
    </row>
    <row r="284" spans="1:7">
      <c r="A284" s="16" t="s">
        <v>8095</v>
      </c>
      <c r="B284" s="16" t="s">
        <v>8094</v>
      </c>
      <c r="C284" s="16" t="s">
        <v>8021</v>
      </c>
      <c r="D284" s="16">
        <v>8</v>
      </c>
      <c r="E284" s="16">
        <v>1</v>
      </c>
      <c r="F284" s="16">
        <v>1</v>
      </c>
      <c r="G284" s="16">
        <v>4.3152193324198403E-2</v>
      </c>
    </row>
    <row r="285" spans="1:7">
      <c r="A285" s="16" t="s">
        <v>8093</v>
      </c>
      <c r="B285" s="16" t="s">
        <v>8092</v>
      </c>
      <c r="C285" s="16" t="s">
        <v>8021</v>
      </c>
      <c r="D285" s="16">
        <v>6</v>
      </c>
      <c r="E285" s="16">
        <v>1</v>
      </c>
      <c r="F285" s="16">
        <v>1</v>
      </c>
      <c r="G285" s="16">
        <v>4.3152193324198403E-2</v>
      </c>
    </row>
    <row r="286" spans="1:7">
      <c r="A286" s="16" t="s">
        <v>8091</v>
      </c>
      <c r="B286" s="16" t="s">
        <v>8090</v>
      </c>
      <c r="C286" s="16" t="s">
        <v>8021</v>
      </c>
      <c r="D286" s="16">
        <v>7</v>
      </c>
      <c r="E286" s="16">
        <v>1</v>
      </c>
      <c r="F286" s="16">
        <v>1</v>
      </c>
      <c r="G286" s="16">
        <v>4.3152193324198403E-2</v>
      </c>
    </row>
    <row r="287" spans="1:7">
      <c r="A287" s="16" t="s">
        <v>8089</v>
      </c>
      <c r="B287" s="16" t="s">
        <v>8088</v>
      </c>
      <c r="C287" s="16" t="s">
        <v>8021</v>
      </c>
      <c r="D287" s="16">
        <v>6</v>
      </c>
      <c r="E287" s="16">
        <v>1</v>
      </c>
      <c r="F287" s="16">
        <v>1</v>
      </c>
      <c r="G287" s="16">
        <v>4.3152193324198403E-2</v>
      </c>
    </row>
    <row r="288" spans="1:7">
      <c r="A288" s="16" t="s">
        <v>8087</v>
      </c>
      <c r="B288" s="16" t="s">
        <v>8086</v>
      </c>
      <c r="C288" s="16" t="s">
        <v>8021</v>
      </c>
      <c r="D288" s="16">
        <v>6</v>
      </c>
      <c r="E288" s="16">
        <v>1</v>
      </c>
      <c r="F288" s="16">
        <v>1</v>
      </c>
      <c r="G288" s="16">
        <v>4.3152193324198403E-2</v>
      </c>
    </row>
    <row r="289" spans="1:7">
      <c r="A289" s="16" t="s">
        <v>8085</v>
      </c>
      <c r="B289" s="16" t="s">
        <v>8084</v>
      </c>
      <c r="C289" s="16" t="s">
        <v>8021</v>
      </c>
      <c r="D289" s="16">
        <v>7</v>
      </c>
      <c r="E289" s="16">
        <v>1</v>
      </c>
      <c r="F289" s="16">
        <v>1</v>
      </c>
      <c r="G289" s="16">
        <v>4.3152193324198403E-2</v>
      </c>
    </row>
    <row r="290" spans="1:7">
      <c r="A290" s="16" t="s">
        <v>8083</v>
      </c>
      <c r="B290" s="16" t="s">
        <v>8082</v>
      </c>
      <c r="C290" s="16" t="s">
        <v>8021</v>
      </c>
      <c r="D290" s="16">
        <v>7</v>
      </c>
      <c r="E290" s="16">
        <v>1</v>
      </c>
      <c r="F290" s="16">
        <v>1</v>
      </c>
      <c r="G290" s="16">
        <v>4.3152193324198403E-2</v>
      </c>
    </row>
    <row r="291" spans="1:7">
      <c r="A291" s="16" t="s">
        <v>8081</v>
      </c>
      <c r="B291" s="16" t="s">
        <v>8080</v>
      </c>
      <c r="C291" s="16" t="s">
        <v>8021</v>
      </c>
      <c r="D291" s="16">
        <v>6</v>
      </c>
      <c r="E291" s="16">
        <v>1</v>
      </c>
      <c r="F291" s="16">
        <v>1</v>
      </c>
      <c r="G291" s="16">
        <v>4.3152193324198403E-2</v>
      </c>
    </row>
    <row r="292" spans="1:7">
      <c r="A292" s="16" t="s">
        <v>8079</v>
      </c>
      <c r="B292" s="16" t="s">
        <v>8078</v>
      </c>
      <c r="C292" s="16" t="s">
        <v>8021</v>
      </c>
      <c r="D292" s="16">
        <v>6</v>
      </c>
      <c r="E292" s="16">
        <v>1</v>
      </c>
      <c r="F292" s="16">
        <v>1</v>
      </c>
      <c r="G292" s="16">
        <v>4.3152193324198403E-2</v>
      </c>
    </row>
    <row r="293" spans="1:7">
      <c r="A293" s="16" t="s">
        <v>8077</v>
      </c>
      <c r="B293" s="16" t="s">
        <v>8076</v>
      </c>
      <c r="C293" s="16" t="s">
        <v>8021</v>
      </c>
      <c r="D293" s="16">
        <v>8</v>
      </c>
      <c r="E293" s="16">
        <v>1</v>
      </c>
      <c r="F293" s="16">
        <v>1</v>
      </c>
      <c r="G293" s="16">
        <v>4.3152193324198403E-2</v>
      </c>
    </row>
    <row r="294" spans="1:7">
      <c r="A294" s="16" t="s">
        <v>8075</v>
      </c>
      <c r="B294" s="16" t="s">
        <v>8074</v>
      </c>
      <c r="C294" s="16" t="s">
        <v>8021</v>
      </c>
      <c r="D294" s="16">
        <v>6</v>
      </c>
      <c r="E294" s="16">
        <v>1</v>
      </c>
      <c r="F294" s="16">
        <v>1</v>
      </c>
      <c r="G294" s="16">
        <v>4.3152193324198403E-2</v>
      </c>
    </row>
    <row r="295" spans="1:7">
      <c r="A295" s="16" t="s">
        <v>8073</v>
      </c>
      <c r="B295" s="16" t="s">
        <v>8072</v>
      </c>
      <c r="C295" s="16" t="s">
        <v>8021</v>
      </c>
      <c r="D295" s="16">
        <v>5</v>
      </c>
      <c r="E295" s="16">
        <v>1</v>
      </c>
      <c r="F295" s="16">
        <v>1</v>
      </c>
      <c r="G295" s="16">
        <v>4.3152193324198403E-2</v>
      </c>
    </row>
    <row r="296" spans="1:7">
      <c r="A296" s="16" t="s">
        <v>8071</v>
      </c>
      <c r="B296" s="16" t="s">
        <v>8070</v>
      </c>
      <c r="C296" s="16" t="s">
        <v>8021</v>
      </c>
      <c r="D296" s="16">
        <v>6</v>
      </c>
      <c r="E296" s="16">
        <v>8</v>
      </c>
      <c r="F296" s="16">
        <v>2</v>
      </c>
      <c r="G296" s="16">
        <v>4.3815733673912997E-2</v>
      </c>
    </row>
    <row r="297" spans="1:7">
      <c r="A297" s="16" t="s">
        <v>8069</v>
      </c>
      <c r="B297" s="16" t="s">
        <v>8068</v>
      </c>
      <c r="C297" s="16" t="s">
        <v>8021</v>
      </c>
      <c r="D297" s="16">
        <v>7</v>
      </c>
      <c r="E297" s="16">
        <v>8</v>
      </c>
      <c r="F297" s="16">
        <v>2</v>
      </c>
      <c r="G297" s="16">
        <v>4.3815733673912997E-2</v>
      </c>
    </row>
    <row r="298" spans="1:7">
      <c r="A298" s="16" t="s">
        <v>8067</v>
      </c>
      <c r="B298" s="16" t="s">
        <v>8066</v>
      </c>
      <c r="C298" s="16" t="s">
        <v>8021</v>
      </c>
      <c r="D298" s="16">
        <v>6</v>
      </c>
      <c r="E298" s="16">
        <v>8</v>
      </c>
      <c r="F298" s="16">
        <v>2</v>
      </c>
      <c r="G298" s="16">
        <v>4.3815733673912997E-2</v>
      </c>
    </row>
    <row r="299" spans="1:7">
      <c r="A299" s="16" t="s">
        <v>8065</v>
      </c>
      <c r="B299" s="16" t="s">
        <v>8064</v>
      </c>
      <c r="C299" s="16" t="s">
        <v>8021</v>
      </c>
      <c r="D299" s="16">
        <v>6</v>
      </c>
      <c r="E299" s="16">
        <v>8</v>
      </c>
      <c r="F299" s="16">
        <v>2</v>
      </c>
      <c r="G299" s="16">
        <v>4.3815733673912997E-2</v>
      </c>
    </row>
    <row r="300" spans="1:7">
      <c r="A300" s="16" t="s">
        <v>8063</v>
      </c>
      <c r="B300" s="16" t="s">
        <v>8062</v>
      </c>
      <c r="C300" s="16" t="s">
        <v>8021</v>
      </c>
      <c r="D300" s="16">
        <v>7</v>
      </c>
      <c r="E300" s="16">
        <v>8</v>
      </c>
      <c r="F300" s="16">
        <v>2</v>
      </c>
      <c r="G300" s="16">
        <v>4.3815733673912997E-2</v>
      </c>
    </row>
    <row r="301" spans="1:7">
      <c r="A301" s="16" t="s">
        <v>8061</v>
      </c>
      <c r="B301" s="16" t="s">
        <v>8060</v>
      </c>
      <c r="C301" s="16" t="s">
        <v>8021</v>
      </c>
      <c r="D301" s="16">
        <v>6</v>
      </c>
      <c r="E301" s="16">
        <v>8</v>
      </c>
      <c r="F301" s="16">
        <v>2</v>
      </c>
      <c r="G301" s="16">
        <v>4.3815733673912997E-2</v>
      </c>
    </row>
    <row r="302" spans="1:7">
      <c r="A302" s="16" t="s">
        <v>8059</v>
      </c>
      <c r="B302" s="16" t="s">
        <v>8058</v>
      </c>
      <c r="C302" s="16" t="s">
        <v>8021</v>
      </c>
      <c r="D302" s="16">
        <v>9</v>
      </c>
      <c r="E302" s="16">
        <v>8</v>
      </c>
      <c r="F302" s="16">
        <v>2</v>
      </c>
      <c r="G302" s="16">
        <v>4.3815733673912997E-2</v>
      </c>
    </row>
    <row r="303" spans="1:7">
      <c r="A303" s="16" t="s">
        <v>8057</v>
      </c>
      <c r="B303" s="16" t="s">
        <v>8056</v>
      </c>
      <c r="C303" s="16" t="s">
        <v>8021</v>
      </c>
      <c r="D303" s="16">
        <v>4</v>
      </c>
      <c r="E303" s="16">
        <v>8</v>
      </c>
      <c r="F303" s="16">
        <v>2</v>
      </c>
      <c r="G303" s="16">
        <v>4.3815733673912997E-2</v>
      </c>
    </row>
    <row r="304" spans="1:7">
      <c r="A304" s="16" t="s">
        <v>8055</v>
      </c>
      <c r="B304" s="16" t="s">
        <v>8054</v>
      </c>
      <c r="C304" s="16" t="s">
        <v>8021</v>
      </c>
      <c r="D304" s="16">
        <v>4</v>
      </c>
      <c r="E304" s="16">
        <v>60</v>
      </c>
      <c r="F304" s="16">
        <v>6</v>
      </c>
      <c r="G304" s="16">
        <v>4.4238287595188899E-2</v>
      </c>
    </row>
    <row r="305" spans="1:7">
      <c r="A305" s="16" t="s">
        <v>8053</v>
      </c>
      <c r="B305" s="16" t="s">
        <v>8052</v>
      </c>
      <c r="C305" s="16" t="s">
        <v>8021</v>
      </c>
      <c r="D305" s="16">
        <v>4</v>
      </c>
      <c r="E305" s="16">
        <v>232</v>
      </c>
      <c r="F305" s="16">
        <v>16</v>
      </c>
      <c r="G305" s="16">
        <v>4.4761577854523803E-2</v>
      </c>
    </row>
    <row r="306" spans="1:7">
      <c r="A306" s="16" t="s">
        <v>8051</v>
      </c>
      <c r="B306" s="16" t="s">
        <v>8050</v>
      </c>
      <c r="C306" s="16" t="s">
        <v>8021</v>
      </c>
      <c r="D306" s="16">
        <v>3</v>
      </c>
      <c r="E306" s="16">
        <v>968</v>
      </c>
      <c r="F306" s="16">
        <v>53</v>
      </c>
      <c r="G306" s="16">
        <v>4.6256967009305698E-2</v>
      </c>
    </row>
    <row r="307" spans="1:7">
      <c r="A307" s="16" t="s">
        <v>8049</v>
      </c>
      <c r="B307" s="16" t="s">
        <v>8048</v>
      </c>
      <c r="C307" s="16" t="s">
        <v>8021</v>
      </c>
      <c r="D307" s="16">
        <v>6</v>
      </c>
      <c r="E307" s="16">
        <v>19</v>
      </c>
      <c r="F307" s="16">
        <v>3</v>
      </c>
      <c r="G307" s="16">
        <v>4.63751341482753E-2</v>
      </c>
    </row>
    <row r="308" spans="1:7">
      <c r="A308" s="16" t="s">
        <v>8047</v>
      </c>
      <c r="B308" s="16" t="s">
        <v>8046</v>
      </c>
      <c r="C308" s="16" t="s">
        <v>8021</v>
      </c>
      <c r="D308" s="16">
        <v>3</v>
      </c>
      <c r="E308" s="16">
        <v>502</v>
      </c>
      <c r="F308" s="16">
        <v>30</v>
      </c>
      <c r="G308" s="16">
        <v>4.6515549745524201E-2</v>
      </c>
    </row>
    <row r="309" spans="1:7">
      <c r="A309" s="16" t="s">
        <v>8045</v>
      </c>
      <c r="B309" s="16" t="s">
        <v>8044</v>
      </c>
      <c r="C309" s="16" t="s">
        <v>8021</v>
      </c>
      <c r="D309" s="16">
        <v>6</v>
      </c>
      <c r="E309" s="16">
        <v>743</v>
      </c>
      <c r="F309" s="16">
        <v>42</v>
      </c>
      <c r="G309" s="16">
        <v>4.6671765189518398E-2</v>
      </c>
    </row>
    <row r="310" spans="1:7">
      <c r="A310" s="16" t="s">
        <v>8043</v>
      </c>
      <c r="B310" s="16" t="s">
        <v>8042</v>
      </c>
      <c r="C310" s="16" t="s">
        <v>8021</v>
      </c>
      <c r="D310" s="16">
        <v>5</v>
      </c>
      <c r="E310" s="16">
        <v>743</v>
      </c>
      <c r="F310" s="16">
        <v>42</v>
      </c>
      <c r="G310" s="16">
        <v>4.6671765189518398E-2</v>
      </c>
    </row>
    <row r="311" spans="1:7">
      <c r="A311" s="16" t="s">
        <v>8041</v>
      </c>
      <c r="B311" s="16" t="s">
        <v>8040</v>
      </c>
      <c r="C311" s="16" t="s">
        <v>8021</v>
      </c>
      <c r="D311" s="16">
        <v>5</v>
      </c>
      <c r="E311" s="16">
        <v>215</v>
      </c>
      <c r="F311" s="16">
        <v>15</v>
      </c>
      <c r="G311" s="16">
        <v>4.6756472378328001E-2</v>
      </c>
    </row>
    <row r="312" spans="1:7">
      <c r="A312" s="16" t="s">
        <v>8039</v>
      </c>
      <c r="B312" s="16" t="s">
        <v>8038</v>
      </c>
      <c r="C312" s="16" t="s">
        <v>8021</v>
      </c>
      <c r="D312" s="16">
        <v>6</v>
      </c>
      <c r="E312" s="16">
        <v>46</v>
      </c>
      <c r="F312" s="16">
        <v>5</v>
      </c>
      <c r="G312" s="16">
        <v>4.7244752538893001E-2</v>
      </c>
    </row>
    <row r="313" spans="1:7">
      <c r="A313" s="16" t="s">
        <v>8037</v>
      </c>
      <c r="B313" s="16" t="s">
        <v>8036</v>
      </c>
      <c r="C313" s="16" t="s">
        <v>8021</v>
      </c>
      <c r="D313" s="16">
        <v>5</v>
      </c>
      <c r="E313" s="16">
        <v>32</v>
      </c>
      <c r="F313" s="16">
        <v>4</v>
      </c>
      <c r="G313" s="16">
        <v>4.7554188371225999E-2</v>
      </c>
    </row>
    <row r="314" spans="1:7">
      <c r="A314" s="16" t="s">
        <v>8035</v>
      </c>
      <c r="B314" s="16" t="s">
        <v>8034</v>
      </c>
      <c r="C314" s="16" t="s">
        <v>8021</v>
      </c>
      <c r="D314" s="16">
        <v>5</v>
      </c>
      <c r="E314" s="16">
        <v>32</v>
      </c>
      <c r="F314" s="16">
        <v>4</v>
      </c>
      <c r="G314" s="16">
        <v>4.7554188371225999E-2</v>
      </c>
    </row>
    <row r="315" spans="1:7">
      <c r="A315" s="16" t="s">
        <v>8033</v>
      </c>
      <c r="B315" s="16" t="s">
        <v>8032</v>
      </c>
      <c r="C315" s="16" t="s">
        <v>8021</v>
      </c>
      <c r="D315" s="16">
        <v>3</v>
      </c>
      <c r="E315" s="16">
        <v>32</v>
      </c>
      <c r="F315" s="16">
        <v>4</v>
      </c>
      <c r="G315" s="16">
        <v>4.7554188371225999E-2</v>
      </c>
    </row>
    <row r="316" spans="1:7">
      <c r="A316" s="16" t="s">
        <v>8031</v>
      </c>
      <c r="B316" s="16" t="s">
        <v>8030</v>
      </c>
      <c r="C316" s="16" t="s">
        <v>8021</v>
      </c>
      <c r="D316" s="16">
        <v>4</v>
      </c>
      <c r="E316" s="16">
        <v>745</v>
      </c>
      <c r="F316" s="16">
        <v>42</v>
      </c>
      <c r="G316" s="16">
        <v>4.8309013658729402E-2</v>
      </c>
    </row>
    <row r="317" spans="1:7">
      <c r="A317" s="16" t="s">
        <v>8029</v>
      </c>
      <c r="B317" s="16" t="s">
        <v>8028</v>
      </c>
      <c r="C317" s="16" t="s">
        <v>8021</v>
      </c>
      <c r="D317" s="16">
        <v>3</v>
      </c>
      <c r="E317" s="16">
        <v>235</v>
      </c>
      <c r="F317" s="16">
        <v>16</v>
      </c>
      <c r="G317" s="16">
        <v>4.9246444589158701E-2</v>
      </c>
    </row>
    <row r="318" spans="1:7">
      <c r="A318" s="16" t="s">
        <v>8027</v>
      </c>
      <c r="B318" s="16" t="s">
        <v>8026</v>
      </c>
      <c r="C318" s="16" t="s">
        <v>8021</v>
      </c>
      <c r="D318" s="16">
        <v>6</v>
      </c>
      <c r="E318" s="16">
        <v>446</v>
      </c>
      <c r="F318" s="16">
        <v>27</v>
      </c>
      <c r="G318" s="16">
        <v>4.9761466066635798E-2</v>
      </c>
    </row>
    <row r="319" spans="1:7">
      <c r="A319" s="16" t="s">
        <v>8025</v>
      </c>
      <c r="B319" s="16" t="s">
        <v>8024</v>
      </c>
      <c r="C319" s="16" t="s">
        <v>8021</v>
      </c>
      <c r="D319" s="16">
        <v>5</v>
      </c>
      <c r="E319" s="16">
        <v>446</v>
      </c>
      <c r="F319" s="16">
        <v>27</v>
      </c>
      <c r="G319" s="16">
        <v>4.9761466066635798E-2</v>
      </c>
    </row>
    <row r="320" spans="1:7">
      <c r="A320" s="16" t="s">
        <v>8023</v>
      </c>
      <c r="B320" s="16" t="s">
        <v>8022</v>
      </c>
      <c r="C320" s="16" t="s">
        <v>8021</v>
      </c>
      <c r="D320" s="16">
        <v>6</v>
      </c>
      <c r="E320" s="16">
        <v>446</v>
      </c>
      <c r="F320" s="16">
        <v>27</v>
      </c>
      <c r="G320" s="16">
        <v>4.9761466066635798E-2</v>
      </c>
    </row>
  </sheetData>
  <autoFilter ref="A1:G1"/>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4"/>
  <sheetViews>
    <sheetView workbookViewId="0">
      <pane xSplit="1" ySplit="1" topLeftCell="B2" activePane="bottomRight" state="frozen"/>
      <selection pane="topRight"/>
      <selection pane="bottomLeft"/>
      <selection pane="bottomRight" activeCell="F1" sqref="F1"/>
    </sheetView>
  </sheetViews>
  <sheetFormatPr defaultColWidth="8.85546875" defaultRowHeight="15"/>
  <cols>
    <col min="1" max="1" width="9.85546875" style="6" bestFit="1" customWidth="1"/>
    <col min="2" max="2" width="5.7109375" style="7" bestFit="1" customWidth="1"/>
    <col min="3" max="3" width="18.42578125" style="6" bestFit="1" customWidth="1"/>
    <col min="4" max="4" width="6.42578125" style="7" bestFit="1" customWidth="1"/>
    <col min="5" max="5" width="5.85546875" style="7" bestFit="1" customWidth="1"/>
    <col min="6" max="6" width="8.42578125" style="6" bestFit="1" customWidth="1"/>
    <col min="7" max="7" width="9" style="6" bestFit="1" customWidth="1"/>
    <col min="8" max="8" width="8.28515625" style="6" bestFit="1" customWidth="1"/>
    <col min="9" max="9" width="10" style="6" bestFit="1" customWidth="1"/>
    <col min="10" max="10" width="10.42578125" style="6" bestFit="1" customWidth="1"/>
    <col min="11" max="11" width="7.42578125" style="6" bestFit="1" customWidth="1"/>
    <col min="12" max="12" width="29.85546875" style="6" customWidth="1"/>
    <col min="13" max="13" width="42.28515625" style="6" customWidth="1"/>
    <col min="14" max="14" width="38.5703125" style="6" customWidth="1"/>
    <col min="15" max="15" width="14.42578125" style="7" bestFit="1" customWidth="1"/>
    <col min="16" max="16" width="11.5703125" style="6" customWidth="1"/>
    <col min="17" max="16384" width="8.85546875" style="6"/>
  </cols>
  <sheetData>
    <row r="1" spans="1:16" s="8" customFormat="1" ht="30">
      <c r="A1" s="8" t="s">
        <v>14</v>
      </c>
      <c r="B1" s="8" t="s">
        <v>15</v>
      </c>
      <c r="C1" s="8" t="s">
        <v>16</v>
      </c>
      <c r="D1" s="8" t="s">
        <v>17</v>
      </c>
      <c r="E1" s="8" t="s">
        <v>18</v>
      </c>
      <c r="F1" s="8" t="s">
        <v>9051</v>
      </c>
      <c r="G1" s="8" t="s">
        <v>19</v>
      </c>
      <c r="H1" s="8" t="s">
        <v>20</v>
      </c>
      <c r="I1" s="8" t="s">
        <v>21</v>
      </c>
      <c r="J1" s="8" t="s">
        <v>22</v>
      </c>
      <c r="K1" s="8" t="s">
        <v>23</v>
      </c>
      <c r="L1" s="8" t="s">
        <v>3977</v>
      </c>
      <c r="M1" s="8" t="s">
        <v>3978</v>
      </c>
      <c r="N1" s="8" t="s">
        <v>3979</v>
      </c>
      <c r="O1" s="9" t="s">
        <v>24</v>
      </c>
      <c r="P1" s="9" t="s">
        <v>25</v>
      </c>
    </row>
    <row r="2" spans="1:16">
      <c r="A2" s="10" t="s">
        <v>3744</v>
      </c>
      <c r="B2" s="11">
        <v>6</v>
      </c>
      <c r="C2" s="10" t="s">
        <v>3745</v>
      </c>
      <c r="D2" s="11" t="s">
        <v>28</v>
      </c>
      <c r="E2" s="11" t="s">
        <v>1584</v>
      </c>
      <c r="F2" s="10">
        <v>0.64722999999999997</v>
      </c>
      <c r="G2" s="10">
        <v>0.89463000000000004</v>
      </c>
      <c r="H2" s="10">
        <v>-0.24740000000000001</v>
      </c>
      <c r="I2" s="10">
        <v>0.93600000000000005</v>
      </c>
      <c r="J2" s="10" t="s">
        <v>29</v>
      </c>
      <c r="K2" s="10">
        <v>0.99960000000000004</v>
      </c>
      <c r="L2" s="10" t="s">
        <v>7150</v>
      </c>
      <c r="M2" s="10" t="s">
        <v>7151</v>
      </c>
      <c r="N2" s="10" t="s">
        <v>7152</v>
      </c>
      <c r="O2" s="11" t="str">
        <f t="shared" ref="O2:O65" si="0">IF(P2 = "", "NO", "YES")</f>
        <v>NO</v>
      </c>
      <c r="P2" s="10"/>
    </row>
    <row r="3" spans="1:16">
      <c r="A3" s="10" t="s">
        <v>3744</v>
      </c>
      <c r="B3" s="11">
        <v>6</v>
      </c>
      <c r="C3" s="10" t="s">
        <v>3745</v>
      </c>
      <c r="D3" s="11" t="s">
        <v>28</v>
      </c>
      <c r="E3" s="11" t="s">
        <v>11</v>
      </c>
      <c r="F3" s="10">
        <v>0.64722999999999997</v>
      </c>
      <c r="G3" s="10">
        <v>0.89463000000000004</v>
      </c>
      <c r="H3" s="10">
        <v>-0.24740000000000001</v>
      </c>
      <c r="I3" s="10">
        <v>0.93600000000000005</v>
      </c>
      <c r="J3" s="10" t="s">
        <v>29</v>
      </c>
      <c r="K3" s="10">
        <v>0.99960000000000004</v>
      </c>
      <c r="L3" s="10" t="s">
        <v>7150</v>
      </c>
      <c r="M3" s="10" t="s">
        <v>7151</v>
      </c>
      <c r="N3" s="10" t="s">
        <v>7152</v>
      </c>
      <c r="O3" s="11" t="str">
        <f t="shared" si="0"/>
        <v>NO</v>
      </c>
      <c r="P3" s="10"/>
    </row>
    <row r="4" spans="1:16">
      <c r="A4" s="6" t="s">
        <v>598</v>
      </c>
      <c r="B4" s="7">
        <v>6</v>
      </c>
      <c r="C4" s="6" t="s">
        <v>599</v>
      </c>
      <c r="D4" s="7" t="s">
        <v>28</v>
      </c>
      <c r="E4" s="7" t="s">
        <v>6</v>
      </c>
      <c r="F4" s="6">
        <v>0.40966999999999998</v>
      </c>
      <c r="G4" s="6">
        <v>0.79262999999999995</v>
      </c>
      <c r="H4" s="6">
        <v>-0.38295000000000001</v>
      </c>
      <c r="I4" s="6">
        <v>0.97199999999999998</v>
      </c>
      <c r="J4" s="6" t="s">
        <v>29</v>
      </c>
      <c r="K4" s="6">
        <v>1</v>
      </c>
      <c r="L4" s="6" t="s">
        <v>4000</v>
      </c>
      <c r="M4" s="6" t="s">
        <v>4001</v>
      </c>
      <c r="N4" s="6" t="s">
        <v>4002</v>
      </c>
      <c r="O4" s="7" t="str">
        <f t="shared" si="0"/>
        <v>NO</v>
      </c>
    </row>
    <row r="5" spans="1:16">
      <c r="A5" s="6" t="s">
        <v>3777</v>
      </c>
      <c r="B5" s="7">
        <v>4</v>
      </c>
      <c r="C5" s="6" t="s">
        <v>3778</v>
      </c>
      <c r="D5" s="7" t="s">
        <v>32</v>
      </c>
      <c r="E5" s="7" t="s">
        <v>11</v>
      </c>
      <c r="F5" s="6">
        <v>0.59967999999999999</v>
      </c>
      <c r="G5" s="6">
        <v>0.26479000000000003</v>
      </c>
      <c r="H5" s="6">
        <v>0.33489999999999998</v>
      </c>
      <c r="I5" s="6">
        <v>0.96799999999999997</v>
      </c>
      <c r="J5" s="6" t="s">
        <v>29</v>
      </c>
      <c r="K5" s="6">
        <v>0.99909999999999999</v>
      </c>
      <c r="L5" s="6" t="s">
        <v>7153</v>
      </c>
      <c r="M5" s="6" t="s">
        <v>7154</v>
      </c>
      <c r="N5" s="6" t="s">
        <v>7155</v>
      </c>
      <c r="O5" s="7" t="str">
        <f t="shared" si="0"/>
        <v>NO</v>
      </c>
    </row>
    <row r="6" spans="1:16">
      <c r="A6" s="6" t="s">
        <v>3712</v>
      </c>
      <c r="B6" s="7">
        <v>8</v>
      </c>
      <c r="C6" s="6" t="s">
        <v>3713</v>
      </c>
      <c r="D6" s="7" t="s">
        <v>28</v>
      </c>
      <c r="E6" s="7" t="s">
        <v>8</v>
      </c>
      <c r="F6" s="6">
        <v>0.79610000000000003</v>
      </c>
      <c r="G6" s="6">
        <v>0.95972999999999997</v>
      </c>
      <c r="H6" s="6">
        <v>-0.16363</v>
      </c>
      <c r="I6" s="6">
        <v>0.91200000000000003</v>
      </c>
      <c r="J6" s="6" t="s">
        <v>33</v>
      </c>
      <c r="K6" s="6">
        <v>1.2669999999999999</v>
      </c>
      <c r="L6" s="6" t="s">
        <v>6180</v>
      </c>
      <c r="M6" s="6" t="s">
        <v>7156</v>
      </c>
      <c r="N6" s="6" t="s">
        <v>7157</v>
      </c>
      <c r="O6" s="7" t="str">
        <f t="shared" si="0"/>
        <v>NO</v>
      </c>
    </row>
    <row r="7" spans="1:16">
      <c r="A7" s="10" t="s">
        <v>1859</v>
      </c>
      <c r="B7" s="11">
        <v>15</v>
      </c>
      <c r="C7" s="10" t="s">
        <v>3566</v>
      </c>
      <c r="D7" s="11" t="s">
        <v>32</v>
      </c>
      <c r="E7" s="11" t="s">
        <v>4</v>
      </c>
      <c r="F7" s="10">
        <v>0.33805000000000002</v>
      </c>
      <c r="G7" s="10">
        <v>0.18554000000000001</v>
      </c>
      <c r="H7" s="10">
        <v>0.15251999999999999</v>
      </c>
      <c r="I7" s="10">
        <v>1</v>
      </c>
      <c r="J7" s="10" t="s">
        <v>40</v>
      </c>
      <c r="K7" s="10">
        <v>2.4392999999999998</v>
      </c>
      <c r="L7" s="10" t="s">
        <v>4031</v>
      </c>
      <c r="M7" s="10" t="s">
        <v>4032</v>
      </c>
      <c r="N7" s="10" t="s">
        <v>4033</v>
      </c>
      <c r="O7" s="11" t="str">
        <f t="shared" si="0"/>
        <v>NO</v>
      </c>
      <c r="P7" s="10"/>
    </row>
    <row r="8" spans="1:16">
      <c r="A8" s="10" t="s">
        <v>1859</v>
      </c>
      <c r="B8" s="11">
        <v>16</v>
      </c>
      <c r="C8" s="10" t="s">
        <v>1860</v>
      </c>
      <c r="D8" s="11" t="s">
        <v>32</v>
      </c>
      <c r="E8" s="11" t="s">
        <v>11</v>
      </c>
      <c r="F8" s="10">
        <v>0.24046999999999999</v>
      </c>
      <c r="G8" s="10">
        <v>9.7477999999999995E-2</v>
      </c>
      <c r="H8" s="10">
        <v>0.14299000000000001</v>
      </c>
      <c r="I8" s="10">
        <v>1</v>
      </c>
      <c r="J8" s="10" t="s">
        <v>155</v>
      </c>
      <c r="K8" s="10">
        <v>2.4449999999999998</v>
      </c>
      <c r="L8" s="10" t="s">
        <v>4031</v>
      </c>
      <c r="M8" s="10" t="s">
        <v>4032</v>
      </c>
      <c r="N8" s="10" t="s">
        <v>4033</v>
      </c>
      <c r="O8" s="11" t="str">
        <f t="shared" si="0"/>
        <v>NO</v>
      </c>
      <c r="P8" s="10"/>
    </row>
    <row r="9" spans="1:16">
      <c r="A9" s="6" t="s">
        <v>3779</v>
      </c>
      <c r="B9" s="7">
        <v>3</v>
      </c>
      <c r="C9" s="6" t="s">
        <v>3780</v>
      </c>
      <c r="D9" s="7" t="s">
        <v>28</v>
      </c>
      <c r="E9" s="7" t="s">
        <v>11</v>
      </c>
      <c r="F9" s="6">
        <v>0.60275000000000001</v>
      </c>
      <c r="G9" s="6">
        <v>0.86975000000000002</v>
      </c>
      <c r="H9" s="6">
        <v>-0.26700000000000002</v>
      </c>
      <c r="I9" s="6">
        <v>0.90400000000000003</v>
      </c>
      <c r="J9" s="6" t="s">
        <v>29</v>
      </c>
      <c r="K9" s="6">
        <v>0.99109999999999998</v>
      </c>
      <c r="L9" s="6" t="s">
        <v>5521</v>
      </c>
      <c r="M9" s="6" t="s">
        <v>7158</v>
      </c>
      <c r="N9" s="6" t="s">
        <v>7159</v>
      </c>
      <c r="O9" s="7" t="str">
        <f t="shared" si="0"/>
        <v>NO</v>
      </c>
    </row>
    <row r="10" spans="1:16">
      <c r="A10" s="6" t="s">
        <v>49</v>
      </c>
      <c r="B10" s="7">
        <v>22</v>
      </c>
      <c r="C10" s="6" t="s">
        <v>1873</v>
      </c>
      <c r="D10" s="7" t="s">
        <v>28</v>
      </c>
      <c r="E10" s="7" t="s">
        <v>11</v>
      </c>
      <c r="F10" s="6">
        <v>0.48635</v>
      </c>
      <c r="G10" s="6">
        <v>0.62268000000000001</v>
      </c>
      <c r="H10" s="6">
        <v>-0.13633000000000001</v>
      </c>
      <c r="I10" s="6">
        <v>0.93899999999999995</v>
      </c>
      <c r="J10" s="6" t="s">
        <v>44</v>
      </c>
      <c r="K10" s="6">
        <v>1.8342000000000001</v>
      </c>
      <c r="L10" s="6" t="s">
        <v>4070</v>
      </c>
      <c r="M10" s="6" t="s">
        <v>4071</v>
      </c>
      <c r="N10" s="6" t="s">
        <v>4072</v>
      </c>
      <c r="O10" s="7" t="str">
        <f t="shared" si="0"/>
        <v>NO</v>
      </c>
    </row>
    <row r="11" spans="1:16">
      <c r="A11" s="6" t="s">
        <v>3672</v>
      </c>
      <c r="B11" s="7">
        <v>2</v>
      </c>
      <c r="C11" s="6" t="s">
        <v>3673</v>
      </c>
      <c r="D11" s="7" t="s">
        <v>32</v>
      </c>
      <c r="E11" s="7" t="s">
        <v>6</v>
      </c>
      <c r="F11" s="6">
        <v>0.49097000000000002</v>
      </c>
      <c r="G11" s="6">
        <v>0.32891999999999999</v>
      </c>
      <c r="H11" s="6">
        <v>0.16205</v>
      </c>
      <c r="I11" s="6">
        <v>0.92300000000000004</v>
      </c>
      <c r="J11" s="6" t="s">
        <v>29</v>
      </c>
      <c r="K11" s="6">
        <v>0.99929999999999997</v>
      </c>
      <c r="L11" s="6" t="s">
        <v>5176</v>
      </c>
      <c r="M11" s="6" t="s">
        <v>7160</v>
      </c>
      <c r="N11" s="6" t="s">
        <v>7161</v>
      </c>
      <c r="O11" s="7" t="str">
        <f t="shared" si="0"/>
        <v>NO</v>
      </c>
    </row>
    <row r="12" spans="1:16">
      <c r="A12" s="6" t="s">
        <v>3781</v>
      </c>
      <c r="B12" s="7">
        <v>27</v>
      </c>
      <c r="C12" s="6" t="s">
        <v>3782</v>
      </c>
      <c r="D12" s="7" t="s">
        <v>32</v>
      </c>
      <c r="E12" s="7" t="s">
        <v>11</v>
      </c>
      <c r="F12" s="6">
        <v>9.8413E-2</v>
      </c>
      <c r="G12" s="6">
        <v>0.23005999999999999</v>
      </c>
      <c r="H12" s="6">
        <v>-0.13164000000000001</v>
      </c>
      <c r="I12" s="6">
        <v>0.93600000000000005</v>
      </c>
      <c r="J12" s="6" t="s">
        <v>29</v>
      </c>
      <c r="K12" s="6">
        <v>0.77610000000000001</v>
      </c>
      <c r="L12" s="6" t="s">
        <v>7162</v>
      </c>
      <c r="M12" s="6" t="s">
        <v>7163</v>
      </c>
      <c r="N12" s="6" t="s">
        <v>7164</v>
      </c>
      <c r="O12" s="7" t="str">
        <f t="shared" si="0"/>
        <v>NO</v>
      </c>
    </row>
    <row r="13" spans="1:16">
      <c r="A13" s="6" t="s">
        <v>3567</v>
      </c>
      <c r="B13" s="7">
        <v>18</v>
      </c>
      <c r="C13" s="6" t="s">
        <v>3568</v>
      </c>
      <c r="D13" s="7" t="s">
        <v>28</v>
      </c>
      <c r="E13" s="7" t="s">
        <v>4</v>
      </c>
      <c r="F13" s="6">
        <v>0.49120999999999998</v>
      </c>
      <c r="G13" s="6">
        <v>0.79449000000000003</v>
      </c>
      <c r="H13" s="6">
        <v>-0.30327999999999999</v>
      </c>
      <c r="I13" s="6">
        <v>0.96299999999999997</v>
      </c>
      <c r="J13" s="6" t="s">
        <v>29</v>
      </c>
      <c r="K13" s="6">
        <v>0.99399999999999999</v>
      </c>
      <c r="L13" s="6" t="s">
        <v>4046</v>
      </c>
      <c r="M13" s="6" t="s">
        <v>7165</v>
      </c>
      <c r="N13" s="6" t="s">
        <v>3990</v>
      </c>
      <c r="O13" s="7" t="str">
        <f t="shared" si="0"/>
        <v>NO</v>
      </c>
    </row>
    <row r="14" spans="1:16">
      <c r="A14" s="6" t="s">
        <v>618</v>
      </c>
      <c r="B14" s="7">
        <v>2</v>
      </c>
      <c r="C14" s="6" t="s">
        <v>619</v>
      </c>
      <c r="D14" s="7" t="s">
        <v>28</v>
      </c>
      <c r="E14" s="7" t="s">
        <v>6</v>
      </c>
      <c r="F14" s="6">
        <v>0.14204</v>
      </c>
      <c r="G14" s="6">
        <v>0.36712</v>
      </c>
      <c r="H14" s="6">
        <v>-0.22509000000000001</v>
      </c>
      <c r="I14" s="6">
        <v>0.97899999999999998</v>
      </c>
      <c r="J14" s="6" t="s">
        <v>29</v>
      </c>
      <c r="K14" s="6">
        <v>0.99480000000000002</v>
      </c>
      <c r="L14" s="6" t="s">
        <v>4103</v>
      </c>
      <c r="M14" s="6" t="s">
        <v>4104</v>
      </c>
      <c r="N14" s="6" t="s">
        <v>3990</v>
      </c>
      <c r="O14" s="7" t="str">
        <f t="shared" si="0"/>
        <v>NO</v>
      </c>
    </row>
    <row r="15" spans="1:16">
      <c r="A15" s="6" t="s">
        <v>3716</v>
      </c>
      <c r="B15" s="7">
        <v>10</v>
      </c>
      <c r="C15" s="6" t="s">
        <v>3717</v>
      </c>
      <c r="D15" s="7" t="s">
        <v>32</v>
      </c>
      <c r="E15" s="7" t="s">
        <v>8</v>
      </c>
      <c r="F15" s="6">
        <v>0.76571</v>
      </c>
      <c r="G15" s="6">
        <v>0.86665999999999999</v>
      </c>
      <c r="H15" s="6">
        <v>-0.10095</v>
      </c>
      <c r="I15" s="6">
        <v>0.92700000000000005</v>
      </c>
      <c r="J15" s="6" t="s">
        <v>29</v>
      </c>
      <c r="K15" s="6">
        <v>0.8508</v>
      </c>
      <c r="L15" s="6" t="s">
        <v>7166</v>
      </c>
      <c r="M15" s="6" t="s">
        <v>7167</v>
      </c>
      <c r="N15" s="6" t="s">
        <v>7062</v>
      </c>
      <c r="O15" s="7" t="str">
        <f t="shared" si="0"/>
        <v>NO</v>
      </c>
    </row>
    <row r="16" spans="1:16">
      <c r="A16" s="6" t="s">
        <v>624</v>
      </c>
      <c r="B16" s="7">
        <v>9</v>
      </c>
      <c r="C16" s="6" t="s">
        <v>1899</v>
      </c>
      <c r="D16" s="7" t="s">
        <v>28</v>
      </c>
      <c r="E16" s="7" t="s">
        <v>11</v>
      </c>
      <c r="F16" s="6">
        <v>0.20316000000000001</v>
      </c>
      <c r="G16" s="6">
        <v>0.35642000000000001</v>
      </c>
      <c r="H16" s="6">
        <v>-0.15326000000000001</v>
      </c>
      <c r="I16" s="6">
        <v>0.95399999999999996</v>
      </c>
      <c r="J16" s="6" t="s">
        <v>33</v>
      </c>
      <c r="K16" s="6">
        <v>1.53</v>
      </c>
      <c r="L16" s="6" t="s">
        <v>4129</v>
      </c>
      <c r="M16" s="6" t="s">
        <v>4130</v>
      </c>
      <c r="N16" s="6" t="s">
        <v>4131</v>
      </c>
      <c r="O16" s="7" t="str">
        <f t="shared" si="0"/>
        <v>NO</v>
      </c>
    </row>
    <row r="17" spans="1:16">
      <c r="A17" s="6" t="s">
        <v>628</v>
      </c>
      <c r="B17" s="7">
        <v>4</v>
      </c>
      <c r="C17" s="6" t="s">
        <v>629</v>
      </c>
      <c r="D17" s="7" t="s">
        <v>28</v>
      </c>
      <c r="E17" s="7" t="s">
        <v>6</v>
      </c>
      <c r="F17" s="6">
        <v>0.77005999999999997</v>
      </c>
      <c r="G17" s="6">
        <v>0.90564</v>
      </c>
      <c r="H17" s="6">
        <v>-0.13558999999999999</v>
      </c>
      <c r="I17" s="6">
        <v>0.93700000000000006</v>
      </c>
      <c r="J17" s="6" t="s">
        <v>33</v>
      </c>
      <c r="K17" s="6">
        <v>1.5625</v>
      </c>
      <c r="L17" s="6" t="s">
        <v>4138</v>
      </c>
      <c r="M17" s="6" t="s">
        <v>4139</v>
      </c>
      <c r="N17" s="6" t="s">
        <v>4140</v>
      </c>
      <c r="O17" s="7" t="str">
        <f t="shared" si="0"/>
        <v>NO</v>
      </c>
    </row>
    <row r="18" spans="1:16">
      <c r="A18" s="10" t="s">
        <v>3746</v>
      </c>
      <c r="B18" s="11">
        <v>27</v>
      </c>
      <c r="C18" s="10" t="s">
        <v>3747</v>
      </c>
      <c r="D18" s="11" t="s">
        <v>32</v>
      </c>
      <c r="E18" s="11" t="s">
        <v>1584</v>
      </c>
      <c r="F18" s="10">
        <v>0.90168000000000004</v>
      </c>
      <c r="G18" s="10">
        <v>0.57606999999999997</v>
      </c>
      <c r="H18" s="10">
        <v>0.3256</v>
      </c>
      <c r="I18" s="10">
        <v>0.95799999999999996</v>
      </c>
      <c r="J18" s="10" t="s">
        <v>29</v>
      </c>
      <c r="K18" s="10">
        <v>1</v>
      </c>
      <c r="L18" s="10" t="s">
        <v>7168</v>
      </c>
      <c r="M18" s="10" t="s">
        <v>7169</v>
      </c>
      <c r="N18" s="10" t="s">
        <v>4042</v>
      </c>
      <c r="O18" s="11" t="str">
        <f t="shared" si="0"/>
        <v>NO</v>
      </c>
      <c r="P18" s="10"/>
    </row>
    <row r="19" spans="1:16">
      <c r="A19" s="10" t="s">
        <v>3746</v>
      </c>
      <c r="B19" s="11">
        <v>27</v>
      </c>
      <c r="C19" s="10" t="s">
        <v>3747</v>
      </c>
      <c r="D19" s="11" t="s">
        <v>32</v>
      </c>
      <c r="E19" s="11" t="s">
        <v>11</v>
      </c>
      <c r="F19" s="10">
        <v>0.90168000000000004</v>
      </c>
      <c r="G19" s="10">
        <v>0.57606999999999997</v>
      </c>
      <c r="H19" s="10">
        <v>0.3256</v>
      </c>
      <c r="I19" s="10">
        <v>0.95799999999999996</v>
      </c>
      <c r="J19" s="10" t="s">
        <v>29</v>
      </c>
      <c r="K19" s="10">
        <v>1</v>
      </c>
      <c r="L19" s="10" t="s">
        <v>7168</v>
      </c>
      <c r="M19" s="10" t="s">
        <v>7169</v>
      </c>
      <c r="N19" s="10" t="s">
        <v>4042</v>
      </c>
      <c r="O19" s="11" t="str">
        <f t="shared" si="0"/>
        <v>NO</v>
      </c>
      <c r="P19" s="10"/>
    </row>
    <row r="20" spans="1:16">
      <c r="A20" s="6" t="s">
        <v>3674</v>
      </c>
      <c r="B20" s="7">
        <v>3</v>
      </c>
      <c r="C20" s="6" t="s">
        <v>3675</v>
      </c>
      <c r="D20" s="7" t="s">
        <v>32</v>
      </c>
      <c r="E20" s="7" t="s">
        <v>6</v>
      </c>
      <c r="F20" s="6">
        <v>0.94743999999999995</v>
      </c>
      <c r="G20" s="6">
        <v>0.78629000000000004</v>
      </c>
      <c r="H20" s="6">
        <v>0.16114000000000001</v>
      </c>
      <c r="I20" s="6">
        <v>0.94499999999999995</v>
      </c>
      <c r="J20" s="6" t="s">
        <v>29</v>
      </c>
      <c r="K20" s="6">
        <v>0.72189999999999999</v>
      </c>
      <c r="L20" s="6" t="s">
        <v>3983</v>
      </c>
      <c r="M20" s="6" t="s">
        <v>7170</v>
      </c>
      <c r="N20" s="6" t="s">
        <v>4140</v>
      </c>
      <c r="O20" s="7" t="str">
        <f t="shared" si="0"/>
        <v>NO</v>
      </c>
    </row>
    <row r="21" spans="1:16">
      <c r="A21" s="6" t="s">
        <v>1911</v>
      </c>
      <c r="B21" s="7">
        <v>4</v>
      </c>
      <c r="C21" s="6" t="s">
        <v>1912</v>
      </c>
      <c r="D21" s="7" t="s">
        <v>32</v>
      </c>
      <c r="E21" s="7" t="s">
        <v>11</v>
      </c>
      <c r="F21" s="6">
        <v>0.25329000000000002</v>
      </c>
      <c r="G21" s="6">
        <v>0.11924</v>
      </c>
      <c r="H21" s="6">
        <v>0.13405</v>
      </c>
      <c r="I21" s="6">
        <v>0.97299999999999998</v>
      </c>
      <c r="J21" s="6" t="s">
        <v>29</v>
      </c>
      <c r="K21" s="6">
        <v>0.84530000000000005</v>
      </c>
      <c r="L21" s="6" t="s">
        <v>4159</v>
      </c>
      <c r="M21" s="6" t="s">
        <v>4160</v>
      </c>
      <c r="N21" s="6" t="s">
        <v>4161</v>
      </c>
      <c r="O21" s="7" t="str">
        <f t="shared" si="0"/>
        <v>NO</v>
      </c>
    </row>
    <row r="22" spans="1:16">
      <c r="A22" s="6" t="s">
        <v>634</v>
      </c>
      <c r="B22" s="7">
        <v>62</v>
      </c>
      <c r="C22" s="6" t="s">
        <v>3783</v>
      </c>
      <c r="D22" s="7" t="s">
        <v>32</v>
      </c>
      <c r="E22" s="7" t="s">
        <v>11</v>
      </c>
      <c r="F22" s="6">
        <v>0.14904000000000001</v>
      </c>
      <c r="G22" s="6">
        <v>0.25</v>
      </c>
      <c r="H22" s="6">
        <v>-0.10095999999999999</v>
      </c>
      <c r="I22" s="6">
        <v>0.92400000000000004</v>
      </c>
      <c r="J22" s="6" t="s">
        <v>44</v>
      </c>
      <c r="K22" s="6">
        <v>0.87109999999999999</v>
      </c>
      <c r="L22" s="6" t="s">
        <v>4162</v>
      </c>
      <c r="M22" s="6" t="s">
        <v>4163</v>
      </c>
      <c r="N22" s="6" t="s">
        <v>4164</v>
      </c>
      <c r="O22" s="7" t="str">
        <f t="shared" si="0"/>
        <v>NO</v>
      </c>
    </row>
    <row r="23" spans="1:16">
      <c r="A23" s="6" t="s">
        <v>1114</v>
      </c>
      <c r="B23" s="7">
        <v>10</v>
      </c>
      <c r="C23" s="6" t="s">
        <v>1115</v>
      </c>
      <c r="D23" s="7" t="s">
        <v>32</v>
      </c>
      <c r="E23" s="7" t="s">
        <v>8</v>
      </c>
      <c r="F23" s="6">
        <v>0.89739999999999998</v>
      </c>
      <c r="G23" s="6">
        <v>0.58752000000000004</v>
      </c>
      <c r="H23" s="6">
        <v>0.30987999999999999</v>
      </c>
      <c r="I23" s="6">
        <v>0.94799999999999995</v>
      </c>
      <c r="J23" s="6" t="s">
        <v>29</v>
      </c>
      <c r="K23" s="6">
        <v>0.98519999999999996</v>
      </c>
      <c r="L23" s="6" t="s">
        <v>4196</v>
      </c>
      <c r="M23" s="6" t="s">
        <v>4197</v>
      </c>
      <c r="N23" s="6" t="s">
        <v>4198</v>
      </c>
      <c r="O23" s="7" t="str">
        <f t="shared" si="0"/>
        <v>NO</v>
      </c>
    </row>
    <row r="24" spans="1:16">
      <c r="A24" s="6" t="s">
        <v>3784</v>
      </c>
      <c r="B24" s="7">
        <v>14</v>
      </c>
      <c r="C24" s="6" t="s">
        <v>3785</v>
      </c>
      <c r="D24" s="7" t="s">
        <v>28</v>
      </c>
      <c r="E24" s="7" t="s">
        <v>11</v>
      </c>
      <c r="F24" s="6">
        <v>0.51868000000000003</v>
      </c>
      <c r="G24" s="6">
        <v>0.69440999999999997</v>
      </c>
      <c r="H24" s="6">
        <v>-0.17573</v>
      </c>
      <c r="I24" s="6">
        <v>0.92700000000000005</v>
      </c>
      <c r="J24" s="6" t="s">
        <v>44</v>
      </c>
      <c r="K24" s="6">
        <v>2.0125999999999999</v>
      </c>
      <c r="L24" s="6" t="s">
        <v>7171</v>
      </c>
      <c r="M24" s="6" t="s">
        <v>7172</v>
      </c>
      <c r="N24" s="6" t="s">
        <v>6840</v>
      </c>
      <c r="O24" s="7" t="str">
        <f t="shared" si="0"/>
        <v>NO</v>
      </c>
    </row>
    <row r="25" spans="1:16">
      <c r="A25" s="6" t="s">
        <v>3676</v>
      </c>
      <c r="B25" s="7">
        <v>13</v>
      </c>
      <c r="C25" s="6" t="s">
        <v>3677</v>
      </c>
      <c r="D25" s="7" t="s">
        <v>32</v>
      </c>
      <c r="E25" s="7" t="s">
        <v>6</v>
      </c>
      <c r="F25" s="6">
        <v>0.79554000000000002</v>
      </c>
      <c r="G25" s="6">
        <v>0.90171999999999997</v>
      </c>
      <c r="H25" s="6">
        <v>-0.10618</v>
      </c>
      <c r="I25" s="6">
        <v>0.93300000000000005</v>
      </c>
      <c r="J25" s="6" t="s">
        <v>33</v>
      </c>
      <c r="K25" s="6">
        <v>1.4048</v>
      </c>
      <c r="L25" s="6" t="s">
        <v>7173</v>
      </c>
      <c r="M25" s="6" t="s">
        <v>7174</v>
      </c>
      <c r="N25" s="6" t="s">
        <v>7175</v>
      </c>
      <c r="O25" s="7" t="str">
        <f t="shared" si="0"/>
        <v>NO</v>
      </c>
    </row>
    <row r="26" spans="1:16">
      <c r="A26" s="6" t="s">
        <v>3714</v>
      </c>
      <c r="B26" s="7">
        <v>2</v>
      </c>
      <c r="C26" s="6" t="s">
        <v>3715</v>
      </c>
      <c r="D26" s="7" t="s">
        <v>28</v>
      </c>
      <c r="E26" s="7" t="s">
        <v>8</v>
      </c>
      <c r="F26" s="6">
        <v>0.25567000000000001</v>
      </c>
      <c r="G26" s="6">
        <v>0.45218000000000003</v>
      </c>
      <c r="H26" s="6">
        <v>-0.19650999999999999</v>
      </c>
      <c r="I26" s="6">
        <v>0.98299999999999998</v>
      </c>
      <c r="J26" s="6" t="s">
        <v>29</v>
      </c>
      <c r="K26" s="6">
        <v>0.99860000000000004</v>
      </c>
      <c r="L26" s="6" t="s">
        <v>3989</v>
      </c>
      <c r="M26" s="6" t="s">
        <v>3990</v>
      </c>
      <c r="N26" s="6" t="s">
        <v>3990</v>
      </c>
      <c r="O26" s="7" t="str">
        <f t="shared" si="0"/>
        <v>NO</v>
      </c>
    </row>
    <row r="27" spans="1:16">
      <c r="A27" s="10" t="s">
        <v>3748</v>
      </c>
      <c r="B27" s="11">
        <v>18</v>
      </c>
      <c r="C27" s="10" t="s">
        <v>3749</v>
      </c>
      <c r="D27" s="11" t="s">
        <v>32</v>
      </c>
      <c r="E27" s="11" t="s">
        <v>1584</v>
      </c>
      <c r="F27" s="10">
        <v>0.57901999999999998</v>
      </c>
      <c r="G27" s="10">
        <v>0.79493000000000003</v>
      </c>
      <c r="H27" s="10">
        <v>-0.21590999999999999</v>
      </c>
      <c r="I27" s="10">
        <v>0.94399999999999995</v>
      </c>
      <c r="J27" s="10" t="s">
        <v>155</v>
      </c>
      <c r="K27" s="10">
        <v>2.6118000000000001</v>
      </c>
      <c r="L27" s="10" t="s">
        <v>3990</v>
      </c>
      <c r="M27" s="10" t="s">
        <v>4056</v>
      </c>
      <c r="N27" s="10" t="s">
        <v>3990</v>
      </c>
      <c r="O27" s="11" t="str">
        <f t="shared" si="0"/>
        <v>NO</v>
      </c>
      <c r="P27" s="10"/>
    </row>
    <row r="28" spans="1:16">
      <c r="A28" s="10" t="s">
        <v>3748</v>
      </c>
      <c r="B28" s="11">
        <v>18</v>
      </c>
      <c r="C28" s="10" t="s">
        <v>3749</v>
      </c>
      <c r="D28" s="11" t="s">
        <v>32</v>
      </c>
      <c r="E28" s="11" t="s">
        <v>11</v>
      </c>
      <c r="F28" s="10">
        <v>0.57901999999999998</v>
      </c>
      <c r="G28" s="10">
        <v>0.79493000000000003</v>
      </c>
      <c r="H28" s="10">
        <v>-0.21590999999999999</v>
      </c>
      <c r="I28" s="10">
        <v>0.94399999999999995</v>
      </c>
      <c r="J28" s="10" t="s">
        <v>155</v>
      </c>
      <c r="K28" s="10">
        <v>2.6118000000000001</v>
      </c>
      <c r="L28" s="10" t="s">
        <v>3990</v>
      </c>
      <c r="M28" s="10" t="s">
        <v>4056</v>
      </c>
      <c r="N28" s="10" t="s">
        <v>3990</v>
      </c>
      <c r="O28" s="11" t="str">
        <f t="shared" si="0"/>
        <v>NO</v>
      </c>
      <c r="P28" s="10"/>
    </row>
    <row r="29" spans="1:16">
      <c r="A29" s="12" t="s">
        <v>656</v>
      </c>
      <c r="B29" s="13">
        <v>7</v>
      </c>
      <c r="C29" s="12" t="s">
        <v>657</v>
      </c>
      <c r="D29" s="13" t="s">
        <v>28</v>
      </c>
      <c r="E29" s="13" t="s">
        <v>6</v>
      </c>
      <c r="F29" s="12">
        <v>0.96831999999999996</v>
      </c>
      <c r="G29" s="12">
        <v>0.86428000000000005</v>
      </c>
      <c r="H29" s="12">
        <v>0.10403</v>
      </c>
      <c r="I29" s="12">
        <v>1</v>
      </c>
      <c r="J29" s="12" t="s">
        <v>44</v>
      </c>
      <c r="K29" s="12">
        <v>0.75670000000000004</v>
      </c>
      <c r="L29" s="12" t="s">
        <v>4308</v>
      </c>
      <c r="M29" s="12" t="s">
        <v>4309</v>
      </c>
      <c r="N29" s="12" t="s">
        <v>4310</v>
      </c>
      <c r="O29" s="13" t="str">
        <f t="shared" si="0"/>
        <v>NO</v>
      </c>
      <c r="P29" s="12"/>
    </row>
    <row r="30" spans="1:16">
      <c r="A30" s="12" t="s">
        <v>656</v>
      </c>
      <c r="B30" s="13">
        <v>3</v>
      </c>
      <c r="C30" s="12" t="s">
        <v>3678</v>
      </c>
      <c r="D30" s="13" t="s">
        <v>28</v>
      </c>
      <c r="E30" s="13" t="s">
        <v>6</v>
      </c>
      <c r="F30" s="12">
        <v>0.66349000000000002</v>
      </c>
      <c r="G30" s="12">
        <v>0.14687</v>
      </c>
      <c r="H30" s="12">
        <v>0.51661000000000001</v>
      </c>
      <c r="I30" s="12">
        <v>1</v>
      </c>
      <c r="J30" s="12" t="s">
        <v>44</v>
      </c>
      <c r="K30" s="12">
        <v>1.5694999999999999</v>
      </c>
      <c r="L30" s="12" t="s">
        <v>4308</v>
      </c>
      <c r="M30" s="12" t="s">
        <v>4309</v>
      </c>
      <c r="N30" s="12" t="s">
        <v>4310</v>
      </c>
      <c r="O30" s="13" t="str">
        <f t="shared" si="0"/>
        <v>NO</v>
      </c>
      <c r="P30" s="12"/>
    </row>
    <row r="31" spans="1:16">
      <c r="A31" s="12" t="s">
        <v>656</v>
      </c>
      <c r="B31" s="13">
        <v>4</v>
      </c>
      <c r="C31" s="12" t="s">
        <v>3718</v>
      </c>
      <c r="D31" s="13" t="s">
        <v>28</v>
      </c>
      <c r="E31" s="13" t="s">
        <v>8</v>
      </c>
      <c r="F31" s="12">
        <v>0.30442000000000002</v>
      </c>
      <c r="G31" s="12">
        <v>0.87317999999999996</v>
      </c>
      <c r="H31" s="12">
        <v>-0.56877</v>
      </c>
      <c r="I31" s="12">
        <v>1</v>
      </c>
      <c r="J31" s="12" t="s">
        <v>44</v>
      </c>
      <c r="K31" s="12">
        <v>1.5694999999999999</v>
      </c>
      <c r="L31" s="12" t="s">
        <v>4308</v>
      </c>
      <c r="M31" s="12" t="s">
        <v>4309</v>
      </c>
      <c r="N31" s="12" t="s">
        <v>4310</v>
      </c>
      <c r="O31" s="13" t="str">
        <f t="shared" si="0"/>
        <v>NO</v>
      </c>
      <c r="P31" s="12"/>
    </row>
    <row r="32" spans="1:16">
      <c r="A32" s="6" t="s">
        <v>2005</v>
      </c>
      <c r="B32" s="7">
        <v>15</v>
      </c>
      <c r="C32" s="6" t="s">
        <v>2006</v>
      </c>
      <c r="D32" s="7" t="s">
        <v>32</v>
      </c>
      <c r="E32" s="7" t="s">
        <v>11</v>
      </c>
      <c r="F32" s="6">
        <v>0.84279000000000004</v>
      </c>
      <c r="G32" s="6">
        <v>0.71579999999999999</v>
      </c>
      <c r="H32" s="6">
        <v>0.127</v>
      </c>
      <c r="I32" s="6">
        <v>0.94399999999999995</v>
      </c>
      <c r="J32" s="6" t="s">
        <v>33</v>
      </c>
      <c r="K32" s="6">
        <v>0.96689999999999998</v>
      </c>
      <c r="L32" s="6" t="s">
        <v>4342</v>
      </c>
      <c r="M32" s="6" t="s">
        <v>4343</v>
      </c>
      <c r="N32" s="6" t="s">
        <v>4344</v>
      </c>
      <c r="O32" s="7" t="str">
        <f t="shared" si="0"/>
        <v>NO</v>
      </c>
    </row>
    <row r="33" spans="1:15">
      <c r="A33" s="6" t="s">
        <v>2007</v>
      </c>
      <c r="B33" s="7">
        <v>8</v>
      </c>
      <c r="C33" s="6" t="s">
        <v>2008</v>
      </c>
      <c r="D33" s="7" t="s">
        <v>32</v>
      </c>
      <c r="E33" s="7" t="s">
        <v>11</v>
      </c>
      <c r="F33" s="6">
        <v>0.20055999999999999</v>
      </c>
      <c r="G33" s="6">
        <v>0.31733</v>
      </c>
      <c r="H33" s="6">
        <v>-0.11677</v>
      </c>
      <c r="I33" s="6">
        <v>1</v>
      </c>
      <c r="J33" s="6" t="s">
        <v>33</v>
      </c>
      <c r="K33" s="6">
        <v>1.2105999999999999</v>
      </c>
      <c r="L33" s="6" t="s">
        <v>4353</v>
      </c>
      <c r="M33" s="6" t="s">
        <v>4354</v>
      </c>
      <c r="N33" s="6" t="s">
        <v>4140</v>
      </c>
      <c r="O33" s="7" t="str">
        <f t="shared" si="0"/>
        <v>NO</v>
      </c>
    </row>
    <row r="34" spans="1:15">
      <c r="A34" s="6" t="s">
        <v>1109</v>
      </c>
      <c r="B34" s="7">
        <v>4</v>
      </c>
      <c r="C34" s="6" t="s">
        <v>3786</v>
      </c>
      <c r="D34" s="7" t="s">
        <v>32</v>
      </c>
      <c r="E34" s="7" t="s">
        <v>11</v>
      </c>
      <c r="F34" s="6">
        <v>0.30351</v>
      </c>
      <c r="G34" s="6">
        <v>0.13006000000000001</v>
      </c>
      <c r="H34" s="6">
        <v>0.17344999999999999</v>
      </c>
      <c r="I34" s="6">
        <v>0.98399999999999999</v>
      </c>
      <c r="J34" s="6" t="s">
        <v>44</v>
      </c>
      <c r="K34" s="6">
        <v>1.5001</v>
      </c>
      <c r="L34" s="6" t="s">
        <v>4355</v>
      </c>
      <c r="M34" s="6" t="s">
        <v>4356</v>
      </c>
      <c r="N34" s="6" t="s">
        <v>4357</v>
      </c>
      <c r="O34" s="7" t="str">
        <f t="shared" si="0"/>
        <v>NO</v>
      </c>
    </row>
    <row r="35" spans="1:15">
      <c r="A35" s="6" t="s">
        <v>2009</v>
      </c>
      <c r="B35" s="7">
        <v>13</v>
      </c>
      <c r="C35" s="6" t="s">
        <v>2010</v>
      </c>
      <c r="D35" s="7" t="s">
        <v>32</v>
      </c>
      <c r="E35" s="7" t="s">
        <v>11</v>
      </c>
      <c r="F35" s="6">
        <v>5.7362999999999997E-2</v>
      </c>
      <c r="G35" s="6">
        <v>0.19819000000000001</v>
      </c>
      <c r="H35" s="6">
        <v>-0.14083000000000001</v>
      </c>
      <c r="I35" s="6">
        <v>0.95099999999999996</v>
      </c>
      <c r="J35" s="6" t="s">
        <v>29</v>
      </c>
      <c r="K35" s="6">
        <v>0.75539999999999996</v>
      </c>
      <c r="L35" s="6" t="s">
        <v>4361</v>
      </c>
      <c r="M35" s="6" t="s">
        <v>4362</v>
      </c>
      <c r="N35" s="6" t="s">
        <v>4363</v>
      </c>
      <c r="O35" s="7" t="str">
        <f t="shared" si="0"/>
        <v>NO</v>
      </c>
    </row>
    <row r="36" spans="1:15">
      <c r="A36" s="6" t="s">
        <v>1116</v>
      </c>
      <c r="B36" s="7">
        <v>6</v>
      </c>
      <c r="C36" s="6" t="s">
        <v>3679</v>
      </c>
      <c r="D36" s="7" t="s">
        <v>28</v>
      </c>
      <c r="E36" s="7" t="s">
        <v>6</v>
      </c>
      <c r="F36" s="6">
        <v>0.32340999999999998</v>
      </c>
      <c r="G36" s="6">
        <v>0.56552000000000002</v>
      </c>
      <c r="H36" s="6">
        <v>-0.24210999999999999</v>
      </c>
      <c r="I36" s="6">
        <v>0.93600000000000005</v>
      </c>
      <c r="J36" s="6" t="s">
        <v>29</v>
      </c>
      <c r="K36" s="6">
        <v>0.99570000000000003</v>
      </c>
      <c r="L36" s="6" t="s">
        <v>4373</v>
      </c>
      <c r="M36" s="6" t="s">
        <v>4374</v>
      </c>
      <c r="N36" s="6" t="s">
        <v>4375</v>
      </c>
      <c r="O36" s="7" t="str">
        <f t="shared" si="0"/>
        <v>NO</v>
      </c>
    </row>
    <row r="37" spans="1:15">
      <c r="A37" s="6" t="s">
        <v>3569</v>
      </c>
      <c r="B37" s="7">
        <v>3</v>
      </c>
      <c r="C37" s="6" t="s">
        <v>3570</v>
      </c>
      <c r="D37" s="7" t="s">
        <v>28</v>
      </c>
      <c r="E37" s="7" t="s">
        <v>4</v>
      </c>
      <c r="F37" s="6">
        <v>0.31075000000000003</v>
      </c>
      <c r="G37" s="6">
        <v>0.59797999999999996</v>
      </c>
      <c r="H37" s="6">
        <v>-0.28721999999999998</v>
      </c>
      <c r="I37" s="6">
        <v>0.91700000000000004</v>
      </c>
      <c r="J37" s="6" t="s">
        <v>29</v>
      </c>
      <c r="K37" s="6">
        <v>0.98709999999999998</v>
      </c>
      <c r="L37" s="6" t="s">
        <v>7176</v>
      </c>
      <c r="M37" s="6" t="s">
        <v>7177</v>
      </c>
      <c r="N37" s="6" t="s">
        <v>7178</v>
      </c>
      <c r="O37" s="7" t="str">
        <f t="shared" si="0"/>
        <v>NO</v>
      </c>
    </row>
    <row r="38" spans="1:15">
      <c r="A38" s="6" t="s">
        <v>1084</v>
      </c>
      <c r="B38" s="7">
        <v>15</v>
      </c>
      <c r="C38" s="6" t="s">
        <v>3787</v>
      </c>
      <c r="D38" s="7" t="s">
        <v>28</v>
      </c>
      <c r="E38" s="7" t="s">
        <v>11</v>
      </c>
      <c r="F38" s="6">
        <v>0.49029</v>
      </c>
      <c r="G38" s="6">
        <v>0.64244000000000001</v>
      </c>
      <c r="H38" s="6">
        <v>-0.15215000000000001</v>
      </c>
      <c r="I38" s="6">
        <v>0.92</v>
      </c>
      <c r="J38" s="6" t="s">
        <v>29</v>
      </c>
      <c r="K38" s="6">
        <v>0.99929999999999997</v>
      </c>
      <c r="L38" s="6" t="s">
        <v>4438</v>
      </c>
      <c r="M38" s="6" t="s">
        <v>4439</v>
      </c>
      <c r="N38" s="6" t="s">
        <v>4116</v>
      </c>
      <c r="O38" s="7" t="str">
        <f t="shared" si="0"/>
        <v>NO</v>
      </c>
    </row>
    <row r="39" spans="1:15">
      <c r="A39" s="6" t="s">
        <v>3571</v>
      </c>
      <c r="B39" s="7">
        <v>6</v>
      </c>
      <c r="C39" s="6" t="s">
        <v>3572</v>
      </c>
      <c r="D39" s="7" t="s">
        <v>28</v>
      </c>
      <c r="E39" s="7" t="s">
        <v>4</v>
      </c>
      <c r="F39" s="6">
        <v>0.63656000000000001</v>
      </c>
      <c r="G39" s="6">
        <v>0.77742999999999995</v>
      </c>
      <c r="H39" s="6">
        <v>-0.14087</v>
      </c>
      <c r="I39" s="6">
        <v>0.91700000000000004</v>
      </c>
      <c r="J39" s="6" t="s">
        <v>29</v>
      </c>
      <c r="K39" s="6">
        <v>0.9587</v>
      </c>
      <c r="L39" s="6" t="s">
        <v>7179</v>
      </c>
      <c r="M39" s="6" t="s">
        <v>7180</v>
      </c>
      <c r="N39" s="6" t="s">
        <v>7181</v>
      </c>
      <c r="O39" s="7" t="str">
        <f t="shared" si="0"/>
        <v>NO</v>
      </c>
    </row>
    <row r="40" spans="1:15">
      <c r="A40" s="6" t="s">
        <v>3573</v>
      </c>
      <c r="B40" s="7">
        <v>16</v>
      </c>
      <c r="C40" s="6" t="s">
        <v>3574</v>
      </c>
      <c r="D40" s="7" t="s">
        <v>28</v>
      </c>
      <c r="E40" s="7" t="s">
        <v>4</v>
      </c>
      <c r="F40" s="6">
        <v>0.67710999999999999</v>
      </c>
      <c r="G40" s="6">
        <v>0.79461000000000004</v>
      </c>
      <c r="H40" s="6">
        <v>-0.11749999999999999</v>
      </c>
      <c r="I40" s="6">
        <v>0.95099999999999996</v>
      </c>
      <c r="J40" s="6" t="s">
        <v>29</v>
      </c>
      <c r="K40" s="6">
        <v>0.95020000000000004</v>
      </c>
      <c r="L40" s="6" t="s">
        <v>4819</v>
      </c>
      <c r="M40" s="6" t="s">
        <v>7182</v>
      </c>
      <c r="N40" s="6" t="s">
        <v>4821</v>
      </c>
      <c r="O40" s="7" t="str">
        <f t="shared" si="0"/>
        <v>NO</v>
      </c>
    </row>
    <row r="41" spans="1:15">
      <c r="A41" s="6" t="s">
        <v>3788</v>
      </c>
      <c r="B41" s="7">
        <v>3</v>
      </c>
      <c r="C41" s="6" t="s">
        <v>3789</v>
      </c>
      <c r="D41" s="7" t="s">
        <v>28</v>
      </c>
      <c r="E41" s="7" t="s">
        <v>11</v>
      </c>
      <c r="F41" s="6">
        <v>0.90927999999999998</v>
      </c>
      <c r="G41" s="6">
        <v>0.71170999999999995</v>
      </c>
      <c r="H41" s="6">
        <v>0.19757</v>
      </c>
      <c r="I41" s="6">
        <v>0.92100000000000004</v>
      </c>
      <c r="J41" s="6" t="s">
        <v>29</v>
      </c>
      <c r="K41" s="6">
        <v>0.9587</v>
      </c>
      <c r="L41" s="6" t="s">
        <v>5120</v>
      </c>
      <c r="M41" s="6" t="s">
        <v>7183</v>
      </c>
      <c r="N41" s="6" t="s">
        <v>3990</v>
      </c>
      <c r="O41" s="7" t="str">
        <f t="shared" si="0"/>
        <v>NO</v>
      </c>
    </row>
    <row r="42" spans="1:15">
      <c r="A42" s="6" t="s">
        <v>3575</v>
      </c>
      <c r="B42" s="7">
        <v>7</v>
      </c>
      <c r="C42" s="6" t="s">
        <v>3576</v>
      </c>
      <c r="D42" s="7" t="s">
        <v>28</v>
      </c>
      <c r="E42" s="7" t="s">
        <v>4</v>
      </c>
      <c r="F42" s="6">
        <v>0.94999</v>
      </c>
      <c r="G42" s="6">
        <v>0.68454000000000004</v>
      </c>
      <c r="H42" s="6">
        <v>0.26545999999999997</v>
      </c>
      <c r="I42" s="6">
        <v>0.97</v>
      </c>
      <c r="J42" s="6" t="s">
        <v>33</v>
      </c>
      <c r="K42" s="6">
        <v>1.5305</v>
      </c>
      <c r="L42" s="6" t="s">
        <v>7184</v>
      </c>
      <c r="M42" s="6" t="s">
        <v>7185</v>
      </c>
      <c r="N42" s="6" t="s">
        <v>7186</v>
      </c>
      <c r="O42" s="7" t="str">
        <f t="shared" si="0"/>
        <v>NO</v>
      </c>
    </row>
    <row r="43" spans="1:15">
      <c r="A43" s="6" t="s">
        <v>3577</v>
      </c>
      <c r="B43" s="7">
        <v>3</v>
      </c>
      <c r="C43" s="6" t="s">
        <v>3578</v>
      </c>
      <c r="D43" s="7" t="s">
        <v>28</v>
      </c>
      <c r="E43" s="7" t="s">
        <v>4</v>
      </c>
      <c r="F43" s="6">
        <v>0.82169999999999999</v>
      </c>
      <c r="G43" s="6">
        <v>0.97065000000000001</v>
      </c>
      <c r="H43" s="6">
        <v>-0.14895</v>
      </c>
      <c r="I43" s="6">
        <v>0.92800000000000005</v>
      </c>
      <c r="J43" s="6" t="s">
        <v>29</v>
      </c>
      <c r="K43" s="6">
        <v>0.88129999999999997</v>
      </c>
      <c r="L43" s="6" t="s">
        <v>3990</v>
      </c>
      <c r="M43" s="6" t="s">
        <v>7187</v>
      </c>
      <c r="N43" s="6" t="s">
        <v>7188</v>
      </c>
      <c r="O43" s="7" t="str">
        <f t="shared" si="0"/>
        <v>NO</v>
      </c>
    </row>
    <row r="44" spans="1:15">
      <c r="A44" s="6" t="s">
        <v>3790</v>
      </c>
      <c r="B44" s="7">
        <v>6</v>
      </c>
      <c r="C44" s="6" t="s">
        <v>3791</v>
      </c>
      <c r="D44" s="7" t="s">
        <v>28</v>
      </c>
      <c r="E44" s="7" t="s">
        <v>11</v>
      </c>
      <c r="F44" s="6">
        <v>9.6046999999999993E-2</v>
      </c>
      <c r="G44" s="6">
        <v>0.23572000000000001</v>
      </c>
      <c r="H44" s="6">
        <v>-0.13966999999999999</v>
      </c>
      <c r="I44" s="6">
        <v>0.93899999999999995</v>
      </c>
      <c r="J44" s="6" t="s">
        <v>29</v>
      </c>
      <c r="K44" s="6">
        <v>0.86309999999999998</v>
      </c>
      <c r="L44" s="6" t="s">
        <v>7189</v>
      </c>
      <c r="M44" s="6" t="s">
        <v>7190</v>
      </c>
      <c r="N44" s="6" t="s">
        <v>7191</v>
      </c>
      <c r="O44" s="7" t="str">
        <f t="shared" si="0"/>
        <v>NO</v>
      </c>
    </row>
    <row r="45" spans="1:15">
      <c r="A45" s="6" t="s">
        <v>677</v>
      </c>
      <c r="B45" s="7">
        <v>10</v>
      </c>
      <c r="C45" s="6" t="s">
        <v>1054</v>
      </c>
      <c r="D45" s="7" t="s">
        <v>28</v>
      </c>
      <c r="E45" s="7" t="s">
        <v>8</v>
      </c>
      <c r="F45" s="6">
        <v>0.72324999999999995</v>
      </c>
      <c r="G45" s="6">
        <v>0.83372999999999997</v>
      </c>
      <c r="H45" s="6">
        <v>-0.11047</v>
      </c>
      <c r="I45" s="6">
        <v>0.90300000000000002</v>
      </c>
      <c r="J45" s="6" t="s">
        <v>33</v>
      </c>
      <c r="K45" s="6">
        <v>1.8102</v>
      </c>
      <c r="L45" s="6" t="s">
        <v>4514</v>
      </c>
      <c r="M45" s="6" t="s">
        <v>4515</v>
      </c>
      <c r="N45" s="6" t="s">
        <v>4516</v>
      </c>
      <c r="O45" s="7" t="str">
        <f t="shared" si="0"/>
        <v>NO</v>
      </c>
    </row>
    <row r="46" spans="1:15">
      <c r="A46" s="6" t="s">
        <v>3579</v>
      </c>
      <c r="B46" s="7">
        <v>3</v>
      </c>
      <c r="C46" s="6" t="s">
        <v>3580</v>
      </c>
      <c r="D46" s="7" t="s">
        <v>32</v>
      </c>
      <c r="E46" s="7" t="s">
        <v>4</v>
      </c>
      <c r="F46" s="6">
        <v>7.0505999999999999E-2</v>
      </c>
      <c r="G46" s="6">
        <v>0.19649</v>
      </c>
      <c r="H46" s="6">
        <v>-0.12598000000000001</v>
      </c>
      <c r="I46" s="6">
        <v>0.90900000000000003</v>
      </c>
      <c r="J46" s="6" t="s">
        <v>29</v>
      </c>
      <c r="K46" s="6">
        <v>0.8367</v>
      </c>
      <c r="L46" s="6" t="s">
        <v>7192</v>
      </c>
      <c r="M46" s="6" t="s">
        <v>7193</v>
      </c>
      <c r="N46" s="6" t="s">
        <v>7194</v>
      </c>
      <c r="O46" s="7" t="str">
        <f t="shared" si="0"/>
        <v>NO</v>
      </c>
    </row>
    <row r="47" spans="1:15">
      <c r="A47" s="6" t="s">
        <v>3792</v>
      </c>
      <c r="B47" s="7">
        <v>7</v>
      </c>
      <c r="C47" s="6" t="s">
        <v>3793</v>
      </c>
      <c r="D47" s="7" t="s">
        <v>32</v>
      </c>
      <c r="E47" s="7" t="s">
        <v>11</v>
      </c>
      <c r="F47" s="6">
        <v>0.24848000000000001</v>
      </c>
      <c r="G47" s="6">
        <v>0.11945</v>
      </c>
      <c r="H47" s="6">
        <v>0.12903000000000001</v>
      </c>
      <c r="I47" s="6">
        <v>0.93</v>
      </c>
      <c r="J47" s="6" t="s">
        <v>44</v>
      </c>
      <c r="K47" s="6">
        <v>2.0636000000000001</v>
      </c>
      <c r="L47" s="6" t="s">
        <v>3990</v>
      </c>
      <c r="M47" s="6" t="s">
        <v>7195</v>
      </c>
      <c r="N47" s="6" t="s">
        <v>3990</v>
      </c>
      <c r="O47" s="7" t="str">
        <f t="shared" si="0"/>
        <v>NO</v>
      </c>
    </row>
    <row r="48" spans="1:15">
      <c r="A48" s="6" t="s">
        <v>679</v>
      </c>
      <c r="B48" s="7">
        <v>20</v>
      </c>
      <c r="C48" s="6" t="s">
        <v>681</v>
      </c>
      <c r="D48" s="7" t="s">
        <v>32</v>
      </c>
      <c r="E48" s="7" t="s">
        <v>6</v>
      </c>
      <c r="F48" s="6">
        <v>0.97235000000000005</v>
      </c>
      <c r="G48" s="6">
        <v>0.80379999999999996</v>
      </c>
      <c r="H48" s="6">
        <v>0.16855000000000001</v>
      </c>
      <c r="I48" s="6">
        <v>0.98299999999999998</v>
      </c>
      <c r="J48" s="6" t="s">
        <v>29</v>
      </c>
      <c r="K48" s="6">
        <v>0.79500000000000004</v>
      </c>
      <c r="L48" s="6" t="s">
        <v>4552</v>
      </c>
      <c r="M48" s="6" t="s">
        <v>4553</v>
      </c>
      <c r="N48" s="6" t="s">
        <v>4554</v>
      </c>
      <c r="O48" s="7" t="str">
        <f t="shared" si="0"/>
        <v>NO</v>
      </c>
    </row>
    <row r="49" spans="1:16">
      <c r="A49" s="6" t="s">
        <v>1160</v>
      </c>
      <c r="B49" s="7">
        <v>7</v>
      </c>
      <c r="C49" s="6" t="s">
        <v>1161</v>
      </c>
      <c r="D49" s="7" t="s">
        <v>32</v>
      </c>
      <c r="E49" s="7" t="s">
        <v>8</v>
      </c>
      <c r="F49" s="6">
        <v>0.70521999999999996</v>
      </c>
      <c r="G49" s="6">
        <v>0.96406000000000003</v>
      </c>
      <c r="H49" s="6">
        <v>-0.25884000000000001</v>
      </c>
      <c r="I49" s="6">
        <v>0.93400000000000005</v>
      </c>
      <c r="J49" s="6" t="s">
        <v>44</v>
      </c>
      <c r="K49" s="6">
        <v>1.2461</v>
      </c>
      <c r="L49" s="6" t="s">
        <v>4588</v>
      </c>
      <c r="M49" s="6" t="s">
        <v>4589</v>
      </c>
      <c r="N49" s="6" t="s">
        <v>4590</v>
      </c>
      <c r="O49" s="7" t="str">
        <f t="shared" si="0"/>
        <v>NO</v>
      </c>
    </row>
    <row r="50" spans="1:16">
      <c r="A50" s="6" t="s">
        <v>2126</v>
      </c>
      <c r="B50" s="7">
        <v>5</v>
      </c>
      <c r="C50" s="6" t="s">
        <v>2127</v>
      </c>
      <c r="D50" s="7" t="s">
        <v>32</v>
      </c>
      <c r="E50" s="7" t="s">
        <v>11</v>
      </c>
      <c r="F50" s="6">
        <v>0.44267000000000001</v>
      </c>
      <c r="G50" s="6">
        <v>0.63376999999999994</v>
      </c>
      <c r="H50" s="6">
        <v>-0.19109999999999999</v>
      </c>
      <c r="I50" s="6">
        <v>0.93300000000000005</v>
      </c>
      <c r="J50" s="6" t="s">
        <v>33</v>
      </c>
      <c r="K50" s="6">
        <v>1.5577000000000001</v>
      </c>
      <c r="L50" s="6" t="s">
        <v>4594</v>
      </c>
      <c r="M50" s="6" t="s">
        <v>4595</v>
      </c>
      <c r="N50" s="6" t="s">
        <v>4596</v>
      </c>
      <c r="O50" s="7" t="str">
        <f t="shared" si="0"/>
        <v>NO</v>
      </c>
    </row>
    <row r="51" spans="1:16">
      <c r="A51" s="12" t="s">
        <v>3750</v>
      </c>
      <c r="B51" s="13">
        <v>5</v>
      </c>
      <c r="C51" s="12" t="s">
        <v>3751</v>
      </c>
      <c r="D51" s="13" t="s">
        <v>32</v>
      </c>
      <c r="E51" s="13" t="s">
        <v>1584</v>
      </c>
      <c r="F51" s="12">
        <v>0.80125000000000002</v>
      </c>
      <c r="G51" s="12">
        <v>0.67559999999999998</v>
      </c>
      <c r="H51" s="12">
        <v>0.12564</v>
      </c>
      <c r="I51" s="12">
        <v>0.92900000000000005</v>
      </c>
      <c r="J51" s="12" t="s">
        <v>29</v>
      </c>
      <c r="K51" s="12">
        <v>0.93410000000000004</v>
      </c>
      <c r="L51" s="12" t="s">
        <v>3990</v>
      </c>
      <c r="M51" s="12" t="s">
        <v>7196</v>
      </c>
      <c r="N51" s="12" t="s">
        <v>3990</v>
      </c>
      <c r="O51" s="13" t="str">
        <f t="shared" si="0"/>
        <v>NO</v>
      </c>
      <c r="P51" s="12"/>
    </row>
    <row r="52" spans="1:16">
      <c r="A52" s="12" t="s">
        <v>3750</v>
      </c>
      <c r="B52" s="13">
        <v>5</v>
      </c>
      <c r="C52" s="12" t="s">
        <v>3751</v>
      </c>
      <c r="D52" s="13" t="s">
        <v>32</v>
      </c>
      <c r="E52" s="13" t="s">
        <v>11</v>
      </c>
      <c r="F52" s="12">
        <v>0.80125000000000002</v>
      </c>
      <c r="G52" s="12">
        <v>0.67559999999999998</v>
      </c>
      <c r="H52" s="12">
        <v>0.12564</v>
      </c>
      <c r="I52" s="12">
        <v>0.92900000000000005</v>
      </c>
      <c r="J52" s="12" t="s">
        <v>29</v>
      </c>
      <c r="K52" s="12">
        <v>0.93410000000000004</v>
      </c>
      <c r="L52" s="12" t="s">
        <v>3990</v>
      </c>
      <c r="M52" s="12" t="s">
        <v>7196</v>
      </c>
      <c r="N52" s="12" t="s">
        <v>3990</v>
      </c>
      <c r="O52" s="13" t="str">
        <f t="shared" si="0"/>
        <v>NO</v>
      </c>
      <c r="P52" s="12"/>
    </row>
    <row r="53" spans="1:16">
      <c r="A53" s="10" t="s">
        <v>3752</v>
      </c>
      <c r="B53" s="11">
        <v>6</v>
      </c>
      <c r="C53" s="10" t="s">
        <v>3753</v>
      </c>
      <c r="D53" s="11" t="s">
        <v>32</v>
      </c>
      <c r="E53" s="11" t="s">
        <v>1584</v>
      </c>
      <c r="F53" s="10">
        <v>0.71411000000000002</v>
      </c>
      <c r="G53" s="10">
        <v>0.87363999999999997</v>
      </c>
      <c r="H53" s="10">
        <v>-0.15953000000000001</v>
      </c>
      <c r="I53" s="10">
        <v>0.91300000000000003</v>
      </c>
      <c r="J53" s="10" t="s">
        <v>33</v>
      </c>
      <c r="K53" s="10">
        <v>1.1395</v>
      </c>
      <c r="L53" s="10" t="s">
        <v>4674</v>
      </c>
      <c r="M53" s="10" t="s">
        <v>7197</v>
      </c>
      <c r="N53" s="10" t="s">
        <v>3990</v>
      </c>
      <c r="O53" s="11" t="str">
        <f t="shared" si="0"/>
        <v>NO</v>
      </c>
      <c r="P53" s="10"/>
    </row>
    <row r="54" spans="1:16">
      <c r="A54" s="10" t="s">
        <v>3752</v>
      </c>
      <c r="B54" s="11">
        <v>6</v>
      </c>
      <c r="C54" s="10" t="s">
        <v>3753</v>
      </c>
      <c r="D54" s="11" t="s">
        <v>32</v>
      </c>
      <c r="E54" s="11" t="s">
        <v>11</v>
      </c>
      <c r="F54" s="10">
        <v>0.71411000000000002</v>
      </c>
      <c r="G54" s="10">
        <v>0.87363999999999997</v>
      </c>
      <c r="H54" s="10">
        <v>-0.15953000000000001</v>
      </c>
      <c r="I54" s="10">
        <v>0.91300000000000003</v>
      </c>
      <c r="J54" s="10" t="s">
        <v>33</v>
      </c>
      <c r="K54" s="10">
        <v>1.1395</v>
      </c>
      <c r="L54" s="10" t="s">
        <v>4674</v>
      </c>
      <c r="M54" s="10" t="s">
        <v>7197</v>
      </c>
      <c r="N54" s="10" t="s">
        <v>3990</v>
      </c>
      <c r="O54" s="11" t="str">
        <f t="shared" si="0"/>
        <v>NO</v>
      </c>
      <c r="P54" s="10"/>
    </row>
    <row r="55" spans="1:16">
      <c r="A55" s="6" t="s">
        <v>2133</v>
      </c>
      <c r="B55" s="7">
        <v>4</v>
      </c>
      <c r="C55" s="6" t="s">
        <v>2134</v>
      </c>
      <c r="D55" s="7" t="s">
        <v>32</v>
      </c>
      <c r="E55" s="7" t="s">
        <v>11</v>
      </c>
      <c r="F55" s="6">
        <v>0.19949</v>
      </c>
      <c r="G55" s="6">
        <v>0.32167000000000001</v>
      </c>
      <c r="H55" s="6">
        <v>-0.12217</v>
      </c>
      <c r="I55" s="6">
        <v>0.99</v>
      </c>
      <c r="J55" s="6" t="s">
        <v>29</v>
      </c>
      <c r="K55" s="6">
        <v>0.91100000000000003</v>
      </c>
      <c r="L55" s="6" t="s">
        <v>4602</v>
      </c>
      <c r="M55" s="6" t="s">
        <v>4603</v>
      </c>
      <c r="N55" s="6" t="s">
        <v>4604</v>
      </c>
      <c r="O55" s="7" t="str">
        <f t="shared" si="0"/>
        <v>NO</v>
      </c>
    </row>
    <row r="56" spans="1:16">
      <c r="A56" s="6" t="s">
        <v>3581</v>
      </c>
      <c r="B56" s="7">
        <v>8</v>
      </c>
      <c r="C56" s="6" t="s">
        <v>3582</v>
      </c>
      <c r="D56" s="7" t="s">
        <v>28</v>
      </c>
      <c r="E56" s="7" t="s">
        <v>4</v>
      </c>
      <c r="F56" s="6">
        <v>0.95762000000000003</v>
      </c>
      <c r="G56" s="6">
        <v>0.84360999999999997</v>
      </c>
      <c r="H56" s="6">
        <v>0.11401</v>
      </c>
      <c r="I56" s="6">
        <v>0.93500000000000005</v>
      </c>
      <c r="J56" s="6" t="s">
        <v>33</v>
      </c>
      <c r="K56" s="6">
        <v>1.4490000000000001</v>
      </c>
      <c r="L56" s="6" t="s">
        <v>3990</v>
      </c>
      <c r="M56" s="6" t="s">
        <v>7198</v>
      </c>
      <c r="N56" s="6" t="s">
        <v>7199</v>
      </c>
      <c r="O56" s="7" t="str">
        <f t="shared" si="0"/>
        <v>NO</v>
      </c>
    </row>
    <row r="57" spans="1:16">
      <c r="A57" s="6" t="s">
        <v>3794</v>
      </c>
      <c r="B57" s="7">
        <v>22</v>
      </c>
      <c r="C57" s="6" t="s">
        <v>3795</v>
      </c>
      <c r="D57" s="7" t="s">
        <v>32</v>
      </c>
      <c r="E57" s="7" t="s">
        <v>11</v>
      </c>
      <c r="F57" s="6">
        <v>0.49841000000000002</v>
      </c>
      <c r="G57" s="6">
        <v>0.37347999999999998</v>
      </c>
      <c r="H57" s="6">
        <v>0.12494</v>
      </c>
      <c r="I57" s="6">
        <v>0.94599999999999995</v>
      </c>
      <c r="J57" s="6" t="s">
        <v>29</v>
      </c>
      <c r="K57" s="6">
        <v>1</v>
      </c>
      <c r="L57" s="6" t="s">
        <v>6995</v>
      </c>
      <c r="M57" s="6" t="s">
        <v>7200</v>
      </c>
      <c r="N57" s="6" t="s">
        <v>7201</v>
      </c>
      <c r="O57" s="7" t="str">
        <f t="shared" si="0"/>
        <v>NO</v>
      </c>
    </row>
    <row r="58" spans="1:16">
      <c r="A58" s="6" t="s">
        <v>2167</v>
      </c>
      <c r="B58" s="7">
        <v>17</v>
      </c>
      <c r="C58" s="6" t="s">
        <v>3583</v>
      </c>
      <c r="D58" s="7" t="s">
        <v>32</v>
      </c>
      <c r="E58" s="7" t="s">
        <v>4</v>
      </c>
      <c r="F58" s="6">
        <v>0.87195999999999996</v>
      </c>
      <c r="G58" s="6">
        <v>0.97372000000000003</v>
      </c>
      <c r="H58" s="6">
        <v>-0.10177</v>
      </c>
      <c r="I58" s="6">
        <v>0.94199999999999995</v>
      </c>
      <c r="J58" s="6" t="s">
        <v>168</v>
      </c>
      <c r="K58" s="6">
        <v>2.9449000000000001</v>
      </c>
      <c r="L58" s="6" t="s">
        <v>4672</v>
      </c>
      <c r="M58" s="6" t="s">
        <v>4673</v>
      </c>
      <c r="N58" s="6" t="s">
        <v>4190</v>
      </c>
      <c r="O58" s="7" t="str">
        <f t="shared" si="0"/>
        <v>NO</v>
      </c>
    </row>
    <row r="59" spans="1:16">
      <c r="A59" s="6" t="s">
        <v>3796</v>
      </c>
      <c r="B59" s="7">
        <v>20</v>
      </c>
      <c r="C59" s="6" t="s">
        <v>3797</v>
      </c>
      <c r="D59" s="7" t="s">
        <v>32</v>
      </c>
      <c r="E59" s="7" t="s">
        <v>11</v>
      </c>
      <c r="F59" s="6">
        <v>0.38682</v>
      </c>
      <c r="G59" s="6">
        <v>0.62317</v>
      </c>
      <c r="H59" s="6">
        <v>-0.23635</v>
      </c>
      <c r="I59" s="6">
        <v>0.91900000000000004</v>
      </c>
      <c r="J59" s="6" t="s">
        <v>44</v>
      </c>
      <c r="K59" s="6">
        <v>0.99790000000000001</v>
      </c>
      <c r="L59" s="6" t="s">
        <v>7202</v>
      </c>
      <c r="M59" s="6" t="s">
        <v>7203</v>
      </c>
      <c r="N59" s="6" t="s">
        <v>7204</v>
      </c>
      <c r="O59" s="7" t="str">
        <f t="shared" si="0"/>
        <v>NO</v>
      </c>
    </row>
    <row r="60" spans="1:16">
      <c r="A60" s="6" t="s">
        <v>3798</v>
      </c>
      <c r="B60" s="7">
        <v>15</v>
      </c>
      <c r="C60" s="6" t="s">
        <v>3799</v>
      </c>
      <c r="D60" s="7" t="s">
        <v>32</v>
      </c>
      <c r="E60" s="7" t="s">
        <v>11</v>
      </c>
      <c r="F60" s="6">
        <v>7.8359999999999999E-2</v>
      </c>
      <c r="G60" s="6">
        <v>0.20646</v>
      </c>
      <c r="H60" s="6">
        <v>-0.12809999999999999</v>
      </c>
      <c r="I60" s="6">
        <v>0.91</v>
      </c>
      <c r="J60" s="6" t="s">
        <v>29</v>
      </c>
      <c r="K60" s="6">
        <v>0.85370000000000001</v>
      </c>
      <c r="L60" s="6" t="s">
        <v>7205</v>
      </c>
      <c r="M60" s="6" t="s">
        <v>7206</v>
      </c>
      <c r="N60" s="6" t="s">
        <v>7207</v>
      </c>
      <c r="O60" s="7" t="str">
        <f t="shared" si="0"/>
        <v>NO</v>
      </c>
    </row>
    <row r="61" spans="1:16">
      <c r="A61" s="6" t="s">
        <v>2178</v>
      </c>
      <c r="B61" s="7">
        <v>33</v>
      </c>
      <c r="C61" s="6" t="s">
        <v>2179</v>
      </c>
      <c r="D61" s="7" t="s">
        <v>28</v>
      </c>
      <c r="E61" s="7" t="s">
        <v>11</v>
      </c>
      <c r="F61" s="6">
        <v>0.69494999999999996</v>
      </c>
      <c r="G61" s="6">
        <v>0.84685999999999995</v>
      </c>
      <c r="H61" s="6">
        <v>-0.15190999999999999</v>
      </c>
      <c r="I61" s="6">
        <v>0.95</v>
      </c>
      <c r="J61" s="6" t="s">
        <v>33</v>
      </c>
      <c r="K61" s="6">
        <v>0.99690000000000001</v>
      </c>
      <c r="L61" s="6" t="s">
        <v>4688</v>
      </c>
      <c r="M61" s="6" t="s">
        <v>4689</v>
      </c>
      <c r="N61" s="6" t="s">
        <v>4690</v>
      </c>
      <c r="O61" s="7" t="str">
        <f t="shared" si="0"/>
        <v>NO</v>
      </c>
    </row>
    <row r="62" spans="1:16">
      <c r="A62" s="6" t="s">
        <v>3719</v>
      </c>
      <c r="B62" s="7">
        <v>4</v>
      </c>
      <c r="C62" s="6" t="s">
        <v>3720</v>
      </c>
      <c r="D62" s="7" t="s">
        <v>32</v>
      </c>
      <c r="E62" s="7" t="s">
        <v>8</v>
      </c>
      <c r="F62" s="6">
        <v>0.88061</v>
      </c>
      <c r="G62" s="6">
        <v>0.98490999999999995</v>
      </c>
      <c r="H62" s="6">
        <v>-0.10428999999999999</v>
      </c>
      <c r="I62" s="6">
        <v>0.94599999999999995</v>
      </c>
      <c r="J62" s="6" t="s">
        <v>33</v>
      </c>
      <c r="K62" s="6">
        <v>1.1601999999999999</v>
      </c>
      <c r="L62" s="6" t="s">
        <v>7208</v>
      </c>
      <c r="M62" s="6" t="s">
        <v>7209</v>
      </c>
      <c r="N62" s="6" t="s">
        <v>7210</v>
      </c>
      <c r="O62" s="7" t="str">
        <f t="shared" si="0"/>
        <v>NO</v>
      </c>
    </row>
    <row r="63" spans="1:16">
      <c r="A63" s="6" t="s">
        <v>3800</v>
      </c>
      <c r="B63" s="7">
        <v>2</v>
      </c>
      <c r="C63" s="6" t="s">
        <v>3801</v>
      </c>
      <c r="D63" s="7" t="s">
        <v>32</v>
      </c>
      <c r="E63" s="7" t="s">
        <v>11</v>
      </c>
      <c r="F63" s="6">
        <v>0.43573000000000001</v>
      </c>
      <c r="G63" s="6">
        <v>0.19250999999999999</v>
      </c>
      <c r="H63" s="6">
        <v>0.24321999999999999</v>
      </c>
      <c r="I63" s="6">
        <v>0.97099999999999997</v>
      </c>
      <c r="J63" s="6" t="s">
        <v>29</v>
      </c>
      <c r="K63" s="6">
        <v>0.99180000000000001</v>
      </c>
      <c r="L63" s="6" t="s">
        <v>7211</v>
      </c>
      <c r="M63" s="6" t="s">
        <v>7212</v>
      </c>
      <c r="N63" s="6" t="s">
        <v>7213</v>
      </c>
      <c r="O63" s="7" t="str">
        <f t="shared" si="0"/>
        <v>NO</v>
      </c>
    </row>
    <row r="64" spans="1:16">
      <c r="A64" s="6" t="s">
        <v>3680</v>
      </c>
      <c r="B64" s="7">
        <v>14</v>
      </c>
      <c r="C64" s="6" t="s">
        <v>3681</v>
      </c>
      <c r="D64" s="7" t="s">
        <v>28</v>
      </c>
      <c r="E64" s="7" t="s">
        <v>6</v>
      </c>
      <c r="F64" s="6">
        <v>5.5696000000000002E-2</v>
      </c>
      <c r="G64" s="6">
        <v>0.18260999999999999</v>
      </c>
      <c r="H64" s="6">
        <v>-0.12691</v>
      </c>
      <c r="I64" s="6">
        <v>0.92300000000000004</v>
      </c>
      <c r="J64" s="6" t="s">
        <v>29</v>
      </c>
      <c r="K64" s="6">
        <v>0.6593</v>
      </c>
      <c r="L64" s="6" t="s">
        <v>7214</v>
      </c>
      <c r="M64" s="6" t="s">
        <v>7215</v>
      </c>
      <c r="N64" s="6" t="s">
        <v>3990</v>
      </c>
      <c r="O64" s="7" t="str">
        <f t="shared" si="0"/>
        <v>NO</v>
      </c>
    </row>
    <row r="65" spans="1:16">
      <c r="A65" s="6" t="s">
        <v>3802</v>
      </c>
      <c r="B65" s="7">
        <v>3</v>
      </c>
      <c r="C65" s="6" t="s">
        <v>3803</v>
      </c>
      <c r="D65" s="7" t="s">
        <v>32</v>
      </c>
      <c r="E65" s="7" t="s">
        <v>11</v>
      </c>
      <c r="F65" s="6">
        <v>0.13879</v>
      </c>
      <c r="G65" s="6">
        <v>0.24071000000000001</v>
      </c>
      <c r="H65" s="6">
        <v>-0.10193000000000001</v>
      </c>
      <c r="I65" s="6">
        <v>0.91400000000000003</v>
      </c>
      <c r="J65" s="6" t="s">
        <v>29</v>
      </c>
      <c r="K65" s="6">
        <v>0.82030000000000003</v>
      </c>
      <c r="L65" s="6" t="s">
        <v>3990</v>
      </c>
      <c r="M65" s="6" t="s">
        <v>7216</v>
      </c>
      <c r="N65" s="6" t="s">
        <v>3990</v>
      </c>
      <c r="O65" s="7" t="str">
        <f t="shared" si="0"/>
        <v>NO</v>
      </c>
    </row>
    <row r="66" spans="1:16">
      <c r="A66" s="6" t="s">
        <v>160</v>
      </c>
      <c r="B66" s="7">
        <v>32</v>
      </c>
      <c r="C66" s="6" t="s">
        <v>3804</v>
      </c>
      <c r="D66" s="7" t="s">
        <v>32</v>
      </c>
      <c r="E66" s="7" t="s">
        <v>11</v>
      </c>
      <c r="F66" s="6">
        <v>0.47882000000000002</v>
      </c>
      <c r="G66" s="6">
        <v>0.34999000000000002</v>
      </c>
      <c r="H66" s="6">
        <v>0.12883</v>
      </c>
      <c r="I66" s="6">
        <v>0.92400000000000004</v>
      </c>
      <c r="J66" s="6" t="s">
        <v>40</v>
      </c>
      <c r="K66" s="6">
        <v>3.1606999999999998</v>
      </c>
      <c r="L66" s="6" t="s">
        <v>4743</v>
      </c>
      <c r="M66" s="6" t="s">
        <v>4744</v>
      </c>
      <c r="N66" s="6" t="s">
        <v>4745</v>
      </c>
      <c r="O66" s="7" t="str">
        <f t="shared" ref="O66:O129" si="1">IF(P66 = "", "NO", "YES")</f>
        <v>NO</v>
      </c>
    </row>
    <row r="67" spans="1:16">
      <c r="A67" s="6" t="s">
        <v>713</v>
      </c>
      <c r="B67" s="7">
        <v>7</v>
      </c>
      <c r="C67" s="6" t="s">
        <v>714</v>
      </c>
      <c r="D67" s="7" t="s">
        <v>32</v>
      </c>
      <c r="E67" s="7" t="s">
        <v>6</v>
      </c>
      <c r="F67" s="6">
        <v>0.72916000000000003</v>
      </c>
      <c r="G67" s="6">
        <v>0.84738000000000002</v>
      </c>
      <c r="H67" s="6">
        <v>-0.11821</v>
      </c>
      <c r="I67" s="6">
        <v>0.93300000000000005</v>
      </c>
      <c r="J67" s="6" t="s">
        <v>29</v>
      </c>
      <c r="K67" s="6">
        <v>0.92520000000000002</v>
      </c>
      <c r="L67" s="6" t="s">
        <v>4772</v>
      </c>
      <c r="M67" s="6" t="s">
        <v>4773</v>
      </c>
      <c r="N67" s="6" t="s">
        <v>4774</v>
      </c>
      <c r="O67" s="7" t="str">
        <f t="shared" si="1"/>
        <v>NO</v>
      </c>
    </row>
    <row r="68" spans="1:16">
      <c r="A68" s="10" t="s">
        <v>3682</v>
      </c>
      <c r="B68" s="11">
        <v>8</v>
      </c>
      <c r="C68" s="10" t="s">
        <v>3683</v>
      </c>
      <c r="D68" s="11" t="s">
        <v>28</v>
      </c>
      <c r="E68" s="11" t="s">
        <v>6</v>
      </c>
      <c r="F68" s="10">
        <v>0.17004</v>
      </c>
      <c r="G68" s="10">
        <v>4.5238E-2</v>
      </c>
      <c r="H68" s="10">
        <v>0.12479999999999999</v>
      </c>
      <c r="I68" s="10">
        <v>0.98199999999999998</v>
      </c>
      <c r="J68" s="10" t="s">
        <v>44</v>
      </c>
      <c r="K68" s="10">
        <v>1.4258999999999999</v>
      </c>
      <c r="L68" s="10" t="s">
        <v>7217</v>
      </c>
      <c r="M68" s="10" t="s">
        <v>7218</v>
      </c>
      <c r="N68" s="10" t="s">
        <v>7219</v>
      </c>
      <c r="O68" s="11" t="str">
        <f t="shared" si="1"/>
        <v>NO</v>
      </c>
      <c r="P68" s="10"/>
    </row>
    <row r="69" spans="1:16">
      <c r="A69" s="10" t="s">
        <v>3682</v>
      </c>
      <c r="B69" s="11">
        <v>9</v>
      </c>
      <c r="C69" s="10" t="s">
        <v>3805</v>
      </c>
      <c r="D69" s="11" t="s">
        <v>28</v>
      </c>
      <c r="E69" s="11" t="s">
        <v>11</v>
      </c>
      <c r="F69" s="10">
        <v>0.15609000000000001</v>
      </c>
      <c r="G69" s="10">
        <v>3.6505000000000003E-2</v>
      </c>
      <c r="H69" s="10">
        <v>0.11959</v>
      </c>
      <c r="I69" s="10">
        <v>0.98499999999999999</v>
      </c>
      <c r="J69" s="10" t="s">
        <v>44</v>
      </c>
      <c r="K69" s="10">
        <v>1.4319</v>
      </c>
      <c r="L69" s="10" t="s">
        <v>7217</v>
      </c>
      <c r="M69" s="10" t="s">
        <v>7218</v>
      </c>
      <c r="N69" s="10" t="s">
        <v>7219</v>
      </c>
      <c r="O69" s="11" t="str">
        <f t="shared" si="1"/>
        <v>NO</v>
      </c>
      <c r="P69" s="10"/>
    </row>
    <row r="70" spans="1:16">
      <c r="A70" s="6" t="s">
        <v>715</v>
      </c>
      <c r="B70" s="7">
        <v>7</v>
      </c>
      <c r="C70" s="6" t="s">
        <v>716</v>
      </c>
      <c r="D70" s="7" t="s">
        <v>32</v>
      </c>
      <c r="E70" s="7" t="s">
        <v>6</v>
      </c>
      <c r="F70" s="6">
        <v>0.55891999999999997</v>
      </c>
      <c r="G70" s="6">
        <v>0.67183999999999999</v>
      </c>
      <c r="H70" s="6">
        <v>-0.11292000000000001</v>
      </c>
      <c r="I70" s="6">
        <v>0.91</v>
      </c>
      <c r="J70" s="6" t="s">
        <v>29</v>
      </c>
      <c r="K70" s="6">
        <v>0.99929999999999997</v>
      </c>
      <c r="L70" s="6" t="s">
        <v>4796</v>
      </c>
      <c r="M70" s="6" t="s">
        <v>4797</v>
      </c>
      <c r="N70" s="6" t="s">
        <v>4798</v>
      </c>
      <c r="O70" s="7" t="str">
        <f t="shared" si="1"/>
        <v>NO</v>
      </c>
    </row>
    <row r="71" spans="1:16">
      <c r="A71" s="6" t="s">
        <v>3806</v>
      </c>
      <c r="B71" s="7">
        <v>2</v>
      </c>
      <c r="C71" s="6" t="s">
        <v>3807</v>
      </c>
      <c r="D71" s="7" t="s">
        <v>32</v>
      </c>
      <c r="E71" s="7" t="s">
        <v>11</v>
      </c>
      <c r="F71" s="6">
        <v>7.2442000000000006E-2</v>
      </c>
      <c r="G71" s="6">
        <v>0.17755000000000001</v>
      </c>
      <c r="H71" s="6">
        <v>-0.10511</v>
      </c>
      <c r="I71" s="6">
        <v>0.96699999999999997</v>
      </c>
      <c r="J71" s="6" t="s">
        <v>29</v>
      </c>
      <c r="K71" s="6">
        <v>0.6724</v>
      </c>
      <c r="L71" s="6" t="s">
        <v>7220</v>
      </c>
      <c r="M71" s="6" t="s">
        <v>7221</v>
      </c>
      <c r="N71" s="6" t="s">
        <v>7222</v>
      </c>
      <c r="O71" s="7" t="str">
        <f t="shared" si="1"/>
        <v>NO</v>
      </c>
    </row>
    <row r="72" spans="1:16">
      <c r="A72" s="6" t="s">
        <v>3808</v>
      </c>
      <c r="B72" s="7">
        <v>15</v>
      </c>
      <c r="C72" s="6" t="s">
        <v>3809</v>
      </c>
      <c r="D72" s="7" t="s">
        <v>28</v>
      </c>
      <c r="E72" s="7" t="s">
        <v>11</v>
      </c>
      <c r="F72" s="6">
        <v>0.41813</v>
      </c>
      <c r="G72" s="6">
        <v>0.31562000000000001</v>
      </c>
      <c r="H72" s="6">
        <v>0.10251</v>
      </c>
      <c r="I72" s="6">
        <v>0.94299999999999995</v>
      </c>
      <c r="J72" s="6" t="s">
        <v>44</v>
      </c>
      <c r="K72" s="6">
        <v>1.0367999999999999</v>
      </c>
      <c r="L72" s="6" t="s">
        <v>7223</v>
      </c>
      <c r="M72" s="6" t="s">
        <v>7224</v>
      </c>
      <c r="N72" s="6" t="s">
        <v>7225</v>
      </c>
      <c r="O72" s="7" t="str">
        <f t="shared" si="1"/>
        <v>NO</v>
      </c>
    </row>
    <row r="73" spans="1:16">
      <c r="A73" s="6" t="s">
        <v>3684</v>
      </c>
      <c r="B73" s="7">
        <v>3</v>
      </c>
      <c r="C73" s="6" t="s">
        <v>3685</v>
      </c>
      <c r="D73" s="7" t="s">
        <v>28</v>
      </c>
      <c r="E73" s="7" t="s">
        <v>6</v>
      </c>
      <c r="F73" s="6">
        <v>0.21424000000000001</v>
      </c>
      <c r="G73" s="6">
        <v>0.32927000000000001</v>
      </c>
      <c r="H73" s="6">
        <v>-0.11502999999999999</v>
      </c>
      <c r="I73" s="6">
        <v>0.98299999999999998</v>
      </c>
      <c r="J73" s="6" t="s">
        <v>29</v>
      </c>
      <c r="K73" s="6">
        <v>0.94889999999999997</v>
      </c>
      <c r="L73" s="6" t="s">
        <v>7226</v>
      </c>
      <c r="M73" s="6" t="s">
        <v>7227</v>
      </c>
      <c r="N73" s="6" t="s">
        <v>3990</v>
      </c>
      <c r="O73" s="7" t="str">
        <f t="shared" si="1"/>
        <v>NO</v>
      </c>
    </row>
    <row r="74" spans="1:16">
      <c r="A74" s="6" t="s">
        <v>3810</v>
      </c>
      <c r="B74" s="7">
        <v>4</v>
      </c>
      <c r="C74" s="6" t="s">
        <v>3811</v>
      </c>
      <c r="D74" s="7" t="s">
        <v>28</v>
      </c>
      <c r="E74" s="7" t="s">
        <v>11</v>
      </c>
      <c r="F74" s="6">
        <v>0.18991</v>
      </c>
      <c r="G74" s="6">
        <v>7.2525000000000006E-2</v>
      </c>
      <c r="H74" s="6">
        <v>0.11738</v>
      </c>
      <c r="I74" s="6">
        <v>0.98399999999999999</v>
      </c>
      <c r="J74" s="6" t="s">
        <v>29</v>
      </c>
      <c r="K74" s="6">
        <v>0.79620000000000002</v>
      </c>
      <c r="L74" s="6" t="s">
        <v>7228</v>
      </c>
      <c r="M74" s="6" t="s">
        <v>7229</v>
      </c>
      <c r="N74" s="6" t="s">
        <v>7230</v>
      </c>
      <c r="O74" s="7" t="str">
        <f t="shared" si="1"/>
        <v>NO</v>
      </c>
    </row>
    <row r="75" spans="1:16">
      <c r="A75" s="6" t="s">
        <v>182</v>
      </c>
      <c r="B75" s="7">
        <v>5</v>
      </c>
      <c r="C75" s="6" t="s">
        <v>183</v>
      </c>
      <c r="D75" s="7" t="s">
        <v>32</v>
      </c>
      <c r="E75" s="7" t="s">
        <v>4</v>
      </c>
      <c r="F75" s="6">
        <v>0.75929000000000002</v>
      </c>
      <c r="G75" s="6">
        <v>0.9395</v>
      </c>
      <c r="H75" s="6">
        <v>-0.18021000000000001</v>
      </c>
      <c r="I75" s="6">
        <v>0.93899999999999995</v>
      </c>
      <c r="J75" s="6" t="s">
        <v>29</v>
      </c>
      <c r="K75" s="6">
        <v>0.91830000000000001</v>
      </c>
      <c r="L75" s="6" t="s">
        <v>4210</v>
      </c>
      <c r="M75" s="6" t="s">
        <v>4852</v>
      </c>
      <c r="N75" s="6" t="s">
        <v>4853</v>
      </c>
      <c r="O75" s="7" t="str">
        <f t="shared" si="1"/>
        <v>NO</v>
      </c>
    </row>
    <row r="76" spans="1:16">
      <c r="A76" s="6" t="s">
        <v>2275</v>
      </c>
      <c r="B76" s="7">
        <v>8</v>
      </c>
      <c r="C76" s="6" t="s">
        <v>3686</v>
      </c>
      <c r="D76" s="7" t="s">
        <v>32</v>
      </c>
      <c r="E76" s="7" t="s">
        <v>6</v>
      </c>
      <c r="F76" s="6">
        <v>0.95506999999999997</v>
      </c>
      <c r="G76" s="6">
        <v>0.84748999999999997</v>
      </c>
      <c r="H76" s="6">
        <v>0.10757</v>
      </c>
      <c r="I76" s="6">
        <v>0.94899999999999995</v>
      </c>
      <c r="J76" s="6" t="s">
        <v>29</v>
      </c>
      <c r="K76" s="6">
        <v>0.70520000000000005</v>
      </c>
      <c r="L76" s="6" t="s">
        <v>4868</v>
      </c>
      <c r="M76" s="6" t="s">
        <v>4869</v>
      </c>
      <c r="N76" s="6" t="s">
        <v>4870</v>
      </c>
      <c r="O76" s="7" t="str">
        <f t="shared" si="1"/>
        <v>NO</v>
      </c>
    </row>
    <row r="77" spans="1:16">
      <c r="A77" s="10" t="s">
        <v>3812</v>
      </c>
      <c r="B77" s="11">
        <v>11</v>
      </c>
      <c r="C77" s="10" t="s">
        <v>3813</v>
      </c>
      <c r="D77" s="11" t="s">
        <v>32</v>
      </c>
      <c r="E77" s="11" t="s">
        <v>11</v>
      </c>
      <c r="F77" s="10">
        <v>0.18504999999999999</v>
      </c>
      <c r="G77" s="10">
        <v>6.2789999999999999E-2</v>
      </c>
      <c r="H77" s="10">
        <v>0.12225999999999999</v>
      </c>
      <c r="I77" s="10">
        <v>0.91300000000000003</v>
      </c>
      <c r="J77" s="10" t="s">
        <v>29</v>
      </c>
      <c r="K77" s="10">
        <v>0.82809999999999995</v>
      </c>
      <c r="L77" s="10" t="s">
        <v>7231</v>
      </c>
      <c r="M77" s="10" t="s">
        <v>7232</v>
      </c>
      <c r="N77" s="10" t="s">
        <v>5574</v>
      </c>
      <c r="O77" s="11" t="str">
        <f t="shared" si="1"/>
        <v>NO</v>
      </c>
      <c r="P77" s="10"/>
    </row>
    <row r="78" spans="1:16">
      <c r="A78" s="10" t="s">
        <v>3812</v>
      </c>
      <c r="B78" s="11">
        <v>19</v>
      </c>
      <c r="C78" s="10" t="s">
        <v>3814</v>
      </c>
      <c r="D78" s="11" t="s">
        <v>32</v>
      </c>
      <c r="E78" s="11" t="s">
        <v>11</v>
      </c>
      <c r="F78" s="10">
        <v>0.19384000000000001</v>
      </c>
      <c r="G78" s="10">
        <v>5.2660999999999999E-2</v>
      </c>
      <c r="H78" s="10">
        <v>0.14118</v>
      </c>
      <c r="I78" s="10">
        <v>0.98</v>
      </c>
      <c r="J78" s="10" t="s">
        <v>29</v>
      </c>
      <c r="K78" s="10">
        <v>0.72189999999999999</v>
      </c>
      <c r="L78" s="10" t="s">
        <v>7231</v>
      </c>
      <c r="M78" s="10" t="s">
        <v>7232</v>
      </c>
      <c r="N78" s="10" t="s">
        <v>5574</v>
      </c>
      <c r="O78" s="11" t="str">
        <f t="shared" si="1"/>
        <v>NO</v>
      </c>
      <c r="P78" s="10"/>
    </row>
    <row r="79" spans="1:16">
      <c r="A79" s="10" t="s">
        <v>3812</v>
      </c>
      <c r="B79" s="11">
        <v>21</v>
      </c>
      <c r="C79" s="10" t="s">
        <v>3815</v>
      </c>
      <c r="D79" s="11" t="s">
        <v>32</v>
      </c>
      <c r="E79" s="11" t="s">
        <v>11</v>
      </c>
      <c r="F79" s="10">
        <v>0.14813999999999999</v>
      </c>
      <c r="G79" s="10">
        <v>4.5236999999999999E-2</v>
      </c>
      <c r="H79" s="10">
        <v>0.10290000000000001</v>
      </c>
      <c r="I79" s="10">
        <v>0.97699999999999998</v>
      </c>
      <c r="J79" s="10" t="s">
        <v>29</v>
      </c>
      <c r="K79" s="10">
        <v>0.71020000000000005</v>
      </c>
      <c r="L79" s="10" t="s">
        <v>7231</v>
      </c>
      <c r="M79" s="10" t="s">
        <v>7232</v>
      </c>
      <c r="N79" s="10" t="s">
        <v>5574</v>
      </c>
      <c r="O79" s="11" t="str">
        <f t="shared" si="1"/>
        <v>NO</v>
      </c>
      <c r="P79" s="10"/>
    </row>
    <row r="80" spans="1:16">
      <c r="A80" s="10" t="s">
        <v>3812</v>
      </c>
      <c r="B80" s="11">
        <v>25</v>
      </c>
      <c r="C80" s="10" t="s">
        <v>3816</v>
      </c>
      <c r="D80" s="11" t="s">
        <v>32</v>
      </c>
      <c r="E80" s="11" t="s">
        <v>11</v>
      </c>
      <c r="F80" s="10">
        <v>0.26755000000000001</v>
      </c>
      <c r="G80" s="10">
        <v>0.10516</v>
      </c>
      <c r="H80" s="10">
        <v>0.16239000000000001</v>
      </c>
      <c r="I80" s="10">
        <v>0.98699999999999999</v>
      </c>
      <c r="J80" s="10" t="s">
        <v>29</v>
      </c>
      <c r="K80" s="10">
        <v>0.93079999999999996</v>
      </c>
      <c r="L80" s="10" t="s">
        <v>7231</v>
      </c>
      <c r="M80" s="10" t="s">
        <v>7232</v>
      </c>
      <c r="N80" s="10" t="s">
        <v>5574</v>
      </c>
      <c r="O80" s="11" t="str">
        <f t="shared" si="1"/>
        <v>NO</v>
      </c>
      <c r="P80" s="10"/>
    </row>
    <row r="81" spans="1:16">
      <c r="A81" s="10" t="s">
        <v>3812</v>
      </c>
      <c r="B81" s="11">
        <v>27</v>
      </c>
      <c r="C81" s="10" t="s">
        <v>3817</v>
      </c>
      <c r="D81" s="11" t="s">
        <v>32</v>
      </c>
      <c r="E81" s="11" t="s">
        <v>11</v>
      </c>
      <c r="F81" s="10">
        <v>0.51695999999999998</v>
      </c>
      <c r="G81" s="10">
        <v>0.25895000000000001</v>
      </c>
      <c r="H81" s="10">
        <v>0.25802000000000003</v>
      </c>
      <c r="I81" s="10">
        <v>0.998</v>
      </c>
      <c r="J81" s="10" t="s">
        <v>29</v>
      </c>
      <c r="K81" s="10">
        <v>0.99890000000000001</v>
      </c>
      <c r="L81" s="10" t="s">
        <v>7231</v>
      </c>
      <c r="M81" s="10" t="s">
        <v>7232</v>
      </c>
      <c r="N81" s="10" t="s">
        <v>5574</v>
      </c>
      <c r="O81" s="11" t="str">
        <f t="shared" si="1"/>
        <v>NO</v>
      </c>
      <c r="P81" s="10"/>
    </row>
    <row r="82" spans="1:16">
      <c r="A82" s="6" t="s">
        <v>1137</v>
      </c>
      <c r="B82" s="7">
        <v>16</v>
      </c>
      <c r="C82" s="6" t="s">
        <v>1138</v>
      </c>
      <c r="D82" s="7" t="s">
        <v>32</v>
      </c>
      <c r="E82" s="7" t="s">
        <v>8</v>
      </c>
      <c r="F82" s="6">
        <v>0.24221999999999999</v>
      </c>
      <c r="G82" s="6">
        <v>0.34360000000000002</v>
      </c>
      <c r="H82" s="6">
        <v>-0.10138</v>
      </c>
      <c r="I82" s="6">
        <v>0.94399999999999995</v>
      </c>
      <c r="J82" s="6" t="s">
        <v>40</v>
      </c>
      <c r="K82" s="6">
        <v>2.0707</v>
      </c>
      <c r="L82" s="6" t="s">
        <v>4324</v>
      </c>
      <c r="M82" s="6" t="s">
        <v>4877</v>
      </c>
      <c r="N82" s="6" t="s">
        <v>4507</v>
      </c>
      <c r="O82" s="7" t="str">
        <f t="shared" si="1"/>
        <v>NO</v>
      </c>
    </row>
    <row r="83" spans="1:16">
      <c r="A83" s="6" t="s">
        <v>3818</v>
      </c>
      <c r="B83" s="7">
        <v>5</v>
      </c>
      <c r="C83" s="6" t="s">
        <v>3819</v>
      </c>
      <c r="D83" s="7" t="s">
        <v>28</v>
      </c>
      <c r="E83" s="7" t="s">
        <v>11</v>
      </c>
      <c r="F83" s="6">
        <v>0.76141000000000003</v>
      </c>
      <c r="G83" s="6">
        <v>0.65700999999999998</v>
      </c>
      <c r="H83" s="6">
        <v>0.10440000000000001</v>
      </c>
      <c r="I83" s="6">
        <v>0.91300000000000003</v>
      </c>
      <c r="J83" s="6" t="s">
        <v>33</v>
      </c>
      <c r="K83" s="6">
        <v>1.1926000000000001</v>
      </c>
      <c r="L83" s="6" t="s">
        <v>4040</v>
      </c>
      <c r="M83" s="6" t="s">
        <v>7233</v>
      </c>
      <c r="N83" s="6" t="s">
        <v>4042</v>
      </c>
      <c r="O83" s="7" t="str">
        <f t="shared" si="1"/>
        <v>NO</v>
      </c>
    </row>
    <row r="84" spans="1:16">
      <c r="A84" s="6" t="s">
        <v>3687</v>
      </c>
      <c r="B84" s="7">
        <v>14</v>
      </c>
      <c r="C84" s="6" t="s">
        <v>3688</v>
      </c>
      <c r="D84" s="7" t="s">
        <v>28</v>
      </c>
      <c r="E84" s="7" t="s">
        <v>6</v>
      </c>
      <c r="F84" s="6">
        <v>0.98133999999999999</v>
      </c>
      <c r="G84" s="6">
        <v>0.82876000000000005</v>
      </c>
      <c r="H84" s="6">
        <v>0.15259</v>
      </c>
      <c r="I84" s="6">
        <v>0.99199999999999999</v>
      </c>
      <c r="J84" s="6" t="s">
        <v>29</v>
      </c>
      <c r="K84" s="6">
        <v>0.82489999999999997</v>
      </c>
      <c r="L84" s="6" t="s">
        <v>7234</v>
      </c>
      <c r="M84" s="6" t="s">
        <v>7235</v>
      </c>
      <c r="N84" s="6" t="s">
        <v>5588</v>
      </c>
      <c r="O84" s="7" t="str">
        <f t="shared" si="1"/>
        <v>NO</v>
      </c>
    </row>
    <row r="85" spans="1:16">
      <c r="A85" s="6" t="s">
        <v>188</v>
      </c>
      <c r="B85" s="7">
        <v>61</v>
      </c>
      <c r="C85" s="6" t="s">
        <v>3820</v>
      </c>
      <c r="D85" s="7" t="s">
        <v>28</v>
      </c>
      <c r="E85" s="7" t="s">
        <v>11</v>
      </c>
      <c r="F85" s="6">
        <v>0.21831999999999999</v>
      </c>
      <c r="G85" s="6">
        <v>9.5822000000000004E-2</v>
      </c>
      <c r="H85" s="6">
        <v>0.1225</v>
      </c>
      <c r="I85" s="6">
        <v>0.93700000000000006</v>
      </c>
      <c r="J85" s="6" t="s">
        <v>33</v>
      </c>
      <c r="K85" s="6">
        <v>1.5737000000000001</v>
      </c>
      <c r="L85" s="6" t="s">
        <v>3990</v>
      </c>
      <c r="M85" s="6" t="s">
        <v>4888</v>
      </c>
      <c r="N85" s="6" t="s">
        <v>3990</v>
      </c>
      <c r="O85" s="7" t="str">
        <f t="shared" si="1"/>
        <v>NO</v>
      </c>
    </row>
    <row r="86" spans="1:16">
      <c r="A86" s="6" t="s">
        <v>191</v>
      </c>
      <c r="B86" s="7">
        <v>29</v>
      </c>
      <c r="C86" s="6" t="s">
        <v>3821</v>
      </c>
      <c r="D86" s="7" t="s">
        <v>32</v>
      </c>
      <c r="E86" s="7" t="s">
        <v>11</v>
      </c>
      <c r="F86" s="6">
        <v>0.58670999999999995</v>
      </c>
      <c r="G86" s="6">
        <v>0.45850000000000002</v>
      </c>
      <c r="H86" s="6">
        <v>0.12820999999999999</v>
      </c>
      <c r="I86" s="6">
        <v>0.90600000000000003</v>
      </c>
      <c r="J86" s="6" t="s">
        <v>33</v>
      </c>
      <c r="K86" s="6">
        <v>1.8585</v>
      </c>
      <c r="L86" s="6" t="s">
        <v>4891</v>
      </c>
      <c r="M86" s="6" t="s">
        <v>4892</v>
      </c>
      <c r="N86" s="6" t="s">
        <v>4893</v>
      </c>
      <c r="O86" s="7" t="str">
        <f t="shared" si="1"/>
        <v>NO</v>
      </c>
    </row>
    <row r="87" spans="1:16">
      <c r="A87" s="6" t="s">
        <v>3822</v>
      </c>
      <c r="B87" s="7">
        <v>5</v>
      </c>
      <c r="C87" s="6" t="s">
        <v>3823</v>
      </c>
      <c r="D87" s="7" t="s">
        <v>28</v>
      </c>
      <c r="E87" s="7" t="s">
        <v>11</v>
      </c>
      <c r="F87" s="6">
        <v>0.96057000000000003</v>
      </c>
      <c r="G87" s="6">
        <v>0.83516999999999997</v>
      </c>
      <c r="H87" s="6">
        <v>0.12540000000000001</v>
      </c>
      <c r="I87" s="6">
        <v>0.95299999999999996</v>
      </c>
      <c r="J87" s="6" t="s">
        <v>33</v>
      </c>
      <c r="K87" s="6">
        <v>0.91210000000000002</v>
      </c>
      <c r="L87" s="6" t="s">
        <v>4150</v>
      </c>
      <c r="M87" s="6" t="s">
        <v>7236</v>
      </c>
      <c r="N87" s="6" t="s">
        <v>4152</v>
      </c>
      <c r="O87" s="7" t="str">
        <f t="shared" si="1"/>
        <v>NO</v>
      </c>
    </row>
    <row r="88" spans="1:16">
      <c r="A88" s="6" t="s">
        <v>735</v>
      </c>
      <c r="B88" s="7">
        <v>6</v>
      </c>
      <c r="C88" s="6" t="s">
        <v>3824</v>
      </c>
      <c r="D88" s="7" t="s">
        <v>32</v>
      </c>
      <c r="E88" s="7" t="s">
        <v>11</v>
      </c>
      <c r="F88" s="6">
        <v>0.31674999999999998</v>
      </c>
      <c r="G88" s="6">
        <v>0.18873999999999999</v>
      </c>
      <c r="H88" s="6">
        <v>0.12801000000000001</v>
      </c>
      <c r="I88" s="6">
        <v>0.90300000000000002</v>
      </c>
      <c r="J88" s="6" t="s">
        <v>44</v>
      </c>
      <c r="K88" s="6">
        <v>2.0552000000000001</v>
      </c>
      <c r="L88" s="6" t="s">
        <v>4925</v>
      </c>
      <c r="M88" s="6" t="s">
        <v>4926</v>
      </c>
      <c r="N88" s="6" t="s">
        <v>4927</v>
      </c>
      <c r="O88" s="7" t="str">
        <f t="shared" si="1"/>
        <v>NO</v>
      </c>
    </row>
    <row r="89" spans="1:16">
      <c r="A89" s="6" t="s">
        <v>2310</v>
      </c>
      <c r="B89" s="7">
        <v>13</v>
      </c>
      <c r="C89" s="6" t="s">
        <v>2311</v>
      </c>
      <c r="D89" s="7" t="s">
        <v>28</v>
      </c>
      <c r="E89" s="7" t="s">
        <v>11</v>
      </c>
      <c r="F89" s="6">
        <v>0.32430999999999999</v>
      </c>
      <c r="G89" s="6">
        <v>0.14588999999999999</v>
      </c>
      <c r="H89" s="6">
        <v>0.17842</v>
      </c>
      <c r="I89" s="6">
        <v>0.90400000000000003</v>
      </c>
      <c r="J89" s="6" t="s">
        <v>33</v>
      </c>
      <c r="K89" s="6">
        <v>1.6806000000000001</v>
      </c>
      <c r="L89" s="6" t="s">
        <v>4933</v>
      </c>
      <c r="M89" s="6" t="s">
        <v>4934</v>
      </c>
      <c r="N89" s="6" t="s">
        <v>4935</v>
      </c>
      <c r="O89" s="7" t="str">
        <f t="shared" si="1"/>
        <v>NO</v>
      </c>
    </row>
    <row r="90" spans="1:16">
      <c r="A90" s="6" t="s">
        <v>193</v>
      </c>
      <c r="B90" s="7">
        <v>9</v>
      </c>
      <c r="C90" s="6" t="s">
        <v>3825</v>
      </c>
      <c r="D90" s="7" t="s">
        <v>28</v>
      </c>
      <c r="E90" s="7" t="s">
        <v>11</v>
      </c>
      <c r="F90" s="6">
        <v>0.45144000000000001</v>
      </c>
      <c r="G90" s="6">
        <v>0.19747000000000001</v>
      </c>
      <c r="H90" s="6">
        <v>0.25397999999999998</v>
      </c>
      <c r="I90" s="6">
        <v>0.97699999999999998</v>
      </c>
      <c r="J90" s="6" t="s">
        <v>33</v>
      </c>
      <c r="K90" s="6">
        <v>1.7252000000000001</v>
      </c>
      <c r="L90" s="6" t="s">
        <v>4936</v>
      </c>
      <c r="M90" s="6" t="s">
        <v>4937</v>
      </c>
      <c r="N90" s="6" t="s">
        <v>4873</v>
      </c>
      <c r="O90" s="7" t="str">
        <f t="shared" si="1"/>
        <v>NO</v>
      </c>
    </row>
    <row r="91" spans="1:16">
      <c r="A91" s="6" t="s">
        <v>3584</v>
      </c>
      <c r="B91" s="7">
        <v>24</v>
      </c>
      <c r="C91" s="6" t="s">
        <v>3585</v>
      </c>
      <c r="D91" s="7" t="s">
        <v>28</v>
      </c>
      <c r="E91" s="7" t="s">
        <v>4</v>
      </c>
      <c r="F91" s="6">
        <v>0.30203000000000002</v>
      </c>
      <c r="G91" s="6">
        <v>0.46692</v>
      </c>
      <c r="H91" s="6">
        <v>-0.16488</v>
      </c>
      <c r="I91" s="6">
        <v>0.94399999999999995</v>
      </c>
      <c r="J91" s="6" t="s">
        <v>33</v>
      </c>
      <c r="K91" s="6">
        <v>1.5374000000000001</v>
      </c>
      <c r="L91" s="6" t="s">
        <v>5755</v>
      </c>
      <c r="M91" s="6" t="s">
        <v>7237</v>
      </c>
      <c r="N91" s="6" t="s">
        <v>4598</v>
      </c>
      <c r="O91" s="7" t="str">
        <f t="shared" si="1"/>
        <v>NO</v>
      </c>
    </row>
    <row r="92" spans="1:16">
      <c r="A92" s="6" t="s">
        <v>743</v>
      </c>
      <c r="B92" s="7">
        <v>20</v>
      </c>
      <c r="C92" s="6" t="s">
        <v>2319</v>
      </c>
      <c r="D92" s="7" t="s">
        <v>28</v>
      </c>
      <c r="E92" s="7" t="s">
        <v>11</v>
      </c>
      <c r="F92" s="6">
        <v>0.72304000000000002</v>
      </c>
      <c r="G92" s="6">
        <v>0.56866000000000005</v>
      </c>
      <c r="H92" s="6">
        <v>0.15437999999999999</v>
      </c>
      <c r="I92" s="6">
        <v>1</v>
      </c>
      <c r="J92" s="6" t="s">
        <v>29</v>
      </c>
      <c r="K92" s="6">
        <v>0.98670000000000002</v>
      </c>
      <c r="L92" s="6" t="s">
        <v>4954</v>
      </c>
      <c r="M92" s="6" t="s">
        <v>4955</v>
      </c>
      <c r="N92" s="6" t="s">
        <v>4956</v>
      </c>
      <c r="O92" s="7" t="str">
        <f t="shared" si="1"/>
        <v>NO</v>
      </c>
    </row>
    <row r="93" spans="1:16">
      <c r="A93" s="6" t="s">
        <v>745</v>
      </c>
      <c r="B93" s="7">
        <v>6</v>
      </c>
      <c r="C93" s="6" t="s">
        <v>2325</v>
      </c>
      <c r="D93" s="7" t="s">
        <v>28</v>
      </c>
      <c r="E93" s="7" t="s">
        <v>11</v>
      </c>
      <c r="F93" s="6">
        <v>0.30292999999999998</v>
      </c>
      <c r="G93" s="6">
        <v>0.20169000000000001</v>
      </c>
      <c r="H93" s="6">
        <v>0.10124</v>
      </c>
      <c r="I93" s="6">
        <v>0.92700000000000005</v>
      </c>
      <c r="J93" s="6" t="s">
        <v>33</v>
      </c>
      <c r="K93" s="6">
        <v>1.7458</v>
      </c>
      <c r="L93" s="6" t="s">
        <v>4966</v>
      </c>
      <c r="M93" s="6" t="s">
        <v>4967</v>
      </c>
      <c r="N93" s="6" t="s">
        <v>4968</v>
      </c>
      <c r="O93" s="7" t="str">
        <f t="shared" si="1"/>
        <v>NO</v>
      </c>
    </row>
    <row r="94" spans="1:16">
      <c r="A94" s="6" t="s">
        <v>3826</v>
      </c>
      <c r="B94" s="7">
        <v>6</v>
      </c>
      <c r="C94" s="6" t="s">
        <v>3827</v>
      </c>
      <c r="D94" s="7" t="s">
        <v>28</v>
      </c>
      <c r="E94" s="7" t="s">
        <v>11</v>
      </c>
      <c r="F94" s="6">
        <v>0.30158000000000001</v>
      </c>
      <c r="G94" s="6">
        <v>0.18289</v>
      </c>
      <c r="H94" s="6">
        <v>0.11869</v>
      </c>
      <c r="I94" s="6">
        <v>0.92200000000000004</v>
      </c>
      <c r="J94" s="6" t="s">
        <v>33</v>
      </c>
      <c r="K94" s="6">
        <v>1.5878000000000001</v>
      </c>
      <c r="L94" s="6" t="s">
        <v>7238</v>
      </c>
      <c r="M94" s="6" t="s">
        <v>7239</v>
      </c>
      <c r="N94" s="6" t="s">
        <v>7240</v>
      </c>
      <c r="O94" s="7" t="str">
        <f t="shared" si="1"/>
        <v>NO</v>
      </c>
    </row>
    <row r="95" spans="1:16">
      <c r="A95" s="6" t="s">
        <v>3586</v>
      </c>
      <c r="B95" s="7">
        <v>10</v>
      </c>
      <c r="C95" s="6" t="s">
        <v>3587</v>
      </c>
      <c r="D95" s="7" t="s">
        <v>32</v>
      </c>
      <c r="E95" s="7" t="s">
        <v>4</v>
      </c>
      <c r="F95" s="6">
        <v>0.85719999999999996</v>
      </c>
      <c r="G95" s="6">
        <v>0.66083000000000003</v>
      </c>
      <c r="H95" s="6">
        <v>0.19636999999999999</v>
      </c>
      <c r="I95" s="6">
        <v>0.90900000000000003</v>
      </c>
      <c r="J95" s="6" t="s">
        <v>29</v>
      </c>
      <c r="K95" s="6">
        <v>0.97670000000000001</v>
      </c>
      <c r="L95" s="6" t="s">
        <v>7241</v>
      </c>
      <c r="M95" s="6" t="s">
        <v>7242</v>
      </c>
      <c r="N95" s="6" t="s">
        <v>7243</v>
      </c>
      <c r="O95" s="7" t="str">
        <f t="shared" si="1"/>
        <v>NO</v>
      </c>
    </row>
    <row r="96" spans="1:16">
      <c r="A96" s="10" t="s">
        <v>1236</v>
      </c>
      <c r="B96" s="11">
        <v>10</v>
      </c>
      <c r="C96" s="10" t="s">
        <v>3754</v>
      </c>
      <c r="D96" s="11" t="s">
        <v>32</v>
      </c>
      <c r="E96" s="11" t="s">
        <v>1584</v>
      </c>
      <c r="F96" s="10">
        <v>0.45957999999999999</v>
      </c>
      <c r="G96" s="10">
        <v>0.78988000000000003</v>
      </c>
      <c r="H96" s="10">
        <v>-0.33029999999999998</v>
      </c>
      <c r="I96" s="10">
        <v>0.91900000000000004</v>
      </c>
      <c r="J96" s="10" t="s">
        <v>168</v>
      </c>
      <c r="K96" s="10">
        <v>3.4914999999999998</v>
      </c>
      <c r="L96" s="10" t="s">
        <v>4991</v>
      </c>
      <c r="M96" s="10" t="s">
        <v>4992</v>
      </c>
      <c r="N96" s="10" t="s">
        <v>4993</v>
      </c>
      <c r="O96" s="11" t="str">
        <f t="shared" si="1"/>
        <v>NO</v>
      </c>
      <c r="P96" s="10"/>
    </row>
    <row r="97" spans="1:16">
      <c r="A97" s="10" t="s">
        <v>1236</v>
      </c>
      <c r="B97" s="11">
        <v>11</v>
      </c>
      <c r="C97" s="10" t="s">
        <v>3770</v>
      </c>
      <c r="D97" s="11" t="s">
        <v>32</v>
      </c>
      <c r="E97" s="11" t="s">
        <v>1805</v>
      </c>
      <c r="F97" s="10">
        <v>0.45944000000000002</v>
      </c>
      <c r="G97" s="10">
        <v>0.78978000000000004</v>
      </c>
      <c r="H97" s="10">
        <v>-0.33034000000000002</v>
      </c>
      <c r="I97" s="10">
        <v>0.92500000000000004</v>
      </c>
      <c r="J97" s="10" t="s">
        <v>168</v>
      </c>
      <c r="K97" s="10">
        <v>3.4914999999999998</v>
      </c>
      <c r="L97" s="10" t="s">
        <v>4991</v>
      </c>
      <c r="M97" s="10" t="s">
        <v>4992</v>
      </c>
      <c r="N97" s="10" t="s">
        <v>4993</v>
      </c>
      <c r="O97" s="11" t="str">
        <f t="shared" si="1"/>
        <v>NO</v>
      </c>
      <c r="P97" s="10"/>
    </row>
    <row r="98" spans="1:16">
      <c r="A98" s="10" t="s">
        <v>1236</v>
      </c>
      <c r="B98" s="11">
        <v>13</v>
      </c>
      <c r="C98" s="10" t="s">
        <v>1237</v>
      </c>
      <c r="D98" s="11" t="s">
        <v>32</v>
      </c>
      <c r="E98" s="11" t="s">
        <v>1805</v>
      </c>
      <c r="F98" s="10">
        <v>0.44230000000000003</v>
      </c>
      <c r="G98" s="10">
        <v>0.80095000000000005</v>
      </c>
      <c r="H98" s="10">
        <v>-0.35865000000000002</v>
      </c>
      <c r="I98" s="10">
        <v>0.97499999999999998</v>
      </c>
      <c r="J98" s="10" t="s">
        <v>168</v>
      </c>
      <c r="K98" s="10">
        <v>3.4914999999999998</v>
      </c>
      <c r="L98" s="10" t="s">
        <v>4991</v>
      </c>
      <c r="M98" s="10" t="s">
        <v>4992</v>
      </c>
      <c r="N98" s="10" t="s">
        <v>4993</v>
      </c>
      <c r="O98" s="11" t="str">
        <f t="shared" si="1"/>
        <v>NO</v>
      </c>
      <c r="P98" s="10"/>
    </row>
    <row r="99" spans="1:16">
      <c r="A99" s="10" t="s">
        <v>1236</v>
      </c>
      <c r="B99" s="11">
        <v>19</v>
      </c>
      <c r="C99" s="10" t="s">
        <v>3771</v>
      </c>
      <c r="D99" s="11" t="s">
        <v>32</v>
      </c>
      <c r="E99" s="11" t="s">
        <v>1805</v>
      </c>
      <c r="F99" s="10">
        <v>6.7840999999999999E-2</v>
      </c>
      <c r="G99" s="10">
        <v>0.2051</v>
      </c>
      <c r="H99" s="10">
        <v>-0.13725999999999999</v>
      </c>
      <c r="I99" s="10">
        <v>0.95499999999999996</v>
      </c>
      <c r="J99" s="10" t="s">
        <v>319</v>
      </c>
      <c r="K99" s="10">
        <v>3.2702</v>
      </c>
      <c r="L99" s="10" t="s">
        <v>4991</v>
      </c>
      <c r="M99" s="10" t="s">
        <v>4992</v>
      </c>
      <c r="N99" s="10" t="s">
        <v>4993</v>
      </c>
      <c r="O99" s="11" t="str">
        <f t="shared" si="1"/>
        <v>NO</v>
      </c>
      <c r="P99" s="10"/>
    </row>
    <row r="100" spans="1:16">
      <c r="A100" s="10" t="s">
        <v>1236</v>
      </c>
      <c r="B100" s="11">
        <v>21</v>
      </c>
      <c r="C100" s="10" t="s">
        <v>3772</v>
      </c>
      <c r="D100" s="11" t="s">
        <v>32</v>
      </c>
      <c r="E100" s="11" t="s">
        <v>1805</v>
      </c>
      <c r="F100" s="10">
        <v>0.14359</v>
      </c>
      <c r="G100" s="10">
        <v>0.39600000000000002</v>
      </c>
      <c r="H100" s="10">
        <v>-0.25241000000000002</v>
      </c>
      <c r="I100" s="10">
        <v>0.998</v>
      </c>
      <c r="J100" s="10" t="s">
        <v>319</v>
      </c>
      <c r="K100" s="10">
        <v>3.2702</v>
      </c>
      <c r="L100" s="10" t="s">
        <v>4991</v>
      </c>
      <c r="M100" s="10" t="s">
        <v>4992</v>
      </c>
      <c r="N100" s="10" t="s">
        <v>4993</v>
      </c>
      <c r="O100" s="11" t="str">
        <f t="shared" si="1"/>
        <v>NO</v>
      </c>
      <c r="P100" s="10"/>
    </row>
    <row r="101" spans="1:16">
      <c r="A101" s="10" t="s">
        <v>1236</v>
      </c>
      <c r="B101" s="11">
        <v>10</v>
      </c>
      <c r="C101" s="10" t="s">
        <v>3754</v>
      </c>
      <c r="D101" s="11" t="s">
        <v>32</v>
      </c>
      <c r="E101" s="11" t="s">
        <v>11</v>
      </c>
      <c r="F101" s="10">
        <v>0.45957999999999999</v>
      </c>
      <c r="G101" s="10">
        <v>0.78988000000000003</v>
      </c>
      <c r="H101" s="10">
        <v>-0.33029999999999998</v>
      </c>
      <c r="I101" s="10">
        <v>0.91900000000000004</v>
      </c>
      <c r="J101" s="10" t="s">
        <v>168</v>
      </c>
      <c r="K101" s="10">
        <v>3.4914999999999998</v>
      </c>
      <c r="L101" s="10" t="s">
        <v>4991</v>
      </c>
      <c r="M101" s="10" t="s">
        <v>4992</v>
      </c>
      <c r="N101" s="10" t="s">
        <v>4993</v>
      </c>
      <c r="O101" s="11" t="str">
        <f t="shared" si="1"/>
        <v>NO</v>
      </c>
      <c r="P101" s="10"/>
    </row>
    <row r="102" spans="1:16">
      <c r="A102" s="6" t="s">
        <v>3768</v>
      </c>
      <c r="B102" s="7">
        <v>18</v>
      </c>
      <c r="C102" s="6" t="s">
        <v>3769</v>
      </c>
      <c r="D102" s="7" t="s">
        <v>32</v>
      </c>
      <c r="E102" s="7" t="s">
        <v>1805</v>
      </c>
      <c r="F102" s="6">
        <v>0.71621000000000001</v>
      </c>
      <c r="G102" s="6">
        <v>0.87555000000000005</v>
      </c>
      <c r="H102" s="6">
        <v>-0.15934000000000001</v>
      </c>
      <c r="I102" s="6">
        <v>0.99099999999999999</v>
      </c>
      <c r="J102" s="6" t="s">
        <v>155</v>
      </c>
      <c r="K102" s="6">
        <v>1.7766</v>
      </c>
      <c r="L102" s="6" t="s">
        <v>7244</v>
      </c>
      <c r="M102" s="6" t="s">
        <v>7245</v>
      </c>
      <c r="N102" s="6" t="s">
        <v>4993</v>
      </c>
      <c r="O102" s="7" t="str">
        <f t="shared" si="1"/>
        <v>NO</v>
      </c>
    </row>
    <row r="103" spans="1:16">
      <c r="A103" s="6" t="s">
        <v>3828</v>
      </c>
      <c r="B103" s="7">
        <v>9</v>
      </c>
      <c r="C103" s="6" t="s">
        <v>3829</v>
      </c>
      <c r="D103" s="7" t="s">
        <v>32</v>
      </c>
      <c r="E103" s="7" t="s">
        <v>11</v>
      </c>
      <c r="F103" s="6">
        <v>0.17269000000000001</v>
      </c>
      <c r="G103" s="6">
        <v>4.4121E-2</v>
      </c>
      <c r="H103" s="6">
        <v>0.12856999999999999</v>
      </c>
      <c r="I103" s="6">
        <v>0.97699999999999998</v>
      </c>
      <c r="J103" s="6" t="s">
        <v>29</v>
      </c>
      <c r="K103" s="6">
        <v>0.78469999999999995</v>
      </c>
      <c r="L103" s="6" t="s">
        <v>7246</v>
      </c>
      <c r="M103" s="6" t="s">
        <v>7247</v>
      </c>
      <c r="N103" s="6" t="s">
        <v>7248</v>
      </c>
      <c r="O103" s="7" t="str">
        <f t="shared" si="1"/>
        <v>NO</v>
      </c>
    </row>
    <row r="104" spans="1:16">
      <c r="A104" s="6" t="s">
        <v>208</v>
      </c>
      <c r="B104" s="7">
        <v>14</v>
      </c>
      <c r="C104" s="6" t="s">
        <v>3830</v>
      </c>
      <c r="D104" s="7" t="s">
        <v>28</v>
      </c>
      <c r="E104" s="7" t="s">
        <v>11</v>
      </c>
      <c r="F104" s="6">
        <v>0.88480999999999999</v>
      </c>
      <c r="G104" s="6">
        <v>0.12875</v>
      </c>
      <c r="H104" s="6">
        <v>0.75605999999999995</v>
      </c>
      <c r="I104" s="6">
        <v>1</v>
      </c>
      <c r="J104" s="6" t="s">
        <v>155</v>
      </c>
      <c r="K104" s="6">
        <v>2.0068999999999999</v>
      </c>
      <c r="L104" s="6" t="s">
        <v>5005</v>
      </c>
      <c r="M104" s="6" t="s">
        <v>5006</v>
      </c>
      <c r="N104" s="6" t="s">
        <v>3990</v>
      </c>
      <c r="O104" s="7" t="str">
        <f t="shared" si="1"/>
        <v>NO</v>
      </c>
    </row>
    <row r="105" spans="1:16">
      <c r="A105" s="10" t="s">
        <v>3728</v>
      </c>
      <c r="B105" s="11">
        <v>9</v>
      </c>
      <c r="C105" s="10" t="s">
        <v>3729</v>
      </c>
      <c r="D105" s="11" t="s">
        <v>32</v>
      </c>
      <c r="E105" s="11" t="s">
        <v>8</v>
      </c>
      <c r="F105" s="10">
        <v>0.96601999999999999</v>
      </c>
      <c r="G105" s="10">
        <v>0.84062000000000003</v>
      </c>
      <c r="H105" s="10">
        <v>0.12540000000000001</v>
      </c>
      <c r="I105" s="10">
        <v>0.96799999999999997</v>
      </c>
      <c r="J105" s="10" t="s">
        <v>33</v>
      </c>
      <c r="K105" s="10">
        <v>1.5527</v>
      </c>
      <c r="L105" s="10" t="s">
        <v>4480</v>
      </c>
      <c r="M105" s="10" t="s">
        <v>7249</v>
      </c>
      <c r="N105" s="10" t="s">
        <v>5720</v>
      </c>
      <c r="O105" s="11" t="str">
        <f t="shared" si="1"/>
        <v>NO</v>
      </c>
      <c r="P105" s="10"/>
    </row>
    <row r="106" spans="1:16">
      <c r="A106" s="10" t="s">
        <v>3728</v>
      </c>
      <c r="B106" s="11">
        <v>11</v>
      </c>
      <c r="C106" s="10" t="s">
        <v>3730</v>
      </c>
      <c r="D106" s="11" t="s">
        <v>32</v>
      </c>
      <c r="E106" s="11" t="s">
        <v>8</v>
      </c>
      <c r="F106" s="10">
        <v>0.97889000000000004</v>
      </c>
      <c r="G106" s="10">
        <v>0.81211999999999995</v>
      </c>
      <c r="H106" s="10">
        <v>0.16678000000000001</v>
      </c>
      <c r="I106" s="10">
        <v>0.98799999999999999</v>
      </c>
      <c r="J106" s="10" t="s">
        <v>33</v>
      </c>
      <c r="K106" s="10">
        <v>1.5527</v>
      </c>
      <c r="L106" s="10" t="s">
        <v>4480</v>
      </c>
      <c r="M106" s="10" t="s">
        <v>7249</v>
      </c>
      <c r="N106" s="10" t="s">
        <v>5720</v>
      </c>
      <c r="O106" s="11" t="str">
        <f t="shared" si="1"/>
        <v>NO</v>
      </c>
      <c r="P106" s="10"/>
    </row>
    <row r="107" spans="1:16">
      <c r="A107" s="10" t="s">
        <v>3728</v>
      </c>
      <c r="B107" s="11">
        <v>11</v>
      </c>
      <c r="C107" s="10" t="s">
        <v>3831</v>
      </c>
      <c r="D107" s="11" t="s">
        <v>32</v>
      </c>
      <c r="E107" s="11" t="s">
        <v>11</v>
      </c>
      <c r="F107" s="10">
        <v>0.97587999999999997</v>
      </c>
      <c r="G107" s="10">
        <v>0.81298999999999999</v>
      </c>
      <c r="H107" s="10">
        <v>0.16288</v>
      </c>
      <c r="I107" s="10">
        <v>0.99299999999999999</v>
      </c>
      <c r="J107" s="10" t="s">
        <v>33</v>
      </c>
      <c r="K107" s="10">
        <v>1.5309999999999999</v>
      </c>
      <c r="L107" s="10" t="s">
        <v>4480</v>
      </c>
      <c r="M107" s="10" t="s">
        <v>7249</v>
      </c>
      <c r="N107" s="10" t="s">
        <v>5720</v>
      </c>
      <c r="O107" s="11" t="str">
        <f t="shared" si="1"/>
        <v>NO</v>
      </c>
      <c r="P107" s="10"/>
    </row>
    <row r="108" spans="1:16">
      <c r="A108" s="6" t="s">
        <v>2349</v>
      </c>
      <c r="B108" s="7">
        <v>18</v>
      </c>
      <c r="C108" s="6" t="s">
        <v>3832</v>
      </c>
      <c r="D108" s="7" t="s">
        <v>32</v>
      </c>
      <c r="E108" s="7" t="s">
        <v>11</v>
      </c>
      <c r="F108" s="6">
        <v>0.73833000000000004</v>
      </c>
      <c r="G108" s="6">
        <v>0.92256000000000005</v>
      </c>
      <c r="H108" s="6">
        <v>-0.18421999999999999</v>
      </c>
      <c r="I108" s="6">
        <v>0.97</v>
      </c>
      <c r="J108" s="6" t="s">
        <v>29</v>
      </c>
      <c r="K108" s="6">
        <v>0.8498</v>
      </c>
      <c r="L108" s="6" t="s">
        <v>4625</v>
      </c>
      <c r="M108" s="6" t="s">
        <v>5014</v>
      </c>
      <c r="N108" s="6" t="s">
        <v>5015</v>
      </c>
      <c r="O108" s="7" t="str">
        <f t="shared" si="1"/>
        <v>NO</v>
      </c>
    </row>
    <row r="109" spans="1:16">
      <c r="A109" s="6" t="s">
        <v>214</v>
      </c>
      <c r="B109" s="7">
        <v>16</v>
      </c>
      <c r="C109" s="6" t="s">
        <v>215</v>
      </c>
      <c r="D109" s="7" t="s">
        <v>32</v>
      </c>
      <c r="E109" s="7" t="s">
        <v>4</v>
      </c>
      <c r="F109" s="6">
        <v>0.73219000000000001</v>
      </c>
      <c r="G109" s="6">
        <v>0.94503999999999999</v>
      </c>
      <c r="H109" s="6">
        <v>-0.21285000000000001</v>
      </c>
      <c r="I109" s="6">
        <v>0.97599999999999998</v>
      </c>
      <c r="J109" s="6" t="s">
        <v>29</v>
      </c>
      <c r="K109" s="6">
        <v>0.87670000000000003</v>
      </c>
      <c r="L109" s="6" t="s">
        <v>4415</v>
      </c>
      <c r="M109" s="6" t="s">
        <v>5021</v>
      </c>
      <c r="N109" s="6" t="s">
        <v>4417</v>
      </c>
      <c r="O109" s="7" t="str">
        <f t="shared" si="1"/>
        <v>NO</v>
      </c>
    </row>
    <row r="110" spans="1:16">
      <c r="A110" s="6" t="s">
        <v>3833</v>
      </c>
      <c r="B110" s="7">
        <v>5</v>
      </c>
      <c r="C110" s="6" t="s">
        <v>3834</v>
      </c>
      <c r="D110" s="7" t="s">
        <v>32</v>
      </c>
      <c r="E110" s="7" t="s">
        <v>11</v>
      </c>
      <c r="F110" s="6">
        <v>4.3956000000000002E-2</v>
      </c>
      <c r="G110" s="6">
        <v>0.16281999999999999</v>
      </c>
      <c r="H110" s="6">
        <v>-0.11887</v>
      </c>
      <c r="I110" s="6">
        <v>0.93899999999999995</v>
      </c>
      <c r="J110" s="6" t="s">
        <v>29</v>
      </c>
      <c r="K110" s="6">
        <v>0.76829999999999998</v>
      </c>
      <c r="L110" s="6" t="s">
        <v>7250</v>
      </c>
      <c r="M110" s="6" t="s">
        <v>7251</v>
      </c>
      <c r="N110" s="6" t="s">
        <v>7252</v>
      </c>
      <c r="O110" s="7" t="str">
        <f t="shared" si="1"/>
        <v>NO</v>
      </c>
    </row>
    <row r="111" spans="1:16">
      <c r="A111" s="6" t="s">
        <v>3588</v>
      </c>
      <c r="B111" s="7">
        <v>5</v>
      </c>
      <c r="C111" s="6" t="s">
        <v>3589</v>
      </c>
      <c r="D111" s="7" t="s">
        <v>28</v>
      </c>
      <c r="E111" s="7" t="s">
        <v>4</v>
      </c>
      <c r="F111" s="6">
        <v>0.83784000000000003</v>
      </c>
      <c r="G111" s="6">
        <v>0.95548</v>
      </c>
      <c r="H111" s="6">
        <v>-0.11765</v>
      </c>
      <c r="I111" s="6">
        <v>0.90700000000000003</v>
      </c>
      <c r="J111" s="6" t="s">
        <v>33</v>
      </c>
      <c r="K111" s="6">
        <v>0.76070000000000004</v>
      </c>
      <c r="L111" s="6" t="s">
        <v>4625</v>
      </c>
      <c r="M111" s="6" t="s">
        <v>7253</v>
      </c>
      <c r="N111" s="6" t="s">
        <v>4627</v>
      </c>
      <c r="O111" s="7" t="str">
        <f t="shared" si="1"/>
        <v>NO</v>
      </c>
    </row>
    <row r="112" spans="1:16">
      <c r="A112" s="10" t="s">
        <v>3755</v>
      </c>
      <c r="B112" s="11">
        <v>3</v>
      </c>
      <c r="C112" s="10" t="s">
        <v>3756</v>
      </c>
      <c r="D112" s="11" t="s">
        <v>32</v>
      </c>
      <c r="E112" s="11" t="s">
        <v>1584</v>
      </c>
      <c r="F112" s="10">
        <v>0.57471000000000005</v>
      </c>
      <c r="G112" s="10">
        <v>0.80998999999999999</v>
      </c>
      <c r="H112" s="10">
        <v>-0.23527999999999999</v>
      </c>
      <c r="I112" s="10">
        <v>0.95099999999999996</v>
      </c>
      <c r="J112" s="10" t="s">
        <v>33</v>
      </c>
      <c r="K112" s="10">
        <v>1.4783999999999999</v>
      </c>
      <c r="L112" s="10" t="s">
        <v>3990</v>
      </c>
      <c r="M112" s="10" t="s">
        <v>7254</v>
      </c>
      <c r="N112" s="10" t="s">
        <v>7255</v>
      </c>
      <c r="O112" s="11" t="str">
        <f t="shared" si="1"/>
        <v>NO</v>
      </c>
      <c r="P112" s="10"/>
    </row>
    <row r="113" spans="1:16">
      <c r="A113" s="10" t="s">
        <v>3755</v>
      </c>
      <c r="B113" s="11">
        <v>3</v>
      </c>
      <c r="C113" s="10" t="s">
        <v>3756</v>
      </c>
      <c r="D113" s="11" t="s">
        <v>32</v>
      </c>
      <c r="E113" s="11" t="s">
        <v>11</v>
      </c>
      <c r="F113" s="10">
        <v>0.57471000000000005</v>
      </c>
      <c r="G113" s="10">
        <v>0.80998999999999999</v>
      </c>
      <c r="H113" s="10">
        <v>-0.23527999999999999</v>
      </c>
      <c r="I113" s="10">
        <v>0.95099999999999996</v>
      </c>
      <c r="J113" s="10" t="s">
        <v>33</v>
      </c>
      <c r="K113" s="10">
        <v>1.4783999999999999</v>
      </c>
      <c r="L113" s="10" t="s">
        <v>3990</v>
      </c>
      <c r="M113" s="10" t="s">
        <v>7254</v>
      </c>
      <c r="N113" s="10" t="s">
        <v>7255</v>
      </c>
      <c r="O113" s="11" t="str">
        <f t="shared" si="1"/>
        <v>NO</v>
      </c>
      <c r="P113" s="10"/>
    </row>
    <row r="114" spans="1:16">
      <c r="A114" s="12" t="s">
        <v>3757</v>
      </c>
      <c r="B114" s="13">
        <v>34</v>
      </c>
      <c r="C114" s="12" t="s">
        <v>3758</v>
      </c>
      <c r="D114" s="13" t="s">
        <v>28</v>
      </c>
      <c r="E114" s="13" t="s">
        <v>1584</v>
      </c>
      <c r="F114" s="12">
        <v>0.92230999999999996</v>
      </c>
      <c r="G114" s="12">
        <v>0.79335</v>
      </c>
      <c r="H114" s="12">
        <v>0.12895999999999999</v>
      </c>
      <c r="I114" s="12">
        <v>0.93700000000000006</v>
      </c>
      <c r="J114" s="12" t="s">
        <v>29</v>
      </c>
      <c r="K114" s="12">
        <v>0.73199999999999998</v>
      </c>
      <c r="L114" s="12" t="s">
        <v>7256</v>
      </c>
      <c r="M114" s="12" t="s">
        <v>7257</v>
      </c>
      <c r="N114" s="12" t="s">
        <v>7258</v>
      </c>
      <c r="O114" s="13" t="str">
        <f t="shared" si="1"/>
        <v>NO</v>
      </c>
      <c r="P114" s="12"/>
    </row>
    <row r="115" spans="1:16">
      <c r="A115" s="12" t="s">
        <v>3757</v>
      </c>
      <c r="B115" s="13">
        <v>34</v>
      </c>
      <c r="C115" s="12" t="s">
        <v>3758</v>
      </c>
      <c r="D115" s="13" t="s">
        <v>28</v>
      </c>
      <c r="E115" s="13" t="s">
        <v>11</v>
      </c>
      <c r="F115" s="12">
        <v>0.92230999999999996</v>
      </c>
      <c r="G115" s="12">
        <v>0.79335</v>
      </c>
      <c r="H115" s="12">
        <v>0.12895999999999999</v>
      </c>
      <c r="I115" s="12">
        <v>0.93700000000000006</v>
      </c>
      <c r="J115" s="12" t="s">
        <v>29</v>
      </c>
      <c r="K115" s="12">
        <v>0.73199999999999998</v>
      </c>
      <c r="L115" s="12" t="s">
        <v>7256</v>
      </c>
      <c r="M115" s="12" t="s">
        <v>7257</v>
      </c>
      <c r="N115" s="12" t="s">
        <v>7258</v>
      </c>
      <c r="O115" s="13" t="str">
        <f t="shared" si="1"/>
        <v>NO</v>
      </c>
      <c r="P115" s="12"/>
    </row>
    <row r="116" spans="1:16">
      <c r="A116" s="6" t="s">
        <v>3590</v>
      </c>
      <c r="B116" s="7">
        <v>5</v>
      </c>
      <c r="C116" s="6" t="s">
        <v>3591</v>
      </c>
      <c r="D116" s="7" t="s">
        <v>28</v>
      </c>
      <c r="E116" s="7" t="s">
        <v>4</v>
      </c>
      <c r="F116" s="6">
        <v>0.74934999999999996</v>
      </c>
      <c r="G116" s="6">
        <v>0.93484</v>
      </c>
      <c r="H116" s="6">
        <v>-0.1855</v>
      </c>
      <c r="I116" s="6">
        <v>0.93700000000000006</v>
      </c>
      <c r="J116" s="6" t="s">
        <v>29</v>
      </c>
      <c r="K116" s="6">
        <v>0.81130000000000002</v>
      </c>
      <c r="L116" s="6" t="s">
        <v>7259</v>
      </c>
      <c r="M116" s="6" t="s">
        <v>7260</v>
      </c>
      <c r="N116" s="6" t="s">
        <v>7261</v>
      </c>
      <c r="O116" s="7" t="str">
        <f t="shared" si="1"/>
        <v>NO</v>
      </c>
    </row>
    <row r="117" spans="1:16">
      <c r="A117" s="6" t="s">
        <v>759</v>
      </c>
      <c r="B117" s="7">
        <v>19</v>
      </c>
      <c r="C117" s="6" t="s">
        <v>2377</v>
      </c>
      <c r="D117" s="7" t="s">
        <v>32</v>
      </c>
      <c r="E117" s="7" t="s">
        <v>11</v>
      </c>
      <c r="F117" s="6">
        <v>0.38844000000000001</v>
      </c>
      <c r="G117" s="6">
        <v>0.26834999999999998</v>
      </c>
      <c r="H117" s="6">
        <v>0.12009</v>
      </c>
      <c r="I117" s="6">
        <v>0.99199999999999999</v>
      </c>
      <c r="J117" s="6" t="s">
        <v>44</v>
      </c>
      <c r="K117" s="6">
        <v>1.7746999999999999</v>
      </c>
      <c r="L117" s="6" t="s">
        <v>5076</v>
      </c>
      <c r="M117" s="6" t="s">
        <v>5077</v>
      </c>
      <c r="N117" s="6" t="s">
        <v>4816</v>
      </c>
      <c r="O117" s="7" t="str">
        <f t="shared" si="1"/>
        <v>NO</v>
      </c>
    </row>
    <row r="118" spans="1:16">
      <c r="A118" s="6" t="s">
        <v>2381</v>
      </c>
      <c r="B118" s="7">
        <v>2</v>
      </c>
      <c r="C118" s="6" t="s">
        <v>2382</v>
      </c>
      <c r="D118" s="7" t="s">
        <v>32</v>
      </c>
      <c r="E118" s="7" t="s">
        <v>11</v>
      </c>
      <c r="F118" s="6">
        <v>0.64083000000000001</v>
      </c>
      <c r="G118" s="6">
        <v>0.74197000000000002</v>
      </c>
      <c r="H118" s="6">
        <v>-0.10113</v>
      </c>
      <c r="I118" s="6">
        <v>0.91300000000000003</v>
      </c>
      <c r="J118" s="6" t="s">
        <v>29</v>
      </c>
      <c r="K118" s="6">
        <v>0.9698</v>
      </c>
      <c r="L118" s="6" t="s">
        <v>4040</v>
      </c>
      <c r="M118" s="6" t="s">
        <v>5078</v>
      </c>
      <c r="N118" s="6" t="s">
        <v>5079</v>
      </c>
      <c r="O118" s="7" t="str">
        <f t="shared" si="1"/>
        <v>NO</v>
      </c>
    </row>
    <row r="119" spans="1:16">
      <c r="A119" s="6" t="s">
        <v>2385</v>
      </c>
      <c r="B119" s="7">
        <v>17</v>
      </c>
      <c r="C119" s="6" t="s">
        <v>3835</v>
      </c>
      <c r="D119" s="7" t="s">
        <v>28</v>
      </c>
      <c r="E119" s="7" t="s">
        <v>11</v>
      </c>
      <c r="F119" s="6">
        <v>0.10115</v>
      </c>
      <c r="G119" s="6">
        <v>0.2021</v>
      </c>
      <c r="H119" s="6">
        <v>-0.10095</v>
      </c>
      <c r="I119" s="6">
        <v>0.94199999999999995</v>
      </c>
      <c r="J119" s="6" t="s">
        <v>29</v>
      </c>
      <c r="K119" s="6">
        <v>0.76070000000000004</v>
      </c>
      <c r="L119" s="6" t="s">
        <v>3990</v>
      </c>
      <c r="M119" s="6" t="s">
        <v>5082</v>
      </c>
      <c r="N119" s="6" t="s">
        <v>3990</v>
      </c>
      <c r="O119" s="7" t="str">
        <f t="shared" si="1"/>
        <v>NO</v>
      </c>
    </row>
    <row r="120" spans="1:16">
      <c r="A120" s="6" t="s">
        <v>2387</v>
      </c>
      <c r="B120" s="7">
        <v>16</v>
      </c>
      <c r="C120" s="6" t="s">
        <v>3592</v>
      </c>
      <c r="D120" s="7" t="s">
        <v>28</v>
      </c>
      <c r="E120" s="7" t="s">
        <v>4</v>
      </c>
      <c r="F120" s="6">
        <v>0.69457999999999998</v>
      </c>
      <c r="G120" s="6">
        <v>0.88454999999999995</v>
      </c>
      <c r="H120" s="6">
        <v>-0.18997</v>
      </c>
      <c r="I120" s="6">
        <v>0.93200000000000005</v>
      </c>
      <c r="J120" s="6" t="s">
        <v>29</v>
      </c>
      <c r="K120" s="6">
        <v>0.9456</v>
      </c>
      <c r="L120" s="6" t="s">
        <v>4223</v>
      </c>
      <c r="M120" s="6" t="s">
        <v>5083</v>
      </c>
      <c r="N120" s="6" t="s">
        <v>4225</v>
      </c>
      <c r="O120" s="7" t="str">
        <f t="shared" si="1"/>
        <v>NO</v>
      </c>
    </row>
    <row r="121" spans="1:16">
      <c r="A121" s="6" t="s">
        <v>2398</v>
      </c>
      <c r="B121" s="7">
        <v>35</v>
      </c>
      <c r="C121" s="6" t="s">
        <v>2399</v>
      </c>
      <c r="D121" s="7" t="s">
        <v>28</v>
      </c>
      <c r="E121" s="7" t="s">
        <v>11</v>
      </c>
      <c r="F121" s="6">
        <v>0.3044</v>
      </c>
      <c r="G121" s="6">
        <v>0.47794999999999999</v>
      </c>
      <c r="H121" s="6">
        <v>-0.17355000000000001</v>
      </c>
      <c r="I121" s="6">
        <v>0.93200000000000005</v>
      </c>
      <c r="J121" s="6" t="s">
        <v>29</v>
      </c>
      <c r="K121" s="6">
        <v>0.99860000000000004</v>
      </c>
      <c r="L121" s="6" t="s">
        <v>5094</v>
      </c>
      <c r="M121" s="6" t="s">
        <v>5095</v>
      </c>
      <c r="N121" s="6" t="s">
        <v>5096</v>
      </c>
      <c r="O121" s="7" t="str">
        <f t="shared" si="1"/>
        <v>NO</v>
      </c>
    </row>
    <row r="122" spans="1:16">
      <c r="A122" s="6" t="s">
        <v>3593</v>
      </c>
      <c r="B122" s="7">
        <v>16</v>
      </c>
      <c r="C122" s="6" t="s">
        <v>3594</v>
      </c>
      <c r="D122" s="7" t="s">
        <v>28</v>
      </c>
      <c r="E122" s="7" t="s">
        <v>4</v>
      </c>
      <c r="F122" s="6">
        <v>0.20960000000000001</v>
      </c>
      <c r="G122" s="6">
        <v>0.31535000000000002</v>
      </c>
      <c r="H122" s="6">
        <v>-0.10575</v>
      </c>
      <c r="I122" s="6">
        <v>0.90700000000000003</v>
      </c>
      <c r="J122" s="6" t="s">
        <v>33</v>
      </c>
      <c r="K122" s="6">
        <v>1.0066999999999999</v>
      </c>
      <c r="L122" s="6" t="s">
        <v>7262</v>
      </c>
      <c r="M122" s="6" t="s">
        <v>7263</v>
      </c>
      <c r="N122" s="6" t="s">
        <v>7264</v>
      </c>
      <c r="O122" s="7" t="str">
        <f t="shared" si="1"/>
        <v>NO</v>
      </c>
    </row>
    <row r="123" spans="1:16">
      <c r="A123" s="6" t="s">
        <v>1198</v>
      </c>
      <c r="B123" s="7">
        <v>16</v>
      </c>
      <c r="C123" s="6" t="s">
        <v>2428</v>
      </c>
      <c r="D123" s="7" t="s">
        <v>28</v>
      </c>
      <c r="E123" s="7" t="s">
        <v>11</v>
      </c>
      <c r="F123" s="6">
        <v>0.1111</v>
      </c>
      <c r="G123" s="6">
        <v>0.22191</v>
      </c>
      <c r="H123" s="6">
        <v>-0.11081000000000001</v>
      </c>
      <c r="I123" s="6">
        <v>0.99</v>
      </c>
      <c r="J123" s="6" t="s">
        <v>44</v>
      </c>
      <c r="K123" s="6">
        <v>1.5921000000000001</v>
      </c>
      <c r="L123" s="6" t="s">
        <v>5157</v>
      </c>
      <c r="M123" s="6" t="s">
        <v>5158</v>
      </c>
      <c r="N123" s="6" t="s">
        <v>4519</v>
      </c>
      <c r="O123" s="7" t="str">
        <f t="shared" si="1"/>
        <v>NO</v>
      </c>
    </row>
    <row r="124" spans="1:16">
      <c r="A124" s="6" t="s">
        <v>3836</v>
      </c>
      <c r="B124" s="7">
        <v>8</v>
      </c>
      <c r="C124" s="6" t="s">
        <v>3837</v>
      </c>
      <c r="D124" s="7" t="s">
        <v>32</v>
      </c>
      <c r="E124" s="7" t="s">
        <v>11</v>
      </c>
      <c r="F124" s="6">
        <v>0.71814999999999996</v>
      </c>
      <c r="G124" s="6">
        <v>0.48609000000000002</v>
      </c>
      <c r="H124" s="6">
        <v>0.23205999999999999</v>
      </c>
      <c r="I124" s="6">
        <v>0.90900000000000003</v>
      </c>
      <c r="J124" s="6" t="s">
        <v>33</v>
      </c>
      <c r="K124" s="6">
        <v>1.1956</v>
      </c>
      <c r="L124" s="6" t="s">
        <v>7265</v>
      </c>
      <c r="M124" s="6" t="s">
        <v>7266</v>
      </c>
      <c r="N124" s="6" t="s">
        <v>7267</v>
      </c>
      <c r="O124" s="7" t="str">
        <f t="shared" si="1"/>
        <v>NO</v>
      </c>
    </row>
    <row r="125" spans="1:16">
      <c r="A125" s="6" t="s">
        <v>3838</v>
      </c>
      <c r="B125" s="7">
        <v>18</v>
      </c>
      <c r="C125" s="6" t="s">
        <v>3839</v>
      </c>
      <c r="D125" s="7" t="s">
        <v>32</v>
      </c>
      <c r="E125" s="7" t="s">
        <v>11</v>
      </c>
      <c r="F125" s="6">
        <v>0.21201999999999999</v>
      </c>
      <c r="G125" s="6">
        <v>0.34548000000000001</v>
      </c>
      <c r="H125" s="6">
        <v>-0.13346</v>
      </c>
      <c r="I125" s="6">
        <v>0.99399999999999999</v>
      </c>
      <c r="J125" s="6" t="s">
        <v>33</v>
      </c>
      <c r="K125" s="6">
        <v>1.0718000000000001</v>
      </c>
      <c r="L125" s="6" t="s">
        <v>7268</v>
      </c>
      <c r="M125" s="6" t="s">
        <v>7269</v>
      </c>
      <c r="N125" s="6" t="s">
        <v>7270</v>
      </c>
      <c r="O125" s="7" t="str">
        <f t="shared" si="1"/>
        <v>NO</v>
      </c>
    </row>
    <row r="126" spans="1:16">
      <c r="A126" s="6" t="s">
        <v>232</v>
      </c>
      <c r="B126" s="7">
        <v>5</v>
      </c>
      <c r="C126" s="6" t="s">
        <v>233</v>
      </c>
      <c r="D126" s="7" t="s">
        <v>32</v>
      </c>
      <c r="E126" s="7" t="s">
        <v>4</v>
      </c>
      <c r="F126" s="6">
        <v>0.91376000000000002</v>
      </c>
      <c r="G126" s="6">
        <v>0.63748000000000005</v>
      </c>
      <c r="H126" s="6">
        <v>0.27628000000000003</v>
      </c>
      <c r="I126" s="6">
        <v>0.91900000000000004</v>
      </c>
      <c r="J126" s="6" t="s">
        <v>33</v>
      </c>
      <c r="K126" s="6">
        <v>1.1875</v>
      </c>
      <c r="L126" s="6" t="s">
        <v>5172</v>
      </c>
      <c r="M126" s="6" t="s">
        <v>5173</v>
      </c>
      <c r="N126" s="6" t="s">
        <v>5171</v>
      </c>
      <c r="O126" s="7" t="str">
        <f t="shared" si="1"/>
        <v>NO</v>
      </c>
    </row>
    <row r="127" spans="1:16">
      <c r="A127" s="6" t="s">
        <v>2435</v>
      </c>
      <c r="B127" s="7">
        <v>6</v>
      </c>
      <c r="C127" s="6" t="s">
        <v>3840</v>
      </c>
      <c r="D127" s="7" t="s">
        <v>28</v>
      </c>
      <c r="E127" s="7" t="s">
        <v>11</v>
      </c>
      <c r="F127" s="6">
        <v>0.54257</v>
      </c>
      <c r="G127" s="6">
        <v>0.27333000000000002</v>
      </c>
      <c r="H127" s="6">
        <v>0.26923999999999998</v>
      </c>
      <c r="I127" s="6">
        <v>0.96299999999999997</v>
      </c>
      <c r="J127" s="6" t="s">
        <v>33</v>
      </c>
      <c r="K127" s="6">
        <v>1.4278</v>
      </c>
      <c r="L127" s="6" t="s">
        <v>5176</v>
      </c>
      <c r="M127" s="6" t="s">
        <v>5177</v>
      </c>
      <c r="N127" s="6" t="s">
        <v>4096</v>
      </c>
      <c r="O127" s="7" t="str">
        <f t="shared" si="1"/>
        <v>NO</v>
      </c>
    </row>
    <row r="128" spans="1:16">
      <c r="A128" s="6" t="s">
        <v>3595</v>
      </c>
      <c r="B128" s="7">
        <v>3</v>
      </c>
      <c r="C128" s="6" t="s">
        <v>3596</v>
      </c>
      <c r="D128" s="7" t="s">
        <v>28</v>
      </c>
      <c r="E128" s="7" t="s">
        <v>4</v>
      </c>
      <c r="F128" s="6">
        <v>0.83523000000000003</v>
      </c>
      <c r="G128" s="6">
        <v>0.94596999999999998</v>
      </c>
      <c r="H128" s="6">
        <v>-0.11075</v>
      </c>
      <c r="I128" s="6">
        <v>0.97699999999999998</v>
      </c>
      <c r="J128" s="6" t="s">
        <v>29</v>
      </c>
      <c r="K128" s="6">
        <v>0.70250000000000001</v>
      </c>
      <c r="L128" s="6" t="s">
        <v>6001</v>
      </c>
      <c r="M128" s="6" t="s">
        <v>7271</v>
      </c>
      <c r="N128" s="6" t="s">
        <v>7272</v>
      </c>
      <c r="O128" s="7" t="str">
        <f t="shared" si="1"/>
        <v>NO</v>
      </c>
    </row>
    <row r="129" spans="1:16">
      <c r="A129" s="6" t="s">
        <v>3597</v>
      </c>
      <c r="B129" s="7">
        <v>11</v>
      </c>
      <c r="C129" s="6" t="s">
        <v>3598</v>
      </c>
      <c r="D129" s="7" t="s">
        <v>32</v>
      </c>
      <c r="E129" s="7" t="s">
        <v>4</v>
      </c>
      <c r="F129" s="6">
        <v>0.17044999999999999</v>
      </c>
      <c r="G129" s="6">
        <v>2.7174E-2</v>
      </c>
      <c r="H129" s="6">
        <v>0.14327999999999999</v>
      </c>
      <c r="I129" s="6">
        <v>0.97499999999999998</v>
      </c>
      <c r="J129" s="6" t="s">
        <v>44</v>
      </c>
      <c r="K129" s="6">
        <v>1.5006999999999999</v>
      </c>
      <c r="L129" s="6" t="s">
        <v>7273</v>
      </c>
      <c r="M129" s="6" t="s">
        <v>7274</v>
      </c>
      <c r="N129" s="6" t="s">
        <v>7275</v>
      </c>
      <c r="O129" s="7" t="str">
        <f t="shared" si="1"/>
        <v>NO</v>
      </c>
    </row>
    <row r="130" spans="1:16">
      <c r="A130" s="6" t="s">
        <v>3599</v>
      </c>
      <c r="B130" s="7">
        <v>6</v>
      </c>
      <c r="C130" s="6" t="s">
        <v>3600</v>
      </c>
      <c r="D130" s="7" t="s">
        <v>32</v>
      </c>
      <c r="E130" s="7" t="s">
        <v>4</v>
      </c>
      <c r="F130" s="6">
        <v>0.21209</v>
      </c>
      <c r="G130" s="6">
        <v>0.43292000000000003</v>
      </c>
      <c r="H130" s="6">
        <v>-0.22083</v>
      </c>
      <c r="I130" s="6">
        <v>0.95899999999999996</v>
      </c>
      <c r="J130" s="6" t="s">
        <v>33</v>
      </c>
      <c r="K130" s="6">
        <v>1.4515</v>
      </c>
      <c r="L130" s="6" t="s">
        <v>3990</v>
      </c>
      <c r="M130" s="6" t="s">
        <v>4056</v>
      </c>
      <c r="N130" s="6" t="s">
        <v>7276</v>
      </c>
      <c r="O130" s="7" t="str">
        <f t="shared" ref="O130:O193" si="2">IF(P130 = "", "NO", "YES")</f>
        <v>NO</v>
      </c>
    </row>
    <row r="131" spans="1:16">
      <c r="A131" s="6" t="s">
        <v>3841</v>
      </c>
      <c r="B131" s="7">
        <v>2</v>
      </c>
      <c r="C131" s="6" t="s">
        <v>3842</v>
      </c>
      <c r="D131" s="7" t="s">
        <v>28</v>
      </c>
      <c r="E131" s="7" t="s">
        <v>11</v>
      </c>
      <c r="F131" s="6">
        <v>0.73257000000000005</v>
      </c>
      <c r="G131" s="6">
        <v>0.55542000000000002</v>
      </c>
      <c r="H131" s="6">
        <v>0.17715</v>
      </c>
      <c r="I131" s="6">
        <v>0.93500000000000005</v>
      </c>
      <c r="J131" s="6" t="s">
        <v>29</v>
      </c>
      <c r="K131" s="6">
        <v>0.998</v>
      </c>
      <c r="L131" s="6" t="s">
        <v>7277</v>
      </c>
      <c r="M131" s="6" t="s">
        <v>7278</v>
      </c>
      <c r="N131" s="6" t="s">
        <v>7279</v>
      </c>
      <c r="O131" s="7" t="str">
        <f t="shared" si="2"/>
        <v>NO</v>
      </c>
    </row>
    <row r="132" spans="1:16">
      <c r="A132" s="6" t="s">
        <v>3726</v>
      </c>
      <c r="B132" s="7">
        <v>14</v>
      </c>
      <c r="C132" s="6" t="s">
        <v>3727</v>
      </c>
      <c r="D132" s="7" t="s">
        <v>28</v>
      </c>
      <c r="E132" s="7" t="s">
        <v>8</v>
      </c>
      <c r="F132" s="6">
        <v>0.57757999999999998</v>
      </c>
      <c r="G132" s="6">
        <v>0.77081</v>
      </c>
      <c r="H132" s="6">
        <v>-0.19323000000000001</v>
      </c>
      <c r="I132" s="6">
        <v>0.93</v>
      </c>
      <c r="J132" s="6" t="s">
        <v>44</v>
      </c>
      <c r="K132" s="6">
        <v>2.5653999999999999</v>
      </c>
      <c r="L132" s="6" t="s">
        <v>7280</v>
      </c>
      <c r="M132" s="6" t="s">
        <v>7281</v>
      </c>
      <c r="N132" s="6" t="s">
        <v>4432</v>
      </c>
      <c r="O132" s="7" t="str">
        <f t="shared" si="2"/>
        <v>NO</v>
      </c>
    </row>
    <row r="133" spans="1:16">
      <c r="A133" s="12" t="s">
        <v>1657</v>
      </c>
      <c r="B133" s="13">
        <v>5</v>
      </c>
      <c r="C133" s="12" t="s">
        <v>1658</v>
      </c>
      <c r="D133" s="13" t="s">
        <v>32</v>
      </c>
      <c r="E133" s="13" t="s">
        <v>1584</v>
      </c>
      <c r="F133" s="12">
        <v>0.96001999999999998</v>
      </c>
      <c r="G133" s="12">
        <v>0.78879999999999995</v>
      </c>
      <c r="H133" s="12">
        <v>0.17122000000000001</v>
      </c>
      <c r="I133" s="12">
        <v>0.98799999999999999</v>
      </c>
      <c r="J133" s="12" t="s">
        <v>29</v>
      </c>
      <c r="K133" s="12">
        <v>0.78249999999999997</v>
      </c>
      <c r="L133" s="12" t="s">
        <v>4625</v>
      </c>
      <c r="M133" s="12" t="s">
        <v>5219</v>
      </c>
      <c r="N133" s="12" t="s">
        <v>5220</v>
      </c>
      <c r="O133" s="13" t="str">
        <f t="shared" si="2"/>
        <v>NO</v>
      </c>
      <c r="P133" s="12"/>
    </row>
    <row r="134" spans="1:16">
      <c r="A134" s="12" t="s">
        <v>1657</v>
      </c>
      <c r="B134" s="13">
        <v>5</v>
      </c>
      <c r="C134" s="12" t="s">
        <v>1658</v>
      </c>
      <c r="D134" s="13" t="s">
        <v>32</v>
      </c>
      <c r="E134" s="13" t="s">
        <v>11</v>
      </c>
      <c r="F134" s="12">
        <v>0.96001999999999998</v>
      </c>
      <c r="G134" s="12">
        <v>0.78879999999999995</v>
      </c>
      <c r="H134" s="12">
        <v>0.17122000000000001</v>
      </c>
      <c r="I134" s="12">
        <v>0.98799999999999999</v>
      </c>
      <c r="J134" s="12" t="s">
        <v>29</v>
      </c>
      <c r="K134" s="12">
        <v>0.78249999999999997</v>
      </c>
      <c r="L134" s="12" t="s">
        <v>4625</v>
      </c>
      <c r="M134" s="12" t="s">
        <v>5219</v>
      </c>
      <c r="N134" s="12" t="s">
        <v>5220</v>
      </c>
      <c r="O134" s="13" t="str">
        <f t="shared" si="2"/>
        <v>NO</v>
      </c>
      <c r="P134" s="12"/>
    </row>
    <row r="135" spans="1:16">
      <c r="A135" s="10" t="s">
        <v>3742</v>
      </c>
      <c r="B135" s="11">
        <v>21</v>
      </c>
      <c r="C135" s="10" t="s">
        <v>3743</v>
      </c>
      <c r="D135" s="11" t="s">
        <v>32</v>
      </c>
      <c r="E135" s="11" t="s">
        <v>1580</v>
      </c>
      <c r="F135" s="10">
        <v>0.99756</v>
      </c>
      <c r="G135" s="10">
        <v>0.67957000000000001</v>
      </c>
      <c r="H135" s="10">
        <v>0.318</v>
      </c>
      <c r="I135" s="10">
        <v>0.998</v>
      </c>
      <c r="J135" s="10" t="s">
        <v>155</v>
      </c>
      <c r="K135" s="10">
        <v>2.4386999999999999</v>
      </c>
      <c r="L135" s="10" t="s">
        <v>7282</v>
      </c>
      <c r="M135" s="10" t="s">
        <v>7283</v>
      </c>
      <c r="N135" s="10" t="s">
        <v>3990</v>
      </c>
      <c r="O135" s="11" t="str">
        <f t="shared" si="2"/>
        <v>NO</v>
      </c>
      <c r="P135" s="10"/>
    </row>
    <row r="136" spans="1:16">
      <c r="A136" s="10" t="s">
        <v>3742</v>
      </c>
      <c r="B136" s="11">
        <v>45</v>
      </c>
      <c r="C136" s="10" t="s">
        <v>3767</v>
      </c>
      <c r="D136" s="11" t="s">
        <v>32</v>
      </c>
      <c r="E136" s="11" t="s">
        <v>1805</v>
      </c>
      <c r="F136" s="10">
        <v>0.22555</v>
      </c>
      <c r="G136" s="10">
        <v>9.4383999999999996E-2</v>
      </c>
      <c r="H136" s="10">
        <v>0.13116</v>
      </c>
      <c r="I136" s="10">
        <v>0.95199999999999996</v>
      </c>
      <c r="J136" s="10" t="s">
        <v>168</v>
      </c>
      <c r="K136" s="10">
        <v>3.1612</v>
      </c>
      <c r="L136" s="10" t="s">
        <v>7282</v>
      </c>
      <c r="M136" s="10" t="s">
        <v>7283</v>
      </c>
      <c r="N136" s="10" t="s">
        <v>3990</v>
      </c>
      <c r="O136" s="11" t="str">
        <f t="shared" si="2"/>
        <v>NO</v>
      </c>
      <c r="P136" s="10"/>
    </row>
    <row r="137" spans="1:16">
      <c r="A137" s="6" t="s">
        <v>3843</v>
      </c>
      <c r="B137" s="7">
        <v>3</v>
      </c>
      <c r="C137" s="6" t="s">
        <v>3844</v>
      </c>
      <c r="D137" s="7" t="s">
        <v>32</v>
      </c>
      <c r="E137" s="7" t="s">
        <v>11</v>
      </c>
      <c r="F137" s="6">
        <v>0.66588999999999998</v>
      </c>
      <c r="G137" s="6">
        <v>0.45172000000000001</v>
      </c>
      <c r="H137" s="6">
        <v>0.21417</v>
      </c>
      <c r="I137" s="6">
        <v>1</v>
      </c>
      <c r="J137" s="6" t="s">
        <v>29</v>
      </c>
      <c r="K137" s="6">
        <v>0.99660000000000004</v>
      </c>
      <c r="L137" s="6" t="s">
        <v>7284</v>
      </c>
      <c r="M137" s="6" t="s">
        <v>7285</v>
      </c>
      <c r="N137" s="6" t="s">
        <v>7286</v>
      </c>
      <c r="O137" s="7" t="str">
        <f t="shared" si="2"/>
        <v>NO</v>
      </c>
    </row>
    <row r="138" spans="1:16">
      <c r="A138" s="6" t="s">
        <v>3845</v>
      </c>
      <c r="B138" s="7">
        <v>15</v>
      </c>
      <c r="C138" s="6" t="s">
        <v>3846</v>
      </c>
      <c r="D138" s="7" t="s">
        <v>32</v>
      </c>
      <c r="E138" s="7" t="s">
        <v>11</v>
      </c>
      <c r="F138" s="6">
        <v>0.46607999999999999</v>
      </c>
      <c r="G138" s="6">
        <v>0.36069000000000001</v>
      </c>
      <c r="H138" s="6">
        <v>0.10539</v>
      </c>
      <c r="I138" s="6">
        <v>0.94599999999999995</v>
      </c>
      <c r="J138" s="6" t="s">
        <v>29</v>
      </c>
      <c r="K138" s="6">
        <v>0.99960000000000004</v>
      </c>
      <c r="L138" s="6" t="s">
        <v>7287</v>
      </c>
      <c r="M138" s="6" t="s">
        <v>7288</v>
      </c>
      <c r="N138" s="6" t="s">
        <v>7289</v>
      </c>
      <c r="O138" s="7" t="str">
        <f t="shared" si="2"/>
        <v>NO</v>
      </c>
    </row>
    <row r="139" spans="1:16">
      <c r="A139" s="6" t="s">
        <v>3847</v>
      </c>
      <c r="B139" s="7">
        <v>3</v>
      </c>
      <c r="C139" s="6" t="s">
        <v>3848</v>
      </c>
      <c r="D139" s="7" t="s">
        <v>28</v>
      </c>
      <c r="E139" s="7" t="s">
        <v>11</v>
      </c>
      <c r="F139" s="6">
        <v>0.64495999999999998</v>
      </c>
      <c r="G139" s="6">
        <v>0.82635999999999998</v>
      </c>
      <c r="H139" s="6">
        <v>-0.18139</v>
      </c>
      <c r="I139" s="6">
        <v>0.90400000000000003</v>
      </c>
      <c r="J139" s="6" t="s">
        <v>33</v>
      </c>
      <c r="K139" s="6">
        <v>1.3660000000000001</v>
      </c>
      <c r="L139" s="6" t="s">
        <v>7290</v>
      </c>
      <c r="M139" s="6" t="s">
        <v>7291</v>
      </c>
      <c r="N139" s="6" t="s">
        <v>5171</v>
      </c>
      <c r="O139" s="7" t="str">
        <f t="shared" si="2"/>
        <v>NO</v>
      </c>
    </row>
    <row r="140" spans="1:16">
      <c r="A140" s="6" t="s">
        <v>3723</v>
      </c>
      <c r="B140" s="7">
        <v>14</v>
      </c>
      <c r="C140" s="6" t="s">
        <v>3724</v>
      </c>
      <c r="D140" s="7" t="s">
        <v>32</v>
      </c>
      <c r="E140" s="7" t="s">
        <v>8</v>
      </c>
      <c r="F140" s="6">
        <v>0.71452000000000004</v>
      </c>
      <c r="G140" s="6">
        <v>0.83823000000000003</v>
      </c>
      <c r="H140" s="6">
        <v>-0.12371</v>
      </c>
      <c r="I140" s="6">
        <v>0.94199999999999995</v>
      </c>
      <c r="J140" s="6" t="s">
        <v>40</v>
      </c>
      <c r="K140" s="6">
        <v>3.0387</v>
      </c>
      <c r="L140" s="6" t="s">
        <v>4040</v>
      </c>
      <c r="M140" s="6" t="s">
        <v>7292</v>
      </c>
      <c r="N140" s="6" t="s">
        <v>4042</v>
      </c>
      <c r="O140" s="7" t="str">
        <f t="shared" si="2"/>
        <v>NO</v>
      </c>
    </row>
    <row r="141" spans="1:16">
      <c r="A141" s="6" t="s">
        <v>3849</v>
      </c>
      <c r="B141" s="7">
        <v>11</v>
      </c>
      <c r="C141" s="6" t="s">
        <v>3850</v>
      </c>
      <c r="D141" s="7" t="s">
        <v>32</v>
      </c>
      <c r="E141" s="7" t="s">
        <v>11</v>
      </c>
      <c r="F141" s="6">
        <v>0.86495</v>
      </c>
      <c r="G141" s="6">
        <v>0.69089</v>
      </c>
      <c r="H141" s="6">
        <v>0.17405999999999999</v>
      </c>
      <c r="I141" s="6">
        <v>0.9</v>
      </c>
      <c r="J141" s="6" t="s">
        <v>29</v>
      </c>
      <c r="K141" s="6">
        <v>0.89049999999999996</v>
      </c>
      <c r="L141" s="6" t="s">
        <v>7293</v>
      </c>
      <c r="M141" s="6" t="s">
        <v>7294</v>
      </c>
      <c r="N141" s="6" t="s">
        <v>7295</v>
      </c>
      <c r="O141" s="7" t="str">
        <f t="shared" si="2"/>
        <v>NO</v>
      </c>
    </row>
    <row r="142" spans="1:16">
      <c r="A142" s="6" t="s">
        <v>2494</v>
      </c>
      <c r="B142" s="7">
        <v>27</v>
      </c>
      <c r="C142" s="6" t="s">
        <v>2495</v>
      </c>
      <c r="D142" s="7" t="s">
        <v>32</v>
      </c>
      <c r="E142" s="7" t="s">
        <v>11</v>
      </c>
      <c r="F142" s="6">
        <v>0.27451999999999999</v>
      </c>
      <c r="G142" s="6">
        <v>0.38222</v>
      </c>
      <c r="H142" s="6">
        <v>-0.1077</v>
      </c>
      <c r="I142" s="6">
        <v>0.94399999999999995</v>
      </c>
      <c r="J142" s="6" t="s">
        <v>29</v>
      </c>
      <c r="K142" s="6">
        <v>0.9768</v>
      </c>
      <c r="L142" s="6" t="s">
        <v>3990</v>
      </c>
      <c r="M142" s="6" t="s">
        <v>5286</v>
      </c>
      <c r="N142" s="6" t="s">
        <v>5287</v>
      </c>
      <c r="O142" s="7" t="str">
        <f t="shared" si="2"/>
        <v>NO</v>
      </c>
    </row>
    <row r="143" spans="1:16">
      <c r="A143" s="6" t="s">
        <v>2500</v>
      </c>
      <c r="B143" s="7">
        <v>13</v>
      </c>
      <c r="C143" s="6" t="s">
        <v>2501</v>
      </c>
      <c r="D143" s="7" t="s">
        <v>32</v>
      </c>
      <c r="E143" s="7" t="s">
        <v>11</v>
      </c>
      <c r="F143" s="6">
        <v>0.15548999999999999</v>
      </c>
      <c r="G143" s="6">
        <v>0.32582</v>
      </c>
      <c r="H143" s="6">
        <v>-0.17033000000000001</v>
      </c>
      <c r="I143" s="6">
        <v>0.93500000000000005</v>
      </c>
      <c r="J143" s="6" t="s">
        <v>44</v>
      </c>
      <c r="K143" s="6">
        <v>2.3892000000000002</v>
      </c>
      <c r="L143" s="6" t="s">
        <v>5292</v>
      </c>
      <c r="M143" s="6" t="s">
        <v>5293</v>
      </c>
      <c r="N143" s="6" t="s">
        <v>5294</v>
      </c>
      <c r="O143" s="7" t="str">
        <f t="shared" si="2"/>
        <v>NO</v>
      </c>
    </row>
    <row r="144" spans="1:16">
      <c r="A144" s="6" t="s">
        <v>1208</v>
      </c>
      <c r="B144" s="7">
        <v>11</v>
      </c>
      <c r="C144" s="6" t="s">
        <v>2524</v>
      </c>
      <c r="D144" s="7" t="s">
        <v>32</v>
      </c>
      <c r="E144" s="7" t="s">
        <v>11</v>
      </c>
      <c r="F144" s="6">
        <v>0.57355</v>
      </c>
      <c r="G144" s="6">
        <v>0.68362999999999996</v>
      </c>
      <c r="H144" s="6">
        <v>-0.11008</v>
      </c>
      <c r="I144" s="6">
        <v>0.90200000000000002</v>
      </c>
      <c r="J144" s="6" t="s">
        <v>40</v>
      </c>
      <c r="K144" s="6">
        <v>2.5777000000000001</v>
      </c>
      <c r="L144" s="6" t="s">
        <v>4027</v>
      </c>
      <c r="M144" s="6" t="s">
        <v>5325</v>
      </c>
      <c r="N144" s="6" t="s">
        <v>4029</v>
      </c>
      <c r="O144" s="7" t="str">
        <f t="shared" si="2"/>
        <v>NO</v>
      </c>
    </row>
    <row r="145" spans="1:16">
      <c r="A145" s="10" t="s">
        <v>3721</v>
      </c>
      <c r="B145" s="11">
        <v>11</v>
      </c>
      <c r="C145" s="10" t="s">
        <v>3722</v>
      </c>
      <c r="D145" s="11" t="s">
        <v>32</v>
      </c>
      <c r="E145" s="11" t="s">
        <v>8</v>
      </c>
      <c r="F145" s="10">
        <v>0.40386</v>
      </c>
      <c r="G145" s="10">
        <v>0.76915999999999995</v>
      </c>
      <c r="H145" s="10">
        <v>-0.36530000000000001</v>
      </c>
      <c r="I145" s="10">
        <v>0.98299999999999998</v>
      </c>
      <c r="J145" s="10" t="s">
        <v>44</v>
      </c>
      <c r="K145" s="10">
        <v>1.8798999999999999</v>
      </c>
      <c r="L145" s="10" t="s">
        <v>4043</v>
      </c>
      <c r="M145" s="10" t="s">
        <v>7296</v>
      </c>
      <c r="N145" s="10" t="s">
        <v>4045</v>
      </c>
      <c r="O145" s="11" t="str">
        <f t="shared" si="2"/>
        <v>NO</v>
      </c>
      <c r="P145" s="10"/>
    </row>
    <row r="146" spans="1:16">
      <c r="A146" s="10" t="s">
        <v>3721</v>
      </c>
      <c r="B146" s="11">
        <v>17</v>
      </c>
      <c r="C146" s="10" t="s">
        <v>3851</v>
      </c>
      <c r="D146" s="11" t="s">
        <v>32</v>
      </c>
      <c r="E146" s="11" t="s">
        <v>11</v>
      </c>
      <c r="F146" s="10">
        <v>8.8401999999999994E-2</v>
      </c>
      <c r="G146" s="10">
        <v>0.23477999999999999</v>
      </c>
      <c r="H146" s="10">
        <v>-0.14638000000000001</v>
      </c>
      <c r="I146" s="10">
        <v>0.95399999999999996</v>
      </c>
      <c r="J146" s="10" t="s">
        <v>40</v>
      </c>
      <c r="K146" s="10">
        <v>2.3433999999999999</v>
      </c>
      <c r="L146" s="10" t="s">
        <v>4043</v>
      </c>
      <c r="M146" s="10" t="s">
        <v>7296</v>
      </c>
      <c r="N146" s="10" t="s">
        <v>4045</v>
      </c>
      <c r="O146" s="11" t="str">
        <f t="shared" si="2"/>
        <v>NO</v>
      </c>
      <c r="P146" s="10"/>
    </row>
    <row r="147" spans="1:16">
      <c r="A147" s="12" t="s">
        <v>3601</v>
      </c>
      <c r="B147" s="13">
        <v>11</v>
      </c>
      <c r="C147" s="12" t="s">
        <v>3602</v>
      </c>
      <c r="D147" s="13" t="s">
        <v>32</v>
      </c>
      <c r="E147" s="13" t="s">
        <v>4</v>
      </c>
      <c r="F147" s="12">
        <v>0.64424000000000003</v>
      </c>
      <c r="G147" s="12">
        <v>0.84369000000000005</v>
      </c>
      <c r="H147" s="12">
        <v>-0.19944999999999999</v>
      </c>
      <c r="I147" s="12">
        <v>0.97899999999999998</v>
      </c>
      <c r="J147" s="12" t="s">
        <v>33</v>
      </c>
      <c r="K147" s="12">
        <v>1.2190000000000001</v>
      </c>
      <c r="L147" s="12" t="s">
        <v>7297</v>
      </c>
      <c r="M147" s="12" t="s">
        <v>7298</v>
      </c>
      <c r="N147" s="12" t="s">
        <v>7299</v>
      </c>
      <c r="O147" s="13" t="str">
        <f t="shared" si="2"/>
        <v>NO</v>
      </c>
      <c r="P147" s="12"/>
    </row>
    <row r="148" spans="1:16">
      <c r="A148" s="12" t="s">
        <v>3601</v>
      </c>
      <c r="B148" s="13">
        <v>12</v>
      </c>
      <c r="C148" s="12" t="s">
        <v>3725</v>
      </c>
      <c r="D148" s="13" t="s">
        <v>32</v>
      </c>
      <c r="E148" s="13" t="s">
        <v>8</v>
      </c>
      <c r="F148" s="12">
        <v>0.69801999999999997</v>
      </c>
      <c r="G148" s="12">
        <v>0.84758999999999995</v>
      </c>
      <c r="H148" s="12">
        <v>-0.14957000000000001</v>
      </c>
      <c r="I148" s="12">
        <v>0.94399999999999995</v>
      </c>
      <c r="J148" s="12" t="s">
        <v>33</v>
      </c>
      <c r="K148" s="12">
        <v>1.2190000000000001</v>
      </c>
      <c r="L148" s="12" t="s">
        <v>7297</v>
      </c>
      <c r="M148" s="12" t="s">
        <v>7298</v>
      </c>
      <c r="N148" s="12" t="s">
        <v>7299</v>
      </c>
      <c r="O148" s="13" t="str">
        <f t="shared" si="2"/>
        <v>NO</v>
      </c>
      <c r="P148" s="12"/>
    </row>
    <row r="149" spans="1:16">
      <c r="A149" s="10" t="s">
        <v>3759</v>
      </c>
      <c r="B149" s="11">
        <v>10</v>
      </c>
      <c r="C149" s="10" t="s">
        <v>3760</v>
      </c>
      <c r="D149" s="11" t="s">
        <v>28</v>
      </c>
      <c r="E149" s="11" t="s">
        <v>1584</v>
      </c>
      <c r="F149" s="10">
        <v>0.95592999999999995</v>
      </c>
      <c r="G149" s="10">
        <v>0.83594000000000002</v>
      </c>
      <c r="H149" s="10">
        <v>0.11998</v>
      </c>
      <c r="I149" s="10">
        <v>0.91100000000000003</v>
      </c>
      <c r="J149" s="10" t="s">
        <v>29</v>
      </c>
      <c r="K149" s="10">
        <v>0.70250000000000001</v>
      </c>
      <c r="L149" s="10" t="s">
        <v>5998</v>
      </c>
      <c r="M149" s="10" t="s">
        <v>7300</v>
      </c>
      <c r="N149" s="10" t="s">
        <v>7301</v>
      </c>
      <c r="O149" s="11" t="str">
        <f t="shared" si="2"/>
        <v>NO</v>
      </c>
      <c r="P149" s="10"/>
    </row>
    <row r="150" spans="1:16">
      <c r="A150" s="10" t="s">
        <v>3759</v>
      </c>
      <c r="B150" s="11">
        <v>10</v>
      </c>
      <c r="C150" s="10" t="s">
        <v>3760</v>
      </c>
      <c r="D150" s="11" t="s">
        <v>28</v>
      </c>
      <c r="E150" s="11" t="s">
        <v>11</v>
      </c>
      <c r="F150" s="10">
        <v>0.95592999999999995</v>
      </c>
      <c r="G150" s="10">
        <v>0.83594000000000002</v>
      </c>
      <c r="H150" s="10">
        <v>0.11998</v>
      </c>
      <c r="I150" s="10">
        <v>0.91100000000000003</v>
      </c>
      <c r="J150" s="10" t="s">
        <v>29</v>
      </c>
      <c r="K150" s="10">
        <v>0.70250000000000001</v>
      </c>
      <c r="L150" s="10" t="s">
        <v>5998</v>
      </c>
      <c r="M150" s="10" t="s">
        <v>7300</v>
      </c>
      <c r="N150" s="10" t="s">
        <v>7301</v>
      </c>
      <c r="O150" s="11" t="str">
        <f t="shared" si="2"/>
        <v>NO</v>
      </c>
      <c r="P150" s="10"/>
    </row>
    <row r="151" spans="1:16">
      <c r="A151" s="6" t="s">
        <v>3603</v>
      </c>
      <c r="B151" s="7">
        <v>23</v>
      </c>
      <c r="C151" s="6" t="s">
        <v>3604</v>
      </c>
      <c r="D151" s="7" t="s">
        <v>28</v>
      </c>
      <c r="E151" s="7" t="s">
        <v>4</v>
      </c>
      <c r="F151" s="6">
        <v>0.53524000000000005</v>
      </c>
      <c r="G151" s="6">
        <v>0.74060999999999999</v>
      </c>
      <c r="H151" s="6">
        <v>-0.20537</v>
      </c>
      <c r="I151" s="6">
        <v>0.91200000000000003</v>
      </c>
      <c r="J151" s="6" t="s">
        <v>33</v>
      </c>
      <c r="K151" s="6">
        <v>1.3937999999999999</v>
      </c>
      <c r="L151" s="6" t="s">
        <v>5268</v>
      </c>
      <c r="M151" s="6" t="s">
        <v>7302</v>
      </c>
      <c r="N151" s="6" t="s">
        <v>5270</v>
      </c>
      <c r="O151" s="7" t="str">
        <f t="shared" si="2"/>
        <v>NO</v>
      </c>
    </row>
    <row r="152" spans="1:16">
      <c r="A152" s="6" t="s">
        <v>3852</v>
      </c>
      <c r="B152" s="7">
        <v>4</v>
      </c>
      <c r="C152" s="6" t="s">
        <v>3853</v>
      </c>
      <c r="D152" s="7" t="s">
        <v>32</v>
      </c>
      <c r="E152" s="7" t="s">
        <v>11</v>
      </c>
      <c r="F152" s="6">
        <v>0.44266</v>
      </c>
      <c r="G152" s="6">
        <v>0.29805999999999999</v>
      </c>
      <c r="H152" s="6">
        <v>0.14460000000000001</v>
      </c>
      <c r="I152" s="6">
        <v>0.97799999999999998</v>
      </c>
      <c r="J152" s="6" t="s">
        <v>33</v>
      </c>
      <c r="K152" s="6">
        <v>1.5831999999999999</v>
      </c>
      <c r="L152" s="6" t="s">
        <v>7303</v>
      </c>
      <c r="M152" s="6" t="s">
        <v>7304</v>
      </c>
      <c r="N152" s="6" t="s">
        <v>3990</v>
      </c>
      <c r="O152" s="7" t="str">
        <f t="shared" si="2"/>
        <v>NO</v>
      </c>
    </row>
    <row r="153" spans="1:16">
      <c r="A153" s="6" t="s">
        <v>3854</v>
      </c>
      <c r="B153" s="7">
        <v>36</v>
      </c>
      <c r="C153" s="6" t="s">
        <v>3855</v>
      </c>
      <c r="D153" s="7" t="s">
        <v>28</v>
      </c>
      <c r="E153" s="7" t="s">
        <v>11</v>
      </c>
      <c r="F153" s="6">
        <v>7.3719000000000007E-2</v>
      </c>
      <c r="G153" s="6">
        <v>0.21218000000000001</v>
      </c>
      <c r="H153" s="6">
        <v>-0.13846</v>
      </c>
      <c r="I153" s="6">
        <v>0.93</v>
      </c>
      <c r="J153" s="6" t="s">
        <v>29</v>
      </c>
      <c r="K153" s="6">
        <v>0.8367</v>
      </c>
      <c r="L153" s="6" t="s">
        <v>5581</v>
      </c>
      <c r="M153" s="6" t="s">
        <v>7305</v>
      </c>
      <c r="N153" s="6" t="s">
        <v>7306</v>
      </c>
      <c r="O153" s="7" t="str">
        <f t="shared" si="2"/>
        <v>NO</v>
      </c>
    </row>
    <row r="154" spans="1:16">
      <c r="A154" s="10" t="s">
        <v>264</v>
      </c>
      <c r="B154" s="11">
        <v>10</v>
      </c>
      <c r="C154" s="10" t="s">
        <v>1262</v>
      </c>
      <c r="D154" s="11" t="s">
        <v>28</v>
      </c>
      <c r="E154" s="11" t="s">
        <v>8</v>
      </c>
      <c r="F154" s="10">
        <v>0.51915</v>
      </c>
      <c r="G154" s="10">
        <v>0.63246000000000002</v>
      </c>
      <c r="H154" s="10">
        <v>-0.11332</v>
      </c>
      <c r="I154" s="10">
        <v>0.94599999999999995</v>
      </c>
      <c r="J154" s="10" t="s">
        <v>40</v>
      </c>
      <c r="K154" s="10">
        <v>2.6071</v>
      </c>
      <c r="L154" s="10" t="s">
        <v>3990</v>
      </c>
      <c r="M154" s="10" t="s">
        <v>5395</v>
      </c>
      <c r="N154" s="10" t="s">
        <v>3990</v>
      </c>
      <c r="O154" s="11" t="str">
        <f t="shared" si="2"/>
        <v>NO</v>
      </c>
      <c r="P154" s="10"/>
    </row>
    <row r="155" spans="1:16">
      <c r="A155" s="10" t="s">
        <v>264</v>
      </c>
      <c r="B155" s="11">
        <v>15</v>
      </c>
      <c r="C155" s="10" t="s">
        <v>2555</v>
      </c>
      <c r="D155" s="11" t="s">
        <v>28</v>
      </c>
      <c r="E155" s="11" t="s">
        <v>11</v>
      </c>
      <c r="F155" s="10">
        <v>0.46378000000000003</v>
      </c>
      <c r="G155" s="10">
        <v>0.58264000000000005</v>
      </c>
      <c r="H155" s="10">
        <v>-0.11885999999999999</v>
      </c>
      <c r="I155" s="10">
        <v>0.93200000000000005</v>
      </c>
      <c r="J155" s="10" t="s">
        <v>40</v>
      </c>
      <c r="K155" s="10">
        <v>2.6440999999999999</v>
      </c>
      <c r="L155" s="10" t="s">
        <v>3990</v>
      </c>
      <c r="M155" s="10" t="s">
        <v>5395</v>
      </c>
      <c r="N155" s="10" t="s">
        <v>3990</v>
      </c>
      <c r="O155" s="11" t="str">
        <f t="shared" si="2"/>
        <v>NO</v>
      </c>
      <c r="P155" s="10"/>
    </row>
    <row r="156" spans="1:16">
      <c r="A156" s="6" t="s">
        <v>3605</v>
      </c>
      <c r="B156" s="7">
        <v>17</v>
      </c>
      <c r="C156" s="6" t="s">
        <v>3606</v>
      </c>
      <c r="D156" s="7" t="s">
        <v>32</v>
      </c>
      <c r="E156" s="7" t="s">
        <v>4</v>
      </c>
      <c r="F156" s="6">
        <v>0.29710999999999999</v>
      </c>
      <c r="G156" s="6">
        <v>0.50888999999999995</v>
      </c>
      <c r="H156" s="6">
        <v>-0.21179000000000001</v>
      </c>
      <c r="I156" s="6">
        <v>0.93300000000000005</v>
      </c>
      <c r="J156" s="6" t="s">
        <v>29</v>
      </c>
      <c r="K156" s="6">
        <v>0.99570000000000003</v>
      </c>
      <c r="L156" s="6" t="s">
        <v>3990</v>
      </c>
      <c r="M156" s="6" t="s">
        <v>7307</v>
      </c>
      <c r="N156" s="6" t="s">
        <v>3990</v>
      </c>
      <c r="O156" s="7" t="str">
        <f t="shared" si="2"/>
        <v>NO</v>
      </c>
    </row>
    <row r="157" spans="1:16">
      <c r="A157" s="6" t="s">
        <v>795</v>
      </c>
      <c r="B157" s="7">
        <v>10</v>
      </c>
      <c r="C157" s="6" t="s">
        <v>2562</v>
      </c>
      <c r="D157" s="7" t="s">
        <v>32</v>
      </c>
      <c r="E157" s="7" t="s">
        <v>11</v>
      </c>
      <c r="F157" s="6">
        <v>0.10310999999999999</v>
      </c>
      <c r="G157" s="6">
        <v>0.24837999999999999</v>
      </c>
      <c r="H157" s="6">
        <v>-0.14527000000000001</v>
      </c>
      <c r="I157" s="6">
        <v>0.97</v>
      </c>
      <c r="J157" s="6" t="s">
        <v>33</v>
      </c>
      <c r="K157" s="6">
        <v>0.86429999999999996</v>
      </c>
      <c r="L157" s="6" t="s">
        <v>5408</v>
      </c>
      <c r="M157" s="6" t="s">
        <v>5409</v>
      </c>
      <c r="N157" s="6" t="s">
        <v>5410</v>
      </c>
      <c r="O157" s="7" t="str">
        <f t="shared" si="2"/>
        <v>NO</v>
      </c>
    </row>
    <row r="158" spans="1:16">
      <c r="A158" s="6" t="s">
        <v>2567</v>
      </c>
      <c r="B158" s="7">
        <v>12</v>
      </c>
      <c r="C158" s="6" t="s">
        <v>2568</v>
      </c>
      <c r="D158" s="7" t="s">
        <v>32</v>
      </c>
      <c r="E158" s="7" t="s">
        <v>11</v>
      </c>
      <c r="F158" s="6">
        <v>0.15243999999999999</v>
      </c>
      <c r="G158" s="6">
        <v>0.33757999999999999</v>
      </c>
      <c r="H158" s="6">
        <v>-0.18514</v>
      </c>
      <c r="I158" s="6">
        <v>0.94599999999999995</v>
      </c>
      <c r="J158" s="6" t="s">
        <v>33</v>
      </c>
      <c r="K158" s="6">
        <v>1.5761000000000001</v>
      </c>
      <c r="L158" s="6" t="s">
        <v>5418</v>
      </c>
      <c r="M158" s="6" t="s">
        <v>5419</v>
      </c>
      <c r="N158" s="6" t="s">
        <v>5420</v>
      </c>
      <c r="O158" s="7" t="str">
        <f t="shared" si="2"/>
        <v>NO</v>
      </c>
    </row>
    <row r="159" spans="1:16">
      <c r="A159" s="10" t="s">
        <v>803</v>
      </c>
      <c r="B159" s="11">
        <v>22</v>
      </c>
      <c r="C159" s="10" t="s">
        <v>1303</v>
      </c>
      <c r="D159" s="11" t="s">
        <v>28</v>
      </c>
      <c r="E159" s="11" t="s">
        <v>8</v>
      </c>
      <c r="F159" s="10">
        <v>0.30002000000000001</v>
      </c>
      <c r="G159" s="10">
        <v>0.41414000000000001</v>
      </c>
      <c r="H159" s="10">
        <v>-0.11412</v>
      </c>
      <c r="I159" s="10">
        <v>0.94599999999999995</v>
      </c>
      <c r="J159" s="10" t="s">
        <v>44</v>
      </c>
      <c r="K159" s="10">
        <v>1.7923</v>
      </c>
      <c r="L159" s="10" t="s">
        <v>5441</v>
      </c>
      <c r="M159" s="10" t="s">
        <v>5442</v>
      </c>
      <c r="N159" s="10" t="s">
        <v>5443</v>
      </c>
      <c r="O159" s="11" t="str">
        <f t="shared" si="2"/>
        <v>NO</v>
      </c>
      <c r="P159" s="10"/>
    </row>
    <row r="160" spans="1:16">
      <c r="A160" s="10" t="s">
        <v>803</v>
      </c>
      <c r="B160" s="11">
        <v>24</v>
      </c>
      <c r="C160" s="10" t="s">
        <v>2581</v>
      </c>
      <c r="D160" s="11" t="s">
        <v>28</v>
      </c>
      <c r="E160" s="11" t="s">
        <v>11</v>
      </c>
      <c r="F160" s="10">
        <v>0.18004999999999999</v>
      </c>
      <c r="G160" s="10">
        <v>0.28789999999999999</v>
      </c>
      <c r="H160" s="10">
        <v>-0.10785</v>
      </c>
      <c r="I160" s="10">
        <v>1</v>
      </c>
      <c r="J160" s="10" t="s">
        <v>44</v>
      </c>
      <c r="K160" s="10">
        <v>1.7779</v>
      </c>
      <c r="L160" s="10" t="s">
        <v>5441</v>
      </c>
      <c r="M160" s="10" t="s">
        <v>5442</v>
      </c>
      <c r="N160" s="10" t="s">
        <v>5443</v>
      </c>
      <c r="O160" s="11" t="str">
        <f t="shared" si="2"/>
        <v>NO</v>
      </c>
      <c r="P160" s="10"/>
    </row>
    <row r="161" spans="1:16">
      <c r="A161" s="12" t="s">
        <v>1274</v>
      </c>
      <c r="B161" s="13">
        <v>15</v>
      </c>
      <c r="C161" s="12" t="s">
        <v>3607</v>
      </c>
      <c r="D161" s="13" t="s">
        <v>28</v>
      </c>
      <c r="E161" s="13" t="s">
        <v>4</v>
      </c>
      <c r="F161" s="12">
        <v>0.23649999999999999</v>
      </c>
      <c r="G161" s="12">
        <v>8.1697000000000006E-2</v>
      </c>
      <c r="H161" s="12">
        <v>0.15479999999999999</v>
      </c>
      <c r="I161" s="12">
        <v>0.98299999999999998</v>
      </c>
      <c r="J161" s="12" t="s">
        <v>44</v>
      </c>
      <c r="K161" s="12">
        <v>2.2888000000000002</v>
      </c>
      <c r="L161" s="12" t="s">
        <v>4625</v>
      </c>
      <c r="M161" s="12" t="s">
        <v>5497</v>
      </c>
      <c r="N161" s="12" t="s">
        <v>4627</v>
      </c>
      <c r="O161" s="13" t="str">
        <f t="shared" si="2"/>
        <v>NO</v>
      </c>
      <c r="P161" s="12"/>
    </row>
    <row r="162" spans="1:16">
      <c r="A162" s="12" t="s">
        <v>1274</v>
      </c>
      <c r="B162" s="13">
        <v>24</v>
      </c>
      <c r="C162" s="12" t="s">
        <v>3856</v>
      </c>
      <c r="D162" s="13" t="s">
        <v>28</v>
      </c>
      <c r="E162" s="13" t="s">
        <v>11</v>
      </c>
      <c r="F162" s="12">
        <v>0.36978</v>
      </c>
      <c r="G162" s="12">
        <v>0.25507999999999997</v>
      </c>
      <c r="H162" s="12">
        <v>0.1147</v>
      </c>
      <c r="I162" s="12">
        <v>0.99199999999999999</v>
      </c>
      <c r="J162" s="12" t="s">
        <v>40</v>
      </c>
      <c r="K162" s="12">
        <v>2.52</v>
      </c>
      <c r="L162" s="12" t="s">
        <v>4625</v>
      </c>
      <c r="M162" s="12" t="s">
        <v>5497</v>
      </c>
      <c r="N162" s="12" t="s">
        <v>4627</v>
      </c>
      <c r="O162" s="13" t="str">
        <f t="shared" si="2"/>
        <v>NO</v>
      </c>
      <c r="P162" s="12"/>
    </row>
    <row r="163" spans="1:16">
      <c r="A163" s="12" t="s">
        <v>1274</v>
      </c>
      <c r="B163" s="13">
        <v>20</v>
      </c>
      <c r="C163" s="12" t="s">
        <v>3857</v>
      </c>
      <c r="D163" s="13" t="s">
        <v>28</v>
      </c>
      <c r="E163" s="13" t="s">
        <v>11</v>
      </c>
      <c r="F163" s="12">
        <v>0.38562999999999997</v>
      </c>
      <c r="G163" s="12">
        <v>0.27516000000000002</v>
      </c>
      <c r="H163" s="12">
        <v>0.11047</v>
      </c>
      <c r="I163" s="12">
        <v>0.95</v>
      </c>
      <c r="J163" s="12" t="s">
        <v>40</v>
      </c>
      <c r="K163" s="12">
        <v>2.52</v>
      </c>
      <c r="L163" s="12" t="s">
        <v>4625</v>
      </c>
      <c r="M163" s="12" t="s">
        <v>5497</v>
      </c>
      <c r="N163" s="12" t="s">
        <v>4627</v>
      </c>
      <c r="O163" s="13" t="str">
        <f t="shared" si="2"/>
        <v>NO</v>
      </c>
      <c r="P163" s="12"/>
    </row>
    <row r="164" spans="1:16">
      <c r="A164" s="10" t="s">
        <v>3608</v>
      </c>
      <c r="B164" s="11">
        <v>8</v>
      </c>
      <c r="C164" s="10" t="s">
        <v>3609</v>
      </c>
      <c r="D164" s="11" t="s">
        <v>28</v>
      </c>
      <c r="E164" s="11" t="s">
        <v>4</v>
      </c>
      <c r="F164" s="10">
        <v>0.83869000000000005</v>
      </c>
      <c r="G164" s="10">
        <v>0.96360000000000001</v>
      </c>
      <c r="H164" s="10">
        <v>-0.12490999999999999</v>
      </c>
      <c r="I164" s="10">
        <v>0.96899999999999997</v>
      </c>
      <c r="J164" s="10" t="s">
        <v>33</v>
      </c>
      <c r="K164" s="10">
        <v>0.75539999999999996</v>
      </c>
      <c r="L164" s="10" t="s">
        <v>4802</v>
      </c>
      <c r="M164" s="10" t="s">
        <v>7308</v>
      </c>
      <c r="N164" s="10" t="s">
        <v>6092</v>
      </c>
      <c r="O164" s="11" t="str">
        <f t="shared" si="2"/>
        <v>NO</v>
      </c>
      <c r="P164" s="10"/>
    </row>
    <row r="165" spans="1:16">
      <c r="A165" s="10" t="s">
        <v>3608</v>
      </c>
      <c r="B165" s="11">
        <v>5</v>
      </c>
      <c r="C165" s="10" t="s">
        <v>3689</v>
      </c>
      <c r="D165" s="11" t="s">
        <v>28</v>
      </c>
      <c r="E165" s="11" t="s">
        <v>6</v>
      </c>
      <c r="F165" s="10">
        <v>0.84053</v>
      </c>
      <c r="G165" s="10">
        <v>0.95220000000000005</v>
      </c>
      <c r="H165" s="10">
        <v>-0.11168</v>
      </c>
      <c r="I165" s="10">
        <v>0.95899999999999996</v>
      </c>
      <c r="J165" s="10" t="s">
        <v>29</v>
      </c>
      <c r="K165" s="10">
        <v>0.69130000000000003</v>
      </c>
      <c r="L165" s="10" t="s">
        <v>4802</v>
      </c>
      <c r="M165" s="10" t="s">
        <v>7308</v>
      </c>
      <c r="N165" s="10" t="s">
        <v>6092</v>
      </c>
      <c r="O165" s="11" t="str">
        <f t="shared" si="2"/>
        <v>NO</v>
      </c>
      <c r="P165" s="10"/>
    </row>
    <row r="166" spans="1:16">
      <c r="A166" s="6" t="s">
        <v>3610</v>
      </c>
      <c r="B166" s="7">
        <v>2</v>
      </c>
      <c r="C166" s="6" t="s">
        <v>3611</v>
      </c>
      <c r="D166" s="7" t="s">
        <v>32</v>
      </c>
      <c r="E166" s="7" t="s">
        <v>4</v>
      </c>
      <c r="F166" s="6">
        <v>0.91171000000000002</v>
      </c>
      <c r="G166" s="6">
        <v>0.79640999999999995</v>
      </c>
      <c r="H166" s="6">
        <v>0.1153</v>
      </c>
      <c r="I166" s="6">
        <v>0.96</v>
      </c>
      <c r="J166" s="6" t="s">
        <v>29</v>
      </c>
      <c r="K166" s="6">
        <v>0.82509999999999994</v>
      </c>
      <c r="L166" s="6" t="s">
        <v>3989</v>
      </c>
      <c r="M166" s="6" t="s">
        <v>3990</v>
      </c>
      <c r="N166" s="6" t="s">
        <v>3990</v>
      </c>
      <c r="O166" s="7" t="str">
        <f t="shared" si="2"/>
        <v>NO</v>
      </c>
    </row>
    <row r="167" spans="1:16">
      <c r="A167" s="6" t="s">
        <v>811</v>
      </c>
      <c r="B167" s="7">
        <v>7</v>
      </c>
      <c r="C167" s="6" t="s">
        <v>812</v>
      </c>
      <c r="D167" s="7" t="s">
        <v>28</v>
      </c>
      <c r="E167" s="7" t="s">
        <v>6</v>
      </c>
      <c r="F167" s="6">
        <v>0.64193</v>
      </c>
      <c r="G167" s="6">
        <v>0.91898999999999997</v>
      </c>
      <c r="H167" s="6">
        <v>-0.27705999999999997</v>
      </c>
      <c r="I167" s="6">
        <v>0.97199999999999998</v>
      </c>
      <c r="J167" s="6" t="s">
        <v>33</v>
      </c>
      <c r="K167" s="6">
        <v>1.3789</v>
      </c>
      <c r="L167" s="6" t="s">
        <v>5521</v>
      </c>
      <c r="M167" s="6" t="s">
        <v>5522</v>
      </c>
      <c r="N167" s="6" t="s">
        <v>5523</v>
      </c>
      <c r="O167" s="7" t="str">
        <f t="shared" si="2"/>
        <v>NO</v>
      </c>
    </row>
    <row r="168" spans="1:16">
      <c r="A168" s="6" t="s">
        <v>3858</v>
      </c>
      <c r="B168" s="7">
        <v>11</v>
      </c>
      <c r="C168" s="6" t="s">
        <v>3859</v>
      </c>
      <c r="D168" s="7" t="s">
        <v>28</v>
      </c>
      <c r="E168" s="7" t="s">
        <v>11</v>
      </c>
      <c r="F168" s="6">
        <v>0.58248</v>
      </c>
      <c r="G168" s="6">
        <v>0.4642</v>
      </c>
      <c r="H168" s="6">
        <v>0.11828</v>
      </c>
      <c r="I168" s="6">
        <v>0.95</v>
      </c>
      <c r="J168" s="6" t="s">
        <v>40</v>
      </c>
      <c r="K168" s="6">
        <v>2.621</v>
      </c>
      <c r="L168" s="6" t="s">
        <v>3989</v>
      </c>
      <c r="M168" s="6" t="s">
        <v>3990</v>
      </c>
      <c r="N168" s="6" t="s">
        <v>3990</v>
      </c>
      <c r="O168" s="7" t="str">
        <f t="shared" si="2"/>
        <v>NO</v>
      </c>
    </row>
    <row r="169" spans="1:16">
      <c r="A169" s="6" t="s">
        <v>298</v>
      </c>
      <c r="B169" s="7">
        <v>7</v>
      </c>
      <c r="C169" s="6" t="s">
        <v>299</v>
      </c>
      <c r="D169" s="7" t="s">
        <v>32</v>
      </c>
      <c r="E169" s="7" t="s">
        <v>4</v>
      </c>
      <c r="F169" s="6">
        <v>0.82277</v>
      </c>
      <c r="G169" s="6">
        <v>0.95901000000000003</v>
      </c>
      <c r="H169" s="6">
        <v>-0.13624</v>
      </c>
      <c r="I169" s="6">
        <v>0.96</v>
      </c>
      <c r="J169" s="6" t="s">
        <v>29</v>
      </c>
      <c r="K169" s="6">
        <v>0.69620000000000004</v>
      </c>
      <c r="L169" s="6" t="s">
        <v>5534</v>
      </c>
      <c r="M169" s="6" t="s">
        <v>5535</v>
      </c>
      <c r="N169" s="6" t="s">
        <v>5536</v>
      </c>
      <c r="O169" s="7" t="str">
        <f t="shared" si="2"/>
        <v>NO</v>
      </c>
    </row>
    <row r="170" spans="1:16">
      <c r="A170" s="6" t="s">
        <v>3612</v>
      </c>
      <c r="B170" s="7">
        <v>9</v>
      </c>
      <c r="C170" s="6" t="s">
        <v>3613</v>
      </c>
      <c r="D170" s="7" t="s">
        <v>32</v>
      </c>
      <c r="E170" s="7" t="s">
        <v>4</v>
      </c>
      <c r="F170" s="6">
        <v>0.96174000000000004</v>
      </c>
      <c r="G170" s="6">
        <v>0.84363999999999995</v>
      </c>
      <c r="H170" s="6">
        <v>0.1181</v>
      </c>
      <c r="I170" s="6">
        <v>0.94799999999999995</v>
      </c>
      <c r="J170" s="6" t="s">
        <v>29</v>
      </c>
      <c r="K170" s="6">
        <v>0.68400000000000005</v>
      </c>
      <c r="L170" s="6" t="s">
        <v>6606</v>
      </c>
      <c r="M170" s="6" t="s">
        <v>7309</v>
      </c>
      <c r="N170" s="6" t="s">
        <v>7310</v>
      </c>
      <c r="O170" s="7" t="str">
        <f t="shared" si="2"/>
        <v>NO</v>
      </c>
    </row>
    <row r="171" spans="1:16">
      <c r="A171" s="6" t="s">
        <v>3860</v>
      </c>
      <c r="B171" s="7">
        <v>4</v>
      </c>
      <c r="C171" s="6" t="s">
        <v>3861</v>
      </c>
      <c r="D171" s="7" t="s">
        <v>28</v>
      </c>
      <c r="E171" s="7" t="s">
        <v>11</v>
      </c>
      <c r="F171" s="6">
        <v>0.67730999999999997</v>
      </c>
      <c r="G171" s="6">
        <v>0.52042999999999995</v>
      </c>
      <c r="H171" s="6">
        <v>0.15687000000000001</v>
      </c>
      <c r="I171" s="6">
        <v>0.94599999999999995</v>
      </c>
      <c r="J171" s="6" t="s">
        <v>29</v>
      </c>
      <c r="K171" s="6">
        <v>0.99</v>
      </c>
      <c r="L171" s="6" t="s">
        <v>4541</v>
      </c>
      <c r="M171" s="6" t="s">
        <v>7311</v>
      </c>
      <c r="N171" s="6" t="s">
        <v>4543</v>
      </c>
      <c r="O171" s="7" t="str">
        <f t="shared" si="2"/>
        <v>NO</v>
      </c>
    </row>
    <row r="172" spans="1:16">
      <c r="A172" s="10" t="s">
        <v>3731</v>
      </c>
      <c r="B172" s="11">
        <v>4</v>
      </c>
      <c r="C172" s="10" t="s">
        <v>3732</v>
      </c>
      <c r="D172" s="11" t="s">
        <v>28</v>
      </c>
      <c r="E172" s="11" t="s">
        <v>8</v>
      </c>
      <c r="F172" s="10">
        <v>0.62836000000000003</v>
      </c>
      <c r="G172" s="10">
        <v>0.34537000000000001</v>
      </c>
      <c r="H172" s="10">
        <v>0.28299000000000002</v>
      </c>
      <c r="I172" s="10">
        <v>0.91300000000000003</v>
      </c>
      <c r="J172" s="10" t="s">
        <v>33</v>
      </c>
      <c r="K172" s="10">
        <v>1.5650999999999999</v>
      </c>
      <c r="L172" s="10" t="s">
        <v>4051</v>
      </c>
      <c r="M172" s="10" t="s">
        <v>7312</v>
      </c>
      <c r="N172" s="10" t="s">
        <v>7313</v>
      </c>
      <c r="O172" s="11" t="str">
        <f t="shared" si="2"/>
        <v>NO</v>
      </c>
      <c r="P172" s="10"/>
    </row>
    <row r="173" spans="1:16">
      <c r="A173" s="10" t="s">
        <v>3731</v>
      </c>
      <c r="B173" s="11">
        <v>3</v>
      </c>
      <c r="C173" s="10" t="s">
        <v>3862</v>
      </c>
      <c r="D173" s="11" t="s">
        <v>28</v>
      </c>
      <c r="E173" s="11" t="s">
        <v>11</v>
      </c>
      <c r="F173" s="10">
        <v>0.62431000000000003</v>
      </c>
      <c r="G173" s="10">
        <v>0.25624999999999998</v>
      </c>
      <c r="H173" s="10">
        <v>0.36806</v>
      </c>
      <c r="I173" s="10">
        <v>0.94099999999999995</v>
      </c>
      <c r="J173" s="10" t="s">
        <v>33</v>
      </c>
      <c r="K173" s="10">
        <v>1.5650999999999999</v>
      </c>
      <c r="L173" s="10" t="s">
        <v>4051</v>
      </c>
      <c r="M173" s="10" t="s">
        <v>7312</v>
      </c>
      <c r="N173" s="10" t="s">
        <v>7313</v>
      </c>
      <c r="O173" s="11" t="str">
        <f t="shared" si="2"/>
        <v>NO</v>
      </c>
      <c r="P173" s="10"/>
    </row>
    <row r="174" spans="1:16">
      <c r="A174" s="6" t="s">
        <v>2644</v>
      </c>
      <c r="B174" s="7">
        <v>6</v>
      </c>
      <c r="C174" s="6" t="s">
        <v>2645</v>
      </c>
      <c r="D174" s="7" t="s">
        <v>32</v>
      </c>
      <c r="E174" s="7" t="s">
        <v>11</v>
      </c>
      <c r="F174" s="6">
        <v>0.44012000000000001</v>
      </c>
      <c r="G174" s="6">
        <v>0.64253000000000005</v>
      </c>
      <c r="H174" s="6">
        <v>-0.20241000000000001</v>
      </c>
      <c r="I174" s="6">
        <v>0.93400000000000005</v>
      </c>
      <c r="J174" s="6" t="s">
        <v>33</v>
      </c>
      <c r="K174" s="6">
        <v>1.7397</v>
      </c>
      <c r="L174" s="6" t="s">
        <v>4746</v>
      </c>
      <c r="M174" s="6" t="s">
        <v>5594</v>
      </c>
      <c r="N174" s="6" t="s">
        <v>4748</v>
      </c>
      <c r="O174" s="7" t="str">
        <f t="shared" si="2"/>
        <v>NO</v>
      </c>
    </row>
    <row r="175" spans="1:16">
      <c r="A175" s="6" t="s">
        <v>3614</v>
      </c>
      <c r="B175" s="7">
        <v>11</v>
      </c>
      <c r="C175" s="6" t="s">
        <v>3615</v>
      </c>
      <c r="D175" s="7" t="s">
        <v>28</v>
      </c>
      <c r="E175" s="7" t="s">
        <v>4</v>
      </c>
      <c r="F175" s="6">
        <v>0.48993999999999999</v>
      </c>
      <c r="G175" s="6">
        <v>0.34116000000000002</v>
      </c>
      <c r="H175" s="6">
        <v>0.14878</v>
      </c>
      <c r="I175" s="6">
        <v>0.90900000000000003</v>
      </c>
      <c r="J175" s="6" t="s">
        <v>29</v>
      </c>
      <c r="K175" s="6">
        <v>0.99970000000000003</v>
      </c>
      <c r="L175" s="6" t="s">
        <v>7314</v>
      </c>
      <c r="M175" s="6" t="s">
        <v>7315</v>
      </c>
      <c r="N175" s="6" t="s">
        <v>7316</v>
      </c>
      <c r="O175" s="7" t="str">
        <f t="shared" si="2"/>
        <v>NO</v>
      </c>
    </row>
    <row r="176" spans="1:16">
      <c r="A176" s="6" t="s">
        <v>3863</v>
      </c>
      <c r="B176" s="7">
        <v>5</v>
      </c>
      <c r="C176" s="6" t="s">
        <v>3864</v>
      </c>
      <c r="D176" s="7" t="s">
        <v>32</v>
      </c>
      <c r="E176" s="7" t="s">
        <v>11</v>
      </c>
      <c r="F176" s="6">
        <v>0.78330999999999995</v>
      </c>
      <c r="G176" s="6">
        <v>0.64829000000000003</v>
      </c>
      <c r="H176" s="6">
        <v>0.13502</v>
      </c>
      <c r="I176" s="6">
        <v>0.93400000000000005</v>
      </c>
      <c r="J176" s="6" t="s">
        <v>33</v>
      </c>
      <c r="K176" s="6">
        <v>1.2024999999999999</v>
      </c>
      <c r="L176" s="6" t="s">
        <v>5005</v>
      </c>
      <c r="M176" s="6" t="s">
        <v>7317</v>
      </c>
      <c r="N176" s="6" t="s">
        <v>7318</v>
      </c>
      <c r="O176" s="7" t="str">
        <f t="shared" si="2"/>
        <v>NO</v>
      </c>
    </row>
    <row r="177" spans="1:16">
      <c r="A177" s="6" t="s">
        <v>833</v>
      </c>
      <c r="B177" s="7">
        <v>13</v>
      </c>
      <c r="C177" s="6" t="s">
        <v>2662</v>
      </c>
      <c r="D177" s="7" t="s">
        <v>28</v>
      </c>
      <c r="E177" s="7" t="s">
        <v>11</v>
      </c>
      <c r="F177" s="6">
        <v>0.12726999999999999</v>
      </c>
      <c r="G177" s="6">
        <v>0.22972999999999999</v>
      </c>
      <c r="H177" s="6">
        <v>-0.10246</v>
      </c>
      <c r="I177" s="6">
        <v>0.92100000000000004</v>
      </c>
      <c r="J177" s="6" t="s">
        <v>33</v>
      </c>
      <c r="K177" s="6">
        <v>1.5729</v>
      </c>
      <c r="L177" s="6" t="s">
        <v>5624</v>
      </c>
      <c r="M177" s="6" t="s">
        <v>5625</v>
      </c>
      <c r="N177" s="6" t="s">
        <v>3990</v>
      </c>
      <c r="O177" s="7" t="str">
        <f t="shared" si="2"/>
        <v>NO</v>
      </c>
    </row>
    <row r="178" spans="1:16">
      <c r="A178" s="10" t="s">
        <v>3690</v>
      </c>
      <c r="B178" s="11">
        <v>7</v>
      </c>
      <c r="C178" s="10" t="s">
        <v>3691</v>
      </c>
      <c r="D178" s="11" t="s">
        <v>28</v>
      </c>
      <c r="E178" s="11" t="s">
        <v>6</v>
      </c>
      <c r="F178" s="10">
        <v>0.36718000000000001</v>
      </c>
      <c r="G178" s="10">
        <v>0.76397000000000004</v>
      </c>
      <c r="H178" s="10">
        <v>-0.39678000000000002</v>
      </c>
      <c r="I178" s="10">
        <v>0.95099999999999996</v>
      </c>
      <c r="J178" s="10" t="s">
        <v>33</v>
      </c>
      <c r="K178" s="10">
        <v>1.5</v>
      </c>
      <c r="L178" s="10" t="s">
        <v>7319</v>
      </c>
      <c r="M178" s="10" t="s">
        <v>7320</v>
      </c>
      <c r="N178" s="10" t="s">
        <v>7321</v>
      </c>
      <c r="O178" s="11" t="str">
        <f t="shared" si="2"/>
        <v>NO</v>
      </c>
      <c r="P178" s="10"/>
    </row>
    <row r="179" spans="1:16">
      <c r="A179" s="10" t="s">
        <v>3690</v>
      </c>
      <c r="B179" s="11">
        <v>9</v>
      </c>
      <c r="C179" s="10" t="s">
        <v>3865</v>
      </c>
      <c r="D179" s="11" t="s">
        <v>28</v>
      </c>
      <c r="E179" s="11" t="s">
        <v>11</v>
      </c>
      <c r="F179" s="10">
        <v>0.21042</v>
      </c>
      <c r="G179" s="10">
        <v>0.50795000000000001</v>
      </c>
      <c r="H179" s="10">
        <v>-0.29753000000000002</v>
      </c>
      <c r="I179" s="10">
        <v>0.91900000000000004</v>
      </c>
      <c r="J179" s="10" t="s">
        <v>33</v>
      </c>
      <c r="K179" s="10">
        <v>1.5</v>
      </c>
      <c r="L179" s="10" t="s">
        <v>7319</v>
      </c>
      <c r="M179" s="10" t="s">
        <v>7320</v>
      </c>
      <c r="N179" s="10" t="s">
        <v>7321</v>
      </c>
      <c r="O179" s="11" t="str">
        <f t="shared" si="2"/>
        <v>NO</v>
      </c>
      <c r="P179" s="10"/>
    </row>
    <row r="180" spans="1:16">
      <c r="A180" s="6" t="s">
        <v>2665</v>
      </c>
      <c r="B180" s="7">
        <v>22</v>
      </c>
      <c r="C180" s="6" t="s">
        <v>3692</v>
      </c>
      <c r="D180" s="7" t="s">
        <v>32</v>
      </c>
      <c r="E180" s="7" t="s">
        <v>6</v>
      </c>
      <c r="F180" s="6">
        <v>0.97077999999999998</v>
      </c>
      <c r="G180" s="6">
        <v>0.86614999999999998</v>
      </c>
      <c r="H180" s="6">
        <v>0.10464</v>
      </c>
      <c r="I180" s="6">
        <v>0.95099999999999996</v>
      </c>
      <c r="J180" s="6" t="s">
        <v>33</v>
      </c>
      <c r="K180" s="6">
        <v>0.9506</v>
      </c>
      <c r="L180" s="6" t="s">
        <v>5627</v>
      </c>
      <c r="M180" s="6" t="s">
        <v>5628</v>
      </c>
      <c r="N180" s="6" t="s">
        <v>5629</v>
      </c>
      <c r="O180" s="7" t="str">
        <f t="shared" si="2"/>
        <v>NO</v>
      </c>
    </row>
    <row r="181" spans="1:16">
      <c r="A181" s="6" t="s">
        <v>3866</v>
      </c>
      <c r="B181" s="7">
        <v>4</v>
      </c>
      <c r="C181" s="6" t="s">
        <v>3867</v>
      </c>
      <c r="D181" s="7" t="s">
        <v>32</v>
      </c>
      <c r="E181" s="7" t="s">
        <v>11</v>
      </c>
      <c r="F181" s="6">
        <v>9.1481999999999994E-2</v>
      </c>
      <c r="G181" s="6">
        <v>0.2286</v>
      </c>
      <c r="H181" s="6">
        <v>-0.13711999999999999</v>
      </c>
      <c r="I181" s="6">
        <v>0.97899999999999998</v>
      </c>
      <c r="J181" s="6" t="s">
        <v>29</v>
      </c>
      <c r="K181" s="6">
        <v>0.82809999999999995</v>
      </c>
      <c r="L181" s="6" t="s">
        <v>7322</v>
      </c>
      <c r="M181" s="6" t="s">
        <v>7323</v>
      </c>
      <c r="N181" s="6" t="s">
        <v>7324</v>
      </c>
      <c r="O181" s="7" t="str">
        <f t="shared" si="2"/>
        <v>NO</v>
      </c>
    </row>
    <row r="182" spans="1:16">
      <c r="A182" s="10" t="s">
        <v>3616</v>
      </c>
      <c r="B182" s="11">
        <v>15</v>
      </c>
      <c r="C182" s="10" t="s">
        <v>3617</v>
      </c>
      <c r="D182" s="11" t="s">
        <v>28</v>
      </c>
      <c r="E182" s="11" t="s">
        <v>4</v>
      </c>
      <c r="F182" s="10">
        <v>0.19847000000000001</v>
      </c>
      <c r="G182" s="10">
        <v>0.46192</v>
      </c>
      <c r="H182" s="10">
        <v>-0.26345000000000002</v>
      </c>
      <c r="I182" s="10">
        <v>0.92900000000000005</v>
      </c>
      <c r="J182" s="10" t="s">
        <v>33</v>
      </c>
      <c r="K182" s="10">
        <v>1.5472999999999999</v>
      </c>
      <c r="L182" s="10" t="s">
        <v>4796</v>
      </c>
      <c r="M182" s="10" t="s">
        <v>7325</v>
      </c>
      <c r="N182" s="10" t="s">
        <v>7326</v>
      </c>
      <c r="O182" s="11" t="str">
        <f t="shared" si="2"/>
        <v>NO</v>
      </c>
      <c r="P182" s="10"/>
    </row>
    <row r="183" spans="1:16">
      <c r="A183" s="10" t="s">
        <v>3616</v>
      </c>
      <c r="B183" s="11">
        <v>22</v>
      </c>
      <c r="C183" s="10" t="s">
        <v>3868</v>
      </c>
      <c r="D183" s="11" t="s">
        <v>28</v>
      </c>
      <c r="E183" s="11" t="s">
        <v>11</v>
      </c>
      <c r="F183" s="10">
        <v>0.18063000000000001</v>
      </c>
      <c r="G183" s="10">
        <v>0.36203000000000002</v>
      </c>
      <c r="H183" s="10">
        <v>-0.18140000000000001</v>
      </c>
      <c r="I183" s="10">
        <v>0.9</v>
      </c>
      <c r="J183" s="10" t="s">
        <v>33</v>
      </c>
      <c r="K183" s="10">
        <v>1.5364</v>
      </c>
      <c r="L183" s="10" t="s">
        <v>4796</v>
      </c>
      <c r="M183" s="10" t="s">
        <v>7325</v>
      </c>
      <c r="N183" s="10" t="s">
        <v>7326</v>
      </c>
      <c r="O183" s="11" t="str">
        <f t="shared" si="2"/>
        <v>NO</v>
      </c>
      <c r="P183" s="10"/>
    </row>
    <row r="184" spans="1:16">
      <c r="A184" s="6" t="s">
        <v>3869</v>
      </c>
      <c r="B184" s="7">
        <v>4</v>
      </c>
      <c r="C184" s="6" t="s">
        <v>3870</v>
      </c>
      <c r="D184" s="7" t="s">
        <v>32</v>
      </c>
      <c r="E184" s="7" t="s">
        <v>11</v>
      </c>
      <c r="F184" s="6">
        <v>0.97138999999999998</v>
      </c>
      <c r="G184" s="6">
        <v>0.83867999999999998</v>
      </c>
      <c r="H184" s="6">
        <v>0.13270000000000001</v>
      </c>
      <c r="I184" s="6">
        <v>0.97399999999999998</v>
      </c>
      <c r="J184" s="6" t="s">
        <v>29</v>
      </c>
      <c r="K184" s="6">
        <v>0.73819999999999997</v>
      </c>
      <c r="L184" s="6" t="s">
        <v>4504</v>
      </c>
      <c r="M184" s="6" t="s">
        <v>7327</v>
      </c>
      <c r="N184" s="6" t="s">
        <v>3990</v>
      </c>
      <c r="O184" s="7" t="str">
        <f t="shared" si="2"/>
        <v>NO</v>
      </c>
    </row>
    <row r="185" spans="1:16">
      <c r="A185" s="6" t="s">
        <v>3871</v>
      </c>
      <c r="B185" s="7">
        <v>3</v>
      </c>
      <c r="C185" s="6" t="s">
        <v>3872</v>
      </c>
      <c r="D185" s="7" t="s">
        <v>28</v>
      </c>
      <c r="E185" s="7" t="s">
        <v>11</v>
      </c>
      <c r="F185" s="6">
        <v>0.34327999999999997</v>
      </c>
      <c r="G185" s="6">
        <v>0.58382999999999996</v>
      </c>
      <c r="H185" s="6">
        <v>-0.24055000000000001</v>
      </c>
      <c r="I185" s="6">
        <v>0.95399999999999996</v>
      </c>
      <c r="J185" s="6" t="s">
        <v>33</v>
      </c>
      <c r="K185" s="6">
        <v>1.7524</v>
      </c>
      <c r="L185" s="6" t="s">
        <v>3989</v>
      </c>
      <c r="M185" s="6" t="s">
        <v>3990</v>
      </c>
      <c r="N185" s="6" t="s">
        <v>3990</v>
      </c>
      <c r="O185" s="7" t="str">
        <f t="shared" si="2"/>
        <v>NO</v>
      </c>
    </row>
    <row r="186" spans="1:16">
      <c r="A186" s="6" t="s">
        <v>329</v>
      </c>
      <c r="B186" s="7">
        <v>24</v>
      </c>
      <c r="C186" s="6" t="s">
        <v>330</v>
      </c>
      <c r="D186" s="7" t="s">
        <v>32</v>
      </c>
      <c r="E186" s="7" t="s">
        <v>4</v>
      </c>
      <c r="F186" s="6">
        <v>0.27538000000000001</v>
      </c>
      <c r="G186" s="6">
        <v>0.51795000000000002</v>
      </c>
      <c r="H186" s="6">
        <v>-0.24257000000000001</v>
      </c>
      <c r="I186" s="6">
        <v>0.94199999999999995</v>
      </c>
      <c r="J186" s="6" t="s">
        <v>29</v>
      </c>
      <c r="K186" s="6">
        <v>0.99880000000000002</v>
      </c>
      <c r="L186" s="6" t="s">
        <v>4082</v>
      </c>
      <c r="M186" s="6" t="s">
        <v>5709</v>
      </c>
      <c r="N186" s="6" t="s">
        <v>5710</v>
      </c>
      <c r="O186" s="7" t="str">
        <f t="shared" si="2"/>
        <v>NO</v>
      </c>
    </row>
    <row r="187" spans="1:16">
      <c r="A187" s="6" t="s">
        <v>331</v>
      </c>
      <c r="B187" s="7">
        <v>8</v>
      </c>
      <c r="C187" s="6" t="s">
        <v>1289</v>
      </c>
      <c r="D187" s="7" t="s">
        <v>32</v>
      </c>
      <c r="E187" s="7" t="s">
        <v>8</v>
      </c>
      <c r="F187" s="6">
        <v>0.68435000000000001</v>
      </c>
      <c r="G187" s="6">
        <v>0.86378999999999995</v>
      </c>
      <c r="H187" s="6">
        <v>-0.17943999999999999</v>
      </c>
      <c r="I187" s="6">
        <v>0.91200000000000003</v>
      </c>
      <c r="J187" s="6" t="s">
        <v>44</v>
      </c>
      <c r="K187" s="6">
        <v>1.6581999999999999</v>
      </c>
      <c r="L187" s="6" t="s">
        <v>3990</v>
      </c>
      <c r="M187" s="6" t="s">
        <v>5719</v>
      </c>
      <c r="N187" s="6" t="s">
        <v>5720</v>
      </c>
      <c r="O187" s="7" t="str">
        <f t="shared" si="2"/>
        <v>NO</v>
      </c>
    </row>
    <row r="188" spans="1:16">
      <c r="A188" s="10" t="s">
        <v>1575</v>
      </c>
      <c r="B188" s="11">
        <v>27</v>
      </c>
      <c r="C188" s="10" t="s">
        <v>1807</v>
      </c>
      <c r="D188" s="11" t="s">
        <v>32</v>
      </c>
      <c r="E188" s="11" t="s">
        <v>1805</v>
      </c>
      <c r="F188" s="10">
        <v>0.65234999999999999</v>
      </c>
      <c r="G188" s="10">
        <v>0.50529000000000002</v>
      </c>
      <c r="H188" s="10">
        <v>0.14707000000000001</v>
      </c>
      <c r="I188" s="10">
        <v>0.97899999999999998</v>
      </c>
      <c r="J188" s="10" t="s">
        <v>190</v>
      </c>
      <c r="K188" s="10">
        <v>4.4973999999999998</v>
      </c>
      <c r="L188" s="10" t="s">
        <v>3990</v>
      </c>
      <c r="M188" s="10" t="s">
        <v>5724</v>
      </c>
      <c r="N188" s="10" t="s">
        <v>3990</v>
      </c>
      <c r="O188" s="11" t="str">
        <f t="shared" si="2"/>
        <v>NO</v>
      </c>
      <c r="P188" s="10"/>
    </row>
    <row r="189" spans="1:16">
      <c r="A189" s="10" t="s">
        <v>1575</v>
      </c>
      <c r="B189" s="11">
        <v>29</v>
      </c>
      <c r="C189" s="10" t="s">
        <v>1808</v>
      </c>
      <c r="D189" s="11" t="s">
        <v>32</v>
      </c>
      <c r="E189" s="11" t="s">
        <v>1805</v>
      </c>
      <c r="F189" s="10">
        <v>0.64863000000000004</v>
      </c>
      <c r="G189" s="10">
        <v>0.50951000000000002</v>
      </c>
      <c r="H189" s="10">
        <v>0.13911000000000001</v>
      </c>
      <c r="I189" s="10">
        <v>0.95299999999999996</v>
      </c>
      <c r="J189" s="10" t="s">
        <v>190</v>
      </c>
      <c r="K189" s="10">
        <v>4.3</v>
      </c>
      <c r="L189" s="10" t="s">
        <v>3990</v>
      </c>
      <c r="M189" s="10" t="s">
        <v>5724</v>
      </c>
      <c r="N189" s="10" t="s">
        <v>3990</v>
      </c>
      <c r="O189" s="11" t="str">
        <f t="shared" si="2"/>
        <v>NO</v>
      </c>
      <c r="P189" s="10"/>
    </row>
    <row r="190" spans="1:16">
      <c r="A190" s="6" t="s">
        <v>3618</v>
      </c>
      <c r="B190" s="7">
        <v>6</v>
      </c>
      <c r="C190" s="6" t="s">
        <v>3619</v>
      </c>
      <c r="D190" s="7" t="s">
        <v>32</v>
      </c>
      <c r="E190" s="7" t="s">
        <v>4</v>
      </c>
      <c r="F190" s="6">
        <v>0.75436999999999999</v>
      </c>
      <c r="G190" s="6">
        <v>0.60441999999999996</v>
      </c>
      <c r="H190" s="6">
        <v>0.14995</v>
      </c>
      <c r="I190" s="6">
        <v>0.90800000000000003</v>
      </c>
      <c r="J190" s="6" t="s">
        <v>33</v>
      </c>
      <c r="K190" s="6">
        <v>1.3166</v>
      </c>
      <c r="L190" s="6" t="s">
        <v>7328</v>
      </c>
      <c r="M190" s="6" t="s">
        <v>7329</v>
      </c>
      <c r="N190" s="6" t="s">
        <v>7330</v>
      </c>
      <c r="O190" s="7" t="str">
        <f t="shared" si="2"/>
        <v>NO</v>
      </c>
    </row>
    <row r="191" spans="1:16">
      <c r="A191" s="6" t="s">
        <v>2724</v>
      </c>
      <c r="B191" s="7">
        <v>4</v>
      </c>
      <c r="C191" s="6" t="s">
        <v>2725</v>
      </c>
      <c r="D191" s="7" t="s">
        <v>32</v>
      </c>
      <c r="E191" s="7" t="s">
        <v>11</v>
      </c>
      <c r="F191" s="6">
        <v>0.59053</v>
      </c>
      <c r="G191" s="6">
        <v>0.70562999999999998</v>
      </c>
      <c r="H191" s="6">
        <v>-0.11509</v>
      </c>
      <c r="I191" s="6">
        <v>0.95099999999999996</v>
      </c>
      <c r="J191" s="6" t="s">
        <v>29</v>
      </c>
      <c r="K191" s="6">
        <v>0.99299999999999999</v>
      </c>
      <c r="L191" s="6" t="s">
        <v>5746</v>
      </c>
      <c r="M191" s="6" t="s">
        <v>5747</v>
      </c>
      <c r="N191" s="6" t="s">
        <v>5460</v>
      </c>
      <c r="O191" s="7" t="str">
        <f t="shared" si="2"/>
        <v>NO</v>
      </c>
    </row>
    <row r="192" spans="1:16">
      <c r="A192" s="6" t="s">
        <v>3873</v>
      </c>
      <c r="B192" s="7">
        <v>8</v>
      </c>
      <c r="C192" s="6" t="s">
        <v>3874</v>
      </c>
      <c r="D192" s="7" t="s">
        <v>32</v>
      </c>
      <c r="E192" s="7" t="s">
        <v>11</v>
      </c>
      <c r="F192" s="6">
        <v>5.7276000000000001E-2</v>
      </c>
      <c r="G192" s="6">
        <v>0.22139</v>
      </c>
      <c r="H192" s="6">
        <v>-0.16411000000000001</v>
      </c>
      <c r="I192" s="6">
        <v>0.96199999999999997</v>
      </c>
      <c r="J192" s="6" t="s">
        <v>29</v>
      </c>
      <c r="K192" s="6">
        <v>0.72189999999999999</v>
      </c>
      <c r="L192" s="6" t="s">
        <v>7331</v>
      </c>
      <c r="M192" s="6" t="s">
        <v>7332</v>
      </c>
      <c r="N192" s="6" t="s">
        <v>7333</v>
      </c>
      <c r="O192" s="7" t="str">
        <f t="shared" si="2"/>
        <v>NO</v>
      </c>
    </row>
    <row r="193" spans="1:16">
      <c r="A193" s="6" t="s">
        <v>337</v>
      </c>
      <c r="B193" s="7">
        <v>55</v>
      </c>
      <c r="C193" s="6" t="s">
        <v>3620</v>
      </c>
      <c r="D193" s="7" t="s">
        <v>32</v>
      </c>
      <c r="E193" s="7" t="s">
        <v>4</v>
      </c>
      <c r="F193" s="6">
        <v>0.35615999999999998</v>
      </c>
      <c r="G193" s="6">
        <v>0.23926</v>
      </c>
      <c r="H193" s="6">
        <v>0.1169</v>
      </c>
      <c r="I193" s="6">
        <v>0.90600000000000003</v>
      </c>
      <c r="J193" s="6" t="s">
        <v>33</v>
      </c>
      <c r="K193" s="6">
        <v>1.5821000000000001</v>
      </c>
      <c r="L193" s="6" t="s">
        <v>3990</v>
      </c>
      <c r="M193" s="6" t="s">
        <v>4505</v>
      </c>
      <c r="N193" s="6" t="s">
        <v>3990</v>
      </c>
      <c r="O193" s="7" t="str">
        <f t="shared" si="2"/>
        <v>NO</v>
      </c>
    </row>
    <row r="194" spans="1:16">
      <c r="A194" s="10" t="s">
        <v>2751</v>
      </c>
      <c r="B194" s="11">
        <v>12</v>
      </c>
      <c r="C194" s="10" t="s">
        <v>2752</v>
      </c>
      <c r="D194" s="11" t="s">
        <v>28</v>
      </c>
      <c r="E194" s="11" t="s">
        <v>11</v>
      </c>
      <c r="F194" s="10">
        <v>0.38368999999999998</v>
      </c>
      <c r="G194" s="10">
        <v>0.25018000000000001</v>
      </c>
      <c r="H194" s="10">
        <v>0.13352</v>
      </c>
      <c r="I194" s="10">
        <v>0.93100000000000005</v>
      </c>
      <c r="J194" s="10" t="s">
        <v>40</v>
      </c>
      <c r="K194" s="10">
        <v>2.6547000000000001</v>
      </c>
      <c r="L194" s="10" t="s">
        <v>3990</v>
      </c>
      <c r="M194" s="10" t="s">
        <v>5774</v>
      </c>
      <c r="N194" s="10" t="s">
        <v>5775</v>
      </c>
      <c r="O194" s="11" t="str">
        <f t="shared" ref="O194:O257" si="3">IF(P194 = "", "NO", "YES")</f>
        <v>NO</v>
      </c>
      <c r="P194" s="10"/>
    </row>
    <row r="195" spans="1:16">
      <c r="A195" s="10" t="s">
        <v>2751</v>
      </c>
      <c r="B195" s="11">
        <v>10</v>
      </c>
      <c r="C195" s="10" t="s">
        <v>2753</v>
      </c>
      <c r="D195" s="11" t="s">
        <v>28</v>
      </c>
      <c r="E195" s="11" t="s">
        <v>11</v>
      </c>
      <c r="F195" s="10">
        <v>0.41699999999999998</v>
      </c>
      <c r="G195" s="10">
        <v>0.27409</v>
      </c>
      <c r="H195" s="10">
        <v>0.14291000000000001</v>
      </c>
      <c r="I195" s="10">
        <v>0.90500000000000003</v>
      </c>
      <c r="J195" s="10" t="s">
        <v>40</v>
      </c>
      <c r="K195" s="10">
        <v>2.6547000000000001</v>
      </c>
      <c r="L195" s="10" t="s">
        <v>3990</v>
      </c>
      <c r="M195" s="10" t="s">
        <v>5774</v>
      </c>
      <c r="N195" s="10" t="s">
        <v>5775</v>
      </c>
      <c r="O195" s="11" t="str">
        <f t="shared" si="3"/>
        <v>NO</v>
      </c>
      <c r="P195" s="10"/>
    </row>
    <row r="196" spans="1:16">
      <c r="A196" s="6" t="s">
        <v>3693</v>
      </c>
      <c r="B196" s="7">
        <v>7</v>
      </c>
      <c r="C196" s="6" t="s">
        <v>3694</v>
      </c>
      <c r="D196" s="7" t="s">
        <v>28</v>
      </c>
      <c r="E196" s="7" t="s">
        <v>6</v>
      </c>
      <c r="F196" s="6">
        <v>0.95232000000000006</v>
      </c>
      <c r="G196" s="6">
        <v>0.83599000000000001</v>
      </c>
      <c r="H196" s="6">
        <v>0.11632000000000001</v>
      </c>
      <c r="I196" s="6">
        <v>0.93</v>
      </c>
      <c r="J196" s="6" t="s">
        <v>29</v>
      </c>
      <c r="K196" s="6">
        <v>0.72189999999999999</v>
      </c>
      <c r="L196" s="6" t="s">
        <v>6260</v>
      </c>
      <c r="M196" s="6" t="s">
        <v>7334</v>
      </c>
      <c r="N196" s="6" t="s">
        <v>7335</v>
      </c>
      <c r="O196" s="7" t="str">
        <f t="shared" si="3"/>
        <v>NO</v>
      </c>
    </row>
    <row r="197" spans="1:16">
      <c r="A197" s="6" t="s">
        <v>3875</v>
      </c>
      <c r="B197" s="7">
        <v>5</v>
      </c>
      <c r="C197" s="6" t="s">
        <v>3876</v>
      </c>
      <c r="D197" s="7" t="s">
        <v>28</v>
      </c>
      <c r="E197" s="7" t="s">
        <v>11</v>
      </c>
      <c r="F197" s="6">
        <v>0.35926000000000002</v>
      </c>
      <c r="G197" s="6">
        <v>0.59091000000000005</v>
      </c>
      <c r="H197" s="6">
        <v>-0.23164999999999999</v>
      </c>
      <c r="I197" s="6">
        <v>0.94499999999999995</v>
      </c>
      <c r="J197" s="6" t="s">
        <v>29</v>
      </c>
      <c r="K197" s="6">
        <v>0.99280000000000002</v>
      </c>
      <c r="L197" s="6" t="s">
        <v>3990</v>
      </c>
      <c r="M197" s="6" t="s">
        <v>4505</v>
      </c>
      <c r="N197" s="6" t="s">
        <v>3990</v>
      </c>
      <c r="O197" s="7" t="str">
        <f t="shared" si="3"/>
        <v>NO</v>
      </c>
    </row>
    <row r="198" spans="1:16">
      <c r="A198" s="6" t="s">
        <v>3621</v>
      </c>
      <c r="B198" s="7">
        <v>11</v>
      </c>
      <c r="C198" s="6" t="s">
        <v>3622</v>
      </c>
      <c r="D198" s="7" t="s">
        <v>32</v>
      </c>
      <c r="E198" s="7" t="s">
        <v>4</v>
      </c>
      <c r="F198" s="6">
        <v>0.76787000000000005</v>
      </c>
      <c r="G198" s="6">
        <v>0.52683999999999997</v>
      </c>
      <c r="H198" s="6">
        <v>0.24102999999999999</v>
      </c>
      <c r="I198" s="6">
        <v>0.91100000000000003</v>
      </c>
      <c r="J198" s="6" t="s">
        <v>29</v>
      </c>
      <c r="K198" s="6">
        <v>1</v>
      </c>
      <c r="L198" s="6" t="s">
        <v>4286</v>
      </c>
      <c r="M198" s="6" t="s">
        <v>7336</v>
      </c>
      <c r="N198" s="6" t="s">
        <v>7337</v>
      </c>
      <c r="O198" s="7" t="str">
        <f t="shared" si="3"/>
        <v>NO</v>
      </c>
    </row>
    <row r="199" spans="1:16">
      <c r="A199" s="10" t="s">
        <v>850</v>
      </c>
      <c r="B199" s="11">
        <v>10</v>
      </c>
      <c r="C199" s="10" t="s">
        <v>1307</v>
      </c>
      <c r="D199" s="11" t="s">
        <v>28</v>
      </c>
      <c r="E199" s="11" t="s">
        <v>8</v>
      </c>
      <c r="F199" s="10">
        <v>0.26973000000000003</v>
      </c>
      <c r="G199" s="10">
        <v>0.47439999999999999</v>
      </c>
      <c r="H199" s="10">
        <v>-0.20466999999999999</v>
      </c>
      <c r="I199" s="10">
        <v>0.91500000000000004</v>
      </c>
      <c r="J199" s="10" t="s">
        <v>319</v>
      </c>
      <c r="K199" s="10">
        <v>3.5032999999999999</v>
      </c>
      <c r="L199" s="10" t="s">
        <v>5794</v>
      </c>
      <c r="M199" s="10" t="s">
        <v>5795</v>
      </c>
      <c r="N199" s="10" t="s">
        <v>5796</v>
      </c>
      <c r="O199" s="11" t="str">
        <f t="shared" si="3"/>
        <v>NO</v>
      </c>
      <c r="P199" s="10"/>
    </row>
    <row r="200" spans="1:16">
      <c r="A200" s="10" t="s">
        <v>850</v>
      </c>
      <c r="B200" s="11">
        <v>15</v>
      </c>
      <c r="C200" s="10" t="s">
        <v>3761</v>
      </c>
      <c r="D200" s="11" t="s">
        <v>28</v>
      </c>
      <c r="E200" s="11" t="s">
        <v>1584</v>
      </c>
      <c r="F200" s="10">
        <v>0.29409999999999997</v>
      </c>
      <c r="G200" s="10">
        <v>0.71557999999999999</v>
      </c>
      <c r="H200" s="10">
        <v>-0.42148000000000002</v>
      </c>
      <c r="I200" s="10">
        <v>0.97299999999999998</v>
      </c>
      <c r="J200" s="10" t="s">
        <v>168</v>
      </c>
      <c r="K200" s="10">
        <v>3.3426999999999998</v>
      </c>
      <c r="L200" s="10" t="s">
        <v>5794</v>
      </c>
      <c r="M200" s="10" t="s">
        <v>5795</v>
      </c>
      <c r="N200" s="10" t="s">
        <v>5796</v>
      </c>
      <c r="O200" s="11" t="str">
        <f t="shared" si="3"/>
        <v>NO</v>
      </c>
      <c r="P200" s="10"/>
    </row>
    <row r="201" spans="1:16">
      <c r="A201" s="10" t="s">
        <v>850</v>
      </c>
      <c r="B201" s="11">
        <v>14</v>
      </c>
      <c r="C201" s="10" t="s">
        <v>3773</v>
      </c>
      <c r="D201" s="11" t="s">
        <v>28</v>
      </c>
      <c r="E201" s="11" t="s">
        <v>1805</v>
      </c>
      <c r="F201" s="10">
        <v>0.33917000000000003</v>
      </c>
      <c r="G201" s="10">
        <v>0.71206999999999998</v>
      </c>
      <c r="H201" s="10">
        <v>-0.37289</v>
      </c>
      <c r="I201" s="10">
        <v>0.92200000000000004</v>
      </c>
      <c r="J201" s="10" t="s">
        <v>155</v>
      </c>
      <c r="K201" s="10">
        <v>3.0154000000000001</v>
      </c>
      <c r="L201" s="10" t="s">
        <v>5794</v>
      </c>
      <c r="M201" s="10" t="s">
        <v>5795</v>
      </c>
      <c r="N201" s="10" t="s">
        <v>5796</v>
      </c>
      <c r="O201" s="11" t="str">
        <f t="shared" si="3"/>
        <v>NO</v>
      </c>
      <c r="P201" s="10"/>
    </row>
    <row r="202" spans="1:16">
      <c r="A202" s="10" t="s">
        <v>850</v>
      </c>
      <c r="B202" s="11">
        <v>21</v>
      </c>
      <c r="C202" s="10" t="s">
        <v>1307</v>
      </c>
      <c r="D202" s="11" t="s">
        <v>28</v>
      </c>
      <c r="E202" s="11" t="s">
        <v>1805</v>
      </c>
      <c r="F202" s="10">
        <v>0.17982000000000001</v>
      </c>
      <c r="G202" s="10">
        <v>0.56276999999999999</v>
      </c>
      <c r="H202" s="10">
        <v>-0.38296000000000002</v>
      </c>
      <c r="I202" s="10">
        <v>0.92700000000000005</v>
      </c>
      <c r="J202" s="10" t="s">
        <v>155</v>
      </c>
      <c r="K202" s="10">
        <v>3.0154000000000001</v>
      </c>
      <c r="L202" s="10" t="s">
        <v>5794</v>
      </c>
      <c r="M202" s="10" t="s">
        <v>5795</v>
      </c>
      <c r="N202" s="10" t="s">
        <v>5796</v>
      </c>
      <c r="O202" s="11" t="str">
        <f t="shared" si="3"/>
        <v>NO</v>
      </c>
      <c r="P202" s="10"/>
    </row>
    <row r="203" spans="1:16">
      <c r="A203" s="10" t="s">
        <v>850</v>
      </c>
      <c r="B203" s="11">
        <v>23</v>
      </c>
      <c r="C203" s="10" t="s">
        <v>1813</v>
      </c>
      <c r="D203" s="11" t="s">
        <v>28</v>
      </c>
      <c r="E203" s="11" t="s">
        <v>1805</v>
      </c>
      <c r="F203" s="10">
        <v>0.19547</v>
      </c>
      <c r="G203" s="10">
        <v>0.55691000000000002</v>
      </c>
      <c r="H203" s="10">
        <v>-0.36143999999999998</v>
      </c>
      <c r="I203" s="10">
        <v>0.90900000000000003</v>
      </c>
      <c r="J203" s="10" t="s">
        <v>168</v>
      </c>
      <c r="K203" s="10">
        <v>2.9089999999999998</v>
      </c>
      <c r="L203" s="10" t="s">
        <v>5794</v>
      </c>
      <c r="M203" s="10" t="s">
        <v>5795</v>
      </c>
      <c r="N203" s="10" t="s">
        <v>5796</v>
      </c>
      <c r="O203" s="11" t="str">
        <f t="shared" si="3"/>
        <v>NO</v>
      </c>
      <c r="P203" s="10"/>
    </row>
    <row r="204" spans="1:16">
      <c r="A204" s="10" t="s">
        <v>850</v>
      </c>
      <c r="B204" s="11">
        <v>28</v>
      </c>
      <c r="C204" s="10" t="s">
        <v>1308</v>
      </c>
      <c r="D204" s="11" t="s">
        <v>28</v>
      </c>
      <c r="E204" s="11" t="s">
        <v>1805</v>
      </c>
      <c r="F204" s="10">
        <v>0.20443</v>
      </c>
      <c r="G204" s="10">
        <v>0.50639999999999996</v>
      </c>
      <c r="H204" s="10">
        <v>-0.30197000000000002</v>
      </c>
      <c r="I204" s="10">
        <v>0.91400000000000003</v>
      </c>
      <c r="J204" s="10" t="s">
        <v>168</v>
      </c>
      <c r="K204" s="10">
        <v>2.7303999999999999</v>
      </c>
      <c r="L204" s="10" t="s">
        <v>5794</v>
      </c>
      <c r="M204" s="10" t="s">
        <v>5795</v>
      </c>
      <c r="N204" s="10" t="s">
        <v>5796</v>
      </c>
      <c r="O204" s="11" t="str">
        <f t="shared" si="3"/>
        <v>NO</v>
      </c>
      <c r="P204" s="10"/>
    </row>
    <row r="205" spans="1:16">
      <c r="A205" s="10" t="s">
        <v>850</v>
      </c>
      <c r="B205" s="11">
        <v>30</v>
      </c>
      <c r="C205" s="10" t="s">
        <v>1815</v>
      </c>
      <c r="D205" s="11" t="s">
        <v>28</v>
      </c>
      <c r="E205" s="11" t="s">
        <v>1805</v>
      </c>
      <c r="F205" s="10">
        <v>0.19422</v>
      </c>
      <c r="G205" s="10">
        <v>0.56972999999999996</v>
      </c>
      <c r="H205" s="10">
        <v>-0.37551000000000001</v>
      </c>
      <c r="I205" s="10">
        <v>0.95099999999999996</v>
      </c>
      <c r="J205" s="10" t="s">
        <v>168</v>
      </c>
      <c r="K205" s="10">
        <v>2.7303999999999999</v>
      </c>
      <c r="L205" s="10" t="s">
        <v>5794</v>
      </c>
      <c r="M205" s="10" t="s">
        <v>5795</v>
      </c>
      <c r="N205" s="10" t="s">
        <v>5796</v>
      </c>
      <c r="O205" s="11" t="str">
        <f t="shared" si="3"/>
        <v>NO</v>
      </c>
      <c r="P205" s="10"/>
    </row>
    <row r="206" spans="1:16">
      <c r="A206" s="10" t="s">
        <v>850</v>
      </c>
      <c r="B206" s="11">
        <v>32</v>
      </c>
      <c r="C206" s="10" t="s">
        <v>1816</v>
      </c>
      <c r="D206" s="11" t="s">
        <v>28</v>
      </c>
      <c r="E206" s="11" t="s">
        <v>1805</v>
      </c>
      <c r="F206" s="10">
        <v>0.19789000000000001</v>
      </c>
      <c r="G206" s="10">
        <v>0.54935999999999996</v>
      </c>
      <c r="H206" s="10">
        <v>-0.35147</v>
      </c>
      <c r="I206" s="10">
        <v>0.91</v>
      </c>
      <c r="J206" s="10" t="s">
        <v>155</v>
      </c>
      <c r="K206" s="10">
        <v>2.7029999999999998</v>
      </c>
      <c r="L206" s="10" t="s">
        <v>5794</v>
      </c>
      <c r="M206" s="10" t="s">
        <v>5795</v>
      </c>
      <c r="N206" s="10" t="s">
        <v>5796</v>
      </c>
      <c r="O206" s="11" t="str">
        <f t="shared" si="3"/>
        <v>NO</v>
      </c>
      <c r="P206" s="10"/>
    </row>
    <row r="207" spans="1:16">
      <c r="A207" s="10" t="s">
        <v>850</v>
      </c>
      <c r="B207" s="11">
        <v>49</v>
      </c>
      <c r="C207" s="10" t="s">
        <v>1817</v>
      </c>
      <c r="D207" s="11" t="s">
        <v>28</v>
      </c>
      <c r="E207" s="11" t="s">
        <v>1805</v>
      </c>
      <c r="F207" s="10">
        <v>0.2044</v>
      </c>
      <c r="G207" s="10">
        <v>0.57182999999999995</v>
      </c>
      <c r="H207" s="10">
        <v>-0.36742000000000002</v>
      </c>
      <c r="I207" s="10">
        <v>0.91700000000000004</v>
      </c>
      <c r="J207" s="10" t="s">
        <v>40</v>
      </c>
      <c r="K207" s="10">
        <v>2.1482000000000001</v>
      </c>
      <c r="L207" s="10" t="s">
        <v>5794</v>
      </c>
      <c r="M207" s="10" t="s">
        <v>5795</v>
      </c>
      <c r="N207" s="10" t="s">
        <v>5796</v>
      </c>
      <c r="O207" s="11" t="str">
        <f t="shared" si="3"/>
        <v>NO</v>
      </c>
      <c r="P207" s="10"/>
    </row>
    <row r="208" spans="1:16">
      <c r="A208" s="10" t="s">
        <v>850</v>
      </c>
      <c r="B208" s="11">
        <v>55</v>
      </c>
      <c r="C208" s="10" t="s">
        <v>1818</v>
      </c>
      <c r="D208" s="11" t="s">
        <v>28</v>
      </c>
      <c r="E208" s="11" t="s">
        <v>1805</v>
      </c>
      <c r="F208" s="10">
        <v>0.25007000000000001</v>
      </c>
      <c r="G208" s="10">
        <v>0.62663999999999997</v>
      </c>
      <c r="H208" s="10">
        <v>-0.37657000000000002</v>
      </c>
      <c r="I208" s="10">
        <v>0.93300000000000005</v>
      </c>
      <c r="J208" s="10" t="s">
        <v>40</v>
      </c>
      <c r="K208" s="10">
        <v>2.294</v>
      </c>
      <c r="L208" s="10" t="s">
        <v>5794</v>
      </c>
      <c r="M208" s="10" t="s">
        <v>5795</v>
      </c>
      <c r="N208" s="10" t="s">
        <v>5796</v>
      </c>
      <c r="O208" s="11" t="str">
        <f t="shared" si="3"/>
        <v>NO</v>
      </c>
      <c r="P208" s="10"/>
    </row>
    <row r="209" spans="1:16">
      <c r="A209" s="10" t="s">
        <v>850</v>
      </c>
      <c r="B209" s="11">
        <v>66</v>
      </c>
      <c r="C209" s="10" t="s">
        <v>1821</v>
      </c>
      <c r="D209" s="11" t="s">
        <v>28</v>
      </c>
      <c r="E209" s="11" t="s">
        <v>1805</v>
      </c>
      <c r="F209" s="10">
        <v>0.36137999999999998</v>
      </c>
      <c r="G209" s="10">
        <v>0.61282000000000003</v>
      </c>
      <c r="H209" s="10">
        <v>-0.25144</v>
      </c>
      <c r="I209" s="10">
        <v>0.93</v>
      </c>
      <c r="J209" s="10" t="s">
        <v>155</v>
      </c>
      <c r="K209" s="10">
        <v>2.8723000000000001</v>
      </c>
      <c r="L209" s="10" t="s">
        <v>5794</v>
      </c>
      <c r="M209" s="10" t="s">
        <v>5795</v>
      </c>
      <c r="N209" s="10" t="s">
        <v>5796</v>
      </c>
      <c r="O209" s="11" t="str">
        <f t="shared" si="3"/>
        <v>NO</v>
      </c>
      <c r="P209" s="10"/>
    </row>
    <row r="210" spans="1:16">
      <c r="A210" s="10" t="s">
        <v>850</v>
      </c>
      <c r="B210" s="11">
        <v>15</v>
      </c>
      <c r="C210" s="10" t="s">
        <v>3761</v>
      </c>
      <c r="D210" s="11" t="s">
        <v>28</v>
      </c>
      <c r="E210" s="11" t="s">
        <v>11</v>
      </c>
      <c r="F210" s="10">
        <v>0.29409999999999997</v>
      </c>
      <c r="G210" s="10">
        <v>0.71557999999999999</v>
      </c>
      <c r="H210" s="10">
        <v>-0.42148000000000002</v>
      </c>
      <c r="I210" s="10">
        <v>0.97299999999999998</v>
      </c>
      <c r="J210" s="10" t="s">
        <v>168</v>
      </c>
      <c r="K210" s="10">
        <v>3.3426999999999998</v>
      </c>
      <c r="L210" s="10" t="s">
        <v>5794</v>
      </c>
      <c r="M210" s="10" t="s">
        <v>5795</v>
      </c>
      <c r="N210" s="10" t="s">
        <v>5796</v>
      </c>
      <c r="O210" s="11" t="str">
        <f t="shared" si="3"/>
        <v>NO</v>
      </c>
      <c r="P210" s="10"/>
    </row>
    <row r="211" spans="1:16">
      <c r="A211" s="6" t="s">
        <v>1700</v>
      </c>
      <c r="B211" s="7">
        <v>4</v>
      </c>
      <c r="C211" s="6" t="s">
        <v>2770</v>
      </c>
      <c r="D211" s="7" t="s">
        <v>32</v>
      </c>
      <c r="E211" s="7" t="s">
        <v>11</v>
      </c>
      <c r="F211" s="6">
        <v>0.69935000000000003</v>
      </c>
      <c r="G211" s="6">
        <v>0.59323000000000004</v>
      </c>
      <c r="H211" s="6">
        <v>0.10611</v>
      </c>
      <c r="I211" s="6">
        <v>0.95199999999999996</v>
      </c>
      <c r="J211" s="6" t="s">
        <v>29</v>
      </c>
      <c r="K211" s="6">
        <v>0.97929999999999995</v>
      </c>
      <c r="L211" s="6" t="s">
        <v>4730</v>
      </c>
      <c r="M211" s="6" t="s">
        <v>5819</v>
      </c>
      <c r="N211" s="6" t="s">
        <v>4732</v>
      </c>
      <c r="O211" s="7" t="str">
        <f t="shared" si="3"/>
        <v>NO</v>
      </c>
    </row>
    <row r="212" spans="1:16">
      <c r="A212" s="10" t="s">
        <v>2774</v>
      </c>
      <c r="B212" s="11">
        <v>4</v>
      </c>
      <c r="C212" s="10" t="s">
        <v>3877</v>
      </c>
      <c r="D212" s="11" t="s">
        <v>32</v>
      </c>
      <c r="E212" s="11" t="s">
        <v>11</v>
      </c>
      <c r="F212" s="10">
        <v>0.52680000000000005</v>
      </c>
      <c r="G212" s="10">
        <v>0.22011</v>
      </c>
      <c r="H212" s="10">
        <v>0.30669000000000002</v>
      </c>
      <c r="I212" s="10">
        <v>0.93300000000000005</v>
      </c>
      <c r="J212" s="10" t="s">
        <v>29</v>
      </c>
      <c r="K212" s="10">
        <v>0.98519999999999996</v>
      </c>
      <c r="L212" s="10" t="s">
        <v>5825</v>
      </c>
      <c r="M212" s="10" t="s">
        <v>5826</v>
      </c>
      <c r="N212" s="10" t="s">
        <v>5827</v>
      </c>
      <c r="O212" s="11" t="str">
        <f t="shared" si="3"/>
        <v>NO</v>
      </c>
      <c r="P212" s="10"/>
    </row>
    <row r="213" spans="1:16">
      <c r="A213" s="10" t="s">
        <v>2774</v>
      </c>
      <c r="B213" s="11">
        <v>6</v>
      </c>
      <c r="C213" s="10" t="s">
        <v>3878</v>
      </c>
      <c r="D213" s="11" t="s">
        <v>32</v>
      </c>
      <c r="E213" s="11" t="s">
        <v>11</v>
      </c>
      <c r="F213" s="10">
        <v>0.50922000000000001</v>
      </c>
      <c r="G213" s="10">
        <v>0.31814999999999999</v>
      </c>
      <c r="H213" s="10">
        <v>0.19106000000000001</v>
      </c>
      <c r="I213" s="10">
        <v>0.91</v>
      </c>
      <c r="J213" s="10" t="s">
        <v>29</v>
      </c>
      <c r="K213" s="10">
        <v>0.99809999999999999</v>
      </c>
      <c r="L213" s="10" t="s">
        <v>5825</v>
      </c>
      <c r="M213" s="10" t="s">
        <v>5826</v>
      </c>
      <c r="N213" s="10" t="s">
        <v>5827</v>
      </c>
      <c r="O213" s="11" t="str">
        <f t="shared" si="3"/>
        <v>NO</v>
      </c>
      <c r="P213" s="10"/>
    </row>
    <row r="214" spans="1:16">
      <c r="A214" s="10" t="s">
        <v>2774</v>
      </c>
      <c r="B214" s="11">
        <v>26</v>
      </c>
      <c r="C214" s="10" t="s">
        <v>3879</v>
      </c>
      <c r="D214" s="11" t="s">
        <v>32</v>
      </c>
      <c r="E214" s="11" t="s">
        <v>11</v>
      </c>
      <c r="F214" s="10">
        <v>0.57110000000000005</v>
      </c>
      <c r="G214" s="10">
        <v>0.36945</v>
      </c>
      <c r="H214" s="10">
        <v>0.20165</v>
      </c>
      <c r="I214" s="10">
        <v>0.93799999999999994</v>
      </c>
      <c r="J214" s="10" t="s">
        <v>29</v>
      </c>
      <c r="K214" s="10">
        <v>0.99980000000000002</v>
      </c>
      <c r="L214" s="10" t="s">
        <v>5825</v>
      </c>
      <c r="M214" s="10" t="s">
        <v>5826</v>
      </c>
      <c r="N214" s="10" t="s">
        <v>5827</v>
      </c>
      <c r="O214" s="11" t="str">
        <f t="shared" si="3"/>
        <v>NO</v>
      </c>
      <c r="P214" s="10"/>
    </row>
    <row r="215" spans="1:16">
      <c r="A215" s="6" t="s">
        <v>3880</v>
      </c>
      <c r="B215" s="7">
        <v>2</v>
      </c>
      <c r="C215" s="6" t="s">
        <v>3881</v>
      </c>
      <c r="D215" s="7" t="s">
        <v>32</v>
      </c>
      <c r="E215" s="7" t="s">
        <v>11</v>
      </c>
      <c r="F215" s="6">
        <v>0.76993</v>
      </c>
      <c r="G215" s="6">
        <v>0.41016000000000002</v>
      </c>
      <c r="H215" s="6">
        <v>0.35976999999999998</v>
      </c>
      <c r="I215" s="6">
        <v>0.998</v>
      </c>
      <c r="J215" s="6" t="s">
        <v>29</v>
      </c>
      <c r="K215" s="6">
        <v>0.98870000000000002</v>
      </c>
      <c r="L215" s="6" t="s">
        <v>4582</v>
      </c>
      <c r="M215" s="6" t="s">
        <v>7338</v>
      </c>
      <c r="N215" s="6" t="s">
        <v>7339</v>
      </c>
      <c r="O215" s="7" t="str">
        <f t="shared" si="3"/>
        <v>NO</v>
      </c>
    </row>
    <row r="216" spans="1:16">
      <c r="A216" s="6" t="s">
        <v>357</v>
      </c>
      <c r="B216" s="7">
        <v>2</v>
      </c>
      <c r="C216" s="6" t="s">
        <v>858</v>
      </c>
      <c r="D216" s="7" t="s">
        <v>28</v>
      </c>
      <c r="E216" s="7" t="s">
        <v>6</v>
      </c>
      <c r="F216" s="6">
        <v>0.84509999999999996</v>
      </c>
      <c r="G216" s="6">
        <v>0.95806999999999998</v>
      </c>
      <c r="H216" s="6">
        <v>-0.11297</v>
      </c>
      <c r="I216" s="6">
        <v>0.91400000000000003</v>
      </c>
      <c r="J216" s="6" t="s">
        <v>33</v>
      </c>
      <c r="K216" s="6">
        <v>1.2464999999999999</v>
      </c>
      <c r="L216" s="6" t="s">
        <v>3990</v>
      </c>
      <c r="M216" s="6" t="s">
        <v>4505</v>
      </c>
      <c r="N216" s="6" t="s">
        <v>3990</v>
      </c>
      <c r="O216" s="7" t="str">
        <f t="shared" si="3"/>
        <v>NO</v>
      </c>
    </row>
    <row r="217" spans="1:16">
      <c r="A217" s="6" t="s">
        <v>3623</v>
      </c>
      <c r="B217" s="7">
        <v>5</v>
      </c>
      <c r="C217" s="6" t="s">
        <v>3624</v>
      </c>
      <c r="D217" s="7" t="s">
        <v>32</v>
      </c>
      <c r="E217" s="7" t="s">
        <v>4</v>
      </c>
      <c r="F217" s="6">
        <v>0.63195000000000001</v>
      </c>
      <c r="G217" s="6">
        <v>0.77134000000000003</v>
      </c>
      <c r="H217" s="6">
        <v>-0.13938</v>
      </c>
      <c r="I217" s="6">
        <v>0.95</v>
      </c>
      <c r="J217" s="6" t="s">
        <v>29</v>
      </c>
      <c r="K217" s="6">
        <v>0.99109999999999998</v>
      </c>
      <c r="L217" s="6" t="s">
        <v>6751</v>
      </c>
      <c r="M217" s="6" t="s">
        <v>7340</v>
      </c>
      <c r="N217" s="6" t="s">
        <v>6751</v>
      </c>
      <c r="O217" s="7" t="str">
        <f t="shared" si="3"/>
        <v>NO</v>
      </c>
    </row>
    <row r="218" spans="1:16">
      <c r="A218" s="6" t="s">
        <v>3882</v>
      </c>
      <c r="B218" s="7">
        <v>14</v>
      </c>
      <c r="C218" s="6" t="s">
        <v>3883</v>
      </c>
      <c r="D218" s="7" t="s">
        <v>28</v>
      </c>
      <c r="E218" s="7" t="s">
        <v>11</v>
      </c>
      <c r="F218" s="6">
        <v>0.20624000000000001</v>
      </c>
      <c r="G218" s="6">
        <v>0.31134000000000001</v>
      </c>
      <c r="H218" s="6">
        <v>-0.1051</v>
      </c>
      <c r="I218" s="6">
        <v>0.9</v>
      </c>
      <c r="J218" s="6" t="s">
        <v>33</v>
      </c>
      <c r="K218" s="6">
        <v>1.3231999999999999</v>
      </c>
      <c r="L218" s="6" t="s">
        <v>3990</v>
      </c>
      <c r="M218" s="6" t="s">
        <v>5719</v>
      </c>
      <c r="N218" s="6" t="s">
        <v>3990</v>
      </c>
      <c r="O218" s="7" t="str">
        <f t="shared" si="3"/>
        <v>NO</v>
      </c>
    </row>
    <row r="219" spans="1:16">
      <c r="A219" s="6" t="s">
        <v>1337</v>
      </c>
      <c r="B219" s="7">
        <v>7</v>
      </c>
      <c r="C219" s="6" t="s">
        <v>3625</v>
      </c>
      <c r="D219" s="7" t="s">
        <v>32</v>
      </c>
      <c r="E219" s="7" t="s">
        <v>4</v>
      </c>
      <c r="F219" s="6">
        <v>0.61436999999999997</v>
      </c>
      <c r="G219" s="6">
        <v>0.92373000000000005</v>
      </c>
      <c r="H219" s="6">
        <v>-0.30936000000000002</v>
      </c>
      <c r="I219" s="6">
        <v>0.95299999999999996</v>
      </c>
      <c r="J219" s="6" t="s">
        <v>29</v>
      </c>
      <c r="K219" s="6">
        <v>0.998</v>
      </c>
      <c r="L219" s="6" t="s">
        <v>3990</v>
      </c>
      <c r="M219" s="6" t="s">
        <v>4056</v>
      </c>
      <c r="N219" s="6" t="s">
        <v>5879</v>
      </c>
      <c r="O219" s="7" t="str">
        <f t="shared" si="3"/>
        <v>NO</v>
      </c>
    </row>
    <row r="220" spans="1:16">
      <c r="A220" s="6" t="s">
        <v>3884</v>
      </c>
      <c r="B220" s="7">
        <v>3</v>
      </c>
      <c r="C220" s="6" t="s">
        <v>3885</v>
      </c>
      <c r="D220" s="7" t="s">
        <v>32</v>
      </c>
      <c r="E220" s="7" t="s">
        <v>11</v>
      </c>
      <c r="F220" s="6">
        <v>0.34300999999999998</v>
      </c>
      <c r="G220" s="6">
        <v>0.14191000000000001</v>
      </c>
      <c r="H220" s="6">
        <v>0.2011</v>
      </c>
      <c r="I220" s="6">
        <v>0.95599999999999996</v>
      </c>
      <c r="J220" s="6" t="s">
        <v>29</v>
      </c>
      <c r="K220" s="6">
        <v>0.97099999999999997</v>
      </c>
      <c r="L220" s="6" t="s">
        <v>7341</v>
      </c>
      <c r="M220" s="6" t="s">
        <v>7342</v>
      </c>
      <c r="N220" s="6" t="s">
        <v>5770</v>
      </c>
      <c r="O220" s="7" t="str">
        <f t="shared" si="3"/>
        <v>NO</v>
      </c>
    </row>
    <row r="221" spans="1:16">
      <c r="A221" s="6" t="s">
        <v>370</v>
      </c>
      <c r="B221" s="7">
        <v>18</v>
      </c>
      <c r="C221" s="6" t="s">
        <v>371</v>
      </c>
      <c r="D221" s="7" t="s">
        <v>32</v>
      </c>
      <c r="E221" s="7" t="s">
        <v>4</v>
      </c>
      <c r="F221" s="6">
        <v>0.80027999999999999</v>
      </c>
      <c r="G221" s="6">
        <v>0.97582000000000002</v>
      </c>
      <c r="H221" s="6">
        <v>-0.17552999999999999</v>
      </c>
      <c r="I221" s="6">
        <v>0.94599999999999995</v>
      </c>
      <c r="J221" s="6" t="s">
        <v>29</v>
      </c>
      <c r="K221" s="6">
        <v>0.91830000000000001</v>
      </c>
      <c r="L221" s="6" t="s">
        <v>5886</v>
      </c>
      <c r="M221" s="6" t="s">
        <v>5887</v>
      </c>
      <c r="N221" s="6" t="s">
        <v>5888</v>
      </c>
      <c r="O221" s="7" t="str">
        <f t="shared" si="3"/>
        <v>NO</v>
      </c>
    </row>
    <row r="222" spans="1:16">
      <c r="A222" s="6" t="s">
        <v>3886</v>
      </c>
      <c r="B222" s="7">
        <v>17</v>
      </c>
      <c r="C222" s="6" t="s">
        <v>3887</v>
      </c>
      <c r="D222" s="7" t="s">
        <v>28</v>
      </c>
      <c r="E222" s="7" t="s">
        <v>11</v>
      </c>
      <c r="F222" s="6">
        <v>0.96150000000000002</v>
      </c>
      <c r="G222" s="6">
        <v>0.85411000000000004</v>
      </c>
      <c r="H222" s="6">
        <v>0.10739</v>
      </c>
      <c r="I222" s="6">
        <v>0.98199999999999998</v>
      </c>
      <c r="J222" s="6" t="s">
        <v>29</v>
      </c>
      <c r="K222" s="6">
        <v>0.66649999999999998</v>
      </c>
      <c r="L222" s="6" t="s">
        <v>4874</v>
      </c>
      <c r="M222" s="6" t="s">
        <v>7343</v>
      </c>
      <c r="N222" s="6" t="s">
        <v>4876</v>
      </c>
      <c r="O222" s="7" t="str">
        <f t="shared" si="3"/>
        <v>NO</v>
      </c>
    </row>
    <row r="223" spans="1:16">
      <c r="A223" s="6" t="s">
        <v>2811</v>
      </c>
      <c r="B223" s="7">
        <v>2</v>
      </c>
      <c r="C223" s="6" t="s">
        <v>2812</v>
      </c>
      <c r="D223" s="7" t="s">
        <v>32</v>
      </c>
      <c r="E223" s="7" t="s">
        <v>11</v>
      </c>
      <c r="F223" s="6">
        <v>7.2904999999999998E-2</v>
      </c>
      <c r="G223" s="6">
        <v>0.222</v>
      </c>
      <c r="H223" s="6">
        <v>-0.14910000000000001</v>
      </c>
      <c r="I223" s="6">
        <v>0.94699999999999995</v>
      </c>
      <c r="J223" s="6" t="s">
        <v>29</v>
      </c>
      <c r="K223" s="6">
        <v>0.80230000000000001</v>
      </c>
      <c r="L223" s="6" t="s">
        <v>5891</v>
      </c>
      <c r="M223" s="6" t="s">
        <v>5892</v>
      </c>
      <c r="N223" s="6" t="s">
        <v>5893</v>
      </c>
      <c r="O223" s="7" t="str">
        <f t="shared" si="3"/>
        <v>NO</v>
      </c>
    </row>
    <row r="224" spans="1:16">
      <c r="A224" s="6" t="s">
        <v>3888</v>
      </c>
      <c r="B224" s="7">
        <v>3</v>
      </c>
      <c r="C224" s="6" t="s">
        <v>3889</v>
      </c>
      <c r="D224" s="7" t="s">
        <v>28</v>
      </c>
      <c r="E224" s="7" t="s">
        <v>11</v>
      </c>
      <c r="F224" s="6">
        <v>0.28893000000000002</v>
      </c>
      <c r="G224" s="6">
        <v>0.14057</v>
      </c>
      <c r="H224" s="6">
        <v>0.14835999999999999</v>
      </c>
      <c r="I224" s="6">
        <v>0.91600000000000004</v>
      </c>
      <c r="J224" s="6" t="s">
        <v>29</v>
      </c>
      <c r="K224" s="6">
        <v>0.9748</v>
      </c>
      <c r="L224" s="6" t="s">
        <v>7344</v>
      </c>
      <c r="M224" s="6" t="s">
        <v>7345</v>
      </c>
      <c r="N224" s="6" t="s">
        <v>7346</v>
      </c>
      <c r="O224" s="7" t="str">
        <f t="shared" si="3"/>
        <v>NO</v>
      </c>
    </row>
    <row r="225" spans="1:16">
      <c r="A225" s="6" t="s">
        <v>3733</v>
      </c>
      <c r="B225" s="7">
        <v>6</v>
      </c>
      <c r="C225" s="6" t="s">
        <v>3734</v>
      </c>
      <c r="D225" s="7" t="s">
        <v>32</v>
      </c>
      <c r="E225" s="7" t="s">
        <v>8</v>
      </c>
      <c r="F225" s="6">
        <v>0.69120000000000004</v>
      </c>
      <c r="G225" s="6">
        <v>0.34667999999999999</v>
      </c>
      <c r="H225" s="6">
        <v>0.34451999999999999</v>
      </c>
      <c r="I225" s="6">
        <v>0.99299999999999999</v>
      </c>
      <c r="J225" s="6" t="s">
        <v>29</v>
      </c>
      <c r="K225" s="6">
        <v>0.98250000000000004</v>
      </c>
      <c r="L225" s="6" t="s">
        <v>5755</v>
      </c>
      <c r="M225" s="6" t="s">
        <v>7347</v>
      </c>
      <c r="N225" s="6" t="s">
        <v>3990</v>
      </c>
      <c r="O225" s="7" t="str">
        <f t="shared" si="3"/>
        <v>NO</v>
      </c>
    </row>
    <row r="226" spans="1:16">
      <c r="A226" s="10" t="s">
        <v>3762</v>
      </c>
      <c r="B226" s="11">
        <v>4</v>
      </c>
      <c r="C226" s="10" t="s">
        <v>3763</v>
      </c>
      <c r="D226" s="11" t="s">
        <v>28</v>
      </c>
      <c r="E226" s="11" t="s">
        <v>1584</v>
      </c>
      <c r="F226" s="10">
        <v>0.81947999999999999</v>
      </c>
      <c r="G226" s="10">
        <v>0.92286999999999997</v>
      </c>
      <c r="H226" s="10">
        <v>-0.10339</v>
      </c>
      <c r="I226" s="10">
        <v>0.91300000000000003</v>
      </c>
      <c r="J226" s="10" t="s">
        <v>29</v>
      </c>
      <c r="K226" s="10">
        <v>0.68400000000000005</v>
      </c>
      <c r="L226" s="10" t="s">
        <v>7348</v>
      </c>
      <c r="M226" s="10" t="s">
        <v>7349</v>
      </c>
      <c r="N226" s="10" t="s">
        <v>7350</v>
      </c>
      <c r="O226" s="11" t="str">
        <f t="shared" si="3"/>
        <v>NO</v>
      </c>
      <c r="P226" s="10"/>
    </row>
    <row r="227" spans="1:16">
      <c r="A227" s="10" t="s">
        <v>3762</v>
      </c>
      <c r="B227" s="11">
        <v>4</v>
      </c>
      <c r="C227" s="10" t="s">
        <v>3763</v>
      </c>
      <c r="D227" s="11" t="s">
        <v>28</v>
      </c>
      <c r="E227" s="11" t="s">
        <v>11</v>
      </c>
      <c r="F227" s="10">
        <v>0.81947999999999999</v>
      </c>
      <c r="G227" s="10">
        <v>0.92286999999999997</v>
      </c>
      <c r="H227" s="10">
        <v>-0.10339</v>
      </c>
      <c r="I227" s="10">
        <v>0.91300000000000003</v>
      </c>
      <c r="J227" s="10" t="s">
        <v>29</v>
      </c>
      <c r="K227" s="10">
        <v>0.68400000000000005</v>
      </c>
      <c r="L227" s="10" t="s">
        <v>7348</v>
      </c>
      <c r="M227" s="10" t="s">
        <v>7349</v>
      </c>
      <c r="N227" s="10" t="s">
        <v>7350</v>
      </c>
      <c r="O227" s="11" t="str">
        <f t="shared" si="3"/>
        <v>NO</v>
      </c>
      <c r="P227" s="10"/>
    </row>
    <row r="228" spans="1:16">
      <c r="A228" s="6" t="s">
        <v>3774</v>
      </c>
      <c r="B228" s="7">
        <v>55</v>
      </c>
      <c r="C228" s="6" t="s">
        <v>3775</v>
      </c>
      <c r="D228" s="7" t="s">
        <v>28</v>
      </c>
      <c r="E228" s="7" t="s">
        <v>1805</v>
      </c>
      <c r="F228" s="6">
        <v>0.79364000000000001</v>
      </c>
      <c r="G228" s="6">
        <v>0.99358000000000002</v>
      </c>
      <c r="H228" s="6">
        <v>-0.19994000000000001</v>
      </c>
      <c r="I228" s="6">
        <v>0.98799999999999999</v>
      </c>
      <c r="J228" s="6" t="s">
        <v>40</v>
      </c>
      <c r="K228" s="6">
        <v>2.5316999999999998</v>
      </c>
      <c r="L228" s="6" t="s">
        <v>5794</v>
      </c>
      <c r="M228" s="6" t="s">
        <v>7351</v>
      </c>
      <c r="N228" s="6" t="s">
        <v>5796</v>
      </c>
      <c r="O228" s="7" t="str">
        <f t="shared" si="3"/>
        <v>NO</v>
      </c>
    </row>
    <row r="229" spans="1:16">
      <c r="A229" s="6" t="s">
        <v>2834</v>
      </c>
      <c r="B229" s="7">
        <v>3</v>
      </c>
      <c r="C229" s="6" t="s">
        <v>3626</v>
      </c>
      <c r="D229" s="7" t="s">
        <v>32</v>
      </c>
      <c r="E229" s="7" t="s">
        <v>4</v>
      </c>
      <c r="F229" s="6">
        <v>0.69649000000000005</v>
      </c>
      <c r="G229" s="6">
        <v>0.88324000000000003</v>
      </c>
      <c r="H229" s="6">
        <v>-0.18675</v>
      </c>
      <c r="I229" s="6">
        <v>0.93100000000000005</v>
      </c>
      <c r="J229" s="6" t="s">
        <v>29</v>
      </c>
      <c r="K229" s="6">
        <v>0.9395</v>
      </c>
      <c r="L229" s="6" t="s">
        <v>3990</v>
      </c>
      <c r="M229" s="6" t="s">
        <v>5962</v>
      </c>
      <c r="N229" s="6" t="s">
        <v>3990</v>
      </c>
      <c r="O229" s="7" t="str">
        <f t="shared" si="3"/>
        <v>NO</v>
      </c>
    </row>
    <row r="230" spans="1:16">
      <c r="A230" s="6" t="s">
        <v>3890</v>
      </c>
      <c r="B230" s="7">
        <v>3</v>
      </c>
      <c r="C230" s="6" t="s">
        <v>3891</v>
      </c>
      <c r="D230" s="7" t="s">
        <v>28</v>
      </c>
      <c r="E230" s="7" t="s">
        <v>11</v>
      </c>
      <c r="F230" s="6">
        <v>5.7200000000000001E-2</v>
      </c>
      <c r="G230" s="6">
        <v>0.16539000000000001</v>
      </c>
      <c r="H230" s="6">
        <v>-0.10818999999999999</v>
      </c>
      <c r="I230" s="6">
        <v>0.98499999999999999</v>
      </c>
      <c r="J230" s="6" t="s">
        <v>29</v>
      </c>
      <c r="K230" s="6">
        <v>0.69920000000000004</v>
      </c>
      <c r="L230" s="6" t="s">
        <v>7352</v>
      </c>
      <c r="M230" s="6" t="s">
        <v>7353</v>
      </c>
      <c r="N230" s="6" t="s">
        <v>7130</v>
      </c>
      <c r="O230" s="7" t="str">
        <f t="shared" si="3"/>
        <v>NO</v>
      </c>
    </row>
    <row r="231" spans="1:16">
      <c r="A231" s="6" t="s">
        <v>395</v>
      </c>
      <c r="B231" s="7">
        <v>19</v>
      </c>
      <c r="C231" s="6" t="s">
        <v>3627</v>
      </c>
      <c r="D231" s="7" t="s">
        <v>32</v>
      </c>
      <c r="E231" s="7" t="s">
        <v>4</v>
      </c>
      <c r="F231" s="6">
        <v>0.94603999999999999</v>
      </c>
      <c r="G231" s="6">
        <v>0.84201000000000004</v>
      </c>
      <c r="H231" s="6">
        <v>0.10403999999999999</v>
      </c>
      <c r="I231" s="6">
        <v>0.94399999999999995</v>
      </c>
      <c r="J231" s="6" t="s">
        <v>29</v>
      </c>
      <c r="K231" s="6">
        <v>0.65659999999999996</v>
      </c>
      <c r="L231" s="6" t="s">
        <v>5988</v>
      </c>
      <c r="M231" s="6" t="s">
        <v>5989</v>
      </c>
      <c r="N231" s="6" t="s">
        <v>5990</v>
      </c>
      <c r="O231" s="7" t="str">
        <f t="shared" si="3"/>
        <v>NO</v>
      </c>
    </row>
    <row r="232" spans="1:16">
      <c r="A232" s="6" t="s">
        <v>3628</v>
      </c>
      <c r="B232" s="7">
        <v>17</v>
      </c>
      <c r="C232" s="6" t="s">
        <v>3629</v>
      </c>
      <c r="D232" s="7" t="s">
        <v>32</v>
      </c>
      <c r="E232" s="7" t="s">
        <v>4</v>
      </c>
      <c r="F232" s="6">
        <v>0.2392</v>
      </c>
      <c r="G232" s="6">
        <v>0.45075999999999999</v>
      </c>
      <c r="H232" s="6">
        <v>-0.21156</v>
      </c>
      <c r="I232" s="6">
        <v>0.94599999999999995</v>
      </c>
      <c r="J232" s="6" t="s">
        <v>33</v>
      </c>
      <c r="K232" s="6">
        <v>1.2230000000000001</v>
      </c>
      <c r="L232" s="6" t="s">
        <v>3990</v>
      </c>
      <c r="M232" s="6" t="s">
        <v>7354</v>
      </c>
      <c r="N232" s="6" t="s">
        <v>3990</v>
      </c>
      <c r="O232" s="7" t="str">
        <f t="shared" si="3"/>
        <v>NO</v>
      </c>
    </row>
    <row r="233" spans="1:16">
      <c r="A233" s="6" t="s">
        <v>3892</v>
      </c>
      <c r="B233" s="7">
        <v>7</v>
      </c>
      <c r="C233" s="6" t="s">
        <v>3893</v>
      </c>
      <c r="D233" s="7" t="s">
        <v>28</v>
      </c>
      <c r="E233" s="7" t="s">
        <v>11</v>
      </c>
      <c r="F233" s="6">
        <v>0.92117000000000004</v>
      </c>
      <c r="G233" s="6">
        <v>0.82088000000000005</v>
      </c>
      <c r="H233" s="6">
        <v>0.10029</v>
      </c>
      <c r="I233" s="6">
        <v>0.94699999999999995</v>
      </c>
      <c r="J233" s="6" t="s">
        <v>44</v>
      </c>
      <c r="K233" s="6">
        <v>1.1553</v>
      </c>
      <c r="L233" s="6" t="s">
        <v>7355</v>
      </c>
      <c r="M233" s="6" t="s">
        <v>7356</v>
      </c>
      <c r="N233" s="6" t="s">
        <v>7357</v>
      </c>
      <c r="O233" s="7" t="str">
        <f t="shared" si="3"/>
        <v>NO</v>
      </c>
    </row>
    <row r="234" spans="1:16">
      <c r="A234" s="6" t="s">
        <v>888</v>
      </c>
      <c r="B234" s="7">
        <v>9</v>
      </c>
      <c r="C234" s="6" t="s">
        <v>3894</v>
      </c>
      <c r="D234" s="7" t="s">
        <v>32</v>
      </c>
      <c r="E234" s="7" t="s">
        <v>11</v>
      </c>
      <c r="F234" s="6">
        <v>9.2796000000000003E-2</v>
      </c>
      <c r="G234" s="6">
        <v>0.20519999999999999</v>
      </c>
      <c r="H234" s="6">
        <v>-0.1124</v>
      </c>
      <c r="I234" s="6">
        <v>1</v>
      </c>
      <c r="J234" s="6" t="s">
        <v>33</v>
      </c>
      <c r="K234" s="6">
        <v>0.84150000000000003</v>
      </c>
      <c r="L234" s="6" t="s">
        <v>6018</v>
      </c>
      <c r="M234" s="6" t="s">
        <v>6019</v>
      </c>
      <c r="N234" s="6" t="s">
        <v>6020</v>
      </c>
      <c r="O234" s="7" t="str">
        <f t="shared" si="3"/>
        <v>NO</v>
      </c>
    </row>
    <row r="235" spans="1:16">
      <c r="A235" s="6" t="s">
        <v>3630</v>
      </c>
      <c r="B235" s="7">
        <v>4</v>
      </c>
      <c r="C235" s="6" t="s">
        <v>3631</v>
      </c>
      <c r="D235" s="7" t="s">
        <v>28</v>
      </c>
      <c r="E235" s="7" t="s">
        <v>4</v>
      </c>
      <c r="F235" s="6">
        <v>0.43251000000000001</v>
      </c>
      <c r="G235" s="6">
        <v>0.63832</v>
      </c>
      <c r="H235" s="6">
        <v>-0.20582</v>
      </c>
      <c r="I235" s="6">
        <v>0.93300000000000005</v>
      </c>
      <c r="J235" s="6" t="s">
        <v>29</v>
      </c>
      <c r="K235" s="6">
        <v>1</v>
      </c>
      <c r="L235" s="6" t="s">
        <v>7358</v>
      </c>
      <c r="M235" s="6" t="s">
        <v>7359</v>
      </c>
      <c r="N235" s="6" t="s">
        <v>4945</v>
      </c>
      <c r="O235" s="7" t="str">
        <f t="shared" si="3"/>
        <v>NO</v>
      </c>
    </row>
    <row r="236" spans="1:16">
      <c r="A236" s="10" t="s">
        <v>2888</v>
      </c>
      <c r="B236" s="11">
        <v>7</v>
      </c>
      <c r="C236" s="10" t="s">
        <v>3895</v>
      </c>
      <c r="D236" s="11" t="s">
        <v>32</v>
      </c>
      <c r="E236" s="11" t="s">
        <v>11</v>
      </c>
      <c r="F236" s="10">
        <v>0.15508</v>
      </c>
      <c r="G236" s="10">
        <v>0.35378999999999999</v>
      </c>
      <c r="H236" s="10">
        <v>-0.19871</v>
      </c>
      <c r="I236" s="10">
        <v>0.92500000000000004</v>
      </c>
      <c r="J236" s="10" t="s">
        <v>29</v>
      </c>
      <c r="K236" s="10">
        <v>0.9456</v>
      </c>
      <c r="L236" s="10" t="s">
        <v>6036</v>
      </c>
      <c r="M236" s="10" t="s">
        <v>6037</v>
      </c>
      <c r="N236" s="10" t="s">
        <v>6038</v>
      </c>
      <c r="O236" s="11" t="str">
        <f t="shared" si="3"/>
        <v>NO</v>
      </c>
      <c r="P236" s="10"/>
    </row>
    <row r="237" spans="1:16">
      <c r="A237" s="10" t="s">
        <v>2888</v>
      </c>
      <c r="B237" s="11">
        <v>9</v>
      </c>
      <c r="C237" s="10" t="s">
        <v>2889</v>
      </c>
      <c r="D237" s="11" t="s">
        <v>32</v>
      </c>
      <c r="E237" s="11" t="s">
        <v>11</v>
      </c>
      <c r="F237" s="10">
        <v>0.91722999999999999</v>
      </c>
      <c r="G237" s="10">
        <v>0.72141</v>
      </c>
      <c r="H237" s="10">
        <v>0.19581999999999999</v>
      </c>
      <c r="I237" s="10">
        <v>0.93899999999999995</v>
      </c>
      <c r="J237" s="10" t="s">
        <v>29</v>
      </c>
      <c r="K237" s="10">
        <v>0.97740000000000005</v>
      </c>
      <c r="L237" s="10" t="s">
        <v>6036</v>
      </c>
      <c r="M237" s="10" t="s">
        <v>6037</v>
      </c>
      <c r="N237" s="10" t="s">
        <v>6038</v>
      </c>
      <c r="O237" s="11" t="str">
        <f t="shared" si="3"/>
        <v>NO</v>
      </c>
      <c r="P237" s="10"/>
    </row>
    <row r="238" spans="1:16">
      <c r="A238" s="6" t="s">
        <v>3896</v>
      </c>
      <c r="B238" s="7">
        <v>8</v>
      </c>
      <c r="C238" s="6" t="s">
        <v>3897</v>
      </c>
      <c r="D238" s="7" t="s">
        <v>32</v>
      </c>
      <c r="E238" s="7" t="s">
        <v>11</v>
      </c>
      <c r="F238" s="6">
        <v>0.94757000000000002</v>
      </c>
      <c r="G238" s="6">
        <v>0.82157999999999998</v>
      </c>
      <c r="H238" s="6">
        <v>0.12598999999999999</v>
      </c>
      <c r="I238" s="6">
        <v>0.93799999999999994</v>
      </c>
      <c r="J238" s="6" t="s">
        <v>29</v>
      </c>
      <c r="K238" s="6">
        <v>0.82389999999999997</v>
      </c>
      <c r="L238" s="6" t="s">
        <v>4046</v>
      </c>
      <c r="M238" s="6" t="s">
        <v>7360</v>
      </c>
      <c r="N238" s="6" t="s">
        <v>3990</v>
      </c>
      <c r="O238" s="7" t="str">
        <f t="shared" si="3"/>
        <v>NO</v>
      </c>
    </row>
    <row r="239" spans="1:16">
      <c r="A239" s="6" t="s">
        <v>2899</v>
      </c>
      <c r="B239" s="7">
        <v>12</v>
      </c>
      <c r="C239" s="6" t="s">
        <v>2900</v>
      </c>
      <c r="D239" s="7" t="s">
        <v>28</v>
      </c>
      <c r="E239" s="7" t="s">
        <v>11</v>
      </c>
      <c r="F239" s="6">
        <v>0.10345</v>
      </c>
      <c r="G239" s="6">
        <v>0.20768</v>
      </c>
      <c r="H239" s="6">
        <v>-0.10421999999999999</v>
      </c>
      <c r="I239" s="6">
        <v>0.90300000000000002</v>
      </c>
      <c r="J239" s="6" t="s">
        <v>33</v>
      </c>
      <c r="K239" s="6">
        <v>1.5558000000000001</v>
      </c>
      <c r="L239" s="6" t="s">
        <v>4073</v>
      </c>
      <c r="M239" s="6" t="s">
        <v>6047</v>
      </c>
      <c r="N239" s="6" t="s">
        <v>4274</v>
      </c>
      <c r="O239" s="7" t="str">
        <f t="shared" si="3"/>
        <v>NO</v>
      </c>
    </row>
    <row r="240" spans="1:16">
      <c r="A240" s="6" t="s">
        <v>3632</v>
      </c>
      <c r="B240" s="7">
        <v>6</v>
      </c>
      <c r="C240" s="6" t="s">
        <v>3633</v>
      </c>
      <c r="D240" s="7" t="s">
        <v>32</v>
      </c>
      <c r="E240" s="7" t="s">
        <v>4</v>
      </c>
      <c r="F240" s="6">
        <v>0.73985000000000001</v>
      </c>
      <c r="G240" s="6">
        <v>0.93735000000000002</v>
      </c>
      <c r="H240" s="6">
        <v>-0.19750000000000001</v>
      </c>
      <c r="I240" s="6">
        <v>0.95199999999999996</v>
      </c>
      <c r="J240" s="6" t="s">
        <v>33</v>
      </c>
      <c r="K240" s="6">
        <v>1.4752000000000001</v>
      </c>
      <c r="L240" s="6" t="s">
        <v>5411</v>
      </c>
      <c r="M240" s="6" t="s">
        <v>7361</v>
      </c>
      <c r="N240" s="6" t="s">
        <v>4774</v>
      </c>
      <c r="O240" s="7" t="str">
        <f t="shared" si="3"/>
        <v>NO</v>
      </c>
    </row>
    <row r="241" spans="1:16">
      <c r="A241" s="10" t="s">
        <v>1717</v>
      </c>
      <c r="B241" s="11">
        <v>3</v>
      </c>
      <c r="C241" s="10" t="s">
        <v>1718</v>
      </c>
      <c r="D241" s="11" t="s">
        <v>32</v>
      </c>
      <c r="E241" s="11" t="s">
        <v>1584</v>
      </c>
      <c r="F241" s="10">
        <v>0.65493000000000001</v>
      </c>
      <c r="G241" s="10">
        <v>0.45034999999999997</v>
      </c>
      <c r="H241" s="10">
        <v>0.20458000000000001</v>
      </c>
      <c r="I241" s="10">
        <v>0.94699999999999995</v>
      </c>
      <c r="J241" s="10" t="s">
        <v>29</v>
      </c>
      <c r="K241" s="10">
        <v>1</v>
      </c>
      <c r="L241" s="10" t="s">
        <v>5068</v>
      </c>
      <c r="M241" s="10" t="s">
        <v>6086</v>
      </c>
      <c r="N241" s="10" t="s">
        <v>6087</v>
      </c>
      <c r="O241" s="11" t="str">
        <f t="shared" si="3"/>
        <v>NO</v>
      </c>
      <c r="P241" s="10"/>
    </row>
    <row r="242" spans="1:16">
      <c r="A242" s="10" t="s">
        <v>1717</v>
      </c>
      <c r="B242" s="11">
        <v>3</v>
      </c>
      <c r="C242" s="10" t="s">
        <v>1718</v>
      </c>
      <c r="D242" s="11" t="s">
        <v>32</v>
      </c>
      <c r="E242" s="11" t="s">
        <v>11</v>
      </c>
      <c r="F242" s="10">
        <v>0.65493000000000001</v>
      </c>
      <c r="G242" s="10">
        <v>0.45034999999999997</v>
      </c>
      <c r="H242" s="10">
        <v>0.20458000000000001</v>
      </c>
      <c r="I242" s="10">
        <v>0.94699999999999995</v>
      </c>
      <c r="J242" s="10" t="s">
        <v>29</v>
      </c>
      <c r="K242" s="10">
        <v>1</v>
      </c>
      <c r="L242" s="10" t="s">
        <v>5068</v>
      </c>
      <c r="M242" s="10" t="s">
        <v>6086</v>
      </c>
      <c r="N242" s="10" t="s">
        <v>6087</v>
      </c>
      <c r="O242" s="11" t="str">
        <f t="shared" si="3"/>
        <v>NO</v>
      </c>
      <c r="P242" s="10"/>
    </row>
    <row r="243" spans="1:16">
      <c r="A243" s="6" t="s">
        <v>3634</v>
      </c>
      <c r="B243" s="7">
        <v>11</v>
      </c>
      <c r="C243" s="6" t="s">
        <v>3635</v>
      </c>
      <c r="D243" s="7" t="s">
        <v>28</v>
      </c>
      <c r="E243" s="7" t="s">
        <v>4</v>
      </c>
      <c r="F243" s="6">
        <v>0.36303000000000002</v>
      </c>
      <c r="G243" s="6">
        <v>0.50360000000000005</v>
      </c>
      <c r="H243" s="6">
        <v>-0.14057</v>
      </c>
      <c r="I243" s="6">
        <v>0.90800000000000003</v>
      </c>
      <c r="J243" s="6" t="s">
        <v>29</v>
      </c>
      <c r="K243" s="6">
        <v>0.999</v>
      </c>
      <c r="L243" s="6" t="s">
        <v>7362</v>
      </c>
      <c r="M243" s="6" t="s">
        <v>7363</v>
      </c>
      <c r="N243" s="6" t="s">
        <v>7364</v>
      </c>
      <c r="O243" s="7" t="str">
        <f t="shared" si="3"/>
        <v>NO</v>
      </c>
    </row>
    <row r="244" spans="1:16">
      <c r="A244" s="6" t="s">
        <v>3898</v>
      </c>
      <c r="B244" s="7">
        <v>9</v>
      </c>
      <c r="C244" s="6" t="s">
        <v>3899</v>
      </c>
      <c r="D244" s="7" t="s">
        <v>28</v>
      </c>
      <c r="E244" s="7" t="s">
        <v>11</v>
      </c>
      <c r="F244" s="6">
        <v>0.63775000000000004</v>
      </c>
      <c r="G244" s="6">
        <v>0.83457000000000003</v>
      </c>
      <c r="H244" s="6">
        <v>-0.19681999999999999</v>
      </c>
      <c r="I244" s="6">
        <v>0.94199999999999995</v>
      </c>
      <c r="J244" s="6" t="s">
        <v>33</v>
      </c>
      <c r="K244" s="6">
        <v>0.99470000000000003</v>
      </c>
      <c r="L244" s="6" t="s">
        <v>7365</v>
      </c>
      <c r="M244" s="6" t="s">
        <v>7366</v>
      </c>
      <c r="N244" s="6" t="s">
        <v>7367</v>
      </c>
      <c r="O244" s="7" t="str">
        <f t="shared" si="3"/>
        <v>NO</v>
      </c>
    </row>
    <row r="245" spans="1:16">
      <c r="A245" s="6" t="s">
        <v>2947</v>
      </c>
      <c r="B245" s="7">
        <v>22</v>
      </c>
      <c r="C245" s="6" t="s">
        <v>3900</v>
      </c>
      <c r="D245" s="7" t="s">
        <v>28</v>
      </c>
      <c r="E245" s="7" t="s">
        <v>11</v>
      </c>
      <c r="F245" s="6">
        <v>0.67037000000000002</v>
      </c>
      <c r="G245" s="6">
        <v>0.56559999999999999</v>
      </c>
      <c r="H245" s="6">
        <v>0.10478</v>
      </c>
      <c r="I245" s="6">
        <v>0.92100000000000004</v>
      </c>
      <c r="J245" s="6" t="s">
        <v>44</v>
      </c>
      <c r="K245" s="6">
        <v>1.8282</v>
      </c>
      <c r="L245" s="6" t="s">
        <v>6102</v>
      </c>
      <c r="M245" s="6" t="s">
        <v>6103</v>
      </c>
      <c r="N245" s="6" t="s">
        <v>6104</v>
      </c>
      <c r="O245" s="7" t="str">
        <f t="shared" si="3"/>
        <v>NO</v>
      </c>
    </row>
    <row r="246" spans="1:16">
      <c r="A246" s="6" t="s">
        <v>3636</v>
      </c>
      <c r="B246" s="7">
        <v>6</v>
      </c>
      <c r="C246" s="6" t="s">
        <v>3637</v>
      </c>
      <c r="D246" s="7" t="s">
        <v>32</v>
      </c>
      <c r="E246" s="7" t="s">
        <v>4</v>
      </c>
      <c r="F246" s="6">
        <v>0.8085</v>
      </c>
      <c r="G246" s="6">
        <v>0.94142999999999999</v>
      </c>
      <c r="H246" s="6">
        <v>-0.13292999999999999</v>
      </c>
      <c r="I246" s="6">
        <v>0.93500000000000005</v>
      </c>
      <c r="J246" s="6" t="s">
        <v>29</v>
      </c>
      <c r="K246" s="6">
        <v>0.79190000000000005</v>
      </c>
      <c r="L246" s="6" t="s">
        <v>7368</v>
      </c>
      <c r="M246" s="6" t="s">
        <v>7369</v>
      </c>
      <c r="N246" s="6" t="s">
        <v>6168</v>
      </c>
      <c r="O246" s="7" t="str">
        <f t="shared" si="3"/>
        <v>NO</v>
      </c>
    </row>
    <row r="247" spans="1:16">
      <c r="A247" s="6" t="s">
        <v>2969</v>
      </c>
      <c r="B247" s="7">
        <v>3</v>
      </c>
      <c r="C247" s="6" t="s">
        <v>2970</v>
      </c>
      <c r="D247" s="7" t="s">
        <v>32</v>
      </c>
      <c r="E247" s="7" t="s">
        <v>11</v>
      </c>
      <c r="F247" s="6">
        <v>0.33960000000000001</v>
      </c>
      <c r="G247" s="6">
        <v>0.14581</v>
      </c>
      <c r="H247" s="6">
        <v>0.19378999999999999</v>
      </c>
      <c r="I247" s="6">
        <v>0.94699999999999995</v>
      </c>
      <c r="J247" s="6" t="s">
        <v>33</v>
      </c>
      <c r="K247" s="6">
        <v>1.4531000000000001</v>
      </c>
      <c r="L247" s="6" t="s">
        <v>6140</v>
      </c>
      <c r="M247" s="6" t="s">
        <v>6141</v>
      </c>
      <c r="N247" s="6" t="s">
        <v>6142</v>
      </c>
      <c r="O247" s="7" t="str">
        <f t="shared" si="3"/>
        <v>NO</v>
      </c>
    </row>
    <row r="248" spans="1:16">
      <c r="A248" s="6" t="s">
        <v>902</v>
      </c>
      <c r="B248" s="7">
        <v>8</v>
      </c>
      <c r="C248" s="6" t="s">
        <v>903</v>
      </c>
      <c r="D248" s="7" t="s">
        <v>28</v>
      </c>
      <c r="E248" s="7" t="s">
        <v>6</v>
      </c>
      <c r="F248" s="6">
        <v>0.40914</v>
      </c>
      <c r="G248" s="6">
        <v>0.52215999999999996</v>
      </c>
      <c r="H248" s="6">
        <v>-0.11302</v>
      </c>
      <c r="I248" s="6">
        <v>0.96699999999999997</v>
      </c>
      <c r="J248" s="6" t="s">
        <v>33</v>
      </c>
      <c r="K248" s="6">
        <v>1.2770999999999999</v>
      </c>
      <c r="L248" s="6" t="s">
        <v>3990</v>
      </c>
      <c r="M248" s="6" t="s">
        <v>6150</v>
      </c>
      <c r="N248" s="6" t="s">
        <v>3990</v>
      </c>
      <c r="O248" s="7" t="str">
        <f t="shared" si="3"/>
        <v>NO</v>
      </c>
    </row>
    <row r="249" spans="1:16">
      <c r="A249" s="6" t="s">
        <v>3901</v>
      </c>
      <c r="B249" s="7">
        <v>7</v>
      </c>
      <c r="C249" s="6" t="s">
        <v>3902</v>
      </c>
      <c r="D249" s="7" t="s">
        <v>32</v>
      </c>
      <c r="E249" s="7" t="s">
        <v>11</v>
      </c>
      <c r="F249" s="6">
        <v>0.79605000000000004</v>
      </c>
      <c r="G249" s="6">
        <v>0.69191999999999998</v>
      </c>
      <c r="H249" s="6">
        <v>0.10413</v>
      </c>
      <c r="I249" s="6">
        <v>0.91400000000000003</v>
      </c>
      <c r="J249" s="6" t="s">
        <v>29</v>
      </c>
      <c r="K249" s="6">
        <v>0.95379999999999998</v>
      </c>
      <c r="L249" s="6" t="s">
        <v>7370</v>
      </c>
      <c r="M249" s="6" t="s">
        <v>7371</v>
      </c>
      <c r="N249" s="6" t="s">
        <v>7372</v>
      </c>
      <c r="O249" s="7" t="str">
        <f t="shared" si="3"/>
        <v>NO</v>
      </c>
    </row>
    <row r="250" spans="1:16">
      <c r="A250" s="10" t="s">
        <v>1723</v>
      </c>
      <c r="B250" s="11">
        <v>5</v>
      </c>
      <c r="C250" s="10" t="s">
        <v>1724</v>
      </c>
      <c r="D250" s="11" t="s">
        <v>32</v>
      </c>
      <c r="E250" s="11" t="s">
        <v>1584</v>
      </c>
      <c r="F250" s="10">
        <v>0.63497999999999999</v>
      </c>
      <c r="G250" s="10">
        <v>0.51527999999999996</v>
      </c>
      <c r="H250" s="10">
        <v>0.1197</v>
      </c>
      <c r="I250" s="10">
        <v>0.93400000000000005</v>
      </c>
      <c r="J250" s="10" t="s">
        <v>29</v>
      </c>
      <c r="K250" s="10">
        <v>1</v>
      </c>
      <c r="L250" s="10" t="s">
        <v>5502</v>
      </c>
      <c r="M250" s="10" t="s">
        <v>6169</v>
      </c>
      <c r="N250" s="10" t="s">
        <v>5504</v>
      </c>
      <c r="O250" s="11" t="str">
        <f t="shared" si="3"/>
        <v>NO</v>
      </c>
      <c r="P250" s="10"/>
    </row>
    <row r="251" spans="1:16">
      <c r="A251" s="10" t="s">
        <v>1723</v>
      </c>
      <c r="B251" s="11">
        <v>5</v>
      </c>
      <c r="C251" s="10" t="s">
        <v>1724</v>
      </c>
      <c r="D251" s="11" t="s">
        <v>32</v>
      </c>
      <c r="E251" s="11" t="s">
        <v>11</v>
      </c>
      <c r="F251" s="10">
        <v>0.63497999999999999</v>
      </c>
      <c r="G251" s="10">
        <v>0.51527999999999996</v>
      </c>
      <c r="H251" s="10">
        <v>0.1197</v>
      </c>
      <c r="I251" s="10">
        <v>0.93400000000000005</v>
      </c>
      <c r="J251" s="10" t="s">
        <v>29</v>
      </c>
      <c r="K251" s="10">
        <v>1</v>
      </c>
      <c r="L251" s="10" t="s">
        <v>5502</v>
      </c>
      <c r="M251" s="10" t="s">
        <v>6169</v>
      </c>
      <c r="N251" s="10" t="s">
        <v>5504</v>
      </c>
      <c r="O251" s="11" t="str">
        <f t="shared" si="3"/>
        <v>NO</v>
      </c>
      <c r="P251" s="10"/>
    </row>
    <row r="252" spans="1:16">
      <c r="A252" s="6" t="s">
        <v>3903</v>
      </c>
      <c r="B252" s="7">
        <v>21</v>
      </c>
      <c r="C252" s="6" t="s">
        <v>3904</v>
      </c>
      <c r="D252" s="7" t="s">
        <v>28</v>
      </c>
      <c r="E252" s="7" t="s">
        <v>11</v>
      </c>
      <c r="F252" s="6">
        <v>0.10459</v>
      </c>
      <c r="G252" s="6">
        <v>0.20993000000000001</v>
      </c>
      <c r="H252" s="6">
        <v>-0.10535</v>
      </c>
      <c r="I252" s="6">
        <v>0.93300000000000005</v>
      </c>
      <c r="J252" s="6" t="s">
        <v>29</v>
      </c>
      <c r="K252" s="6">
        <v>0.7651</v>
      </c>
      <c r="L252" s="6" t="s">
        <v>7373</v>
      </c>
      <c r="M252" s="6" t="s">
        <v>7374</v>
      </c>
      <c r="N252" s="6" t="s">
        <v>7375</v>
      </c>
      <c r="O252" s="7" t="str">
        <f t="shared" si="3"/>
        <v>NO</v>
      </c>
    </row>
    <row r="253" spans="1:16">
      <c r="A253" s="6" t="s">
        <v>3638</v>
      </c>
      <c r="B253" s="7">
        <v>3</v>
      </c>
      <c r="C253" s="6" t="s">
        <v>3639</v>
      </c>
      <c r="D253" s="7" t="s">
        <v>28</v>
      </c>
      <c r="E253" s="7" t="s">
        <v>4</v>
      </c>
      <c r="F253" s="6">
        <v>0.78608</v>
      </c>
      <c r="G253" s="6">
        <v>0.94796999999999998</v>
      </c>
      <c r="H253" s="6">
        <v>-0.16189000000000001</v>
      </c>
      <c r="I253" s="6">
        <v>0.92200000000000004</v>
      </c>
      <c r="J253" s="6" t="s">
        <v>29</v>
      </c>
      <c r="K253" s="6">
        <v>0.77939999999999998</v>
      </c>
      <c r="L253" s="6" t="s">
        <v>7376</v>
      </c>
      <c r="M253" s="6" t="s">
        <v>7377</v>
      </c>
      <c r="N253" s="6" t="s">
        <v>7378</v>
      </c>
      <c r="O253" s="7" t="str">
        <f t="shared" si="3"/>
        <v>NO</v>
      </c>
    </row>
    <row r="254" spans="1:16">
      <c r="A254" s="6" t="s">
        <v>3905</v>
      </c>
      <c r="B254" s="7">
        <v>7</v>
      </c>
      <c r="C254" s="6" t="s">
        <v>3906</v>
      </c>
      <c r="D254" s="7" t="s">
        <v>32</v>
      </c>
      <c r="E254" s="7" t="s">
        <v>11</v>
      </c>
      <c r="F254" s="6">
        <v>0.15285000000000001</v>
      </c>
      <c r="G254" s="6">
        <v>0.25734000000000001</v>
      </c>
      <c r="H254" s="6">
        <v>-0.10449</v>
      </c>
      <c r="I254" s="6">
        <v>0.94799999999999995</v>
      </c>
      <c r="J254" s="6" t="s">
        <v>29</v>
      </c>
      <c r="K254" s="6">
        <v>0.8649</v>
      </c>
      <c r="L254" s="6" t="s">
        <v>4091</v>
      </c>
      <c r="M254" s="6" t="s">
        <v>7379</v>
      </c>
      <c r="N254" s="6" t="s">
        <v>7380</v>
      </c>
      <c r="O254" s="7" t="str">
        <f t="shared" si="3"/>
        <v>NO</v>
      </c>
    </row>
    <row r="255" spans="1:16">
      <c r="A255" s="6" t="s">
        <v>3907</v>
      </c>
      <c r="B255" s="7">
        <v>11</v>
      </c>
      <c r="C255" s="6" t="s">
        <v>3908</v>
      </c>
      <c r="D255" s="7" t="s">
        <v>28</v>
      </c>
      <c r="E255" s="7" t="s">
        <v>11</v>
      </c>
      <c r="F255" s="6">
        <v>0.40620000000000001</v>
      </c>
      <c r="G255" s="6">
        <v>0.57194999999999996</v>
      </c>
      <c r="H255" s="6">
        <v>-0.16574</v>
      </c>
      <c r="I255" s="6">
        <v>0.93100000000000005</v>
      </c>
      <c r="J255" s="6" t="s">
        <v>29</v>
      </c>
      <c r="K255" s="6">
        <v>0.99399999999999999</v>
      </c>
      <c r="L255" s="6" t="s">
        <v>5239</v>
      </c>
      <c r="M255" s="6" t="s">
        <v>7381</v>
      </c>
      <c r="N255" s="6" t="s">
        <v>6745</v>
      </c>
      <c r="O255" s="7" t="str">
        <f t="shared" si="3"/>
        <v>NO</v>
      </c>
    </row>
    <row r="256" spans="1:16">
      <c r="A256" s="6" t="s">
        <v>3695</v>
      </c>
      <c r="B256" s="7">
        <v>5</v>
      </c>
      <c r="C256" s="6" t="s">
        <v>3696</v>
      </c>
      <c r="D256" s="7" t="s">
        <v>28</v>
      </c>
      <c r="E256" s="7" t="s">
        <v>6</v>
      </c>
      <c r="F256" s="6">
        <v>0.74302000000000001</v>
      </c>
      <c r="G256" s="6">
        <v>0.91332000000000002</v>
      </c>
      <c r="H256" s="6">
        <v>-0.17030000000000001</v>
      </c>
      <c r="I256" s="6">
        <v>0.91300000000000003</v>
      </c>
      <c r="J256" s="6" t="s">
        <v>29</v>
      </c>
      <c r="K256" s="6">
        <v>0.874</v>
      </c>
      <c r="L256" s="6" t="s">
        <v>7382</v>
      </c>
      <c r="M256" s="6" t="s">
        <v>7383</v>
      </c>
      <c r="N256" s="6" t="s">
        <v>7384</v>
      </c>
      <c r="O256" s="7" t="str">
        <f t="shared" si="3"/>
        <v>NO</v>
      </c>
    </row>
    <row r="257" spans="1:16">
      <c r="A257" s="6" t="s">
        <v>915</v>
      </c>
      <c r="B257" s="7">
        <v>12</v>
      </c>
      <c r="C257" s="6" t="s">
        <v>1393</v>
      </c>
      <c r="D257" s="7" t="s">
        <v>28</v>
      </c>
      <c r="E257" s="7" t="s">
        <v>8</v>
      </c>
      <c r="F257" s="6">
        <v>0.37680000000000002</v>
      </c>
      <c r="G257" s="6">
        <v>0.56562000000000001</v>
      </c>
      <c r="H257" s="6">
        <v>-0.18881999999999999</v>
      </c>
      <c r="I257" s="6">
        <v>0.94299999999999995</v>
      </c>
      <c r="J257" s="6" t="s">
        <v>155</v>
      </c>
      <c r="K257" s="6">
        <v>3.4232999999999998</v>
      </c>
      <c r="L257" s="6" t="s">
        <v>3990</v>
      </c>
      <c r="M257" s="6" t="s">
        <v>6210</v>
      </c>
      <c r="N257" s="6" t="s">
        <v>3990</v>
      </c>
      <c r="O257" s="7" t="str">
        <f t="shared" si="3"/>
        <v>NO</v>
      </c>
    </row>
    <row r="258" spans="1:16">
      <c r="A258" s="10" t="s">
        <v>3764</v>
      </c>
      <c r="B258" s="11">
        <v>4</v>
      </c>
      <c r="C258" s="10" t="s">
        <v>3765</v>
      </c>
      <c r="D258" s="11" t="s">
        <v>32</v>
      </c>
      <c r="E258" s="11" t="s">
        <v>1584</v>
      </c>
      <c r="F258" s="10">
        <v>0.98236000000000001</v>
      </c>
      <c r="G258" s="10">
        <v>0.87912000000000001</v>
      </c>
      <c r="H258" s="10">
        <v>0.10324</v>
      </c>
      <c r="I258" s="10">
        <v>0.997</v>
      </c>
      <c r="J258" s="10" t="s">
        <v>29</v>
      </c>
      <c r="K258" s="10">
        <v>0.56910000000000005</v>
      </c>
      <c r="L258" s="10" t="s">
        <v>4717</v>
      </c>
      <c r="M258" s="10" t="s">
        <v>7385</v>
      </c>
      <c r="N258" s="10" t="s">
        <v>7386</v>
      </c>
      <c r="O258" s="11" t="str">
        <f t="shared" ref="O258:O321" si="4">IF(P258 = "", "NO", "YES")</f>
        <v>NO</v>
      </c>
      <c r="P258" s="10"/>
    </row>
    <row r="259" spans="1:16">
      <c r="A259" s="10" t="s">
        <v>3764</v>
      </c>
      <c r="B259" s="11">
        <v>4</v>
      </c>
      <c r="C259" s="10" t="s">
        <v>3765</v>
      </c>
      <c r="D259" s="11" t="s">
        <v>32</v>
      </c>
      <c r="E259" s="11" t="s">
        <v>11</v>
      </c>
      <c r="F259" s="10">
        <v>0.98236000000000001</v>
      </c>
      <c r="G259" s="10">
        <v>0.87912000000000001</v>
      </c>
      <c r="H259" s="10">
        <v>0.10324</v>
      </c>
      <c r="I259" s="10">
        <v>0.997</v>
      </c>
      <c r="J259" s="10" t="s">
        <v>29</v>
      </c>
      <c r="K259" s="10">
        <v>0.56910000000000005</v>
      </c>
      <c r="L259" s="10" t="s">
        <v>4717</v>
      </c>
      <c r="M259" s="10" t="s">
        <v>7385</v>
      </c>
      <c r="N259" s="10" t="s">
        <v>7386</v>
      </c>
      <c r="O259" s="11" t="str">
        <f t="shared" si="4"/>
        <v>NO</v>
      </c>
      <c r="P259" s="10"/>
    </row>
    <row r="260" spans="1:16">
      <c r="A260" s="12" t="s">
        <v>921</v>
      </c>
      <c r="B260" s="13">
        <v>7</v>
      </c>
      <c r="C260" s="12" t="s">
        <v>922</v>
      </c>
      <c r="D260" s="13" t="s">
        <v>32</v>
      </c>
      <c r="E260" s="13" t="s">
        <v>6</v>
      </c>
      <c r="F260" s="12">
        <v>0.39355000000000001</v>
      </c>
      <c r="G260" s="12">
        <v>0.20416000000000001</v>
      </c>
      <c r="H260" s="12">
        <v>0.18939</v>
      </c>
      <c r="I260" s="12">
        <v>0.999</v>
      </c>
      <c r="J260" s="12" t="s">
        <v>33</v>
      </c>
      <c r="K260" s="12">
        <v>1.2022999999999999</v>
      </c>
      <c r="L260" s="12" t="s">
        <v>3990</v>
      </c>
      <c r="M260" s="12" t="s">
        <v>4056</v>
      </c>
      <c r="N260" s="12" t="s">
        <v>3990</v>
      </c>
      <c r="O260" s="13" t="str">
        <f t="shared" si="4"/>
        <v>NO</v>
      </c>
      <c r="P260" s="12"/>
    </row>
    <row r="261" spans="1:16">
      <c r="A261" s="12" t="s">
        <v>921</v>
      </c>
      <c r="B261" s="13">
        <v>10</v>
      </c>
      <c r="C261" s="12" t="s">
        <v>3036</v>
      </c>
      <c r="D261" s="13" t="s">
        <v>32</v>
      </c>
      <c r="E261" s="13" t="s">
        <v>11</v>
      </c>
      <c r="F261" s="12">
        <v>0.34550999999999998</v>
      </c>
      <c r="G261" s="12">
        <v>0.18138000000000001</v>
      </c>
      <c r="H261" s="12">
        <v>0.16413</v>
      </c>
      <c r="I261" s="12">
        <v>0.998</v>
      </c>
      <c r="J261" s="12" t="s">
        <v>33</v>
      </c>
      <c r="K261" s="12">
        <v>1.1995</v>
      </c>
      <c r="L261" s="12" t="s">
        <v>3990</v>
      </c>
      <c r="M261" s="12" t="s">
        <v>4056</v>
      </c>
      <c r="N261" s="12" t="s">
        <v>3990</v>
      </c>
      <c r="O261" s="13" t="str">
        <f t="shared" si="4"/>
        <v>NO</v>
      </c>
      <c r="P261" s="12"/>
    </row>
    <row r="262" spans="1:16">
      <c r="A262" s="10" t="s">
        <v>3052</v>
      </c>
      <c r="B262" s="11">
        <v>6</v>
      </c>
      <c r="C262" s="10" t="s">
        <v>3766</v>
      </c>
      <c r="D262" s="11" t="s">
        <v>28</v>
      </c>
      <c r="E262" s="11" t="s">
        <v>1584</v>
      </c>
      <c r="F262" s="10">
        <v>0.87970000000000004</v>
      </c>
      <c r="G262" s="10">
        <v>0.76368000000000003</v>
      </c>
      <c r="H262" s="10">
        <v>0.11602</v>
      </c>
      <c r="I262" s="10">
        <v>0.90200000000000002</v>
      </c>
      <c r="J262" s="10" t="s">
        <v>29</v>
      </c>
      <c r="K262" s="10">
        <v>0.8931</v>
      </c>
      <c r="L262" s="10" t="s">
        <v>6272</v>
      </c>
      <c r="M262" s="10" t="s">
        <v>6273</v>
      </c>
      <c r="N262" s="10" t="s">
        <v>6274</v>
      </c>
      <c r="O262" s="11" t="str">
        <f t="shared" si="4"/>
        <v>NO</v>
      </c>
      <c r="P262" s="10"/>
    </row>
    <row r="263" spans="1:16">
      <c r="A263" s="10" t="s">
        <v>3052</v>
      </c>
      <c r="B263" s="11">
        <v>6</v>
      </c>
      <c r="C263" s="10" t="s">
        <v>3766</v>
      </c>
      <c r="D263" s="11" t="s">
        <v>28</v>
      </c>
      <c r="E263" s="11" t="s">
        <v>11</v>
      </c>
      <c r="F263" s="10">
        <v>0.87970000000000004</v>
      </c>
      <c r="G263" s="10">
        <v>0.76368000000000003</v>
      </c>
      <c r="H263" s="10">
        <v>0.11602</v>
      </c>
      <c r="I263" s="10">
        <v>0.90200000000000002</v>
      </c>
      <c r="J263" s="10" t="s">
        <v>29</v>
      </c>
      <c r="K263" s="10">
        <v>0.8931</v>
      </c>
      <c r="L263" s="10" t="s">
        <v>6272</v>
      </c>
      <c r="M263" s="10" t="s">
        <v>6273</v>
      </c>
      <c r="N263" s="10" t="s">
        <v>6274</v>
      </c>
      <c r="O263" s="11" t="str">
        <f t="shared" si="4"/>
        <v>NO</v>
      </c>
      <c r="P263" s="10"/>
    </row>
    <row r="264" spans="1:16">
      <c r="A264" s="6" t="s">
        <v>3909</v>
      </c>
      <c r="B264" s="7">
        <v>2</v>
      </c>
      <c r="C264" s="6" t="s">
        <v>3910</v>
      </c>
      <c r="D264" s="7" t="s">
        <v>28</v>
      </c>
      <c r="E264" s="7" t="s">
        <v>11</v>
      </c>
      <c r="F264" s="6">
        <v>0.37602999999999998</v>
      </c>
      <c r="G264" s="6">
        <v>0.22048000000000001</v>
      </c>
      <c r="H264" s="6">
        <v>0.15554999999999999</v>
      </c>
      <c r="I264" s="6">
        <v>0.96099999999999997</v>
      </c>
      <c r="J264" s="6" t="s">
        <v>29</v>
      </c>
      <c r="K264" s="6">
        <v>0.97970000000000002</v>
      </c>
      <c r="L264" s="6" t="s">
        <v>5473</v>
      </c>
      <c r="M264" s="6" t="s">
        <v>7387</v>
      </c>
      <c r="N264" s="6" t="s">
        <v>7388</v>
      </c>
      <c r="O264" s="7" t="str">
        <f t="shared" si="4"/>
        <v>NO</v>
      </c>
    </row>
    <row r="265" spans="1:16">
      <c r="A265" s="6" t="s">
        <v>3911</v>
      </c>
      <c r="B265" s="7">
        <v>2</v>
      </c>
      <c r="C265" s="6" t="s">
        <v>3912</v>
      </c>
      <c r="D265" s="7" t="s">
        <v>28</v>
      </c>
      <c r="E265" s="7" t="s">
        <v>11</v>
      </c>
      <c r="F265" s="6">
        <v>0.58662999999999998</v>
      </c>
      <c r="G265" s="6">
        <v>0.80608999999999997</v>
      </c>
      <c r="H265" s="6">
        <v>-0.21945999999999999</v>
      </c>
      <c r="I265" s="6">
        <v>0.98299999999999998</v>
      </c>
      <c r="J265" s="6" t="s">
        <v>44</v>
      </c>
      <c r="K265" s="6">
        <v>1.8989</v>
      </c>
      <c r="L265" s="6" t="s">
        <v>3990</v>
      </c>
      <c r="M265" s="6" t="s">
        <v>5719</v>
      </c>
      <c r="N265" s="6" t="s">
        <v>3990</v>
      </c>
      <c r="O265" s="7" t="str">
        <f t="shared" si="4"/>
        <v>NO</v>
      </c>
    </row>
    <row r="266" spans="1:16">
      <c r="A266" s="10" t="s">
        <v>1733</v>
      </c>
      <c r="B266" s="11">
        <v>17</v>
      </c>
      <c r="C266" s="10" t="s">
        <v>1734</v>
      </c>
      <c r="D266" s="11" t="s">
        <v>32</v>
      </c>
      <c r="E266" s="11" t="s">
        <v>1584</v>
      </c>
      <c r="F266" s="10">
        <v>0.70489999999999997</v>
      </c>
      <c r="G266" s="10">
        <v>0.57847000000000004</v>
      </c>
      <c r="H266" s="10">
        <v>0.12642999999999999</v>
      </c>
      <c r="I266" s="10">
        <v>0.96899999999999997</v>
      </c>
      <c r="J266" s="10" t="s">
        <v>190</v>
      </c>
      <c r="K266" s="10">
        <v>3.8506</v>
      </c>
      <c r="L266" s="10" t="s">
        <v>7492</v>
      </c>
      <c r="M266" s="10"/>
      <c r="N266" s="10"/>
      <c r="O266" s="11" t="str">
        <f t="shared" si="4"/>
        <v>NO</v>
      </c>
      <c r="P266" s="10"/>
    </row>
    <row r="267" spans="1:16">
      <c r="A267" s="10" t="s">
        <v>1733</v>
      </c>
      <c r="B267" s="11">
        <v>20</v>
      </c>
      <c r="C267" s="10" t="s">
        <v>3776</v>
      </c>
      <c r="D267" s="11" t="s">
        <v>32</v>
      </c>
      <c r="E267" s="11" t="s">
        <v>1805</v>
      </c>
      <c r="F267" s="10">
        <v>0.75344</v>
      </c>
      <c r="G267" s="10">
        <v>0.62431000000000003</v>
      </c>
      <c r="H267" s="10">
        <v>0.12912999999999999</v>
      </c>
      <c r="I267" s="10">
        <v>0.93200000000000005</v>
      </c>
      <c r="J267" s="10" t="s">
        <v>190</v>
      </c>
      <c r="K267" s="10">
        <v>3.9645999999999999</v>
      </c>
      <c r="L267" s="10" t="s">
        <v>7492</v>
      </c>
      <c r="M267" s="10"/>
      <c r="N267" s="10"/>
      <c r="O267" s="11" t="str">
        <f t="shared" si="4"/>
        <v>NO</v>
      </c>
      <c r="P267" s="10"/>
    </row>
    <row r="268" spans="1:16">
      <c r="A268" s="10" t="s">
        <v>1733</v>
      </c>
      <c r="B268" s="11">
        <v>17</v>
      </c>
      <c r="C268" s="10" t="s">
        <v>1734</v>
      </c>
      <c r="D268" s="11" t="s">
        <v>32</v>
      </c>
      <c r="E268" s="11" t="s">
        <v>11</v>
      </c>
      <c r="F268" s="10">
        <v>0.70489999999999997</v>
      </c>
      <c r="G268" s="10">
        <v>0.57847000000000004</v>
      </c>
      <c r="H268" s="10">
        <v>0.12642999999999999</v>
      </c>
      <c r="I268" s="10">
        <v>0.96899999999999997</v>
      </c>
      <c r="J268" s="10" t="s">
        <v>190</v>
      </c>
      <c r="K268" s="10">
        <v>3.8506</v>
      </c>
      <c r="L268" s="10" t="s">
        <v>7492</v>
      </c>
      <c r="M268" s="10"/>
      <c r="N268" s="10"/>
      <c r="O268" s="11" t="str">
        <f t="shared" si="4"/>
        <v>NO</v>
      </c>
      <c r="P268" s="10"/>
    </row>
    <row r="269" spans="1:16">
      <c r="A269" s="6" t="s">
        <v>3697</v>
      </c>
      <c r="B269" s="7">
        <v>9</v>
      </c>
      <c r="C269" s="6" t="s">
        <v>3698</v>
      </c>
      <c r="D269" s="7" t="s">
        <v>32</v>
      </c>
      <c r="E269" s="7" t="s">
        <v>6</v>
      </c>
      <c r="F269" s="6">
        <v>0.37475999999999998</v>
      </c>
      <c r="G269" s="6">
        <v>0.47989999999999999</v>
      </c>
      <c r="H269" s="6">
        <v>-0.10514999999999999</v>
      </c>
      <c r="I269" s="6">
        <v>0.9</v>
      </c>
      <c r="J269" s="6" t="s">
        <v>33</v>
      </c>
      <c r="K269" s="6">
        <v>1.2945</v>
      </c>
      <c r="L269" s="6" t="s">
        <v>3990</v>
      </c>
      <c r="M269" s="6" t="s">
        <v>7491</v>
      </c>
      <c r="N269" s="6" t="s">
        <v>3990</v>
      </c>
      <c r="O269" s="7" t="str">
        <f t="shared" si="4"/>
        <v>NO</v>
      </c>
    </row>
    <row r="270" spans="1:16">
      <c r="A270" s="6" t="s">
        <v>3735</v>
      </c>
      <c r="B270" s="7">
        <v>22</v>
      </c>
      <c r="C270" s="6" t="s">
        <v>3736</v>
      </c>
      <c r="D270" s="7" t="s">
        <v>32</v>
      </c>
      <c r="E270" s="7" t="s">
        <v>8</v>
      </c>
      <c r="F270" s="6">
        <v>0.77431000000000005</v>
      </c>
      <c r="G270" s="6">
        <v>0.89259999999999995</v>
      </c>
      <c r="H270" s="6">
        <v>-0.11829000000000001</v>
      </c>
      <c r="I270" s="6">
        <v>0.98</v>
      </c>
      <c r="J270" s="6" t="s">
        <v>33</v>
      </c>
      <c r="K270" s="6">
        <v>0.80149999999999999</v>
      </c>
      <c r="L270" s="6" t="s">
        <v>4040</v>
      </c>
      <c r="M270" s="6" t="s">
        <v>7389</v>
      </c>
      <c r="N270" s="6" t="s">
        <v>4902</v>
      </c>
      <c r="O270" s="7" t="str">
        <f t="shared" si="4"/>
        <v>NO</v>
      </c>
    </row>
    <row r="271" spans="1:16">
      <c r="A271" s="10" t="s">
        <v>3640</v>
      </c>
      <c r="B271" s="11">
        <v>11</v>
      </c>
      <c r="C271" s="10" t="s">
        <v>3641</v>
      </c>
      <c r="D271" s="11" t="s">
        <v>28</v>
      </c>
      <c r="E271" s="11" t="s">
        <v>4</v>
      </c>
      <c r="F271" s="10">
        <v>0.21103</v>
      </c>
      <c r="G271" s="10">
        <v>0.31141999999999997</v>
      </c>
      <c r="H271" s="10">
        <v>-0.10038999999999999</v>
      </c>
      <c r="I271" s="10">
        <v>0.98599999999999999</v>
      </c>
      <c r="J271" s="10" t="s">
        <v>40</v>
      </c>
      <c r="K271" s="10">
        <v>2.0522999999999998</v>
      </c>
      <c r="L271" s="10" t="s">
        <v>7390</v>
      </c>
      <c r="M271" s="10" t="s">
        <v>7391</v>
      </c>
      <c r="N271" s="10" t="s">
        <v>7392</v>
      </c>
      <c r="O271" s="11" t="str">
        <f t="shared" si="4"/>
        <v>NO</v>
      </c>
      <c r="P271" s="10"/>
    </row>
    <row r="272" spans="1:16">
      <c r="A272" s="10" t="s">
        <v>3640</v>
      </c>
      <c r="B272" s="11">
        <v>9</v>
      </c>
      <c r="C272" s="10" t="s">
        <v>3699</v>
      </c>
      <c r="D272" s="11" t="s">
        <v>28</v>
      </c>
      <c r="E272" s="11" t="s">
        <v>6</v>
      </c>
      <c r="F272" s="10">
        <v>9.468E-2</v>
      </c>
      <c r="G272" s="10">
        <v>0.19755</v>
      </c>
      <c r="H272" s="10">
        <v>-0.10287</v>
      </c>
      <c r="I272" s="10">
        <v>0.97499999999999998</v>
      </c>
      <c r="J272" s="10" t="s">
        <v>40</v>
      </c>
      <c r="K272" s="10">
        <v>2.0522999999999998</v>
      </c>
      <c r="L272" s="10" t="s">
        <v>7390</v>
      </c>
      <c r="M272" s="10" t="s">
        <v>7391</v>
      </c>
      <c r="N272" s="10" t="s">
        <v>7392</v>
      </c>
      <c r="O272" s="11" t="str">
        <f t="shared" si="4"/>
        <v>NO</v>
      </c>
      <c r="P272" s="10"/>
    </row>
    <row r="273" spans="1:16">
      <c r="A273" s="10" t="s">
        <v>3640</v>
      </c>
      <c r="B273" s="11">
        <v>8</v>
      </c>
      <c r="C273" s="10" t="s">
        <v>3700</v>
      </c>
      <c r="D273" s="11" t="s">
        <v>28</v>
      </c>
      <c r="E273" s="11" t="s">
        <v>6</v>
      </c>
      <c r="F273" s="10">
        <v>0.15537999999999999</v>
      </c>
      <c r="G273" s="10">
        <v>0.26343</v>
      </c>
      <c r="H273" s="10">
        <v>-0.10804999999999999</v>
      </c>
      <c r="I273" s="10">
        <v>0.97899999999999998</v>
      </c>
      <c r="J273" s="10" t="s">
        <v>40</v>
      </c>
      <c r="K273" s="10">
        <v>2.0522999999999998</v>
      </c>
      <c r="L273" s="10" t="s">
        <v>7390</v>
      </c>
      <c r="M273" s="10" t="s">
        <v>7391</v>
      </c>
      <c r="N273" s="10" t="s">
        <v>7392</v>
      </c>
      <c r="O273" s="11" t="str">
        <f t="shared" si="4"/>
        <v>NO</v>
      </c>
      <c r="P273" s="10"/>
    </row>
    <row r="274" spans="1:16">
      <c r="A274" s="10" t="s">
        <v>3640</v>
      </c>
      <c r="B274" s="11">
        <v>12</v>
      </c>
      <c r="C274" s="10" t="s">
        <v>3913</v>
      </c>
      <c r="D274" s="11" t="s">
        <v>28</v>
      </c>
      <c r="E274" s="11" t="s">
        <v>11</v>
      </c>
      <c r="F274" s="10">
        <v>8.1315999999999999E-2</v>
      </c>
      <c r="G274" s="10">
        <v>0.19514000000000001</v>
      </c>
      <c r="H274" s="10">
        <v>-0.11382</v>
      </c>
      <c r="I274" s="10">
        <v>0.98399999999999999</v>
      </c>
      <c r="J274" s="10" t="s">
        <v>40</v>
      </c>
      <c r="K274" s="10">
        <v>2.0764</v>
      </c>
      <c r="L274" s="10" t="s">
        <v>7390</v>
      </c>
      <c r="M274" s="10" t="s">
        <v>7391</v>
      </c>
      <c r="N274" s="10" t="s">
        <v>7392</v>
      </c>
      <c r="O274" s="11" t="str">
        <f t="shared" si="4"/>
        <v>NO</v>
      </c>
      <c r="P274" s="10"/>
    </row>
    <row r="275" spans="1:16">
      <c r="A275" s="6" t="s">
        <v>1444</v>
      </c>
      <c r="B275" s="7">
        <v>9</v>
      </c>
      <c r="C275" s="6" t="s">
        <v>3642</v>
      </c>
      <c r="D275" s="7" t="s">
        <v>32</v>
      </c>
      <c r="E275" s="7" t="s">
        <v>4</v>
      </c>
      <c r="F275" s="6">
        <v>0.84721999999999997</v>
      </c>
      <c r="G275" s="6">
        <v>0.74404999999999999</v>
      </c>
      <c r="H275" s="6">
        <v>0.10317</v>
      </c>
      <c r="I275" s="6">
        <v>0.91700000000000004</v>
      </c>
      <c r="J275" s="6" t="s">
        <v>29</v>
      </c>
      <c r="K275" s="6">
        <v>0.88129999999999997</v>
      </c>
      <c r="L275" s="6" t="s">
        <v>6295</v>
      </c>
      <c r="M275" s="6" t="s">
        <v>6296</v>
      </c>
      <c r="N275" s="6" t="s">
        <v>3990</v>
      </c>
      <c r="O275" s="7" t="str">
        <f t="shared" si="4"/>
        <v>NO</v>
      </c>
    </row>
    <row r="276" spans="1:16">
      <c r="A276" s="6" t="s">
        <v>3914</v>
      </c>
      <c r="B276" s="7">
        <v>8</v>
      </c>
      <c r="C276" s="6" t="s">
        <v>3915</v>
      </c>
      <c r="D276" s="7" t="s">
        <v>32</v>
      </c>
      <c r="E276" s="7" t="s">
        <v>11</v>
      </c>
      <c r="F276" s="6">
        <v>7.9893000000000006E-2</v>
      </c>
      <c r="G276" s="6">
        <v>0.18698000000000001</v>
      </c>
      <c r="H276" s="6">
        <v>-0.10709</v>
      </c>
      <c r="I276" s="6">
        <v>0.91600000000000004</v>
      </c>
      <c r="J276" s="6" t="s">
        <v>44</v>
      </c>
      <c r="K276" s="6">
        <v>0.96389999999999998</v>
      </c>
      <c r="L276" s="6" t="s">
        <v>7393</v>
      </c>
      <c r="M276" s="6" t="s">
        <v>7394</v>
      </c>
      <c r="N276" s="6" t="s">
        <v>4909</v>
      </c>
      <c r="O276" s="7" t="str">
        <f t="shared" si="4"/>
        <v>NO</v>
      </c>
    </row>
    <row r="277" spans="1:16">
      <c r="A277" s="6" t="s">
        <v>452</v>
      </c>
      <c r="B277" s="7">
        <v>41</v>
      </c>
      <c r="C277" s="6" t="s">
        <v>3916</v>
      </c>
      <c r="D277" s="7" t="s">
        <v>28</v>
      </c>
      <c r="E277" s="7" t="s">
        <v>11</v>
      </c>
      <c r="F277" s="6">
        <v>0.54154999999999998</v>
      </c>
      <c r="G277" s="6">
        <v>0.66673000000000004</v>
      </c>
      <c r="H277" s="6">
        <v>-0.12518000000000001</v>
      </c>
      <c r="I277" s="6">
        <v>0.9</v>
      </c>
      <c r="J277" s="6" t="s">
        <v>29</v>
      </c>
      <c r="K277" s="6">
        <v>0.99950000000000006</v>
      </c>
      <c r="L277" s="6" t="s">
        <v>6310</v>
      </c>
      <c r="M277" s="6" t="s">
        <v>6311</v>
      </c>
      <c r="N277" s="6" t="s">
        <v>6312</v>
      </c>
      <c r="O277" s="7" t="str">
        <f t="shared" si="4"/>
        <v>NO</v>
      </c>
    </row>
    <row r="278" spans="1:16">
      <c r="A278" s="6" t="s">
        <v>3079</v>
      </c>
      <c r="B278" s="7">
        <v>18</v>
      </c>
      <c r="C278" s="6" t="s">
        <v>3080</v>
      </c>
      <c r="D278" s="7" t="s">
        <v>28</v>
      </c>
      <c r="E278" s="7" t="s">
        <v>11</v>
      </c>
      <c r="F278" s="6">
        <v>0.75539000000000001</v>
      </c>
      <c r="G278" s="6">
        <v>0.31713999999999998</v>
      </c>
      <c r="H278" s="6">
        <v>0.43825999999999998</v>
      </c>
      <c r="I278" s="6">
        <v>0.93200000000000005</v>
      </c>
      <c r="J278" s="6" t="s">
        <v>168</v>
      </c>
      <c r="K278" s="6">
        <v>2.3060999999999998</v>
      </c>
      <c r="L278" s="6" t="s">
        <v>4907</v>
      </c>
      <c r="M278" s="6" t="s">
        <v>6313</v>
      </c>
      <c r="N278" s="6" t="s">
        <v>5807</v>
      </c>
      <c r="O278" s="7" t="str">
        <f t="shared" si="4"/>
        <v>NO</v>
      </c>
    </row>
    <row r="279" spans="1:16">
      <c r="A279" s="6" t="s">
        <v>3085</v>
      </c>
      <c r="B279" s="7">
        <v>3</v>
      </c>
      <c r="C279" s="6" t="s">
        <v>3917</v>
      </c>
      <c r="D279" s="7" t="s">
        <v>32</v>
      </c>
      <c r="E279" s="7" t="s">
        <v>11</v>
      </c>
      <c r="F279" s="6">
        <v>0.11863</v>
      </c>
      <c r="G279" s="6">
        <v>0.22917000000000001</v>
      </c>
      <c r="H279" s="6">
        <v>-0.11054</v>
      </c>
      <c r="I279" s="6">
        <v>0.998</v>
      </c>
      <c r="J279" s="6" t="s">
        <v>29</v>
      </c>
      <c r="K279" s="6">
        <v>0.79879999999999995</v>
      </c>
      <c r="L279" s="6" t="s">
        <v>6314</v>
      </c>
      <c r="M279" s="6" t="s">
        <v>6315</v>
      </c>
      <c r="N279" s="6" t="s">
        <v>6316</v>
      </c>
      <c r="O279" s="7" t="str">
        <f t="shared" si="4"/>
        <v>NO</v>
      </c>
    </row>
    <row r="280" spans="1:16">
      <c r="A280" s="6" t="s">
        <v>3087</v>
      </c>
      <c r="B280" s="7">
        <v>31</v>
      </c>
      <c r="C280" s="6" t="s">
        <v>3918</v>
      </c>
      <c r="D280" s="7" t="s">
        <v>32</v>
      </c>
      <c r="E280" s="7" t="s">
        <v>11</v>
      </c>
      <c r="F280" s="6">
        <v>0.43769999999999998</v>
      </c>
      <c r="G280" s="6">
        <v>0.23816000000000001</v>
      </c>
      <c r="H280" s="6">
        <v>0.19954</v>
      </c>
      <c r="I280" s="6">
        <v>0.92800000000000005</v>
      </c>
      <c r="J280" s="6" t="s">
        <v>29</v>
      </c>
      <c r="K280" s="6">
        <v>0.99770000000000003</v>
      </c>
      <c r="L280" s="6" t="s">
        <v>4266</v>
      </c>
      <c r="M280" s="6" t="s">
        <v>6317</v>
      </c>
      <c r="N280" s="6" t="s">
        <v>6318</v>
      </c>
      <c r="O280" s="7" t="str">
        <f t="shared" si="4"/>
        <v>NO</v>
      </c>
    </row>
    <row r="281" spans="1:16">
      <c r="A281" s="6" t="s">
        <v>3643</v>
      </c>
      <c r="B281" s="7">
        <v>9</v>
      </c>
      <c r="C281" s="6" t="s">
        <v>3644</v>
      </c>
      <c r="D281" s="7" t="s">
        <v>28</v>
      </c>
      <c r="E281" s="7" t="s">
        <v>4</v>
      </c>
      <c r="F281" s="6">
        <v>0.94720000000000004</v>
      </c>
      <c r="G281" s="6">
        <v>0.80430999999999997</v>
      </c>
      <c r="H281" s="6">
        <v>0.14288999999999999</v>
      </c>
      <c r="I281" s="6">
        <v>0.98699999999999999</v>
      </c>
      <c r="J281" s="6" t="s">
        <v>40</v>
      </c>
      <c r="K281" s="6">
        <v>2.2037</v>
      </c>
      <c r="L281" s="6" t="s">
        <v>7395</v>
      </c>
      <c r="M281" s="6" t="s">
        <v>7396</v>
      </c>
      <c r="N281" s="6" t="s">
        <v>7397</v>
      </c>
      <c r="O281" s="7" t="str">
        <f t="shared" si="4"/>
        <v>NO</v>
      </c>
    </row>
    <row r="282" spans="1:16">
      <c r="A282" s="6" t="s">
        <v>3645</v>
      </c>
      <c r="B282" s="7">
        <v>5</v>
      </c>
      <c r="C282" s="6" t="s">
        <v>3646</v>
      </c>
      <c r="D282" s="7" t="s">
        <v>32</v>
      </c>
      <c r="E282" s="7" t="s">
        <v>4</v>
      </c>
      <c r="F282" s="6">
        <v>0.63546000000000002</v>
      </c>
      <c r="G282" s="6">
        <v>0.53485000000000005</v>
      </c>
      <c r="H282" s="6">
        <v>0.10061</v>
      </c>
      <c r="I282" s="6">
        <v>0.90200000000000002</v>
      </c>
      <c r="J282" s="6" t="s">
        <v>33</v>
      </c>
      <c r="K282" s="6">
        <v>1.8077000000000001</v>
      </c>
      <c r="L282" s="6" t="s">
        <v>5299</v>
      </c>
      <c r="M282" s="6" t="s">
        <v>7398</v>
      </c>
      <c r="N282" s="6" t="s">
        <v>5301</v>
      </c>
      <c r="O282" s="7" t="str">
        <f t="shared" si="4"/>
        <v>NO</v>
      </c>
    </row>
    <row r="283" spans="1:16">
      <c r="A283" s="6" t="s">
        <v>3919</v>
      </c>
      <c r="B283" s="7">
        <v>3</v>
      </c>
      <c r="C283" s="6" t="s">
        <v>3920</v>
      </c>
      <c r="D283" s="7" t="s">
        <v>28</v>
      </c>
      <c r="E283" s="7" t="s">
        <v>11</v>
      </c>
      <c r="F283" s="6">
        <v>0.27815000000000001</v>
      </c>
      <c r="G283" s="6">
        <v>0.55323</v>
      </c>
      <c r="H283" s="6">
        <v>-0.27506999999999998</v>
      </c>
      <c r="I283" s="6">
        <v>0.91700000000000004</v>
      </c>
      <c r="J283" s="6" t="s">
        <v>33</v>
      </c>
      <c r="K283" s="6">
        <v>1.3013999999999999</v>
      </c>
      <c r="L283" s="6" t="s">
        <v>7399</v>
      </c>
      <c r="M283" s="6" t="s">
        <v>7400</v>
      </c>
      <c r="N283" s="6" t="s">
        <v>7401</v>
      </c>
      <c r="O283" s="7" t="str">
        <f t="shared" si="4"/>
        <v>NO</v>
      </c>
    </row>
    <row r="284" spans="1:16">
      <c r="A284" s="6" t="s">
        <v>3921</v>
      </c>
      <c r="B284" s="7">
        <v>3</v>
      </c>
      <c r="C284" s="6" t="s">
        <v>3922</v>
      </c>
      <c r="D284" s="7" t="s">
        <v>32</v>
      </c>
      <c r="E284" s="7" t="s">
        <v>11</v>
      </c>
      <c r="F284" s="6">
        <v>0.16503999999999999</v>
      </c>
      <c r="G284" s="6">
        <v>0.30237999999999998</v>
      </c>
      <c r="H284" s="6">
        <v>-0.13733999999999999</v>
      </c>
      <c r="I284" s="6">
        <v>0.97</v>
      </c>
      <c r="J284" s="6" t="s">
        <v>29</v>
      </c>
      <c r="K284" s="6">
        <v>0.88129999999999997</v>
      </c>
      <c r="L284" s="6" t="s">
        <v>7402</v>
      </c>
      <c r="M284" s="6" t="s">
        <v>7403</v>
      </c>
      <c r="N284" s="6" t="s">
        <v>7404</v>
      </c>
      <c r="O284" s="7" t="str">
        <f t="shared" si="4"/>
        <v>NO</v>
      </c>
    </row>
    <row r="285" spans="1:16">
      <c r="A285" s="6" t="s">
        <v>3923</v>
      </c>
      <c r="B285" s="7">
        <v>4</v>
      </c>
      <c r="C285" s="6" t="s">
        <v>3924</v>
      </c>
      <c r="D285" s="7" t="s">
        <v>32</v>
      </c>
      <c r="E285" s="7" t="s">
        <v>11</v>
      </c>
      <c r="F285" s="6">
        <v>0.79186000000000001</v>
      </c>
      <c r="G285" s="6">
        <v>0.49659999999999999</v>
      </c>
      <c r="H285" s="6">
        <v>0.29526000000000002</v>
      </c>
      <c r="I285" s="6">
        <v>0.91200000000000003</v>
      </c>
      <c r="J285" s="6" t="s">
        <v>29</v>
      </c>
      <c r="K285" s="6">
        <v>0.99570000000000003</v>
      </c>
      <c r="L285" s="6" t="s">
        <v>4504</v>
      </c>
      <c r="M285" s="6" t="s">
        <v>7405</v>
      </c>
      <c r="N285" s="6" t="s">
        <v>3990</v>
      </c>
      <c r="O285" s="7" t="str">
        <f t="shared" si="4"/>
        <v>NO</v>
      </c>
    </row>
    <row r="286" spans="1:16">
      <c r="A286" s="6" t="s">
        <v>3647</v>
      </c>
      <c r="B286" s="7">
        <v>6</v>
      </c>
      <c r="C286" s="6" t="s">
        <v>3648</v>
      </c>
      <c r="D286" s="7" t="s">
        <v>28</v>
      </c>
      <c r="E286" s="7" t="s">
        <v>4</v>
      </c>
      <c r="F286" s="6">
        <v>0.96116999999999997</v>
      </c>
      <c r="G286" s="6">
        <v>0.84982999999999997</v>
      </c>
      <c r="H286" s="6">
        <v>0.11133999999999999</v>
      </c>
      <c r="I286" s="6">
        <v>0.91200000000000003</v>
      </c>
      <c r="J286" s="6" t="s">
        <v>29</v>
      </c>
      <c r="K286" s="6">
        <v>0.71409999999999996</v>
      </c>
      <c r="L286" s="6" t="s">
        <v>7406</v>
      </c>
      <c r="M286" s="6" t="s">
        <v>7407</v>
      </c>
      <c r="N286" s="6" t="s">
        <v>7408</v>
      </c>
      <c r="O286" s="7" t="str">
        <f t="shared" si="4"/>
        <v>NO</v>
      </c>
    </row>
    <row r="287" spans="1:16">
      <c r="A287" s="6" t="s">
        <v>3925</v>
      </c>
      <c r="B287" s="7">
        <v>11</v>
      </c>
      <c r="C287" s="6" t="s">
        <v>3926</v>
      </c>
      <c r="D287" s="7" t="s">
        <v>28</v>
      </c>
      <c r="E287" s="7" t="s">
        <v>11</v>
      </c>
      <c r="F287" s="6">
        <v>0.25198999999999999</v>
      </c>
      <c r="G287" s="6">
        <v>0.13197999999999999</v>
      </c>
      <c r="H287" s="6">
        <v>0.12001000000000001</v>
      </c>
      <c r="I287" s="6">
        <v>0.91</v>
      </c>
      <c r="J287" s="6" t="s">
        <v>29</v>
      </c>
      <c r="K287" s="6">
        <v>0.85119999999999996</v>
      </c>
      <c r="L287" s="6" t="s">
        <v>7409</v>
      </c>
      <c r="M287" s="6" t="s">
        <v>7410</v>
      </c>
      <c r="N287" s="6" t="s">
        <v>7411</v>
      </c>
      <c r="O287" s="7" t="str">
        <f t="shared" si="4"/>
        <v>NO</v>
      </c>
    </row>
    <row r="288" spans="1:16">
      <c r="A288" s="6" t="s">
        <v>3701</v>
      </c>
      <c r="B288" s="7">
        <v>9</v>
      </c>
      <c r="C288" s="6" t="s">
        <v>3702</v>
      </c>
      <c r="D288" s="7" t="s">
        <v>32</v>
      </c>
      <c r="E288" s="7" t="s">
        <v>6</v>
      </c>
      <c r="F288" s="6">
        <v>0.86173</v>
      </c>
      <c r="G288" s="6">
        <v>0.96792</v>
      </c>
      <c r="H288" s="6">
        <v>-0.10619000000000001</v>
      </c>
      <c r="I288" s="6">
        <v>0.97199999999999998</v>
      </c>
      <c r="J288" s="6" t="s">
        <v>33</v>
      </c>
      <c r="K288" s="6">
        <v>1.1115999999999999</v>
      </c>
      <c r="L288" s="6" t="s">
        <v>7412</v>
      </c>
      <c r="M288" s="6" t="s">
        <v>7413</v>
      </c>
      <c r="N288" s="6" t="s">
        <v>7152</v>
      </c>
      <c r="O288" s="7" t="str">
        <f t="shared" si="4"/>
        <v>NO</v>
      </c>
    </row>
    <row r="289" spans="1:16">
      <c r="A289" s="6" t="s">
        <v>1371</v>
      </c>
      <c r="B289" s="7">
        <v>22</v>
      </c>
      <c r="C289" s="6" t="s">
        <v>3703</v>
      </c>
      <c r="D289" s="7" t="s">
        <v>32</v>
      </c>
      <c r="E289" s="7" t="s">
        <v>6</v>
      </c>
      <c r="F289" s="6">
        <v>0.78152999999999995</v>
      </c>
      <c r="G289" s="6">
        <v>0.58230999999999999</v>
      </c>
      <c r="H289" s="6">
        <v>0.19922000000000001</v>
      </c>
      <c r="I289" s="6">
        <v>0.96199999999999997</v>
      </c>
      <c r="J289" s="6" t="s">
        <v>29</v>
      </c>
      <c r="K289" s="6">
        <v>0.99319999999999997</v>
      </c>
      <c r="L289" s="6" t="s">
        <v>6409</v>
      </c>
      <c r="M289" s="6" t="s">
        <v>6410</v>
      </c>
      <c r="N289" s="6" t="s">
        <v>6411</v>
      </c>
      <c r="O289" s="7" t="str">
        <f t="shared" si="4"/>
        <v>NO</v>
      </c>
    </row>
    <row r="290" spans="1:16">
      <c r="A290" s="6" t="s">
        <v>3927</v>
      </c>
      <c r="B290" s="7">
        <v>7</v>
      </c>
      <c r="C290" s="6" t="s">
        <v>3928</v>
      </c>
      <c r="D290" s="7" t="s">
        <v>32</v>
      </c>
      <c r="E290" s="7" t="s">
        <v>11</v>
      </c>
      <c r="F290" s="6">
        <v>8.6212999999999998E-2</v>
      </c>
      <c r="G290" s="6">
        <v>0.20030999999999999</v>
      </c>
      <c r="H290" s="6">
        <v>-0.11409999999999999</v>
      </c>
      <c r="I290" s="6">
        <v>0.97</v>
      </c>
      <c r="J290" s="6" t="s">
        <v>29</v>
      </c>
      <c r="K290" s="6">
        <v>0.81130000000000002</v>
      </c>
      <c r="L290" s="6" t="s">
        <v>7494</v>
      </c>
      <c r="O290" s="7" t="str">
        <f t="shared" si="4"/>
        <v>NO</v>
      </c>
    </row>
    <row r="291" spans="1:16">
      <c r="A291" s="6" t="s">
        <v>3929</v>
      </c>
      <c r="B291" s="7">
        <v>13</v>
      </c>
      <c r="C291" s="6" t="s">
        <v>3930</v>
      </c>
      <c r="D291" s="7" t="s">
        <v>28</v>
      </c>
      <c r="E291" s="7" t="s">
        <v>11</v>
      </c>
      <c r="F291" s="6">
        <v>0.29648999999999998</v>
      </c>
      <c r="G291" s="6">
        <v>0.17735000000000001</v>
      </c>
      <c r="H291" s="6">
        <v>0.11914</v>
      </c>
      <c r="I291" s="6">
        <v>0.93700000000000006</v>
      </c>
      <c r="J291" s="6" t="s">
        <v>40</v>
      </c>
      <c r="K291" s="6">
        <v>1.2419</v>
      </c>
      <c r="L291" s="6" t="s">
        <v>7414</v>
      </c>
      <c r="M291" s="6" t="s">
        <v>7415</v>
      </c>
      <c r="N291" s="6" t="s">
        <v>7416</v>
      </c>
      <c r="O291" s="7" t="str">
        <f t="shared" si="4"/>
        <v>NO</v>
      </c>
    </row>
    <row r="292" spans="1:16">
      <c r="A292" s="6" t="s">
        <v>3931</v>
      </c>
      <c r="B292" s="7">
        <v>15</v>
      </c>
      <c r="C292" s="6" t="s">
        <v>3932</v>
      </c>
      <c r="D292" s="7" t="s">
        <v>28</v>
      </c>
      <c r="E292" s="7" t="s">
        <v>11</v>
      </c>
      <c r="F292" s="6">
        <v>0.33712999999999999</v>
      </c>
      <c r="G292" s="6">
        <v>0.54725999999999997</v>
      </c>
      <c r="H292" s="6">
        <v>-0.21012</v>
      </c>
      <c r="I292" s="6">
        <v>0.90300000000000002</v>
      </c>
      <c r="J292" s="6" t="s">
        <v>29</v>
      </c>
      <c r="K292" s="6">
        <v>0.98340000000000005</v>
      </c>
      <c r="L292" s="6" t="s">
        <v>7417</v>
      </c>
      <c r="M292" s="6" t="s">
        <v>7418</v>
      </c>
      <c r="N292" s="6" t="s">
        <v>7419</v>
      </c>
      <c r="O292" s="7" t="str">
        <f t="shared" si="4"/>
        <v>NO</v>
      </c>
    </row>
    <row r="293" spans="1:16">
      <c r="A293" s="6" t="s">
        <v>3933</v>
      </c>
      <c r="B293" s="7">
        <v>2</v>
      </c>
      <c r="C293" s="6" t="s">
        <v>3934</v>
      </c>
      <c r="D293" s="7" t="s">
        <v>28</v>
      </c>
      <c r="E293" s="7" t="s">
        <v>11</v>
      </c>
      <c r="F293" s="6">
        <v>0.12708</v>
      </c>
      <c r="G293" s="6">
        <v>0.36423</v>
      </c>
      <c r="H293" s="6">
        <v>-0.23715</v>
      </c>
      <c r="I293" s="6">
        <v>0.90300000000000002</v>
      </c>
      <c r="J293" s="6" t="s">
        <v>29</v>
      </c>
      <c r="K293" s="6">
        <v>0.98519999999999996</v>
      </c>
      <c r="L293" s="6" t="s">
        <v>7420</v>
      </c>
      <c r="M293" s="6" t="s">
        <v>7421</v>
      </c>
      <c r="N293" s="6" t="s">
        <v>7422</v>
      </c>
      <c r="O293" s="7" t="str">
        <f t="shared" si="4"/>
        <v>NO</v>
      </c>
    </row>
    <row r="294" spans="1:16">
      <c r="A294" s="6" t="s">
        <v>3935</v>
      </c>
      <c r="B294" s="7">
        <v>9</v>
      </c>
      <c r="C294" s="6" t="s">
        <v>3936</v>
      </c>
      <c r="D294" s="7" t="s">
        <v>32</v>
      </c>
      <c r="E294" s="7" t="s">
        <v>11</v>
      </c>
      <c r="F294" s="6">
        <v>0.32695000000000002</v>
      </c>
      <c r="G294" s="6">
        <v>0.19617000000000001</v>
      </c>
      <c r="H294" s="6">
        <v>0.13078000000000001</v>
      </c>
      <c r="I294" s="6">
        <v>0.90200000000000002</v>
      </c>
      <c r="J294" s="6" t="s">
        <v>29</v>
      </c>
      <c r="K294" s="6">
        <v>0.94869999999999999</v>
      </c>
      <c r="L294" s="6" t="s">
        <v>7423</v>
      </c>
      <c r="M294" s="6" t="s">
        <v>7424</v>
      </c>
      <c r="N294" s="6" t="s">
        <v>7425</v>
      </c>
      <c r="O294" s="7" t="str">
        <f t="shared" si="4"/>
        <v>NO</v>
      </c>
    </row>
    <row r="295" spans="1:16">
      <c r="A295" s="6" t="s">
        <v>3937</v>
      </c>
      <c r="B295" s="7">
        <v>9</v>
      </c>
      <c r="C295" s="6" t="s">
        <v>3938</v>
      </c>
      <c r="D295" s="7" t="s">
        <v>28</v>
      </c>
      <c r="E295" s="7" t="s">
        <v>11</v>
      </c>
      <c r="F295" s="6">
        <v>0.19941999999999999</v>
      </c>
      <c r="G295" s="6">
        <v>0.31297999999999998</v>
      </c>
      <c r="H295" s="6">
        <v>-0.11355999999999999</v>
      </c>
      <c r="I295" s="6">
        <v>0.95199999999999996</v>
      </c>
      <c r="J295" s="6" t="s">
        <v>29</v>
      </c>
      <c r="K295" s="6">
        <v>0.94520000000000004</v>
      </c>
      <c r="L295" s="6" t="s">
        <v>3991</v>
      </c>
      <c r="M295" s="6" t="s">
        <v>7426</v>
      </c>
      <c r="N295" s="6" t="s">
        <v>3993</v>
      </c>
      <c r="O295" s="7" t="str">
        <f t="shared" si="4"/>
        <v>NO</v>
      </c>
    </row>
    <row r="296" spans="1:16">
      <c r="A296" s="6" t="s">
        <v>3205</v>
      </c>
      <c r="B296" s="7">
        <v>10</v>
      </c>
      <c r="C296" s="6" t="s">
        <v>3649</v>
      </c>
      <c r="D296" s="7" t="s">
        <v>32</v>
      </c>
      <c r="E296" s="7" t="s">
        <v>4</v>
      </c>
      <c r="F296" s="6">
        <v>0.56298999999999999</v>
      </c>
      <c r="G296" s="6">
        <v>0.39012000000000002</v>
      </c>
      <c r="H296" s="6">
        <v>0.17288000000000001</v>
      </c>
      <c r="I296" s="6">
        <v>0.92600000000000005</v>
      </c>
      <c r="J296" s="6" t="s">
        <v>44</v>
      </c>
      <c r="K296" s="6">
        <v>2.2105000000000001</v>
      </c>
      <c r="L296" s="6" t="s">
        <v>4185</v>
      </c>
      <c r="M296" s="6" t="s">
        <v>6519</v>
      </c>
      <c r="N296" s="6" t="s">
        <v>4320</v>
      </c>
      <c r="O296" s="7" t="str">
        <f t="shared" si="4"/>
        <v>NO</v>
      </c>
    </row>
    <row r="297" spans="1:16">
      <c r="A297" s="6" t="s">
        <v>3939</v>
      </c>
      <c r="B297" s="7">
        <v>2</v>
      </c>
      <c r="C297" s="6" t="s">
        <v>3940</v>
      </c>
      <c r="D297" s="7" t="s">
        <v>32</v>
      </c>
      <c r="E297" s="7" t="s">
        <v>11</v>
      </c>
      <c r="F297" s="6">
        <v>0.15842000000000001</v>
      </c>
      <c r="G297" s="6">
        <v>0.35799999999999998</v>
      </c>
      <c r="H297" s="6">
        <v>-0.19958000000000001</v>
      </c>
      <c r="I297" s="6">
        <v>0.93400000000000005</v>
      </c>
      <c r="J297" s="6" t="s">
        <v>29</v>
      </c>
      <c r="K297" s="6">
        <v>0.99229999999999996</v>
      </c>
      <c r="L297" s="6" t="s">
        <v>3990</v>
      </c>
      <c r="M297" s="6" t="s">
        <v>4056</v>
      </c>
      <c r="N297" s="6" t="s">
        <v>3990</v>
      </c>
      <c r="O297" s="7" t="str">
        <f t="shared" si="4"/>
        <v>NO</v>
      </c>
    </row>
    <row r="298" spans="1:16">
      <c r="A298" s="6" t="s">
        <v>473</v>
      </c>
      <c r="B298" s="7">
        <v>8</v>
      </c>
      <c r="C298" s="6" t="s">
        <v>474</v>
      </c>
      <c r="D298" s="7" t="s">
        <v>32</v>
      </c>
      <c r="E298" s="7" t="s">
        <v>4</v>
      </c>
      <c r="F298" s="6">
        <v>0.73273999999999995</v>
      </c>
      <c r="G298" s="6">
        <v>0.95955000000000001</v>
      </c>
      <c r="H298" s="6">
        <v>-0.22681000000000001</v>
      </c>
      <c r="I298" s="6">
        <v>0.93500000000000005</v>
      </c>
      <c r="J298" s="6" t="s">
        <v>29</v>
      </c>
      <c r="K298" s="6">
        <v>0.99570000000000003</v>
      </c>
      <c r="L298" s="6" t="s">
        <v>4082</v>
      </c>
      <c r="M298" s="6" t="s">
        <v>6535</v>
      </c>
      <c r="N298" s="6" t="s">
        <v>5710</v>
      </c>
      <c r="O298" s="7" t="str">
        <f t="shared" si="4"/>
        <v>NO</v>
      </c>
    </row>
    <row r="299" spans="1:16">
      <c r="A299" s="10" t="s">
        <v>475</v>
      </c>
      <c r="B299" s="11">
        <v>8</v>
      </c>
      <c r="C299" s="10" t="s">
        <v>476</v>
      </c>
      <c r="D299" s="11" t="s">
        <v>32</v>
      </c>
      <c r="E299" s="11" t="s">
        <v>4</v>
      </c>
      <c r="F299" s="10">
        <v>0.50399000000000005</v>
      </c>
      <c r="G299" s="10">
        <v>0.73724999999999996</v>
      </c>
      <c r="H299" s="10">
        <v>-0.23325000000000001</v>
      </c>
      <c r="I299" s="10">
        <v>0.92100000000000004</v>
      </c>
      <c r="J299" s="10" t="s">
        <v>29</v>
      </c>
      <c r="K299" s="10">
        <v>0.98199999999999998</v>
      </c>
      <c r="L299" s="10" t="s">
        <v>4266</v>
      </c>
      <c r="M299" s="10" t="s">
        <v>6542</v>
      </c>
      <c r="N299" s="10" t="s">
        <v>6543</v>
      </c>
      <c r="O299" s="11" t="str">
        <f t="shared" si="4"/>
        <v>NO</v>
      </c>
      <c r="P299" s="10"/>
    </row>
    <row r="300" spans="1:16">
      <c r="A300" s="10" t="s">
        <v>475</v>
      </c>
      <c r="B300" s="11">
        <v>8</v>
      </c>
      <c r="C300" s="10" t="s">
        <v>3220</v>
      </c>
      <c r="D300" s="11" t="s">
        <v>32</v>
      </c>
      <c r="E300" s="11" t="s">
        <v>11</v>
      </c>
      <c r="F300" s="10">
        <v>0.22992000000000001</v>
      </c>
      <c r="G300" s="10">
        <v>0.37905</v>
      </c>
      <c r="H300" s="10">
        <v>-0.14913000000000001</v>
      </c>
      <c r="I300" s="10">
        <v>0.91500000000000004</v>
      </c>
      <c r="J300" s="10" t="s">
        <v>29</v>
      </c>
      <c r="K300" s="10">
        <v>0.98650000000000004</v>
      </c>
      <c r="L300" s="10" t="s">
        <v>4266</v>
      </c>
      <c r="M300" s="10" t="s">
        <v>6542</v>
      </c>
      <c r="N300" s="10" t="s">
        <v>6543</v>
      </c>
      <c r="O300" s="11" t="str">
        <f t="shared" si="4"/>
        <v>NO</v>
      </c>
      <c r="P300" s="10"/>
    </row>
    <row r="301" spans="1:16">
      <c r="A301" s="6" t="s">
        <v>1527</v>
      </c>
      <c r="B301" s="7">
        <v>2</v>
      </c>
      <c r="C301" s="6" t="s">
        <v>3941</v>
      </c>
      <c r="D301" s="7" t="s">
        <v>28</v>
      </c>
      <c r="E301" s="7" t="s">
        <v>11</v>
      </c>
      <c r="F301" s="6">
        <v>0.32184000000000001</v>
      </c>
      <c r="G301" s="6">
        <v>0.45268000000000003</v>
      </c>
      <c r="H301" s="6">
        <v>-0.13084000000000001</v>
      </c>
      <c r="I301" s="6">
        <v>0.97</v>
      </c>
      <c r="J301" s="6" t="s">
        <v>44</v>
      </c>
      <c r="K301" s="6">
        <v>2.0966999999999998</v>
      </c>
      <c r="L301" s="6" t="s">
        <v>5643</v>
      </c>
      <c r="M301" s="6" t="s">
        <v>6548</v>
      </c>
      <c r="N301" s="6" t="s">
        <v>3990</v>
      </c>
      <c r="O301" s="7" t="str">
        <f t="shared" si="4"/>
        <v>NO</v>
      </c>
    </row>
    <row r="302" spans="1:16">
      <c r="A302" s="10" t="s">
        <v>3223</v>
      </c>
      <c r="B302" s="11">
        <v>4</v>
      </c>
      <c r="C302" s="10" t="s">
        <v>3737</v>
      </c>
      <c r="D302" s="11" t="s">
        <v>28</v>
      </c>
      <c r="E302" s="11" t="s">
        <v>8</v>
      </c>
      <c r="F302" s="10">
        <v>0.79120999999999997</v>
      </c>
      <c r="G302" s="10">
        <v>0.90705000000000002</v>
      </c>
      <c r="H302" s="10">
        <v>-0.11584999999999999</v>
      </c>
      <c r="I302" s="10">
        <v>0.90300000000000002</v>
      </c>
      <c r="J302" s="10" t="s">
        <v>44</v>
      </c>
      <c r="K302" s="10">
        <v>2.1061999999999999</v>
      </c>
      <c r="L302" s="10" t="s">
        <v>3990</v>
      </c>
      <c r="M302" s="10" t="s">
        <v>6554</v>
      </c>
      <c r="N302" s="10" t="s">
        <v>6089</v>
      </c>
      <c r="O302" s="11" t="str">
        <f t="shared" si="4"/>
        <v>NO</v>
      </c>
      <c r="P302" s="10"/>
    </row>
    <row r="303" spans="1:16">
      <c r="A303" s="10" t="s">
        <v>3223</v>
      </c>
      <c r="B303" s="11">
        <v>3</v>
      </c>
      <c r="C303" s="10" t="s">
        <v>3942</v>
      </c>
      <c r="D303" s="11" t="s">
        <v>28</v>
      </c>
      <c r="E303" s="11" t="s">
        <v>11</v>
      </c>
      <c r="F303" s="10">
        <v>0.69471000000000005</v>
      </c>
      <c r="G303" s="10">
        <v>0.81333999999999995</v>
      </c>
      <c r="H303" s="10">
        <v>-0.11863</v>
      </c>
      <c r="I303" s="10">
        <v>0.91100000000000003</v>
      </c>
      <c r="J303" s="10" t="s">
        <v>44</v>
      </c>
      <c r="K303" s="10">
        <v>2.1061999999999999</v>
      </c>
      <c r="L303" s="10" t="s">
        <v>3990</v>
      </c>
      <c r="M303" s="10" t="s">
        <v>6554</v>
      </c>
      <c r="N303" s="10" t="s">
        <v>6089</v>
      </c>
      <c r="O303" s="11" t="str">
        <f t="shared" si="4"/>
        <v>NO</v>
      </c>
      <c r="P303" s="10"/>
    </row>
    <row r="304" spans="1:16">
      <c r="A304" s="6" t="s">
        <v>3254</v>
      </c>
      <c r="B304" s="7">
        <v>5</v>
      </c>
      <c r="C304" s="6" t="s">
        <v>3255</v>
      </c>
      <c r="D304" s="7" t="s">
        <v>28</v>
      </c>
      <c r="E304" s="7" t="s">
        <v>11</v>
      </c>
      <c r="F304" s="6">
        <v>0.17427999999999999</v>
      </c>
      <c r="G304" s="6">
        <v>0.29465000000000002</v>
      </c>
      <c r="H304" s="6">
        <v>-0.12037</v>
      </c>
      <c r="I304" s="6">
        <v>0.91</v>
      </c>
      <c r="J304" s="6" t="s">
        <v>33</v>
      </c>
      <c r="K304" s="6">
        <v>1.5831999999999999</v>
      </c>
      <c r="L304" s="6" t="s">
        <v>6603</v>
      </c>
      <c r="M304" s="6" t="s">
        <v>6604</v>
      </c>
      <c r="N304" s="6" t="s">
        <v>6605</v>
      </c>
      <c r="O304" s="7" t="str">
        <f t="shared" si="4"/>
        <v>NO</v>
      </c>
    </row>
    <row r="305" spans="1:16">
      <c r="A305" s="6" t="s">
        <v>3943</v>
      </c>
      <c r="B305" s="7">
        <v>9</v>
      </c>
      <c r="C305" s="6" t="s">
        <v>3944</v>
      </c>
      <c r="D305" s="7" t="s">
        <v>32</v>
      </c>
      <c r="E305" s="7" t="s">
        <v>11</v>
      </c>
      <c r="F305" s="6">
        <v>0.59289000000000003</v>
      </c>
      <c r="G305" s="6">
        <v>0.69630999999999998</v>
      </c>
      <c r="H305" s="6">
        <v>-0.10342</v>
      </c>
      <c r="I305" s="6">
        <v>0.90900000000000003</v>
      </c>
      <c r="J305" s="6" t="s">
        <v>44</v>
      </c>
      <c r="K305" s="6">
        <v>1.9520999999999999</v>
      </c>
      <c r="L305" s="6" t="s">
        <v>3990</v>
      </c>
      <c r="M305" s="6" t="s">
        <v>7427</v>
      </c>
      <c r="N305" s="6" t="s">
        <v>3990</v>
      </c>
      <c r="O305" s="7" t="str">
        <f t="shared" si="4"/>
        <v>NO</v>
      </c>
    </row>
    <row r="306" spans="1:16">
      <c r="A306" s="6" t="s">
        <v>3945</v>
      </c>
      <c r="B306" s="7">
        <v>2</v>
      </c>
      <c r="C306" s="6" t="s">
        <v>3946</v>
      </c>
      <c r="D306" s="7" t="s">
        <v>32</v>
      </c>
      <c r="E306" s="7" t="s">
        <v>11</v>
      </c>
      <c r="F306" s="6">
        <v>0.11325</v>
      </c>
      <c r="G306" s="6">
        <v>0.23549999999999999</v>
      </c>
      <c r="H306" s="6">
        <v>-0.12225</v>
      </c>
      <c r="I306" s="6">
        <v>0.93400000000000005</v>
      </c>
      <c r="J306" s="6" t="s">
        <v>29</v>
      </c>
      <c r="K306" s="6">
        <v>0.85829999999999995</v>
      </c>
      <c r="L306" s="6" t="s">
        <v>4331</v>
      </c>
      <c r="M306" s="6" t="s">
        <v>7428</v>
      </c>
      <c r="N306" s="6" t="s">
        <v>4845</v>
      </c>
      <c r="O306" s="7" t="str">
        <f t="shared" si="4"/>
        <v>NO</v>
      </c>
    </row>
    <row r="307" spans="1:16">
      <c r="A307" s="6" t="s">
        <v>3650</v>
      </c>
      <c r="B307" s="7">
        <v>12</v>
      </c>
      <c r="C307" s="6" t="s">
        <v>3651</v>
      </c>
      <c r="D307" s="7" t="s">
        <v>32</v>
      </c>
      <c r="E307" s="7" t="s">
        <v>4</v>
      </c>
      <c r="F307" s="6">
        <v>0.85782999999999998</v>
      </c>
      <c r="G307" s="6">
        <v>0.96457000000000004</v>
      </c>
      <c r="H307" s="6">
        <v>-0.10673000000000001</v>
      </c>
      <c r="I307" s="6">
        <v>0.95599999999999996</v>
      </c>
      <c r="J307" s="6" t="s">
        <v>29</v>
      </c>
      <c r="K307" s="6">
        <v>0.66090000000000004</v>
      </c>
      <c r="L307" s="6" t="s">
        <v>7429</v>
      </c>
      <c r="M307" s="6" t="s">
        <v>7430</v>
      </c>
      <c r="N307" s="6" t="s">
        <v>7431</v>
      </c>
      <c r="O307" s="7" t="str">
        <f t="shared" si="4"/>
        <v>NO</v>
      </c>
    </row>
    <row r="308" spans="1:16">
      <c r="A308" s="6" t="s">
        <v>3652</v>
      </c>
      <c r="B308" s="7">
        <v>8</v>
      </c>
      <c r="C308" s="6" t="s">
        <v>3653</v>
      </c>
      <c r="D308" s="7" t="s">
        <v>32</v>
      </c>
      <c r="E308" s="7" t="s">
        <v>4</v>
      </c>
      <c r="F308" s="6">
        <v>0.48241000000000001</v>
      </c>
      <c r="G308" s="6">
        <v>0.77093</v>
      </c>
      <c r="H308" s="6">
        <v>-0.28850999999999999</v>
      </c>
      <c r="I308" s="6">
        <v>0.90300000000000002</v>
      </c>
      <c r="J308" s="6" t="s">
        <v>29</v>
      </c>
      <c r="K308" s="6">
        <v>0.99470000000000003</v>
      </c>
      <c r="L308" s="6" t="s">
        <v>7432</v>
      </c>
      <c r="M308" s="6" t="s">
        <v>7433</v>
      </c>
      <c r="N308" s="6" t="s">
        <v>7434</v>
      </c>
      <c r="O308" s="7" t="str">
        <f t="shared" si="4"/>
        <v>NO</v>
      </c>
    </row>
    <row r="309" spans="1:16">
      <c r="A309" s="6" t="s">
        <v>491</v>
      </c>
      <c r="B309" s="7">
        <v>11</v>
      </c>
      <c r="C309" s="6" t="s">
        <v>492</v>
      </c>
      <c r="D309" s="7" t="s">
        <v>32</v>
      </c>
      <c r="E309" s="7" t="s">
        <v>4</v>
      </c>
      <c r="F309" s="6">
        <v>0.68603999999999998</v>
      </c>
      <c r="G309" s="6">
        <v>0.84026000000000001</v>
      </c>
      <c r="H309" s="6">
        <v>-0.15422</v>
      </c>
      <c r="I309" s="6">
        <v>0.93400000000000005</v>
      </c>
      <c r="J309" s="6" t="s">
        <v>29</v>
      </c>
      <c r="K309" s="6">
        <v>0.95169999999999999</v>
      </c>
      <c r="L309" s="6" t="s">
        <v>6648</v>
      </c>
      <c r="M309" s="6" t="s">
        <v>6649</v>
      </c>
      <c r="N309" s="6" t="s">
        <v>6650</v>
      </c>
      <c r="O309" s="7" t="str">
        <f t="shared" si="4"/>
        <v>NO</v>
      </c>
    </row>
    <row r="310" spans="1:16">
      <c r="A310" s="6" t="s">
        <v>3947</v>
      </c>
      <c r="B310" s="7">
        <v>5</v>
      </c>
      <c r="C310" s="6" t="s">
        <v>3948</v>
      </c>
      <c r="D310" s="7" t="s">
        <v>32</v>
      </c>
      <c r="E310" s="7" t="s">
        <v>11</v>
      </c>
      <c r="F310" s="6">
        <v>0.16281999999999999</v>
      </c>
      <c r="G310" s="6">
        <v>6.0733000000000002E-2</v>
      </c>
      <c r="H310" s="6">
        <v>0.10209</v>
      </c>
      <c r="I310" s="6">
        <v>0.98899999999999999</v>
      </c>
      <c r="J310" s="6" t="s">
        <v>44</v>
      </c>
      <c r="K310" s="6">
        <v>1.2502</v>
      </c>
      <c r="L310" s="6" t="s">
        <v>7435</v>
      </c>
      <c r="M310" s="6" t="s">
        <v>7436</v>
      </c>
      <c r="N310" s="6" t="s">
        <v>7230</v>
      </c>
      <c r="O310" s="7" t="str">
        <f t="shared" si="4"/>
        <v>NO</v>
      </c>
    </row>
    <row r="311" spans="1:16">
      <c r="A311" s="6" t="s">
        <v>3704</v>
      </c>
      <c r="B311" s="7">
        <v>4</v>
      </c>
      <c r="C311" s="6" t="s">
        <v>3705</v>
      </c>
      <c r="D311" s="7" t="s">
        <v>32</v>
      </c>
      <c r="E311" s="7" t="s">
        <v>6</v>
      </c>
      <c r="F311" s="6">
        <v>0.35426999999999997</v>
      </c>
      <c r="G311" s="6">
        <v>0.52997000000000005</v>
      </c>
      <c r="H311" s="6">
        <v>-0.1757</v>
      </c>
      <c r="I311" s="6">
        <v>0.90500000000000003</v>
      </c>
      <c r="J311" s="6" t="s">
        <v>29</v>
      </c>
      <c r="K311" s="6">
        <v>1</v>
      </c>
      <c r="L311" s="6" t="s">
        <v>7437</v>
      </c>
      <c r="M311" s="6" t="s">
        <v>7438</v>
      </c>
      <c r="N311" s="6" t="s">
        <v>7439</v>
      </c>
      <c r="O311" s="7" t="str">
        <f t="shared" si="4"/>
        <v>NO</v>
      </c>
    </row>
    <row r="312" spans="1:16">
      <c r="A312" s="6" t="s">
        <v>987</v>
      </c>
      <c r="B312" s="7">
        <v>29</v>
      </c>
      <c r="C312" s="6" t="s">
        <v>988</v>
      </c>
      <c r="D312" s="7" t="s">
        <v>32</v>
      </c>
      <c r="E312" s="7" t="s">
        <v>6</v>
      </c>
      <c r="F312" s="6">
        <v>0.28547</v>
      </c>
      <c r="G312" s="6">
        <v>0.39999000000000001</v>
      </c>
      <c r="H312" s="6">
        <v>-0.11452</v>
      </c>
      <c r="I312" s="6">
        <v>0.90700000000000003</v>
      </c>
      <c r="J312" s="6" t="s">
        <v>29</v>
      </c>
      <c r="K312" s="6">
        <v>0.99280000000000002</v>
      </c>
      <c r="L312" s="6" t="s">
        <v>6681</v>
      </c>
      <c r="M312" s="6" t="s">
        <v>6682</v>
      </c>
      <c r="N312" s="6" t="s">
        <v>6683</v>
      </c>
      <c r="O312" s="7" t="str">
        <f t="shared" si="4"/>
        <v>NO</v>
      </c>
    </row>
    <row r="313" spans="1:16">
      <c r="A313" s="10" t="s">
        <v>495</v>
      </c>
      <c r="B313" s="11">
        <v>25</v>
      </c>
      <c r="C313" s="10" t="s">
        <v>3654</v>
      </c>
      <c r="D313" s="11" t="s">
        <v>32</v>
      </c>
      <c r="E313" s="11" t="s">
        <v>4</v>
      </c>
      <c r="F313" s="10">
        <v>0.95806999999999998</v>
      </c>
      <c r="G313" s="10">
        <v>0.85096000000000005</v>
      </c>
      <c r="H313" s="10">
        <v>0.10711</v>
      </c>
      <c r="I313" s="10">
        <v>0.98099999999999998</v>
      </c>
      <c r="J313" s="10" t="s">
        <v>608</v>
      </c>
      <c r="K313" s="10">
        <v>4.8292999999999999</v>
      </c>
      <c r="L313" s="10" t="s">
        <v>3989</v>
      </c>
      <c r="M313" s="10" t="s">
        <v>3990</v>
      </c>
      <c r="N313" s="10" t="s">
        <v>3990</v>
      </c>
      <c r="O313" s="11" t="str">
        <f t="shared" si="4"/>
        <v>NO</v>
      </c>
      <c r="P313" s="10"/>
    </row>
    <row r="314" spans="1:16">
      <c r="A314" s="10" t="s">
        <v>495</v>
      </c>
      <c r="B314" s="11">
        <v>19</v>
      </c>
      <c r="C314" s="10" t="s">
        <v>3949</v>
      </c>
      <c r="D314" s="11" t="s">
        <v>32</v>
      </c>
      <c r="E314" s="11" t="s">
        <v>11</v>
      </c>
      <c r="F314" s="10">
        <v>4.4760000000000001E-2</v>
      </c>
      <c r="G314" s="10">
        <v>0.18009</v>
      </c>
      <c r="H314" s="10">
        <v>-0.13533000000000001</v>
      </c>
      <c r="I314" s="10">
        <v>0.96799999999999997</v>
      </c>
      <c r="J314" s="10" t="s">
        <v>732</v>
      </c>
      <c r="K314" s="10">
        <v>4.9790999999999999</v>
      </c>
      <c r="L314" s="10" t="s">
        <v>3989</v>
      </c>
      <c r="M314" s="10" t="s">
        <v>3990</v>
      </c>
      <c r="N314" s="10" t="s">
        <v>3990</v>
      </c>
      <c r="O314" s="11" t="str">
        <f t="shared" si="4"/>
        <v>NO</v>
      </c>
      <c r="P314" s="10"/>
    </row>
    <row r="315" spans="1:16">
      <c r="A315" s="6" t="s">
        <v>3655</v>
      </c>
      <c r="B315" s="7">
        <v>18</v>
      </c>
      <c r="C315" s="6" t="s">
        <v>3656</v>
      </c>
      <c r="D315" s="7" t="s">
        <v>28</v>
      </c>
      <c r="E315" s="7" t="s">
        <v>4</v>
      </c>
      <c r="F315" s="6">
        <v>0.34256999999999999</v>
      </c>
      <c r="G315" s="6">
        <v>0.44967000000000001</v>
      </c>
      <c r="H315" s="6">
        <v>-0.1071</v>
      </c>
      <c r="I315" s="6">
        <v>0.93200000000000005</v>
      </c>
      <c r="J315" s="6" t="s">
        <v>33</v>
      </c>
      <c r="K315" s="6">
        <v>1.0766</v>
      </c>
      <c r="L315" s="6" t="s">
        <v>3990</v>
      </c>
      <c r="M315" s="6" t="s">
        <v>7440</v>
      </c>
      <c r="N315" s="6" t="s">
        <v>7441</v>
      </c>
      <c r="O315" s="7" t="str">
        <f t="shared" si="4"/>
        <v>NO</v>
      </c>
    </row>
    <row r="316" spans="1:16">
      <c r="A316" s="6" t="s">
        <v>506</v>
      </c>
      <c r="B316" s="7">
        <v>4</v>
      </c>
      <c r="C316" s="6" t="s">
        <v>507</v>
      </c>
      <c r="D316" s="7" t="s">
        <v>32</v>
      </c>
      <c r="E316" s="7" t="s">
        <v>4</v>
      </c>
      <c r="F316" s="6">
        <v>0.60267999999999999</v>
      </c>
      <c r="G316" s="6">
        <v>0.71809999999999996</v>
      </c>
      <c r="H316" s="6">
        <v>-0.11543</v>
      </c>
      <c r="I316" s="6">
        <v>0.97199999999999998</v>
      </c>
      <c r="J316" s="6" t="s">
        <v>33</v>
      </c>
      <c r="K316" s="6">
        <v>1.3483000000000001</v>
      </c>
      <c r="L316" s="6" t="s">
        <v>6709</v>
      </c>
      <c r="M316" s="6" t="s">
        <v>6710</v>
      </c>
      <c r="N316" s="6" t="s">
        <v>6711</v>
      </c>
      <c r="O316" s="7" t="str">
        <f t="shared" si="4"/>
        <v>NO</v>
      </c>
    </row>
    <row r="317" spans="1:16">
      <c r="A317" s="6" t="s">
        <v>3950</v>
      </c>
      <c r="B317" s="7">
        <v>7</v>
      </c>
      <c r="C317" s="6" t="s">
        <v>3951</v>
      </c>
      <c r="D317" s="7" t="s">
        <v>32</v>
      </c>
      <c r="E317" s="7" t="s">
        <v>11</v>
      </c>
      <c r="F317" s="6">
        <v>0.63660000000000005</v>
      </c>
      <c r="G317" s="6">
        <v>0.41065000000000002</v>
      </c>
      <c r="H317" s="6">
        <v>0.22595000000000001</v>
      </c>
      <c r="I317" s="6">
        <v>0.97299999999999998</v>
      </c>
      <c r="J317" s="6" t="s">
        <v>33</v>
      </c>
      <c r="K317" s="6">
        <v>1.1548</v>
      </c>
      <c r="L317" s="6" t="s">
        <v>7442</v>
      </c>
      <c r="M317" s="6" t="s">
        <v>7443</v>
      </c>
      <c r="N317" s="6" t="s">
        <v>7444</v>
      </c>
      <c r="O317" s="7" t="str">
        <f t="shared" si="4"/>
        <v>NO</v>
      </c>
    </row>
    <row r="318" spans="1:16">
      <c r="A318" s="6" t="s">
        <v>3952</v>
      </c>
      <c r="B318" s="7">
        <v>5</v>
      </c>
      <c r="C318" s="6" t="s">
        <v>3953</v>
      </c>
      <c r="D318" s="7" t="s">
        <v>28</v>
      </c>
      <c r="E318" s="7" t="s">
        <v>11</v>
      </c>
      <c r="F318" s="6">
        <v>0.33038000000000001</v>
      </c>
      <c r="G318" s="6">
        <v>0.63104000000000005</v>
      </c>
      <c r="H318" s="6">
        <v>-0.30065999999999998</v>
      </c>
      <c r="I318" s="6">
        <v>0.90600000000000003</v>
      </c>
      <c r="J318" s="6" t="s">
        <v>29</v>
      </c>
      <c r="K318" s="6">
        <v>0.97099999999999997</v>
      </c>
      <c r="L318" s="6" t="s">
        <v>7445</v>
      </c>
      <c r="M318" s="6" t="s">
        <v>7446</v>
      </c>
      <c r="N318" s="6" t="s">
        <v>7447</v>
      </c>
      <c r="O318" s="7" t="str">
        <f t="shared" si="4"/>
        <v>NO</v>
      </c>
    </row>
    <row r="319" spans="1:16">
      <c r="A319" s="6" t="s">
        <v>3954</v>
      </c>
      <c r="B319" s="7">
        <v>4</v>
      </c>
      <c r="C319" s="6" t="s">
        <v>3955</v>
      </c>
      <c r="D319" s="7" t="s">
        <v>28</v>
      </c>
      <c r="E319" s="7" t="s">
        <v>11</v>
      </c>
      <c r="F319" s="6">
        <v>0.17635999999999999</v>
      </c>
      <c r="G319" s="6">
        <v>0.50965000000000005</v>
      </c>
      <c r="H319" s="6">
        <v>-0.33328999999999998</v>
      </c>
      <c r="I319" s="6">
        <v>0.97</v>
      </c>
      <c r="J319" s="6" t="s">
        <v>33</v>
      </c>
      <c r="K319" s="6">
        <v>1.4596</v>
      </c>
      <c r="L319" s="6" t="s">
        <v>3990</v>
      </c>
      <c r="M319" s="6" t="s">
        <v>5719</v>
      </c>
      <c r="N319" s="6" t="s">
        <v>3990</v>
      </c>
      <c r="O319" s="7" t="str">
        <f t="shared" si="4"/>
        <v>NO</v>
      </c>
    </row>
    <row r="320" spans="1:16">
      <c r="A320" s="6" t="s">
        <v>1566</v>
      </c>
      <c r="B320" s="7">
        <v>15</v>
      </c>
      <c r="C320" s="6" t="s">
        <v>3657</v>
      </c>
      <c r="D320" s="7" t="s">
        <v>32</v>
      </c>
      <c r="E320" s="7" t="s">
        <v>4</v>
      </c>
      <c r="F320" s="6">
        <v>0.59614</v>
      </c>
      <c r="G320" s="6">
        <v>0.80740999999999996</v>
      </c>
      <c r="H320" s="6">
        <v>-0.21127000000000001</v>
      </c>
      <c r="I320" s="6">
        <v>0.90500000000000003</v>
      </c>
      <c r="J320" s="6" t="s">
        <v>29</v>
      </c>
      <c r="K320" s="6">
        <v>0.97989999999999999</v>
      </c>
      <c r="L320" s="6" t="s">
        <v>6728</v>
      </c>
      <c r="M320" s="6" t="s">
        <v>6729</v>
      </c>
      <c r="N320" s="6" t="s">
        <v>6730</v>
      </c>
      <c r="O320" s="7" t="str">
        <f t="shared" si="4"/>
        <v>NO</v>
      </c>
    </row>
    <row r="321" spans="1:15">
      <c r="A321" s="6" t="s">
        <v>3658</v>
      </c>
      <c r="B321" s="7">
        <v>19</v>
      </c>
      <c r="C321" s="6" t="s">
        <v>3659</v>
      </c>
      <c r="D321" s="7" t="s">
        <v>32</v>
      </c>
      <c r="E321" s="7" t="s">
        <v>4</v>
      </c>
      <c r="F321" s="6">
        <v>0.90188000000000001</v>
      </c>
      <c r="G321" s="6">
        <v>0.73563999999999996</v>
      </c>
      <c r="H321" s="6">
        <v>0.16624</v>
      </c>
      <c r="I321" s="6">
        <v>0.92500000000000004</v>
      </c>
      <c r="J321" s="6" t="s">
        <v>33</v>
      </c>
      <c r="K321" s="6">
        <v>1.9469000000000001</v>
      </c>
      <c r="L321" s="6" t="s">
        <v>3990</v>
      </c>
      <c r="M321" s="6" t="s">
        <v>7448</v>
      </c>
      <c r="N321" s="6" t="s">
        <v>3990</v>
      </c>
      <c r="O321" s="7" t="str">
        <f t="shared" si="4"/>
        <v>NO</v>
      </c>
    </row>
    <row r="322" spans="1:15">
      <c r="A322" s="6" t="s">
        <v>3956</v>
      </c>
      <c r="B322" s="7">
        <v>24</v>
      </c>
      <c r="C322" s="6" t="s">
        <v>3957</v>
      </c>
      <c r="D322" s="7" t="s">
        <v>32</v>
      </c>
      <c r="E322" s="7" t="s">
        <v>11</v>
      </c>
      <c r="F322" s="6">
        <v>0.15062999999999999</v>
      </c>
      <c r="G322" s="6">
        <v>0.33479999999999999</v>
      </c>
      <c r="H322" s="6">
        <v>-0.18417</v>
      </c>
      <c r="I322" s="6">
        <v>1</v>
      </c>
      <c r="J322" s="6" t="s">
        <v>29</v>
      </c>
      <c r="K322" s="6">
        <v>0.96509999999999996</v>
      </c>
      <c r="L322" s="6" t="s">
        <v>7449</v>
      </c>
      <c r="M322" s="6" t="s">
        <v>7450</v>
      </c>
      <c r="N322" s="6" t="s">
        <v>7451</v>
      </c>
      <c r="O322" s="7" t="str">
        <f t="shared" ref="O322:O354" si="5">IF(P322 = "", "NO", "YES")</f>
        <v>NO</v>
      </c>
    </row>
    <row r="323" spans="1:15">
      <c r="A323" s="6" t="s">
        <v>3958</v>
      </c>
      <c r="B323" s="7">
        <v>11</v>
      </c>
      <c r="C323" s="6" t="s">
        <v>3959</v>
      </c>
      <c r="D323" s="7" t="s">
        <v>28</v>
      </c>
      <c r="E323" s="7" t="s">
        <v>11</v>
      </c>
      <c r="F323" s="6">
        <v>0.17527999999999999</v>
      </c>
      <c r="G323" s="6">
        <v>7.4122999999999994E-2</v>
      </c>
      <c r="H323" s="6">
        <v>0.10115</v>
      </c>
      <c r="I323" s="6">
        <v>0.92500000000000004</v>
      </c>
      <c r="J323" s="6" t="s">
        <v>29</v>
      </c>
      <c r="K323" s="6">
        <v>0.70830000000000004</v>
      </c>
      <c r="L323" s="6" t="s">
        <v>7452</v>
      </c>
      <c r="M323" s="6" t="s">
        <v>7453</v>
      </c>
      <c r="N323" s="6" t="s">
        <v>7454</v>
      </c>
      <c r="O323" s="7" t="str">
        <f t="shared" si="5"/>
        <v>NO</v>
      </c>
    </row>
    <row r="324" spans="1:15">
      <c r="A324" s="6" t="s">
        <v>3660</v>
      </c>
      <c r="B324" s="7">
        <v>5</v>
      </c>
      <c r="C324" s="6" t="s">
        <v>3661</v>
      </c>
      <c r="D324" s="7" t="s">
        <v>28</v>
      </c>
      <c r="E324" s="7" t="s">
        <v>4</v>
      </c>
      <c r="F324" s="6">
        <v>0.45175999999999999</v>
      </c>
      <c r="G324" s="6">
        <v>0.65742999999999996</v>
      </c>
      <c r="H324" s="6">
        <v>-0.20566999999999999</v>
      </c>
      <c r="I324" s="6">
        <v>0.99399999999999999</v>
      </c>
      <c r="J324" s="6" t="s">
        <v>33</v>
      </c>
      <c r="K324" s="6">
        <v>1.5155000000000001</v>
      </c>
      <c r="L324" s="6" t="s">
        <v>4324</v>
      </c>
      <c r="M324" s="6" t="s">
        <v>7455</v>
      </c>
      <c r="N324" s="6" t="s">
        <v>4507</v>
      </c>
      <c r="O324" s="7" t="str">
        <f t="shared" si="5"/>
        <v>NO</v>
      </c>
    </row>
    <row r="325" spans="1:15">
      <c r="A325" s="6" t="s">
        <v>3362</v>
      </c>
      <c r="B325" s="7">
        <v>24</v>
      </c>
      <c r="C325" s="6" t="s">
        <v>3363</v>
      </c>
      <c r="D325" s="7" t="s">
        <v>32</v>
      </c>
      <c r="E325" s="7" t="s">
        <v>11</v>
      </c>
      <c r="F325" s="6">
        <v>8.1771999999999997E-2</v>
      </c>
      <c r="G325" s="6">
        <v>0.19297</v>
      </c>
      <c r="H325" s="6">
        <v>-0.11119999999999999</v>
      </c>
      <c r="I325" s="6">
        <v>0.90800000000000003</v>
      </c>
      <c r="J325" s="6" t="s">
        <v>29</v>
      </c>
      <c r="K325" s="6">
        <v>0.76719999999999999</v>
      </c>
      <c r="L325" s="6" t="s">
        <v>6791</v>
      </c>
      <c r="M325" s="6" t="s">
        <v>6792</v>
      </c>
      <c r="N325" s="6" t="s">
        <v>6793</v>
      </c>
      <c r="O325" s="7" t="str">
        <f t="shared" si="5"/>
        <v>NO</v>
      </c>
    </row>
    <row r="326" spans="1:15">
      <c r="A326" s="6" t="s">
        <v>3662</v>
      </c>
      <c r="B326" s="7">
        <v>24</v>
      </c>
      <c r="C326" s="6" t="s">
        <v>3663</v>
      </c>
      <c r="D326" s="7" t="s">
        <v>32</v>
      </c>
      <c r="E326" s="7" t="s">
        <v>4</v>
      </c>
      <c r="F326" s="6">
        <v>0.64705999999999997</v>
      </c>
      <c r="G326" s="6">
        <v>0.83182999999999996</v>
      </c>
      <c r="H326" s="6">
        <v>-0.18478</v>
      </c>
      <c r="I326" s="6">
        <v>0.90400000000000003</v>
      </c>
      <c r="J326" s="6" t="s">
        <v>33</v>
      </c>
      <c r="K326" s="6">
        <v>1.0876999999999999</v>
      </c>
      <c r="L326" s="6" t="s">
        <v>4210</v>
      </c>
      <c r="M326" s="6" t="s">
        <v>7456</v>
      </c>
      <c r="N326" s="6" t="s">
        <v>7457</v>
      </c>
      <c r="O326" s="7" t="str">
        <f t="shared" si="5"/>
        <v>NO</v>
      </c>
    </row>
    <row r="327" spans="1:15">
      <c r="A327" s="6" t="s">
        <v>3960</v>
      </c>
      <c r="B327" s="7">
        <v>15</v>
      </c>
      <c r="C327" s="6" t="s">
        <v>3961</v>
      </c>
      <c r="D327" s="7" t="s">
        <v>28</v>
      </c>
      <c r="E327" s="7" t="s">
        <v>11</v>
      </c>
      <c r="F327" s="6">
        <v>0.12381</v>
      </c>
      <c r="G327" s="6">
        <v>0.22467999999999999</v>
      </c>
      <c r="H327" s="6">
        <v>-0.10087</v>
      </c>
      <c r="I327" s="6">
        <v>0.90800000000000003</v>
      </c>
      <c r="J327" s="6" t="s">
        <v>29</v>
      </c>
      <c r="K327" s="6">
        <v>0.78249999999999997</v>
      </c>
      <c r="L327" s="6" t="s">
        <v>7458</v>
      </c>
      <c r="M327" s="6" t="s">
        <v>7459</v>
      </c>
      <c r="N327" s="6" t="s">
        <v>7460</v>
      </c>
      <c r="O327" s="7" t="str">
        <f t="shared" si="5"/>
        <v>NO</v>
      </c>
    </row>
    <row r="328" spans="1:15">
      <c r="A328" s="6" t="s">
        <v>1007</v>
      </c>
      <c r="B328" s="7">
        <v>14</v>
      </c>
      <c r="C328" s="6" t="s">
        <v>1008</v>
      </c>
      <c r="D328" s="7" t="s">
        <v>28</v>
      </c>
      <c r="E328" s="7" t="s">
        <v>6</v>
      </c>
      <c r="F328" s="6">
        <v>0.16086</v>
      </c>
      <c r="G328" s="6">
        <v>0.26412999999999998</v>
      </c>
      <c r="H328" s="6">
        <v>-0.10327</v>
      </c>
      <c r="I328" s="6">
        <v>0.996</v>
      </c>
      <c r="J328" s="6" t="s">
        <v>33</v>
      </c>
      <c r="K328" s="6">
        <v>1.0599000000000001</v>
      </c>
      <c r="L328" s="6" t="s">
        <v>6838</v>
      </c>
      <c r="M328" s="6" t="s">
        <v>6839</v>
      </c>
      <c r="N328" s="6" t="s">
        <v>6840</v>
      </c>
      <c r="O328" s="7" t="str">
        <f t="shared" si="5"/>
        <v>NO</v>
      </c>
    </row>
    <row r="329" spans="1:15">
      <c r="A329" s="6" t="s">
        <v>3962</v>
      </c>
      <c r="B329" s="7">
        <v>11</v>
      </c>
      <c r="C329" s="6" t="s">
        <v>3963</v>
      </c>
      <c r="D329" s="7" t="s">
        <v>32</v>
      </c>
      <c r="E329" s="7" t="s">
        <v>11</v>
      </c>
      <c r="F329" s="6">
        <v>0.1439</v>
      </c>
      <c r="G329" s="6">
        <v>0.26707999999999998</v>
      </c>
      <c r="H329" s="6">
        <v>-0.12318</v>
      </c>
      <c r="I329" s="6">
        <v>0.90100000000000002</v>
      </c>
      <c r="J329" s="6" t="s">
        <v>33</v>
      </c>
      <c r="K329" s="6">
        <v>0.95450000000000002</v>
      </c>
      <c r="L329" s="6" t="s">
        <v>7461</v>
      </c>
      <c r="M329" s="6" t="s">
        <v>7462</v>
      </c>
      <c r="N329" s="6" t="s">
        <v>4774</v>
      </c>
      <c r="O329" s="7" t="str">
        <f t="shared" si="5"/>
        <v>NO</v>
      </c>
    </row>
    <row r="330" spans="1:15">
      <c r="A330" s="6" t="s">
        <v>3964</v>
      </c>
      <c r="B330" s="7">
        <v>5</v>
      </c>
      <c r="C330" s="6" t="s">
        <v>3965</v>
      </c>
      <c r="D330" s="7" t="s">
        <v>28</v>
      </c>
      <c r="E330" s="7" t="s">
        <v>11</v>
      </c>
      <c r="F330" s="6">
        <v>0.27450999999999998</v>
      </c>
      <c r="G330" s="6">
        <v>0.13883999999999999</v>
      </c>
      <c r="H330" s="6">
        <v>0.13567000000000001</v>
      </c>
      <c r="I330" s="6">
        <v>0.98199999999999998</v>
      </c>
      <c r="J330" s="6" t="s">
        <v>33</v>
      </c>
      <c r="K330" s="6">
        <v>0.97870000000000001</v>
      </c>
      <c r="L330" s="6" t="s">
        <v>7402</v>
      </c>
      <c r="M330" s="6" t="s">
        <v>7463</v>
      </c>
      <c r="N330" s="6" t="s">
        <v>7464</v>
      </c>
      <c r="O330" s="7" t="str">
        <f t="shared" si="5"/>
        <v>NO</v>
      </c>
    </row>
    <row r="331" spans="1:15">
      <c r="A331" s="6" t="s">
        <v>3664</v>
      </c>
      <c r="B331" s="7">
        <v>19</v>
      </c>
      <c r="C331" s="6" t="s">
        <v>3665</v>
      </c>
      <c r="D331" s="7" t="s">
        <v>28</v>
      </c>
      <c r="E331" s="7" t="s">
        <v>4</v>
      </c>
      <c r="F331" s="6">
        <v>0.84323999999999999</v>
      </c>
      <c r="G331" s="6">
        <v>0.94857000000000002</v>
      </c>
      <c r="H331" s="6">
        <v>-0.10532999999999999</v>
      </c>
      <c r="I331" s="6">
        <v>0.95399999999999996</v>
      </c>
      <c r="J331" s="6" t="s">
        <v>29</v>
      </c>
      <c r="K331" s="6">
        <v>0.68400000000000005</v>
      </c>
      <c r="L331" s="6" t="s">
        <v>7465</v>
      </c>
      <c r="M331" s="6" t="s">
        <v>7466</v>
      </c>
      <c r="N331" s="6" t="s">
        <v>4777</v>
      </c>
      <c r="O331" s="7" t="str">
        <f t="shared" si="5"/>
        <v>NO</v>
      </c>
    </row>
    <row r="332" spans="1:15">
      <c r="A332" s="6" t="s">
        <v>550</v>
      </c>
      <c r="B332" s="7">
        <v>5</v>
      </c>
      <c r="C332" s="6" t="s">
        <v>3428</v>
      </c>
      <c r="D332" s="7" t="s">
        <v>28</v>
      </c>
      <c r="E332" s="7" t="s">
        <v>11</v>
      </c>
      <c r="F332" s="6">
        <v>0.64949000000000001</v>
      </c>
      <c r="G332" s="6">
        <v>0.75614999999999999</v>
      </c>
      <c r="H332" s="6">
        <v>-0.10667</v>
      </c>
      <c r="I332" s="6">
        <v>0.91700000000000004</v>
      </c>
      <c r="J332" s="6" t="s">
        <v>44</v>
      </c>
      <c r="K332" s="6">
        <v>2.1198000000000001</v>
      </c>
      <c r="L332" s="6" t="s">
        <v>3989</v>
      </c>
      <c r="M332" s="6" t="s">
        <v>3990</v>
      </c>
      <c r="N332" s="6" t="s">
        <v>3990</v>
      </c>
      <c r="O332" s="7" t="str">
        <f t="shared" si="5"/>
        <v>NO</v>
      </c>
    </row>
    <row r="333" spans="1:15">
      <c r="A333" s="6" t="s">
        <v>3666</v>
      </c>
      <c r="B333" s="7">
        <v>10</v>
      </c>
      <c r="C333" s="6" t="s">
        <v>3667</v>
      </c>
      <c r="D333" s="7" t="s">
        <v>32</v>
      </c>
      <c r="E333" s="7" t="s">
        <v>4</v>
      </c>
      <c r="F333" s="6">
        <v>0.23896999999999999</v>
      </c>
      <c r="G333" s="6">
        <v>4.6988000000000002E-2</v>
      </c>
      <c r="H333" s="6">
        <v>0.19198000000000001</v>
      </c>
      <c r="I333" s="6">
        <v>0.93700000000000006</v>
      </c>
      <c r="J333" s="6" t="s">
        <v>33</v>
      </c>
      <c r="K333" s="6">
        <v>1.9973000000000001</v>
      </c>
      <c r="L333" s="6" t="s">
        <v>7467</v>
      </c>
      <c r="M333" s="6" t="s">
        <v>7468</v>
      </c>
      <c r="N333" s="6" t="s">
        <v>7469</v>
      </c>
      <c r="O333" s="7" t="str">
        <f t="shared" si="5"/>
        <v>NO</v>
      </c>
    </row>
    <row r="334" spans="1:15">
      <c r="A334" s="6" t="s">
        <v>3706</v>
      </c>
      <c r="B334" s="7">
        <v>13</v>
      </c>
      <c r="C334" s="6" t="s">
        <v>3707</v>
      </c>
      <c r="D334" s="7" t="s">
        <v>32</v>
      </c>
      <c r="E334" s="7" t="s">
        <v>6</v>
      </c>
      <c r="F334" s="6">
        <v>0.70796999999999999</v>
      </c>
      <c r="G334" s="6">
        <v>0.46697</v>
      </c>
      <c r="H334" s="6">
        <v>0.24099999999999999</v>
      </c>
      <c r="I334" s="6">
        <v>0.96499999999999997</v>
      </c>
      <c r="J334" s="6" t="s">
        <v>33</v>
      </c>
      <c r="K334" s="6">
        <v>1.4590000000000001</v>
      </c>
      <c r="L334" s="6" t="s">
        <v>4243</v>
      </c>
      <c r="M334" s="6" t="s">
        <v>7470</v>
      </c>
      <c r="N334" s="6" t="s">
        <v>7471</v>
      </c>
      <c r="O334" s="7" t="str">
        <f t="shared" si="5"/>
        <v>NO</v>
      </c>
    </row>
    <row r="335" spans="1:15">
      <c r="A335" s="6" t="s">
        <v>3966</v>
      </c>
      <c r="B335" s="7">
        <v>14</v>
      </c>
      <c r="C335" s="6" t="s">
        <v>3967</v>
      </c>
      <c r="D335" s="7" t="s">
        <v>32</v>
      </c>
      <c r="E335" s="7" t="s">
        <v>11</v>
      </c>
      <c r="F335" s="6">
        <v>0.30124000000000001</v>
      </c>
      <c r="G335" s="6">
        <v>0.10285999999999999</v>
      </c>
      <c r="H335" s="6">
        <v>0.19838</v>
      </c>
      <c r="I335" s="6">
        <v>0.91300000000000003</v>
      </c>
      <c r="J335" s="6" t="s">
        <v>33</v>
      </c>
      <c r="K335" s="6">
        <v>1.4644999999999999</v>
      </c>
      <c r="L335" s="6" t="s">
        <v>7472</v>
      </c>
      <c r="M335" s="6" t="s">
        <v>7473</v>
      </c>
      <c r="N335" s="6" t="s">
        <v>7474</v>
      </c>
      <c r="O335" s="7" t="str">
        <f t="shared" si="5"/>
        <v>NO</v>
      </c>
    </row>
    <row r="336" spans="1:15">
      <c r="A336" s="6" t="s">
        <v>3448</v>
      </c>
      <c r="B336" s="7">
        <v>7</v>
      </c>
      <c r="C336" s="6" t="s">
        <v>3449</v>
      </c>
      <c r="D336" s="7" t="s">
        <v>32</v>
      </c>
      <c r="E336" s="7" t="s">
        <v>11</v>
      </c>
      <c r="F336" s="6">
        <v>0.1477</v>
      </c>
      <c r="G336" s="6">
        <v>0.27611999999999998</v>
      </c>
      <c r="H336" s="6">
        <v>-0.12842999999999999</v>
      </c>
      <c r="I336" s="6">
        <v>0.96</v>
      </c>
      <c r="J336" s="6" t="s">
        <v>29</v>
      </c>
      <c r="K336" s="6">
        <v>0.86599999999999999</v>
      </c>
      <c r="L336" s="6" t="s">
        <v>4730</v>
      </c>
      <c r="M336" s="6" t="s">
        <v>6913</v>
      </c>
      <c r="N336" s="6" t="s">
        <v>3990</v>
      </c>
      <c r="O336" s="7" t="str">
        <f t="shared" si="5"/>
        <v>NO</v>
      </c>
    </row>
    <row r="337" spans="1:16">
      <c r="A337" s="6" t="s">
        <v>3456</v>
      </c>
      <c r="B337" s="7">
        <v>4</v>
      </c>
      <c r="C337" s="6" t="s">
        <v>3457</v>
      </c>
      <c r="D337" s="7" t="s">
        <v>28</v>
      </c>
      <c r="E337" s="7" t="s">
        <v>11</v>
      </c>
      <c r="F337" s="6">
        <v>0.55962000000000001</v>
      </c>
      <c r="G337" s="6">
        <v>0.42547000000000001</v>
      </c>
      <c r="H337" s="6">
        <v>0.13414999999999999</v>
      </c>
      <c r="I337" s="6">
        <v>0.92500000000000004</v>
      </c>
      <c r="J337" s="6" t="s">
        <v>33</v>
      </c>
      <c r="K337" s="6">
        <v>1.1778999999999999</v>
      </c>
      <c r="L337" s="6" t="s">
        <v>6918</v>
      </c>
      <c r="M337" s="6" t="s">
        <v>6919</v>
      </c>
      <c r="N337" s="6" t="s">
        <v>6920</v>
      </c>
      <c r="O337" s="7" t="str">
        <f t="shared" si="5"/>
        <v>NO</v>
      </c>
    </row>
    <row r="338" spans="1:16">
      <c r="A338" s="6" t="s">
        <v>3968</v>
      </c>
      <c r="B338" s="7">
        <v>20</v>
      </c>
      <c r="C338" s="6" t="s">
        <v>3969</v>
      </c>
      <c r="D338" s="7" t="s">
        <v>28</v>
      </c>
      <c r="E338" s="7" t="s">
        <v>11</v>
      </c>
      <c r="F338" s="6">
        <v>0.18658</v>
      </c>
      <c r="G338" s="6">
        <v>6.5894999999999995E-2</v>
      </c>
      <c r="H338" s="6">
        <v>0.12068</v>
      </c>
      <c r="I338" s="6">
        <v>0.97199999999999998</v>
      </c>
      <c r="J338" s="6" t="s">
        <v>29</v>
      </c>
      <c r="K338" s="6">
        <v>0.68869999999999998</v>
      </c>
      <c r="L338" s="6" t="s">
        <v>7475</v>
      </c>
      <c r="M338" s="6" t="s">
        <v>7476</v>
      </c>
      <c r="N338" s="6" t="s">
        <v>7477</v>
      </c>
      <c r="O338" s="7" t="str">
        <f t="shared" si="5"/>
        <v>NO</v>
      </c>
    </row>
    <row r="339" spans="1:16">
      <c r="A339" s="6" t="s">
        <v>3708</v>
      </c>
      <c r="B339" s="7">
        <v>7</v>
      </c>
      <c r="C339" s="6" t="s">
        <v>3709</v>
      </c>
      <c r="D339" s="7" t="s">
        <v>28</v>
      </c>
      <c r="E339" s="7" t="s">
        <v>6</v>
      </c>
      <c r="F339" s="6">
        <v>0.72453999999999996</v>
      </c>
      <c r="G339" s="6">
        <v>0.86768000000000001</v>
      </c>
      <c r="H339" s="6">
        <v>-0.14313999999999999</v>
      </c>
      <c r="I339" s="6">
        <v>0.92</v>
      </c>
      <c r="J339" s="6" t="s">
        <v>33</v>
      </c>
      <c r="K339" s="6">
        <v>1.1572</v>
      </c>
      <c r="L339" s="6" t="s">
        <v>3990</v>
      </c>
      <c r="M339" s="6" t="s">
        <v>4817</v>
      </c>
      <c r="N339" s="6" t="s">
        <v>7478</v>
      </c>
      <c r="O339" s="7" t="str">
        <f t="shared" si="5"/>
        <v>NO</v>
      </c>
    </row>
    <row r="340" spans="1:16">
      <c r="A340" s="6" t="s">
        <v>3467</v>
      </c>
      <c r="B340" s="7">
        <v>23</v>
      </c>
      <c r="C340" s="6" t="s">
        <v>3970</v>
      </c>
      <c r="D340" s="7" t="s">
        <v>28</v>
      </c>
      <c r="E340" s="7" t="s">
        <v>11</v>
      </c>
      <c r="F340" s="6">
        <v>5.3324000000000003E-2</v>
      </c>
      <c r="G340" s="6">
        <v>0.19878000000000001</v>
      </c>
      <c r="H340" s="6">
        <v>-0.14546000000000001</v>
      </c>
      <c r="I340" s="6">
        <v>1</v>
      </c>
      <c r="J340" s="6" t="s">
        <v>44</v>
      </c>
      <c r="K340" s="6">
        <v>1.4072</v>
      </c>
      <c r="L340" s="6" t="s">
        <v>6947</v>
      </c>
      <c r="M340" s="6" t="s">
        <v>6948</v>
      </c>
      <c r="N340" s="6" t="s">
        <v>6946</v>
      </c>
      <c r="O340" s="7" t="str">
        <f t="shared" si="5"/>
        <v>NO</v>
      </c>
    </row>
    <row r="341" spans="1:16">
      <c r="A341" s="6" t="s">
        <v>3668</v>
      </c>
      <c r="B341" s="7">
        <v>6</v>
      </c>
      <c r="C341" s="6" t="s">
        <v>3669</v>
      </c>
      <c r="D341" s="7" t="s">
        <v>28</v>
      </c>
      <c r="E341" s="7" t="s">
        <v>4</v>
      </c>
      <c r="F341" s="6">
        <v>0.41576000000000002</v>
      </c>
      <c r="G341" s="6">
        <v>0.59843999999999997</v>
      </c>
      <c r="H341" s="6">
        <v>-0.18268000000000001</v>
      </c>
      <c r="I341" s="6">
        <v>0.94899999999999995</v>
      </c>
      <c r="J341" s="6" t="s">
        <v>29</v>
      </c>
      <c r="K341" s="6">
        <v>1</v>
      </c>
      <c r="L341" s="6" t="s">
        <v>3983</v>
      </c>
      <c r="M341" s="6" t="s">
        <v>7479</v>
      </c>
      <c r="N341" s="6" t="s">
        <v>3985</v>
      </c>
      <c r="O341" s="7" t="str">
        <f t="shared" si="5"/>
        <v>NO</v>
      </c>
    </row>
    <row r="342" spans="1:16">
      <c r="A342" s="6" t="s">
        <v>3740</v>
      </c>
      <c r="B342" s="7">
        <v>8</v>
      </c>
      <c r="C342" s="6" t="s">
        <v>3741</v>
      </c>
      <c r="D342" s="7" t="s">
        <v>28</v>
      </c>
      <c r="E342" s="7" t="s">
        <v>8</v>
      </c>
      <c r="F342" s="6">
        <v>0.27171000000000001</v>
      </c>
      <c r="G342" s="6">
        <v>0.47697000000000001</v>
      </c>
      <c r="H342" s="6">
        <v>-0.20526</v>
      </c>
      <c r="I342" s="6">
        <v>0.96399999999999997</v>
      </c>
      <c r="J342" s="6" t="s">
        <v>29</v>
      </c>
      <c r="K342" s="6">
        <v>0.99970000000000003</v>
      </c>
      <c r="L342" s="6" t="s">
        <v>4504</v>
      </c>
      <c r="M342" s="6" t="s">
        <v>7480</v>
      </c>
      <c r="N342" s="6" t="s">
        <v>7481</v>
      </c>
      <c r="O342" s="7" t="str">
        <f t="shared" si="5"/>
        <v>NO</v>
      </c>
    </row>
    <row r="343" spans="1:16">
      <c r="A343" s="6" t="s">
        <v>1468</v>
      </c>
      <c r="B343" s="7">
        <v>3</v>
      </c>
      <c r="C343" s="6" t="s">
        <v>1469</v>
      </c>
      <c r="D343" s="7" t="s">
        <v>32</v>
      </c>
      <c r="E343" s="7" t="s">
        <v>8</v>
      </c>
      <c r="F343" s="6">
        <v>0.64083000000000001</v>
      </c>
      <c r="G343" s="6">
        <v>0.77695000000000003</v>
      </c>
      <c r="H343" s="6">
        <v>-0.13611999999999999</v>
      </c>
      <c r="I343" s="6">
        <v>1</v>
      </c>
      <c r="J343" s="6" t="s">
        <v>29</v>
      </c>
      <c r="K343" s="6">
        <v>0.96040000000000003</v>
      </c>
      <c r="L343" s="6" t="s">
        <v>5487</v>
      </c>
      <c r="M343" s="6" t="s">
        <v>7022</v>
      </c>
      <c r="N343" s="6" t="s">
        <v>5489</v>
      </c>
      <c r="O343" s="7" t="str">
        <f t="shared" si="5"/>
        <v>NO</v>
      </c>
    </row>
    <row r="344" spans="1:16">
      <c r="A344" s="6" t="s">
        <v>3670</v>
      </c>
      <c r="B344" s="7">
        <v>14</v>
      </c>
      <c r="C344" s="6" t="s">
        <v>3671</v>
      </c>
      <c r="D344" s="7" t="s">
        <v>28</v>
      </c>
      <c r="E344" s="7" t="s">
        <v>4</v>
      </c>
      <c r="F344" s="6">
        <v>0.81364999999999998</v>
      </c>
      <c r="G344" s="6">
        <v>0.95286999999999999</v>
      </c>
      <c r="H344" s="6">
        <v>-0.13922999999999999</v>
      </c>
      <c r="I344" s="6">
        <v>0.97</v>
      </c>
      <c r="J344" s="6" t="s">
        <v>29</v>
      </c>
      <c r="K344" s="6">
        <v>0.78249999999999997</v>
      </c>
      <c r="L344" s="6" t="s">
        <v>3990</v>
      </c>
      <c r="M344" s="6" t="s">
        <v>7482</v>
      </c>
      <c r="N344" s="6" t="s">
        <v>7008</v>
      </c>
      <c r="O344" s="7" t="str">
        <f t="shared" si="5"/>
        <v>NO</v>
      </c>
    </row>
    <row r="345" spans="1:16">
      <c r="A345" s="6" t="s">
        <v>3710</v>
      </c>
      <c r="B345" s="7">
        <v>4</v>
      </c>
      <c r="C345" s="6" t="s">
        <v>3711</v>
      </c>
      <c r="D345" s="7" t="s">
        <v>32</v>
      </c>
      <c r="E345" s="7" t="s">
        <v>6</v>
      </c>
      <c r="F345" s="6">
        <v>0.93045999999999995</v>
      </c>
      <c r="G345" s="6">
        <v>0.74070000000000003</v>
      </c>
      <c r="H345" s="6">
        <v>0.18976000000000001</v>
      </c>
      <c r="I345" s="6">
        <v>0.95599999999999996</v>
      </c>
      <c r="J345" s="6" t="s">
        <v>44</v>
      </c>
      <c r="K345" s="6">
        <v>1.5639000000000001</v>
      </c>
      <c r="L345" s="6" t="s">
        <v>3990</v>
      </c>
      <c r="M345" s="6" t="s">
        <v>7483</v>
      </c>
      <c r="N345" s="6" t="s">
        <v>3990</v>
      </c>
      <c r="O345" s="7" t="str">
        <f t="shared" si="5"/>
        <v>NO</v>
      </c>
    </row>
    <row r="346" spans="1:16">
      <c r="A346" s="10" t="s">
        <v>1493</v>
      </c>
      <c r="B346" s="11">
        <v>7</v>
      </c>
      <c r="C346" s="10" t="s">
        <v>1494</v>
      </c>
      <c r="D346" s="11" t="s">
        <v>28</v>
      </c>
      <c r="E346" s="11" t="s">
        <v>8</v>
      </c>
      <c r="F346" s="10">
        <v>0.26177</v>
      </c>
      <c r="G346" s="10">
        <v>0.37285000000000001</v>
      </c>
      <c r="H346" s="10">
        <v>-0.11107</v>
      </c>
      <c r="I346" s="10">
        <v>0.93799999999999994</v>
      </c>
      <c r="J346" s="10" t="s">
        <v>44</v>
      </c>
      <c r="K346" s="10">
        <v>1.6307</v>
      </c>
      <c r="L346" s="10" t="s">
        <v>6195</v>
      </c>
      <c r="M346" s="10" t="s">
        <v>7079</v>
      </c>
      <c r="N346" s="10" t="s">
        <v>7080</v>
      </c>
      <c r="O346" s="11" t="str">
        <f t="shared" si="5"/>
        <v>NO</v>
      </c>
      <c r="P346" s="10"/>
    </row>
    <row r="347" spans="1:16">
      <c r="A347" s="10" t="s">
        <v>1493</v>
      </c>
      <c r="B347" s="11">
        <v>6</v>
      </c>
      <c r="C347" s="10" t="s">
        <v>3538</v>
      </c>
      <c r="D347" s="11" t="s">
        <v>28</v>
      </c>
      <c r="E347" s="11" t="s">
        <v>11</v>
      </c>
      <c r="F347" s="10">
        <v>0.21318999999999999</v>
      </c>
      <c r="G347" s="10">
        <v>0.32017000000000001</v>
      </c>
      <c r="H347" s="10">
        <v>-0.10698000000000001</v>
      </c>
      <c r="I347" s="10">
        <v>0.92400000000000004</v>
      </c>
      <c r="J347" s="10" t="s">
        <v>44</v>
      </c>
      <c r="K347" s="10">
        <v>1.6417999999999999</v>
      </c>
      <c r="L347" s="10" t="s">
        <v>6195</v>
      </c>
      <c r="M347" s="10" t="s">
        <v>7079</v>
      </c>
      <c r="N347" s="10" t="s">
        <v>7080</v>
      </c>
      <c r="O347" s="11" t="str">
        <f t="shared" si="5"/>
        <v>NO</v>
      </c>
      <c r="P347" s="10"/>
    </row>
    <row r="348" spans="1:16">
      <c r="A348" s="12" t="s">
        <v>3738</v>
      </c>
      <c r="B348" s="13">
        <v>16</v>
      </c>
      <c r="C348" s="12" t="s">
        <v>3739</v>
      </c>
      <c r="D348" s="13" t="s">
        <v>28</v>
      </c>
      <c r="E348" s="13" t="s">
        <v>8</v>
      </c>
      <c r="F348" s="12">
        <v>0.33062000000000002</v>
      </c>
      <c r="G348" s="12">
        <v>0.47255000000000003</v>
      </c>
      <c r="H348" s="12">
        <v>-0.14193</v>
      </c>
      <c r="I348" s="12">
        <v>0.96499999999999997</v>
      </c>
      <c r="J348" s="12" t="s">
        <v>44</v>
      </c>
      <c r="K348" s="12">
        <v>1.538</v>
      </c>
      <c r="L348" s="12" t="s">
        <v>4480</v>
      </c>
      <c r="M348" s="12" t="s">
        <v>7484</v>
      </c>
      <c r="N348" s="12" t="s">
        <v>7485</v>
      </c>
      <c r="O348" s="13" t="str">
        <f t="shared" si="5"/>
        <v>NO</v>
      </c>
      <c r="P348" s="12"/>
    </row>
    <row r="349" spans="1:16">
      <c r="A349" s="12" t="s">
        <v>3738</v>
      </c>
      <c r="B349" s="13">
        <v>18</v>
      </c>
      <c r="C349" s="12" t="s">
        <v>3971</v>
      </c>
      <c r="D349" s="13" t="s">
        <v>28</v>
      </c>
      <c r="E349" s="13" t="s">
        <v>11</v>
      </c>
      <c r="F349" s="12">
        <v>0.30448999999999998</v>
      </c>
      <c r="G349" s="12">
        <v>0.42457</v>
      </c>
      <c r="H349" s="12">
        <v>-0.12009</v>
      </c>
      <c r="I349" s="12">
        <v>0.93899999999999995</v>
      </c>
      <c r="J349" s="12" t="s">
        <v>44</v>
      </c>
      <c r="K349" s="12">
        <v>1.5394000000000001</v>
      </c>
      <c r="L349" s="12" t="s">
        <v>4480</v>
      </c>
      <c r="M349" s="12" t="s">
        <v>7484</v>
      </c>
      <c r="N349" s="12" t="s">
        <v>7485</v>
      </c>
      <c r="O349" s="13" t="str">
        <f t="shared" si="5"/>
        <v>NO</v>
      </c>
      <c r="P349" s="12"/>
    </row>
    <row r="350" spans="1:16">
      <c r="A350" s="6" t="s">
        <v>581</v>
      </c>
      <c r="B350" s="7">
        <v>22</v>
      </c>
      <c r="C350" s="6" t="s">
        <v>3972</v>
      </c>
      <c r="D350" s="7" t="s">
        <v>28</v>
      </c>
      <c r="E350" s="7" t="s">
        <v>11</v>
      </c>
      <c r="F350" s="6">
        <v>0.7883</v>
      </c>
      <c r="G350" s="6">
        <v>0.92279</v>
      </c>
      <c r="H350" s="6">
        <v>-0.13450000000000001</v>
      </c>
      <c r="I350" s="6">
        <v>0.92700000000000005</v>
      </c>
      <c r="J350" s="6" t="s">
        <v>44</v>
      </c>
      <c r="K350" s="6">
        <v>0.91369999999999996</v>
      </c>
      <c r="L350" s="6" t="s">
        <v>4040</v>
      </c>
      <c r="M350" s="6" t="s">
        <v>7085</v>
      </c>
      <c r="N350" s="6" t="s">
        <v>4221</v>
      </c>
      <c r="O350" s="7" t="str">
        <f t="shared" si="5"/>
        <v>NO</v>
      </c>
    </row>
    <row r="351" spans="1:16">
      <c r="A351" s="6" t="s">
        <v>3973</v>
      </c>
      <c r="B351" s="7">
        <v>6</v>
      </c>
      <c r="C351" s="6" t="s">
        <v>3974</v>
      </c>
      <c r="D351" s="7" t="s">
        <v>32</v>
      </c>
      <c r="E351" s="7" t="s">
        <v>11</v>
      </c>
      <c r="F351" s="6">
        <v>0.35575000000000001</v>
      </c>
      <c r="G351" s="6">
        <v>0.22708999999999999</v>
      </c>
      <c r="H351" s="6">
        <v>0.12866</v>
      </c>
      <c r="I351" s="6">
        <v>0.91100000000000003</v>
      </c>
      <c r="J351" s="6" t="s">
        <v>33</v>
      </c>
      <c r="K351" s="6">
        <v>1.1674</v>
      </c>
      <c r="L351" s="6" t="s">
        <v>7486</v>
      </c>
      <c r="M351" s="6" t="s">
        <v>7487</v>
      </c>
      <c r="N351" s="6" t="s">
        <v>7488</v>
      </c>
      <c r="O351" s="7" t="str">
        <f t="shared" si="5"/>
        <v>NO</v>
      </c>
    </row>
    <row r="352" spans="1:16">
      <c r="A352" s="6" t="s">
        <v>1529</v>
      </c>
      <c r="B352" s="7">
        <v>7</v>
      </c>
      <c r="C352" s="6" t="s">
        <v>1530</v>
      </c>
      <c r="D352" s="7" t="s">
        <v>32</v>
      </c>
      <c r="E352" s="7" t="s">
        <v>8</v>
      </c>
      <c r="F352" s="6">
        <v>0.32557000000000003</v>
      </c>
      <c r="G352" s="6">
        <v>0.46561000000000002</v>
      </c>
      <c r="H352" s="6">
        <v>-0.14004</v>
      </c>
      <c r="I352" s="6">
        <v>0.97799999999999998</v>
      </c>
      <c r="J352" s="6" t="s">
        <v>29</v>
      </c>
      <c r="K352" s="6">
        <v>0.99980000000000002</v>
      </c>
      <c r="L352" s="6" t="s">
        <v>4373</v>
      </c>
      <c r="M352" s="6" t="s">
        <v>7112</v>
      </c>
      <c r="N352" s="6" t="s">
        <v>4375</v>
      </c>
      <c r="O352" s="7" t="str">
        <f t="shared" si="5"/>
        <v>NO</v>
      </c>
    </row>
    <row r="353" spans="1:15">
      <c r="A353" s="6" t="s">
        <v>3557</v>
      </c>
      <c r="B353" s="7">
        <v>7</v>
      </c>
      <c r="C353" s="6" t="s">
        <v>3558</v>
      </c>
      <c r="D353" s="7" t="s">
        <v>28</v>
      </c>
      <c r="E353" s="7" t="s">
        <v>11</v>
      </c>
      <c r="F353" s="6">
        <v>0.39457999999999999</v>
      </c>
      <c r="G353" s="6">
        <v>0.23463999999999999</v>
      </c>
      <c r="H353" s="6">
        <v>0.15995000000000001</v>
      </c>
      <c r="I353" s="6">
        <v>0.96299999999999997</v>
      </c>
      <c r="J353" s="6" t="s">
        <v>155</v>
      </c>
      <c r="K353" s="6">
        <v>3.7058</v>
      </c>
      <c r="L353" s="6" t="s">
        <v>4886</v>
      </c>
      <c r="M353" s="6" t="s">
        <v>7117</v>
      </c>
      <c r="N353" s="6" t="s">
        <v>7118</v>
      </c>
      <c r="O353" s="7" t="str">
        <f t="shared" si="5"/>
        <v>NO</v>
      </c>
    </row>
    <row r="354" spans="1:15">
      <c r="A354" s="6" t="s">
        <v>3975</v>
      </c>
      <c r="B354" s="7">
        <v>3</v>
      </c>
      <c r="C354" s="6" t="s">
        <v>3976</v>
      </c>
      <c r="D354" s="7" t="s">
        <v>28</v>
      </c>
      <c r="E354" s="7" t="s">
        <v>11</v>
      </c>
      <c r="F354" s="6">
        <v>0.96769000000000005</v>
      </c>
      <c r="G354" s="6">
        <v>0.83189000000000002</v>
      </c>
      <c r="H354" s="6">
        <v>0.1358</v>
      </c>
      <c r="I354" s="6">
        <v>0.90700000000000003</v>
      </c>
      <c r="J354" s="6" t="s">
        <v>29</v>
      </c>
      <c r="K354" s="6">
        <v>0.81130000000000002</v>
      </c>
      <c r="L354" s="6" t="s">
        <v>4210</v>
      </c>
      <c r="M354" s="6" t="s">
        <v>7489</v>
      </c>
      <c r="N354" s="6" t="s">
        <v>7490</v>
      </c>
      <c r="O354" s="7" t="str">
        <f t="shared" si="5"/>
        <v>NO</v>
      </c>
    </row>
  </sheetData>
  <autoFilter ref="A1:P1"/>
  <phoneticPr fontId="3"/>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pane ySplit="1" topLeftCell="A2" activePane="bottomLeft" state="frozen"/>
      <selection pane="bottomLeft" sqref="A1:G1"/>
    </sheetView>
  </sheetViews>
  <sheetFormatPr defaultColWidth="9" defaultRowHeight="15"/>
  <cols>
    <col min="1" max="1" width="50.5703125" style="16" customWidth="1"/>
    <col min="2" max="2" width="10.42578125" style="16" bestFit="1" customWidth="1"/>
    <col min="3" max="3" width="9.5703125" style="16" bestFit="1" customWidth="1"/>
    <col min="4" max="4" width="6.28515625" style="16" bestFit="1" customWidth="1"/>
    <col min="5" max="6" width="9" style="16"/>
    <col min="7" max="7" width="11.28515625" style="16" bestFit="1" customWidth="1"/>
    <col min="8" max="16384" width="9" style="16"/>
  </cols>
  <sheetData>
    <row r="1" spans="1:7">
      <c r="A1" s="18" t="s">
        <v>7657</v>
      </c>
      <c r="B1" s="18" t="s">
        <v>7656</v>
      </c>
      <c r="C1" s="18" t="s">
        <v>7655</v>
      </c>
      <c r="D1" s="18" t="s">
        <v>7654</v>
      </c>
      <c r="E1" s="18" t="s">
        <v>7653</v>
      </c>
      <c r="F1" s="18" t="s">
        <v>8861</v>
      </c>
      <c r="G1" s="18" t="s">
        <v>8860</v>
      </c>
    </row>
    <row r="2" spans="1:7">
      <c r="A2" s="16" t="s">
        <v>7638</v>
      </c>
      <c r="B2" s="16" t="s">
        <v>7637</v>
      </c>
      <c r="C2" s="16" t="s">
        <v>7508</v>
      </c>
      <c r="D2" s="16">
        <v>2</v>
      </c>
      <c r="E2" s="16">
        <v>14569</v>
      </c>
      <c r="F2" s="16">
        <v>148</v>
      </c>
      <c r="G2" s="16">
        <v>1.76975309174844E-3</v>
      </c>
    </row>
    <row r="3" spans="1:7">
      <c r="A3" s="16" t="s">
        <v>7636</v>
      </c>
      <c r="B3" s="16" t="s">
        <v>7635</v>
      </c>
      <c r="C3" s="16" t="s">
        <v>7508</v>
      </c>
      <c r="D3" s="16">
        <v>2</v>
      </c>
      <c r="E3" s="16">
        <v>14569</v>
      </c>
      <c r="F3" s="16">
        <v>148</v>
      </c>
      <c r="G3" s="16">
        <v>1.76975309174844E-3</v>
      </c>
    </row>
    <row r="4" spans="1:7">
      <c r="A4" s="16" t="s">
        <v>7632</v>
      </c>
      <c r="B4" s="16" t="s">
        <v>7631</v>
      </c>
      <c r="C4" s="16" t="s">
        <v>7508</v>
      </c>
      <c r="D4" s="16">
        <v>1</v>
      </c>
      <c r="E4" s="16">
        <v>22522</v>
      </c>
      <c r="F4" s="16">
        <v>211</v>
      </c>
      <c r="G4" s="16">
        <v>4.6669547011941297E-3</v>
      </c>
    </row>
    <row r="5" spans="1:7">
      <c r="A5" s="16" t="s">
        <v>7646</v>
      </c>
      <c r="B5" s="16" t="s">
        <v>7645</v>
      </c>
      <c r="C5" s="16" t="s">
        <v>7508</v>
      </c>
      <c r="D5" s="16">
        <v>4</v>
      </c>
      <c r="E5" s="16">
        <v>7308</v>
      </c>
      <c r="F5" s="16">
        <v>79</v>
      </c>
      <c r="G5" s="16">
        <v>9.1232732845756299E-3</v>
      </c>
    </row>
    <row r="6" spans="1:7">
      <c r="A6" s="16" t="s">
        <v>7644</v>
      </c>
      <c r="B6" s="16" t="s">
        <v>7643</v>
      </c>
      <c r="C6" s="16" t="s">
        <v>7508</v>
      </c>
      <c r="D6" s="16">
        <v>3</v>
      </c>
      <c r="E6" s="16">
        <v>7311</v>
      </c>
      <c r="F6" s="16">
        <v>79</v>
      </c>
      <c r="G6" s="16">
        <v>9.2166008750963497E-3</v>
      </c>
    </row>
    <row r="7" spans="1:7">
      <c r="A7" s="16" t="s">
        <v>7650</v>
      </c>
      <c r="B7" s="16" t="s">
        <v>7649</v>
      </c>
      <c r="C7" s="16" t="s">
        <v>7508</v>
      </c>
      <c r="D7" s="16">
        <v>3</v>
      </c>
      <c r="E7" s="16">
        <v>8832</v>
      </c>
      <c r="F7" s="16">
        <v>92</v>
      </c>
      <c r="G7" s="16">
        <v>1.2463019979755E-2</v>
      </c>
    </row>
    <row r="8" spans="1:7">
      <c r="A8" s="16" t="s">
        <v>7628</v>
      </c>
      <c r="B8" s="16" t="s">
        <v>7627</v>
      </c>
      <c r="C8" s="16" t="s">
        <v>7508</v>
      </c>
      <c r="D8" s="16">
        <v>5</v>
      </c>
      <c r="E8" s="16">
        <v>2435</v>
      </c>
      <c r="F8" s="16">
        <v>31</v>
      </c>
      <c r="G8" s="16">
        <v>1.50115322501001E-2</v>
      </c>
    </row>
    <row r="9" spans="1:7">
      <c r="A9" s="16" t="s">
        <v>7648</v>
      </c>
      <c r="B9" s="16" t="s">
        <v>7647</v>
      </c>
      <c r="C9" s="16" t="s">
        <v>7508</v>
      </c>
      <c r="D9" s="16">
        <v>3</v>
      </c>
      <c r="E9" s="16">
        <v>8536</v>
      </c>
      <c r="F9" s="16">
        <v>88</v>
      </c>
      <c r="G9" s="16">
        <v>1.9299513279615502E-2</v>
      </c>
    </row>
    <row r="10" spans="1:7">
      <c r="A10" s="16" t="s">
        <v>7624</v>
      </c>
      <c r="B10" s="16" t="s">
        <v>7623</v>
      </c>
      <c r="C10" s="16" t="s">
        <v>7508</v>
      </c>
      <c r="D10" s="16">
        <v>6</v>
      </c>
      <c r="E10" s="16">
        <v>2937</v>
      </c>
      <c r="F10" s="16">
        <v>35</v>
      </c>
      <c r="G10" s="16">
        <v>2.46506402684207E-2</v>
      </c>
    </row>
    <row r="11" spans="1:7">
      <c r="A11" s="16" t="s">
        <v>8969</v>
      </c>
      <c r="B11" s="16" t="s">
        <v>8968</v>
      </c>
      <c r="C11" s="16" t="s">
        <v>7508</v>
      </c>
      <c r="D11" s="16">
        <v>4</v>
      </c>
      <c r="E11" s="16">
        <v>3</v>
      </c>
      <c r="F11" s="16">
        <v>1</v>
      </c>
      <c r="G11" s="16">
        <v>2.5142676551512599E-2</v>
      </c>
    </row>
    <row r="12" spans="1:7">
      <c r="A12" s="16" t="s">
        <v>8967</v>
      </c>
      <c r="B12" s="16" t="s">
        <v>8966</v>
      </c>
      <c r="C12" s="16" t="s">
        <v>7508</v>
      </c>
      <c r="D12" s="16">
        <v>4</v>
      </c>
      <c r="E12" s="16">
        <v>3</v>
      </c>
      <c r="F12" s="16">
        <v>1</v>
      </c>
      <c r="G12" s="16">
        <v>2.5142676551512599E-2</v>
      </c>
    </row>
    <row r="13" spans="1:7">
      <c r="A13" s="16" t="s">
        <v>7642</v>
      </c>
      <c r="B13" s="16" t="s">
        <v>7641</v>
      </c>
      <c r="C13" s="16" t="s">
        <v>7508</v>
      </c>
      <c r="D13" s="16">
        <v>3</v>
      </c>
      <c r="E13" s="16">
        <v>7643</v>
      </c>
      <c r="F13" s="16">
        <v>79</v>
      </c>
      <c r="G13" s="16">
        <v>2.5980777900594498E-2</v>
      </c>
    </row>
    <row r="14" spans="1:7">
      <c r="A14" s="16" t="s">
        <v>7640</v>
      </c>
      <c r="B14" s="16" t="s">
        <v>7639</v>
      </c>
      <c r="C14" s="16" t="s">
        <v>7508</v>
      </c>
      <c r="D14" s="16">
        <v>2</v>
      </c>
      <c r="E14" s="16">
        <v>7647</v>
      </c>
      <c r="F14" s="16">
        <v>79</v>
      </c>
      <c r="G14" s="16">
        <v>2.6279500742532099E-2</v>
      </c>
    </row>
    <row r="15" spans="1:7">
      <c r="A15" s="16" t="s">
        <v>7626</v>
      </c>
      <c r="B15" s="16" t="s">
        <v>7625</v>
      </c>
      <c r="C15" s="16" t="s">
        <v>7508</v>
      </c>
      <c r="D15" s="16">
        <v>5</v>
      </c>
      <c r="E15" s="16">
        <v>3020</v>
      </c>
      <c r="F15" s="16">
        <v>35</v>
      </c>
      <c r="G15" s="16">
        <v>3.5075385135069602E-2</v>
      </c>
    </row>
    <row r="16" spans="1:7">
      <c r="A16" s="16" t="s">
        <v>8965</v>
      </c>
      <c r="B16" s="16" t="s">
        <v>8964</v>
      </c>
      <c r="C16" s="16" t="s">
        <v>7508</v>
      </c>
      <c r="D16" s="16">
        <v>5</v>
      </c>
      <c r="E16" s="16">
        <v>5</v>
      </c>
      <c r="F16" s="16">
        <v>1</v>
      </c>
      <c r="G16" s="16">
        <v>4.1553490533247903E-2</v>
      </c>
    </row>
    <row r="17" spans="1:7">
      <c r="A17" s="16" t="s">
        <v>8963</v>
      </c>
      <c r="B17" s="16" t="s">
        <v>8962</v>
      </c>
      <c r="C17" s="16" t="s">
        <v>7508</v>
      </c>
      <c r="D17" s="16">
        <v>6</v>
      </c>
      <c r="E17" s="16">
        <v>6</v>
      </c>
      <c r="F17" s="16">
        <v>1</v>
      </c>
      <c r="G17" s="16">
        <v>4.9655368935354598E-2</v>
      </c>
    </row>
  </sheetData>
  <autoFilter ref="A1:G1"/>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workbookViewId="0">
      <pane ySplit="1" topLeftCell="A2" activePane="bottomLeft" state="frozen"/>
      <selection pane="bottomLeft" sqref="A1:G1"/>
    </sheetView>
  </sheetViews>
  <sheetFormatPr defaultColWidth="9" defaultRowHeight="15"/>
  <cols>
    <col min="1" max="1" width="50.5703125" style="16" customWidth="1"/>
    <col min="2" max="2" width="10.42578125" style="16" bestFit="1" customWidth="1"/>
    <col min="3" max="3" width="9.5703125" style="16" bestFit="1" customWidth="1"/>
    <col min="4" max="4" width="6.28515625" style="16" bestFit="1" customWidth="1"/>
    <col min="5" max="6" width="9" style="16"/>
    <col min="7" max="7" width="11.28515625" style="16" bestFit="1" customWidth="1"/>
    <col min="8" max="16384" width="9" style="16"/>
  </cols>
  <sheetData>
    <row r="1" spans="1:7">
      <c r="A1" s="18" t="s">
        <v>7657</v>
      </c>
      <c r="B1" s="18" t="s">
        <v>7656</v>
      </c>
      <c r="C1" s="18" t="s">
        <v>7655</v>
      </c>
      <c r="D1" s="18" t="s">
        <v>7654</v>
      </c>
      <c r="E1" s="18" t="s">
        <v>7653</v>
      </c>
      <c r="F1" s="18" t="s">
        <v>8861</v>
      </c>
      <c r="G1" s="18" t="s">
        <v>8860</v>
      </c>
    </row>
    <row r="2" spans="1:7">
      <c r="A2" s="16" t="s">
        <v>8020</v>
      </c>
      <c r="B2" s="16" t="s">
        <v>8019</v>
      </c>
      <c r="C2" s="16" t="s">
        <v>7658</v>
      </c>
      <c r="D2" s="16">
        <v>1</v>
      </c>
      <c r="E2" s="16">
        <v>25254</v>
      </c>
      <c r="F2" s="16">
        <v>252</v>
      </c>
      <c r="G2" s="17">
        <v>6.91380463548543E-9</v>
      </c>
    </row>
    <row r="3" spans="1:7">
      <c r="A3" s="16" t="s">
        <v>8018</v>
      </c>
      <c r="B3" s="16" t="s">
        <v>8017</v>
      </c>
      <c r="C3" s="16" t="s">
        <v>7658</v>
      </c>
      <c r="D3" s="16">
        <v>2</v>
      </c>
      <c r="E3" s="16">
        <v>8211</v>
      </c>
      <c r="F3" s="16">
        <v>112</v>
      </c>
      <c r="G3" s="17">
        <v>1.43858413215885E-8</v>
      </c>
    </row>
    <row r="4" spans="1:7">
      <c r="A4" s="16" t="s">
        <v>8013</v>
      </c>
      <c r="B4" s="16" t="s">
        <v>8012</v>
      </c>
      <c r="C4" s="16" t="s">
        <v>7658</v>
      </c>
      <c r="D4" s="16">
        <v>3</v>
      </c>
      <c r="E4" s="16">
        <v>2932</v>
      </c>
      <c r="F4" s="16">
        <v>48</v>
      </c>
      <c r="G4" s="17">
        <v>7.1295954281697804E-6</v>
      </c>
    </row>
    <row r="5" spans="1:7">
      <c r="A5" s="16" t="s">
        <v>8011</v>
      </c>
      <c r="B5" s="16" t="s">
        <v>8010</v>
      </c>
      <c r="C5" s="16" t="s">
        <v>7658</v>
      </c>
      <c r="D5" s="16">
        <v>3</v>
      </c>
      <c r="E5" s="16">
        <v>2765</v>
      </c>
      <c r="F5" s="16">
        <v>45</v>
      </c>
      <c r="G5" s="17">
        <v>1.6716725853245501E-5</v>
      </c>
    </row>
    <row r="6" spans="1:7">
      <c r="A6" s="16" t="s">
        <v>6921</v>
      </c>
      <c r="B6" s="16" t="s">
        <v>8016</v>
      </c>
      <c r="C6" s="16" t="s">
        <v>7658</v>
      </c>
      <c r="D6" s="16">
        <v>2</v>
      </c>
      <c r="E6" s="16">
        <v>9160</v>
      </c>
      <c r="F6" s="16">
        <v>105</v>
      </c>
      <c r="G6" s="17">
        <v>2.1273036074242999E-4</v>
      </c>
    </row>
    <row r="7" spans="1:7">
      <c r="A7" s="16" t="s">
        <v>8005</v>
      </c>
      <c r="B7" s="16" t="s">
        <v>8004</v>
      </c>
      <c r="C7" s="16" t="s">
        <v>7658</v>
      </c>
      <c r="D7" s="16">
        <v>4</v>
      </c>
      <c r="E7" s="16">
        <v>1543</v>
      </c>
      <c r="F7" s="16">
        <v>26</v>
      </c>
      <c r="G7" s="17">
        <v>7.0043472752112602E-4</v>
      </c>
    </row>
    <row r="8" spans="1:7">
      <c r="A8" s="16" t="s">
        <v>7955</v>
      </c>
      <c r="B8" s="16" t="s">
        <v>7954</v>
      </c>
      <c r="C8" s="16" t="s">
        <v>7658</v>
      </c>
      <c r="D8" s="16">
        <v>7</v>
      </c>
      <c r="E8" s="16">
        <v>679</v>
      </c>
      <c r="F8" s="16">
        <v>15</v>
      </c>
      <c r="G8" s="17">
        <v>7.3993391439020897E-4</v>
      </c>
    </row>
    <row r="9" spans="1:7">
      <c r="A9" s="16" t="s">
        <v>8961</v>
      </c>
      <c r="B9" s="16" t="s">
        <v>8960</v>
      </c>
      <c r="C9" s="16" t="s">
        <v>7658</v>
      </c>
      <c r="D9" s="16">
        <v>7</v>
      </c>
      <c r="E9" s="16">
        <v>6</v>
      </c>
      <c r="F9" s="16">
        <v>2</v>
      </c>
      <c r="G9" s="16">
        <v>1.04409852013336E-3</v>
      </c>
    </row>
    <row r="10" spans="1:7">
      <c r="A10" s="16" t="s">
        <v>7664</v>
      </c>
      <c r="B10" s="16" t="s">
        <v>7663</v>
      </c>
      <c r="C10" s="16" t="s">
        <v>7658</v>
      </c>
      <c r="D10" s="16">
        <v>5</v>
      </c>
      <c r="E10" s="16">
        <v>501</v>
      </c>
      <c r="F10" s="16">
        <v>12</v>
      </c>
      <c r="G10" s="16">
        <v>1.2556225908459001E-3</v>
      </c>
    </row>
    <row r="11" spans="1:7">
      <c r="A11" s="16" t="s">
        <v>5851</v>
      </c>
      <c r="B11" s="16" t="s">
        <v>7947</v>
      </c>
      <c r="C11" s="16" t="s">
        <v>7658</v>
      </c>
      <c r="D11" s="16">
        <v>4</v>
      </c>
      <c r="E11" s="16">
        <v>1530</v>
      </c>
      <c r="F11" s="16">
        <v>25</v>
      </c>
      <c r="G11" s="16">
        <v>1.3562354622332099E-3</v>
      </c>
    </row>
    <row r="12" spans="1:7">
      <c r="A12" s="16" t="s">
        <v>8001</v>
      </c>
      <c r="B12" s="16" t="s">
        <v>8000</v>
      </c>
      <c r="C12" s="16" t="s">
        <v>7658</v>
      </c>
      <c r="D12" s="16">
        <v>5</v>
      </c>
      <c r="E12" s="16">
        <v>1034</v>
      </c>
      <c r="F12" s="16">
        <v>19</v>
      </c>
      <c r="G12" s="16">
        <v>1.39106140873935E-3</v>
      </c>
    </row>
    <row r="13" spans="1:7">
      <c r="A13" s="16" t="s">
        <v>7977</v>
      </c>
      <c r="B13" s="16" t="s">
        <v>7976</v>
      </c>
      <c r="C13" s="16" t="s">
        <v>7658</v>
      </c>
      <c r="D13" s="16">
        <v>6</v>
      </c>
      <c r="E13" s="16">
        <v>883</v>
      </c>
      <c r="F13" s="16">
        <v>17</v>
      </c>
      <c r="G13" s="16">
        <v>1.51052176127689E-3</v>
      </c>
    </row>
    <row r="14" spans="1:7">
      <c r="A14" s="16" t="s">
        <v>8959</v>
      </c>
      <c r="B14" s="16" t="s">
        <v>8958</v>
      </c>
      <c r="C14" s="16" t="s">
        <v>7658</v>
      </c>
      <c r="D14" s="16">
        <v>4</v>
      </c>
      <c r="E14" s="16">
        <v>445</v>
      </c>
      <c r="F14" s="16">
        <v>11</v>
      </c>
      <c r="G14" s="16">
        <v>1.5484969361992599E-3</v>
      </c>
    </row>
    <row r="15" spans="1:7">
      <c r="A15" s="16" t="s">
        <v>7807</v>
      </c>
      <c r="B15" s="16" t="s">
        <v>7806</v>
      </c>
      <c r="C15" s="16" t="s">
        <v>7658</v>
      </c>
      <c r="D15" s="16">
        <v>4</v>
      </c>
      <c r="E15" s="16">
        <v>531</v>
      </c>
      <c r="F15" s="16">
        <v>12</v>
      </c>
      <c r="G15" s="16">
        <v>2.0372632634453498E-3</v>
      </c>
    </row>
    <row r="16" spans="1:7">
      <c r="A16" s="16" t="s">
        <v>7997</v>
      </c>
      <c r="B16" s="16" t="s">
        <v>7996</v>
      </c>
      <c r="C16" s="16" t="s">
        <v>7658</v>
      </c>
      <c r="D16" s="16">
        <v>5</v>
      </c>
      <c r="E16" s="16">
        <v>1341</v>
      </c>
      <c r="F16" s="16">
        <v>22</v>
      </c>
      <c r="G16" s="16">
        <v>2.48620904249954E-3</v>
      </c>
    </row>
    <row r="17" spans="1:7">
      <c r="A17" s="16" t="s">
        <v>8957</v>
      </c>
      <c r="B17" s="16" t="s">
        <v>8956</v>
      </c>
      <c r="C17" s="16" t="s">
        <v>7658</v>
      </c>
      <c r="D17" s="16">
        <v>4</v>
      </c>
      <c r="E17" s="16">
        <v>38</v>
      </c>
      <c r="F17" s="16">
        <v>3</v>
      </c>
      <c r="G17" s="16">
        <v>4.0499398219395596E-3</v>
      </c>
    </row>
    <row r="18" spans="1:7">
      <c r="A18" s="16" t="s">
        <v>8955</v>
      </c>
      <c r="B18" s="16" t="s">
        <v>8954</v>
      </c>
      <c r="C18" s="16" t="s">
        <v>7658</v>
      </c>
      <c r="D18" s="16">
        <v>3</v>
      </c>
      <c r="E18" s="16">
        <v>38</v>
      </c>
      <c r="F18" s="16">
        <v>3</v>
      </c>
      <c r="G18" s="16">
        <v>4.0499398219395596E-3</v>
      </c>
    </row>
    <row r="19" spans="1:7">
      <c r="A19" s="16" t="s">
        <v>7795</v>
      </c>
      <c r="B19" s="16" t="s">
        <v>7794</v>
      </c>
      <c r="C19" s="16" t="s">
        <v>7658</v>
      </c>
      <c r="D19" s="16">
        <v>4</v>
      </c>
      <c r="E19" s="16">
        <v>41</v>
      </c>
      <c r="F19" s="16">
        <v>3</v>
      </c>
      <c r="G19" s="16">
        <v>5.0233330753891E-3</v>
      </c>
    </row>
    <row r="20" spans="1:7">
      <c r="A20" s="16" t="s">
        <v>7793</v>
      </c>
      <c r="B20" s="16" t="s">
        <v>7792</v>
      </c>
      <c r="C20" s="16" t="s">
        <v>7658</v>
      </c>
      <c r="D20" s="16">
        <v>4</v>
      </c>
      <c r="E20" s="16">
        <v>41</v>
      </c>
      <c r="F20" s="16">
        <v>3</v>
      </c>
      <c r="G20" s="16">
        <v>5.0233330753891E-3</v>
      </c>
    </row>
    <row r="21" spans="1:7">
      <c r="A21" s="16" t="s">
        <v>7989</v>
      </c>
      <c r="B21" s="16" t="s">
        <v>7988</v>
      </c>
      <c r="C21" s="16" t="s">
        <v>7658</v>
      </c>
      <c r="D21" s="16">
        <v>7</v>
      </c>
      <c r="E21" s="16">
        <v>1428</v>
      </c>
      <c r="F21" s="16">
        <v>22</v>
      </c>
      <c r="G21" s="16">
        <v>5.2023045023757396E-3</v>
      </c>
    </row>
    <row r="22" spans="1:7">
      <c r="A22" s="16" t="s">
        <v>8015</v>
      </c>
      <c r="B22" s="16" t="s">
        <v>8014</v>
      </c>
      <c r="C22" s="16" t="s">
        <v>7658</v>
      </c>
      <c r="D22" s="16">
        <v>3</v>
      </c>
      <c r="E22" s="16">
        <v>2159</v>
      </c>
      <c r="F22" s="16">
        <v>30</v>
      </c>
      <c r="G22" s="16">
        <v>5.2652010957725702E-3</v>
      </c>
    </row>
    <row r="23" spans="1:7">
      <c r="A23" s="16" t="s">
        <v>7991</v>
      </c>
      <c r="B23" s="16" t="s">
        <v>7990</v>
      </c>
      <c r="C23" s="16" t="s">
        <v>7658</v>
      </c>
      <c r="D23" s="16">
        <v>5</v>
      </c>
      <c r="E23" s="16">
        <v>1434</v>
      </c>
      <c r="F23" s="16">
        <v>22</v>
      </c>
      <c r="G23" s="16">
        <v>5.45685965607807E-3</v>
      </c>
    </row>
    <row r="24" spans="1:7">
      <c r="A24" s="16" t="s">
        <v>7993</v>
      </c>
      <c r="B24" s="16" t="s">
        <v>7992</v>
      </c>
      <c r="C24" s="16" t="s">
        <v>7658</v>
      </c>
      <c r="D24" s="16">
        <v>6</v>
      </c>
      <c r="E24" s="16">
        <v>1434</v>
      </c>
      <c r="F24" s="16">
        <v>22</v>
      </c>
      <c r="G24" s="16">
        <v>5.45685965607807E-3</v>
      </c>
    </row>
    <row r="25" spans="1:7">
      <c r="A25" s="16" t="s">
        <v>7865</v>
      </c>
      <c r="B25" s="16" t="s">
        <v>7864</v>
      </c>
      <c r="C25" s="16" t="s">
        <v>7658</v>
      </c>
      <c r="D25" s="16">
        <v>3</v>
      </c>
      <c r="E25" s="16">
        <v>255</v>
      </c>
      <c r="F25" s="16">
        <v>7</v>
      </c>
      <c r="G25" s="16">
        <v>6.2224493842206897E-3</v>
      </c>
    </row>
    <row r="26" spans="1:7">
      <c r="A26" s="16" t="s">
        <v>7797</v>
      </c>
      <c r="B26" s="16" t="s">
        <v>7796</v>
      </c>
      <c r="C26" s="16" t="s">
        <v>7658</v>
      </c>
      <c r="D26" s="16">
        <v>6</v>
      </c>
      <c r="E26" s="16">
        <v>16</v>
      </c>
      <c r="F26" s="16">
        <v>2</v>
      </c>
      <c r="G26" s="16">
        <v>7.8996097775935695E-3</v>
      </c>
    </row>
    <row r="27" spans="1:7">
      <c r="A27" s="16" t="s">
        <v>8953</v>
      </c>
      <c r="B27" s="16" t="s">
        <v>8952</v>
      </c>
      <c r="C27" s="16" t="s">
        <v>7658</v>
      </c>
      <c r="D27" s="16">
        <v>9</v>
      </c>
      <c r="E27" s="16">
        <v>1</v>
      </c>
      <c r="F27" s="16">
        <v>1</v>
      </c>
      <c r="G27" s="16">
        <v>8.4518778649286409E-3</v>
      </c>
    </row>
    <row r="28" spans="1:7">
      <c r="A28" s="16" t="s">
        <v>8951</v>
      </c>
      <c r="B28" s="16" t="s">
        <v>8950</v>
      </c>
      <c r="C28" s="16" t="s">
        <v>7658</v>
      </c>
      <c r="D28" s="16">
        <v>8</v>
      </c>
      <c r="E28" s="16">
        <v>1</v>
      </c>
      <c r="F28" s="16">
        <v>1</v>
      </c>
      <c r="G28" s="16">
        <v>8.4518778649286409E-3</v>
      </c>
    </row>
    <row r="29" spans="1:7">
      <c r="A29" s="16" t="s">
        <v>7699</v>
      </c>
      <c r="B29" s="16" t="s">
        <v>7698</v>
      </c>
      <c r="C29" s="16" t="s">
        <v>7658</v>
      </c>
      <c r="D29" s="16">
        <v>8</v>
      </c>
      <c r="E29" s="16">
        <v>1</v>
      </c>
      <c r="F29" s="16">
        <v>1</v>
      </c>
      <c r="G29" s="16">
        <v>8.4518778649286409E-3</v>
      </c>
    </row>
    <row r="30" spans="1:7">
      <c r="A30" s="16" t="s">
        <v>8949</v>
      </c>
      <c r="B30" s="16" t="s">
        <v>8948</v>
      </c>
      <c r="C30" s="16" t="s">
        <v>7658</v>
      </c>
      <c r="D30" s="16">
        <v>7</v>
      </c>
      <c r="E30" s="16">
        <v>1</v>
      </c>
      <c r="F30" s="16">
        <v>1</v>
      </c>
      <c r="G30" s="16">
        <v>8.4518778649286409E-3</v>
      </c>
    </row>
    <row r="31" spans="1:7">
      <c r="A31" s="16" t="s">
        <v>8003</v>
      </c>
      <c r="B31" s="16" t="s">
        <v>8002</v>
      </c>
      <c r="C31" s="16" t="s">
        <v>7658</v>
      </c>
      <c r="D31" s="16">
        <v>6</v>
      </c>
      <c r="E31" s="16">
        <v>757</v>
      </c>
      <c r="F31" s="16">
        <v>13</v>
      </c>
      <c r="G31" s="16">
        <v>1.2894147603655801E-2</v>
      </c>
    </row>
    <row r="32" spans="1:7">
      <c r="A32" s="16" t="s">
        <v>8007</v>
      </c>
      <c r="B32" s="16" t="s">
        <v>8006</v>
      </c>
      <c r="C32" s="16" t="s">
        <v>7658</v>
      </c>
      <c r="D32" s="16">
        <v>5</v>
      </c>
      <c r="E32" s="16">
        <v>760</v>
      </c>
      <c r="F32" s="16">
        <v>13</v>
      </c>
      <c r="G32" s="16">
        <v>1.32840351197874E-2</v>
      </c>
    </row>
    <row r="33" spans="1:7">
      <c r="A33" s="16" t="s">
        <v>7849</v>
      </c>
      <c r="B33" s="16" t="s">
        <v>7848</v>
      </c>
      <c r="C33" s="16" t="s">
        <v>7658</v>
      </c>
      <c r="D33" s="16">
        <v>5</v>
      </c>
      <c r="E33" s="16">
        <v>21</v>
      </c>
      <c r="F33" s="16">
        <v>2</v>
      </c>
      <c r="G33" s="16">
        <v>1.34460297082712E-2</v>
      </c>
    </row>
    <row r="34" spans="1:7">
      <c r="A34" s="16" t="s">
        <v>7981</v>
      </c>
      <c r="B34" s="16" t="s">
        <v>7980</v>
      </c>
      <c r="C34" s="16" t="s">
        <v>7658</v>
      </c>
      <c r="D34" s="16">
        <v>6</v>
      </c>
      <c r="E34" s="16">
        <v>1651</v>
      </c>
      <c r="F34" s="16">
        <v>23</v>
      </c>
      <c r="G34" s="16">
        <v>1.3506947505597999E-2</v>
      </c>
    </row>
    <row r="35" spans="1:7">
      <c r="A35" s="16" t="s">
        <v>7985</v>
      </c>
      <c r="B35" s="16" t="s">
        <v>7984</v>
      </c>
      <c r="C35" s="16" t="s">
        <v>7658</v>
      </c>
      <c r="D35" s="16">
        <v>4</v>
      </c>
      <c r="E35" s="16">
        <v>1657</v>
      </c>
      <c r="F35" s="16">
        <v>23</v>
      </c>
      <c r="G35" s="16">
        <v>1.40425288168518E-2</v>
      </c>
    </row>
    <row r="36" spans="1:7">
      <c r="A36" s="16" t="s">
        <v>7983</v>
      </c>
      <c r="B36" s="16" t="s">
        <v>7982</v>
      </c>
      <c r="C36" s="16" t="s">
        <v>7658</v>
      </c>
      <c r="D36" s="16">
        <v>5</v>
      </c>
      <c r="E36" s="16">
        <v>1657</v>
      </c>
      <c r="F36" s="16">
        <v>23</v>
      </c>
      <c r="G36" s="16">
        <v>1.40425288168518E-2</v>
      </c>
    </row>
    <row r="37" spans="1:7">
      <c r="A37" s="16" t="s">
        <v>8009</v>
      </c>
      <c r="B37" s="16" t="s">
        <v>8008</v>
      </c>
      <c r="C37" s="16" t="s">
        <v>7658</v>
      </c>
      <c r="D37" s="16">
        <v>4</v>
      </c>
      <c r="E37" s="16">
        <v>766</v>
      </c>
      <c r="F37" s="16">
        <v>13</v>
      </c>
      <c r="G37" s="16">
        <v>1.40910216247223E-2</v>
      </c>
    </row>
    <row r="38" spans="1:7">
      <c r="A38" s="16" t="s">
        <v>7987</v>
      </c>
      <c r="B38" s="16" t="s">
        <v>7986</v>
      </c>
      <c r="C38" s="16" t="s">
        <v>7658</v>
      </c>
      <c r="D38" s="16">
        <v>4</v>
      </c>
      <c r="E38" s="16">
        <v>1661</v>
      </c>
      <c r="F38" s="16">
        <v>23</v>
      </c>
      <c r="G38" s="16">
        <v>1.4408920656707101E-2</v>
      </c>
    </row>
    <row r="39" spans="1:7">
      <c r="A39" s="16" t="s">
        <v>7781</v>
      </c>
      <c r="B39" s="16" t="s">
        <v>7780</v>
      </c>
      <c r="C39" s="16" t="s">
        <v>7658</v>
      </c>
      <c r="D39" s="16">
        <v>3</v>
      </c>
      <c r="E39" s="16">
        <v>374</v>
      </c>
      <c r="F39" s="16">
        <v>8</v>
      </c>
      <c r="G39" s="16">
        <v>1.47870968849576E-2</v>
      </c>
    </row>
    <row r="40" spans="1:7">
      <c r="A40" s="16" t="s">
        <v>7779</v>
      </c>
      <c r="B40" s="16" t="s">
        <v>7778</v>
      </c>
      <c r="C40" s="16" t="s">
        <v>7658</v>
      </c>
      <c r="D40" s="16">
        <v>2</v>
      </c>
      <c r="E40" s="16">
        <v>374</v>
      </c>
      <c r="F40" s="16">
        <v>8</v>
      </c>
      <c r="G40" s="16">
        <v>1.47870968849576E-2</v>
      </c>
    </row>
    <row r="41" spans="1:7">
      <c r="A41" s="16" t="s">
        <v>8947</v>
      </c>
      <c r="B41" s="16" t="s">
        <v>8946</v>
      </c>
      <c r="C41" s="16" t="s">
        <v>7658</v>
      </c>
      <c r="D41" s="16">
        <v>6</v>
      </c>
      <c r="E41" s="16">
        <v>2</v>
      </c>
      <c r="F41" s="16">
        <v>1</v>
      </c>
      <c r="G41" s="16">
        <v>1.6832570900224299E-2</v>
      </c>
    </row>
    <row r="42" spans="1:7">
      <c r="A42" s="16" t="s">
        <v>8945</v>
      </c>
      <c r="B42" s="16" t="s">
        <v>8944</v>
      </c>
      <c r="C42" s="16" t="s">
        <v>7658</v>
      </c>
      <c r="D42" s="16">
        <v>8</v>
      </c>
      <c r="E42" s="16">
        <v>2</v>
      </c>
      <c r="F42" s="16">
        <v>1</v>
      </c>
      <c r="G42" s="16">
        <v>1.6832570900224299E-2</v>
      </c>
    </row>
    <row r="43" spans="1:7">
      <c r="A43" s="16" t="s">
        <v>8943</v>
      </c>
      <c r="B43" s="16" t="s">
        <v>8942</v>
      </c>
      <c r="C43" s="16" t="s">
        <v>7658</v>
      </c>
      <c r="D43" s="16">
        <v>5</v>
      </c>
      <c r="E43" s="16">
        <v>2</v>
      </c>
      <c r="F43" s="16">
        <v>1</v>
      </c>
      <c r="G43" s="16">
        <v>1.6832570900224299E-2</v>
      </c>
    </row>
    <row r="44" spans="1:7">
      <c r="A44" s="16" t="s">
        <v>8941</v>
      </c>
      <c r="B44" s="16" t="s">
        <v>8940</v>
      </c>
      <c r="C44" s="16" t="s">
        <v>7658</v>
      </c>
      <c r="D44" s="16">
        <v>8</v>
      </c>
      <c r="E44" s="16">
        <v>2</v>
      </c>
      <c r="F44" s="16">
        <v>1</v>
      </c>
      <c r="G44" s="16">
        <v>1.6832570900224299E-2</v>
      </c>
    </row>
    <row r="45" spans="1:7">
      <c r="A45" s="16" t="s">
        <v>8939</v>
      </c>
      <c r="B45" s="16" t="s">
        <v>8938</v>
      </c>
      <c r="C45" s="16" t="s">
        <v>7658</v>
      </c>
      <c r="D45" s="16">
        <v>6</v>
      </c>
      <c r="E45" s="16">
        <v>2</v>
      </c>
      <c r="F45" s="16">
        <v>1</v>
      </c>
      <c r="G45" s="16">
        <v>1.6832570900224299E-2</v>
      </c>
    </row>
    <row r="46" spans="1:7">
      <c r="A46" s="16" t="s">
        <v>8937</v>
      </c>
      <c r="B46" s="16" t="s">
        <v>8936</v>
      </c>
      <c r="C46" s="16" t="s">
        <v>7658</v>
      </c>
      <c r="D46" s="16">
        <v>8</v>
      </c>
      <c r="E46" s="16">
        <v>2</v>
      </c>
      <c r="F46" s="16">
        <v>1</v>
      </c>
      <c r="G46" s="16">
        <v>1.6832570900224299E-2</v>
      </c>
    </row>
    <row r="47" spans="1:7">
      <c r="A47" s="16" t="s">
        <v>8935</v>
      </c>
      <c r="B47" s="16" t="s">
        <v>8934</v>
      </c>
      <c r="C47" s="16" t="s">
        <v>7658</v>
      </c>
      <c r="D47" s="16">
        <v>7</v>
      </c>
      <c r="E47" s="16">
        <v>2</v>
      </c>
      <c r="F47" s="16">
        <v>1</v>
      </c>
      <c r="G47" s="16">
        <v>1.6832570900224299E-2</v>
      </c>
    </row>
    <row r="48" spans="1:7">
      <c r="A48" s="16" t="s">
        <v>8933</v>
      </c>
      <c r="B48" s="16" t="s">
        <v>8932</v>
      </c>
      <c r="C48" s="16" t="s">
        <v>7658</v>
      </c>
      <c r="D48" s="16">
        <v>6</v>
      </c>
      <c r="E48" s="16">
        <v>2</v>
      </c>
      <c r="F48" s="16">
        <v>1</v>
      </c>
      <c r="G48" s="16">
        <v>1.6832570900224299E-2</v>
      </c>
    </row>
    <row r="49" spans="1:7">
      <c r="A49" s="16" t="s">
        <v>8931</v>
      </c>
      <c r="B49" s="16" t="s">
        <v>8930</v>
      </c>
      <c r="C49" s="16" t="s">
        <v>7658</v>
      </c>
      <c r="D49" s="16">
        <v>5</v>
      </c>
      <c r="E49" s="16">
        <v>317</v>
      </c>
      <c r="F49" s="16">
        <v>7</v>
      </c>
      <c r="G49" s="16">
        <v>1.8791137823743202E-2</v>
      </c>
    </row>
    <row r="50" spans="1:7">
      <c r="A50" s="16" t="s">
        <v>7995</v>
      </c>
      <c r="B50" s="16" t="s">
        <v>7994</v>
      </c>
      <c r="C50" s="16" t="s">
        <v>7658</v>
      </c>
      <c r="D50" s="16">
        <v>3</v>
      </c>
      <c r="E50" s="16">
        <v>1335</v>
      </c>
      <c r="F50" s="16">
        <v>19</v>
      </c>
      <c r="G50" s="16">
        <v>1.9435561870236699E-2</v>
      </c>
    </row>
    <row r="51" spans="1:7">
      <c r="A51" s="16" t="s">
        <v>8929</v>
      </c>
      <c r="B51" s="16" t="s">
        <v>8928</v>
      </c>
      <c r="C51" s="16" t="s">
        <v>7658</v>
      </c>
      <c r="D51" s="16">
        <v>5</v>
      </c>
      <c r="E51" s="16">
        <v>188</v>
      </c>
      <c r="F51" s="16">
        <v>5</v>
      </c>
      <c r="G51" s="16">
        <v>2.2164535361189799E-2</v>
      </c>
    </row>
    <row r="52" spans="1:7">
      <c r="A52" s="16" t="s">
        <v>8927</v>
      </c>
      <c r="B52" s="16" t="s">
        <v>8926</v>
      </c>
      <c r="C52" s="16" t="s">
        <v>7658</v>
      </c>
      <c r="D52" s="16">
        <v>4</v>
      </c>
      <c r="E52" s="16">
        <v>188</v>
      </c>
      <c r="F52" s="16">
        <v>5</v>
      </c>
      <c r="G52" s="16">
        <v>2.2164535361189799E-2</v>
      </c>
    </row>
    <row r="53" spans="1:7">
      <c r="A53" s="16" t="s">
        <v>8925</v>
      </c>
      <c r="B53" s="16" t="s">
        <v>8924</v>
      </c>
      <c r="C53" s="16" t="s">
        <v>7658</v>
      </c>
      <c r="D53" s="16">
        <v>3</v>
      </c>
      <c r="E53" s="16">
        <v>71</v>
      </c>
      <c r="F53" s="16">
        <v>3</v>
      </c>
      <c r="G53" s="16">
        <v>2.2392128231834701E-2</v>
      </c>
    </row>
    <row r="54" spans="1:7">
      <c r="A54" s="16" t="s">
        <v>8923</v>
      </c>
      <c r="B54" s="16" t="s">
        <v>8922</v>
      </c>
      <c r="C54" s="16" t="s">
        <v>7658</v>
      </c>
      <c r="D54" s="16">
        <v>5</v>
      </c>
      <c r="E54" s="16">
        <v>407</v>
      </c>
      <c r="F54" s="16">
        <v>8</v>
      </c>
      <c r="G54" s="16">
        <v>2.3174835404444399E-2</v>
      </c>
    </row>
    <row r="55" spans="1:7">
      <c r="A55" s="16" t="s">
        <v>8921</v>
      </c>
      <c r="B55" s="16" t="s">
        <v>8920</v>
      </c>
      <c r="C55" s="16" t="s">
        <v>7658</v>
      </c>
      <c r="D55" s="16">
        <v>4</v>
      </c>
      <c r="E55" s="16">
        <v>28</v>
      </c>
      <c r="F55" s="16">
        <v>2</v>
      </c>
      <c r="G55" s="16">
        <v>2.3284591238953802E-2</v>
      </c>
    </row>
    <row r="56" spans="1:7">
      <c r="A56" s="16" t="s">
        <v>8919</v>
      </c>
      <c r="B56" s="16" t="s">
        <v>8918</v>
      </c>
      <c r="C56" s="16" t="s">
        <v>7658</v>
      </c>
      <c r="D56" s="16">
        <v>3</v>
      </c>
      <c r="E56" s="16">
        <v>28</v>
      </c>
      <c r="F56" s="16">
        <v>2</v>
      </c>
      <c r="G56" s="16">
        <v>2.3284591238953802E-2</v>
      </c>
    </row>
    <row r="57" spans="1:7">
      <c r="A57" s="16" t="s">
        <v>7899</v>
      </c>
      <c r="B57" s="16" t="s">
        <v>7898</v>
      </c>
      <c r="C57" s="16" t="s">
        <v>7658</v>
      </c>
      <c r="D57" s="16">
        <v>6</v>
      </c>
      <c r="E57" s="16">
        <v>3</v>
      </c>
      <c r="F57" s="16">
        <v>1</v>
      </c>
      <c r="G57" s="16">
        <v>2.5142676551512599E-2</v>
      </c>
    </row>
    <row r="58" spans="1:7">
      <c r="A58" s="16" t="s">
        <v>7885</v>
      </c>
      <c r="B58" s="16" t="s">
        <v>7884</v>
      </c>
      <c r="C58" s="16" t="s">
        <v>7658</v>
      </c>
      <c r="D58" s="16">
        <v>6</v>
      </c>
      <c r="E58" s="16">
        <v>3</v>
      </c>
      <c r="F58" s="16">
        <v>1</v>
      </c>
      <c r="G58" s="16">
        <v>2.5142676551512599E-2</v>
      </c>
    </row>
    <row r="59" spans="1:7">
      <c r="A59" s="16" t="s">
        <v>8917</v>
      </c>
      <c r="B59" s="16" t="s">
        <v>8916</v>
      </c>
      <c r="C59" s="16" t="s">
        <v>7658</v>
      </c>
      <c r="D59" s="16">
        <v>4</v>
      </c>
      <c r="E59" s="16">
        <v>3</v>
      </c>
      <c r="F59" s="16">
        <v>1</v>
      </c>
      <c r="G59" s="16">
        <v>2.5142676551512599E-2</v>
      </c>
    </row>
    <row r="60" spans="1:7">
      <c r="A60" s="16" t="s">
        <v>8915</v>
      </c>
      <c r="B60" s="16" t="s">
        <v>8914</v>
      </c>
      <c r="C60" s="16" t="s">
        <v>7658</v>
      </c>
      <c r="D60" s="16">
        <v>7</v>
      </c>
      <c r="E60" s="16">
        <v>3</v>
      </c>
      <c r="F60" s="16">
        <v>1</v>
      </c>
      <c r="G60" s="16">
        <v>2.5142676551512599E-2</v>
      </c>
    </row>
    <row r="61" spans="1:7">
      <c r="A61" s="16" t="s">
        <v>8913</v>
      </c>
      <c r="B61" s="16" t="s">
        <v>8912</v>
      </c>
      <c r="C61" s="16" t="s">
        <v>7658</v>
      </c>
      <c r="D61" s="16">
        <v>6</v>
      </c>
      <c r="E61" s="16">
        <v>3</v>
      </c>
      <c r="F61" s="16">
        <v>1</v>
      </c>
      <c r="G61" s="16">
        <v>2.5142676551512599E-2</v>
      </c>
    </row>
    <row r="62" spans="1:7">
      <c r="A62" s="16" t="s">
        <v>8911</v>
      </c>
      <c r="B62" s="16" t="s">
        <v>8910</v>
      </c>
      <c r="C62" s="16" t="s">
        <v>7658</v>
      </c>
      <c r="D62" s="16">
        <v>5</v>
      </c>
      <c r="E62" s="16">
        <v>3</v>
      </c>
      <c r="F62" s="16">
        <v>1</v>
      </c>
      <c r="G62" s="16">
        <v>2.5142676551512599E-2</v>
      </c>
    </row>
    <row r="63" spans="1:7">
      <c r="A63" s="16" t="s">
        <v>7973</v>
      </c>
      <c r="B63" s="16" t="s">
        <v>7972</v>
      </c>
      <c r="C63" s="16" t="s">
        <v>7658</v>
      </c>
      <c r="D63" s="16">
        <v>3</v>
      </c>
      <c r="E63" s="16">
        <v>3352</v>
      </c>
      <c r="F63" s="16">
        <v>39</v>
      </c>
      <c r="G63" s="16">
        <v>2.5358442748107599E-2</v>
      </c>
    </row>
    <row r="64" spans="1:7">
      <c r="A64" s="16" t="s">
        <v>8909</v>
      </c>
      <c r="B64" s="16" t="s">
        <v>8908</v>
      </c>
      <c r="C64" s="16" t="s">
        <v>7658</v>
      </c>
      <c r="D64" s="16">
        <v>4</v>
      </c>
      <c r="E64" s="16">
        <v>32</v>
      </c>
      <c r="F64" s="16">
        <v>2</v>
      </c>
      <c r="G64" s="16">
        <v>2.9888034845110201E-2</v>
      </c>
    </row>
    <row r="65" spans="1:7">
      <c r="A65" s="16" t="s">
        <v>8907</v>
      </c>
      <c r="B65" s="16" t="s">
        <v>8906</v>
      </c>
      <c r="C65" s="16" t="s">
        <v>7658</v>
      </c>
      <c r="D65" s="16">
        <v>5</v>
      </c>
      <c r="E65" s="16">
        <v>32</v>
      </c>
      <c r="F65" s="16">
        <v>2</v>
      </c>
      <c r="G65" s="16">
        <v>2.9888034845110201E-2</v>
      </c>
    </row>
    <row r="66" spans="1:7">
      <c r="A66" s="16" t="s">
        <v>8905</v>
      </c>
      <c r="B66" s="16" t="s">
        <v>8904</v>
      </c>
      <c r="C66" s="16" t="s">
        <v>7658</v>
      </c>
      <c r="D66" s="16">
        <v>3</v>
      </c>
      <c r="E66" s="16">
        <v>33</v>
      </c>
      <c r="F66" s="16">
        <v>2</v>
      </c>
      <c r="G66" s="16">
        <v>3.1641978193479497E-2</v>
      </c>
    </row>
    <row r="67" spans="1:7">
      <c r="A67" s="16" t="s">
        <v>8903</v>
      </c>
      <c r="B67" s="16" t="s">
        <v>8902</v>
      </c>
      <c r="C67" s="16" t="s">
        <v>7658</v>
      </c>
      <c r="D67" s="16">
        <v>6</v>
      </c>
      <c r="E67" s="16">
        <v>4</v>
      </c>
      <c r="F67" s="16">
        <v>1</v>
      </c>
      <c r="G67" s="16">
        <v>3.3382787264996598E-2</v>
      </c>
    </row>
    <row r="68" spans="1:7">
      <c r="A68" s="16" t="s">
        <v>8901</v>
      </c>
      <c r="B68" s="16" t="s">
        <v>8900</v>
      </c>
      <c r="C68" s="16" t="s">
        <v>7658</v>
      </c>
      <c r="D68" s="16">
        <v>8</v>
      </c>
      <c r="E68" s="16">
        <v>4</v>
      </c>
      <c r="F68" s="16">
        <v>1</v>
      </c>
      <c r="G68" s="16">
        <v>3.3382787264996598E-2</v>
      </c>
    </row>
    <row r="69" spans="1:7">
      <c r="A69" s="16" t="s">
        <v>8899</v>
      </c>
      <c r="B69" s="16" t="s">
        <v>8898</v>
      </c>
      <c r="C69" s="16" t="s">
        <v>7658</v>
      </c>
      <c r="D69" s="16">
        <v>2</v>
      </c>
      <c r="E69" s="16">
        <v>34</v>
      </c>
      <c r="F69" s="16">
        <v>2</v>
      </c>
      <c r="G69" s="16">
        <v>3.3435537642663E-2</v>
      </c>
    </row>
    <row r="70" spans="1:7">
      <c r="A70" s="16" t="s">
        <v>8897</v>
      </c>
      <c r="B70" s="16" t="s">
        <v>8896</v>
      </c>
      <c r="C70" s="16" t="s">
        <v>7658</v>
      </c>
      <c r="D70" s="16">
        <v>8</v>
      </c>
      <c r="E70" s="16">
        <v>35</v>
      </c>
      <c r="F70" s="16">
        <v>2</v>
      </c>
      <c r="G70" s="16">
        <v>3.5267923348582302E-2</v>
      </c>
    </row>
    <row r="71" spans="1:7">
      <c r="A71" s="16" t="s">
        <v>8895</v>
      </c>
      <c r="B71" s="16" t="s">
        <v>8894</v>
      </c>
      <c r="C71" s="16" t="s">
        <v>7658</v>
      </c>
      <c r="D71" s="16">
        <v>6</v>
      </c>
      <c r="E71" s="16">
        <v>85</v>
      </c>
      <c r="F71" s="16">
        <v>3</v>
      </c>
      <c r="G71" s="16">
        <v>3.5531293463600497E-2</v>
      </c>
    </row>
    <row r="72" spans="1:7">
      <c r="A72" s="16" t="s">
        <v>8893</v>
      </c>
      <c r="B72" s="16" t="s">
        <v>8892</v>
      </c>
      <c r="C72" s="16" t="s">
        <v>7658</v>
      </c>
      <c r="D72" s="16">
        <v>3</v>
      </c>
      <c r="E72" s="16">
        <v>5</v>
      </c>
      <c r="F72" s="16">
        <v>1</v>
      </c>
      <c r="G72" s="16">
        <v>4.1553490533247903E-2</v>
      </c>
    </row>
    <row r="73" spans="1:7">
      <c r="A73" s="16" t="s">
        <v>8891</v>
      </c>
      <c r="B73" s="16" t="s">
        <v>8890</v>
      </c>
      <c r="C73" s="16" t="s">
        <v>7658</v>
      </c>
      <c r="D73" s="16">
        <v>9</v>
      </c>
      <c r="E73" s="16">
        <v>5</v>
      </c>
      <c r="F73" s="16">
        <v>1</v>
      </c>
      <c r="G73" s="16">
        <v>4.1553490533247903E-2</v>
      </c>
    </row>
    <row r="74" spans="1:7">
      <c r="A74" s="16" t="s">
        <v>8889</v>
      </c>
      <c r="B74" s="16" t="s">
        <v>8888</v>
      </c>
      <c r="C74" s="16" t="s">
        <v>7658</v>
      </c>
      <c r="D74" s="16">
        <v>6</v>
      </c>
      <c r="E74" s="16">
        <v>5</v>
      </c>
      <c r="F74" s="16">
        <v>1</v>
      </c>
      <c r="G74" s="16">
        <v>4.1553490533247903E-2</v>
      </c>
    </row>
    <row r="75" spans="1:7">
      <c r="A75" s="16" t="s">
        <v>7841</v>
      </c>
      <c r="B75" s="16" t="s">
        <v>7840</v>
      </c>
      <c r="C75" s="16" t="s">
        <v>7658</v>
      </c>
      <c r="D75" s="16">
        <v>5</v>
      </c>
      <c r="E75" s="16">
        <v>5</v>
      </c>
      <c r="F75" s="16">
        <v>1</v>
      </c>
      <c r="G75" s="16">
        <v>4.1553490533247903E-2</v>
      </c>
    </row>
    <row r="76" spans="1:7">
      <c r="A76" s="16" t="s">
        <v>7839</v>
      </c>
      <c r="B76" s="16" t="s">
        <v>7838</v>
      </c>
      <c r="C76" s="16" t="s">
        <v>7658</v>
      </c>
      <c r="D76" s="16">
        <v>6</v>
      </c>
      <c r="E76" s="16">
        <v>5</v>
      </c>
      <c r="F76" s="16">
        <v>1</v>
      </c>
      <c r="G76" s="16">
        <v>4.1553490533247903E-2</v>
      </c>
    </row>
    <row r="77" spans="1:7">
      <c r="A77" s="16" t="s">
        <v>8887</v>
      </c>
      <c r="B77" s="16" t="s">
        <v>8886</v>
      </c>
      <c r="C77" s="16" t="s">
        <v>7658</v>
      </c>
      <c r="D77" s="16">
        <v>4</v>
      </c>
      <c r="E77" s="16">
        <v>5</v>
      </c>
      <c r="F77" s="16">
        <v>1</v>
      </c>
      <c r="G77" s="16">
        <v>4.1553490533247903E-2</v>
      </c>
    </row>
    <row r="78" spans="1:7">
      <c r="A78" s="16" t="s">
        <v>8885</v>
      </c>
      <c r="B78" s="16" t="s">
        <v>8884</v>
      </c>
      <c r="C78" s="16" t="s">
        <v>7658</v>
      </c>
      <c r="D78" s="16">
        <v>5</v>
      </c>
      <c r="E78" s="16">
        <v>5</v>
      </c>
      <c r="F78" s="16">
        <v>1</v>
      </c>
      <c r="G78" s="16">
        <v>4.1553490533247903E-2</v>
      </c>
    </row>
    <row r="79" spans="1:7">
      <c r="A79" s="16" t="s">
        <v>8883</v>
      </c>
      <c r="B79" s="16" t="s">
        <v>8882</v>
      </c>
      <c r="C79" s="16" t="s">
        <v>7658</v>
      </c>
      <c r="D79" s="16">
        <v>4</v>
      </c>
      <c r="E79" s="16">
        <v>5</v>
      </c>
      <c r="F79" s="16">
        <v>1</v>
      </c>
      <c r="G79" s="16">
        <v>4.1553490533247903E-2</v>
      </c>
    </row>
    <row r="80" spans="1:7">
      <c r="A80" s="16" t="s">
        <v>8881</v>
      </c>
      <c r="B80" s="16" t="s">
        <v>8880</v>
      </c>
      <c r="C80" s="16" t="s">
        <v>7658</v>
      </c>
      <c r="D80" s="16">
        <v>6</v>
      </c>
      <c r="E80" s="16">
        <v>5</v>
      </c>
      <c r="F80" s="16">
        <v>1</v>
      </c>
      <c r="G80" s="16">
        <v>4.1553490533247903E-2</v>
      </c>
    </row>
    <row r="81" spans="1:7">
      <c r="A81" s="16" t="s">
        <v>8879</v>
      </c>
      <c r="B81" s="16" t="s">
        <v>8878</v>
      </c>
      <c r="C81" s="16" t="s">
        <v>7658</v>
      </c>
      <c r="D81" s="16">
        <v>6</v>
      </c>
      <c r="E81" s="16">
        <v>5</v>
      </c>
      <c r="F81" s="16">
        <v>1</v>
      </c>
      <c r="G81" s="16">
        <v>4.1553490533247903E-2</v>
      </c>
    </row>
    <row r="82" spans="1:7">
      <c r="A82" s="16" t="s">
        <v>8877</v>
      </c>
      <c r="B82" s="16" t="s">
        <v>8876</v>
      </c>
      <c r="C82" s="16" t="s">
        <v>7658</v>
      </c>
      <c r="D82" s="16">
        <v>6</v>
      </c>
      <c r="E82" s="16">
        <v>5</v>
      </c>
      <c r="F82" s="16">
        <v>1</v>
      </c>
      <c r="G82" s="16">
        <v>4.1553490533247903E-2</v>
      </c>
    </row>
    <row r="83" spans="1:7">
      <c r="A83" s="16" t="s">
        <v>8875</v>
      </c>
      <c r="B83" s="16" t="s">
        <v>8874</v>
      </c>
      <c r="C83" s="16" t="s">
        <v>7658</v>
      </c>
      <c r="D83" s="16">
        <v>3</v>
      </c>
      <c r="E83" s="16">
        <v>461</v>
      </c>
      <c r="F83" s="16">
        <v>8</v>
      </c>
      <c r="G83" s="16">
        <v>4.3309900871653199E-2</v>
      </c>
    </row>
    <row r="84" spans="1:7">
      <c r="A84" s="16" t="s">
        <v>7999</v>
      </c>
      <c r="B84" s="16" t="s">
        <v>7998</v>
      </c>
      <c r="C84" s="16" t="s">
        <v>7658</v>
      </c>
      <c r="D84" s="16">
        <v>7</v>
      </c>
      <c r="E84" s="16">
        <v>729</v>
      </c>
      <c r="F84" s="16">
        <v>11</v>
      </c>
      <c r="G84" s="16">
        <v>4.6999236465513697E-2</v>
      </c>
    </row>
    <row r="85" spans="1:7">
      <c r="A85" s="16" t="s">
        <v>8873</v>
      </c>
      <c r="B85" s="16" t="s">
        <v>8872</v>
      </c>
      <c r="C85" s="16" t="s">
        <v>7658</v>
      </c>
      <c r="D85" s="16">
        <v>4</v>
      </c>
      <c r="E85" s="16">
        <v>6</v>
      </c>
      <c r="F85" s="16">
        <v>1</v>
      </c>
      <c r="G85" s="16">
        <v>4.9655368935354598E-2</v>
      </c>
    </row>
    <row r="86" spans="1:7">
      <c r="A86" s="16" t="s">
        <v>8871</v>
      </c>
      <c r="B86" s="16" t="s">
        <v>8870</v>
      </c>
      <c r="C86" s="16" t="s">
        <v>7658</v>
      </c>
      <c r="D86" s="16">
        <v>5</v>
      </c>
      <c r="E86" s="16">
        <v>6</v>
      </c>
      <c r="F86" s="16">
        <v>1</v>
      </c>
      <c r="G86" s="16">
        <v>4.9655368935354598E-2</v>
      </c>
    </row>
    <row r="87" spans="1:7">
      <c r="A87" s="16" t="s">
        <v>8869</v>
      </c>
      <c r="B87" s="16" t="s">
        <v>8868</v>
      </c>
      <c r="C87" s="16" t="s">
        <v>7658</v>
      </c>
      <c r="D87" s="16">
        <v>2</v>
      </c>
      <c r="E87" s="16">
        <v>6</v>
      </c>
      <c r="F87" s="16">
        <v>1</v>
      </c>
      <c r="G87" s="16">
        <v>4.9655368935354598E-2</v>
      </c>
    </row>
    <row r="88" spans="1:7">
      <c r="A88" s="16" t="s">
        <v>8867</v>
      </c>
      <c r="B88" s="16" t="s">
        <v>8866</v>
      </c>
      <c r="C88" s="16" t="s">
        <v>7658</v>
      </c>
      <c r="D88" s="16">
        <v>6</v>
      </c>
      <c r="E88" s="16">
        <v>6</v>
      </c>
      <c r="F88" s="16">
        <v>1</v>
      </c>
      <c r="G88" s="16">
        <v>4.9655368935354598E-2</v>
      </c>
    </row>
    <row r="89" spans="1:7">
      <c r="A89" s="16" t="s">
        <v>8865</v>
      </c>
      <c r="B89" s="16" t="s">
        <v>8864</v>
      </c>
      <c r="C89" s="16" t="s">
        <v>7658</v>
      </c>
      <c r="D89" s="16">
        <v>6</v>
      </c>
      <c r="E89" s="16">
        <v>6</v>
      </c>
      <c r="F89" s="16">
        <v>1</v>
      </c>
      <c r="G89" s="16">
        <v>4.9655368935354598E-2</v>
      </c>
    </row>
    <row r="90" spans="1:7">
      <c r="A90" s="16" t="s">
        <v>8863</v>
      </c>
      <c r="B90" s="16" t="s">
        <v>8862</v>
      </c>
      <c r="C90" s="16" t="s">
        <v>7658</v>
      </c>
      <c r="D90" s="16">
        <v>5</v>
      </c>
      <c r="E90" s="16">
        <v>6</v>
      </c>
      <c r="F90" s="16">
        <v>1</v>
      </c>
      <c r="G90" s="16">
        <v>4.9655368935354598E-2</v>
      </c>
    </row>
  </sheetData>
  <autoFilter ref="A1:G90"/>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workbookViewId="0">
      <pane ySplit="1" topLeftCell="A2" activePane="bottomLeft" state="frozen"/>
      <selection pane="bottomLeft" sqref="A1:G1"/>
    </sheetView>
  </sheetViews>
  <sheetFormatPr defaultColWidth="9" defaultRowHeight="15"/>
  <cols>
    <col min="1" max="1" width="50.5703125" style="16" customWidth="1"/>
    <col min="2" max="2" width="10.42578125" style="16" bestFit="1" customWidth="1"/>
    <col min="3" max="3" width="9.5703125" style="16" bestFit="1" customWidth="1"/>
    <col min="4" max="4" width="6.28515625" style="16" bestFit="1" customWidth="1"/>
    <col min="5" max="6" width="9" style="16"/>
    <col min="7" max="7" width="11.28515625" style="16" bestFit="1" customWidth="1"/>
    <col min="8" max="16384" width="9" style="16"/>
  </cols>
  <sheetData>
    <row r="1" spans="1:7">
      <c r="A1" s="18" t="s">
        <v>7657</v>
      </c>
      <c r="B1" s="18" t="s">
        <v>7656</v>
      </c>
      <c r="C1" s="18" t="s">
        <v>7655</v>
      </c>
      <c r="D1" s="18" t="s">
        <v>7654</v>
      </c>
      <c r="E1" s="18" t="s">
        <v>7653</v>
      </c>
      <c r="F1" s="18" t="s">
        <v>8861</v>
      </c>
      <c r="G1" s="18" t="s">
        <v>8860</v>
      </c>
    </row>
    <row r="2" spans="1:7">
      <c r="A2" s="16" t="s">
        <v>8659</v>
      </c>
      <c r="B2" s="16" t="s">
        <v>8658</v>
      </c>
      <c r="C2" s="16" t="s">
        <v>8021</v>
      </c>
      <c r="D2" s="16">
        <v>1</v>
      </c>
      <c r="E2" s="16">
        <v>25320</v>
      </c>
      <c r="F2" s="16">
        <v>252</v>
      </c>
      <c r="G2" s="17">
        <v>1.04459375575187E-8</v>
      </c>
    </row>
    <row r="3" spans="1:7">
      <c r="A3" s="16" t="s">
        <v>8639</v>
      </c>
      <c r="B3" s="16" t="s">
        <v>8638</v>
      </c>
      <c r="C3" s="16" t="s">
        <v>8021</v>
      </c>
      <c r="D3" s="16">
        <v>3</v>
      </c>
      <c r="E3" s="16">
        <v>8286</v>
      </c>
      <c r="F3" s="16">
        <v>107</v>
      </c>
      <c r="G3" s="17">
        <v>7.0688750637272801E-7</v>
      </c>
    </row>
    <row r="4" spans="1:7">
      <c r="A4" s="16" t="s">
        <v>8655</v>
      </c>
      <c r="B4" s="16" t="s">
        <v>8654</v>
      </c>
      <c r="C4" s="16" t="s">
        <v>8021</v>
      </c>
      <c r="D4" s="16">
        <v>2</v>
      </c>
      <c r="E4" s="16">
        <v>11057</v>
      </c>
      <c r="F4" s="16">
        <v>132</v>
      </c>
      <c r="G4" s="17">
        <v>1.2650313245624901E-6</v>
      </c>
    </row>
    <row r="5" spans="1:7">
      <c r="A5" s="16" t="s">
        <v>8653</v>
      </c>
      <c r="B5" s="16" t="s">
        <v>8652</v>
      </c>
      <c r="C5" s="16" t="s">
        <v>8021</v>
      </c>
      <c r="D5" s="16">
        <v>4</v>
      </c>
      <c r="E5" s="16">
        <v>3392</v>
      </c>
      <c r="F5" s="16">
        <v>54</v>
      </c>
      <c r="G5" s="17">
        <v>3.8875411326257297E-6</v>
      </c>
    </row>
    <row r="6" spans="1:7">
      <c r="A6" s="16" t="s">
        <v>8657</v>
      </c>
      <c r="B6" s="16" t="s">
        <v>8656</v>
      </c>
      <c r="C6" s="16" t="s">
        <v>8021</v>
      </c>
      <c r="D6" s="16">
        <v>3</v>
      </c>
      <c r="E6" s="16">
        <v>3460</v>
      </c>
      <c r="F6" s="16">
        <v>54</v>
      </c>
      <c r="G6" s="17">
        <v>6.9338648278374397E-6</v>
      </c>
    </row>
    <row r="7" spans="1:7">
      <c r="A7" s="16" t="s">
        <v>8649</v>
      </c>
      <c r="B7" s="16" t="s">
        <v>8648</v>
      </c>
      <c r="C7" s="16" t="s">
        <v>8021</v>
      </c>
      <c r="D7" s="16">
        <v>2</v>
      </c>
      <c r="E7" s="16">
        <v>10203</v>
      </c>
      <c r="F7" s="16">
        <v>119</v>
      </c>
      <c r="G7" s="17">
        <v>2.3337225152976399E-5</v>
      </c>
    </row>
    <row r="8" spans="1:7">
      <c r="A8" s="16" t="s">
        <v>8497</v>
      </c>
      <c r="B8" s="16" t="s">
        <v>8496</v>
      </c>
      <c r="C8" s="16" t="s">
        <v>8021</v>
      </c>
      <c r="D8" s="16">
        <v>2</v>
      </c>
      <c r="E8" s="16">
        <v>4457</v>
      </c>
      <c r="F8" s="16">
        <v>63</v>
      </c>
      <c r="G8" s="17">
        <v>2.3931461506455601E-5</v>
      </c>
    </row>
    <row r="9" spans="1:7">
      <c r="A9" s="16" t="s">
        <v>8651</v>
      </c>
      <c r="B9" s="16" t="s">
        <v>8650</v>
      </c>
      <c r="C9" s="16" t="s">
        <v>8021</v>
      </c>
      <c r="D9" s="16">
        <v>4</v>
      </c>
      <c r="E9" s="16">
        <v>2903</v>
      </c>
      <c r="F9" s="16">
        <v>45</v>
      </c>
      <c r="G9" s="17">
        <v>5.4293188870081897E-5</v>
      </c>
    </row>
    <row r="10" spans="1:7">
      <c r="A10" s="16" t="s">
        <v>8641</v>
      </c>
      <c r="B10" s="16" t="s">
        <v>8640</v>
      </c>
      <c r="C10" s="16" t="s">
        <v>8021</v>
      </c>
      <c r="D10" s="16">
        <v>3</v>
      </c>
      <c r="E10" s="16">
        <v>8167</v>
      </c>
      <c r="F10" s="16">
        <v>98</v>
      </c>
      <c r="G10" s="17">
        <v>6.7934090119104294E-5</v>
      </c>
    </row>
    <row r="11" spans="1:7">
      <c r="A11" s="16" t="s">
        <v>8645</v>
      </c>
      <c r="B11" s="16" t="s">
        <v>8644</v>
      </c>
      <c r="C11" s="16" t="s">
        <v>8021</v>
      </c>
      <c r="D11" s="16">
        <v>5</v>
      </c>
      <c r="E11" s="16">
        <v>2581</v>
      </c>
      <c r="F11" s="16">
        <v>41</v>
      </c>
      <c r="G11" s="17">
        <v>7.1425423477306297E-5</v>
      </c>
    </row>
    <row r="12" spans="1:7">
      <c r="A12" s="16" t="s">
        <v>8637</v>
      </c>
      <c r="B12" s="16" t="s">
        <v>8636</v>
      </c>
      <c r="C12" s="16" t="s">
        <v>8021</v>
      </c>
      <c r="D12" s="16">
        <v>3</v>
      </c>
      <c r="E12" s="16">
        <v>6575</v>
      </c>
      <c r="F12" s="16">
        <v>82</v>
      </c>
      <c r="G12" s="17">
        <v>9.9021927508656602E-5</v>
      </c>
    </row>
    <row r="13" spans="1:7">
      <c r="A13" s="16" t="s">
        <v>8561</v>
      </c>
      <c r="B13" s="16" t="s">
        <v>8560</v>
      </c>
      <c r="C13" s="16" t="s">
        <v>8021</v>
      </c>
      <c r="D13" s="16">
        <v>3</v>
      </c>
      <c r="E13" s="16">
        <v>2187</v>
      </c>
      <c r="F13" s="16">
        <v>36</v>
      </c>
      <c r="G13" s="17">
        <v>1.0257881820925499E-4</v>
      </c>
    </row>
    <row r="14" spans="1:7">
      <c r="A14" s="16" t="s">
        <v>8631</v>
      </c>
      <c r="B14" s="16" t="s">
        <v>8630</v>
      </c>
      <c r="C14" s="16" t="s">
        <v>8021</v>
      </c>
      <c r="D14" s="16">
        <v>4</v>
      </c>
      <c r="E14" s="16">
        <v>6047</v>
      </c>
      <c r="F14" s="16">
        <v>74</v>
      </c>
      <c r="G14" s="17">
        <v>4.43069900905678E-4</v>
      </c>
    </row>
    <row r="15" spans="1:7">
      <c r="A15" s="16" t="s">
        <v>8563</v>
      </c>
      <c r="B15" s="16" t="s">
        <v>8562</v>
      </c>
      <c r="C15" s="16" t="s">
        <v>8021</v>
      </c>
      <c r="D15" s="16">
        <v>2</v>
      </c>
      <c r="E15" s="16">
        <v>3960</v>
      </c>
      <c r="F15" s="16">
        <v>53</v>
      </c>
      <c r="G15" s="17">
        <v>4.72315582905248E-4</v>
      </c>
    </row>
    <row r="16" spans="1:7">
      <c r="A16" s="16" t="s">
        <v>8455</v>
      </c>
      <c r="B16" s="16" t="s">
        <v>8454</v>
      </c>
      <c r="C16" s="16" t="s">
        <v>8021</v>
      </c>
      <c r="D16" s="16">
        <v>2</v>
      </c>
      <c r="E16" s="16">
        <v>273</v>
      </c>
      <c r="F16" s="16">
        <v>9</v>
      </c>
      <c r="G16" s="17">
        <v>5.6723629456994205E-4</v>
      </c>
    </row>
    <row r="17" spans="1:7">
      <c r="A17" s="16" t="s">
        <v>8453</v>
      </c>
      <c r="B17" s="16" t="s">
        <v>8452</v>
      </c>
      <c r="C17" s="16" t="s">
        <v>8021</v>
      </c>
      <c r="D17" s="16">
        <v>3</v>
      </c>
      <c r="E17" s="16">
        <v>273</v>
      </c>
      <c r="F17" s="16">
        <v>9</v>
      </c>
      <c r="G17" s="17">
        <v>5.6723629456994205E-4</v>
      </c>
    </row>
    <row r="18" spans="1:7">
      <c r="A18" s="16" t="s">
        <v>8559</v>
      </c>
      <c r="B18" s="16" t="s">
        <v>8558</v>
      </c>
      <c r="C18" s="16" t="s">
        <v>8021</v>
      </c>
      <c r="D18" s="16">
        <v>2</v>
      </c>
      <c r="E18" s="16">
        <v>3548</v>
      </c>
      <c r="F18" s="16">
        <v>47</v>
      </c>
      <c r="G18" s="16">
        <v>1.2835698404562001E-3</v>
      </c>
    </row>
    <row r="19" spans="1:7">
      <c r="A19" s="16" t="s">
        <v>8381</v>
      </c>
      <c r="B19" s="16" t="s">
        <v>8380</v>
      </c>
      <c r="C19" s="16" t="s">
        <v>8021</v>
      </c>
      <c r="D19" s="16">
        <v>5</v>
      </c>
      <c r="E19" s="16">
        <v>145</v>
      </c>
      <c r="F19" s="16">
        <v>6</v>
      </c>
      <c r="G19" s="16">
        <v>1.5082299647956299E-3</v>
      </c>
    </row>
    <row r="20" spans="1:7">
      <c r="A20" s="16" t="s">
        <v>8643</v>
      </c>
      <c r="B20" s="16" t="s">
        <v>8642</v>
      </c>
      <c r="C20" s="16" t="s">
        <v>8021</v>
      </c>
      <c r="D20" s="16">
        <v>4</v>
      </c>
      <c r="E20" s="16">
        <v>1905</v>
      </c>
      <c r="F20" s="16">
        <v>29</v>
      </c>
      <c r="G20" s="16">
        <v>1.66750908301654E-3</v>
      </c>
    </row>
    <row r="21" spans="1:7">
      <c r="A21" s="16" t="s">
        <v>8647</v>
      </c>
      <c r="B21" s="16" t="s">
        <v>8646</v>
      </c>
      <c r="C21" s="16" t="s">
        <v>8021</v>
      </c>
      <c r="D21" s="16">
        <v>5</v>
      </c>
      <c r="E21" s="16">
        <v>1731</v>
      </c>
      <c r="F21" s="16">
        <v>27</v>
      </c>
      <c r="G21" s="16">
        <v>1.71097889528009E-3</v>
      </c>
    </row>
    <row r="22" spans="1:7">
      <c r="A22" s="16" t="s">
        <v>8859</v>
      </c>
      <c r="B22" s="16" t="s">
        <v>8858</v>
      </c>
      <c r="C22" s="16" t="s">
        <v>8021</v>
      </c>
      <c r="D22" s="16">
        <v>6</v>
      </c>
      <c r="E22" s="16">
        <v>8</v>
      </c>
      <c r="F22" s="16">
        <v>2</v>
      </c>
      <c r="G22" s="16">
        <v>1.92730148281634E-3</v>
      </c>
    </row>
    <row r="23" spans="1:7">
      <c r="A23" s="16" t="s">
        <v>8629</v>
      </c>
      <c r="B23" s="16" t="s">
        <v>8628</v>
      </c>
      <c r="C23" s="16" t="s">
        <v>8021</v>
      </c>
      <c r="D23" s="16">
        <v>5</v>
      </c>
      <c r="E23" s="16">
        <v>2266</v>
      </c>
      <c r="F23" s="16">
        <v>32</v>
      </c>
      <c r="G23" s="16">
        <v>3.1286866237870202E-3</v>
      </c>
    </row>
    <row r="24" spans="1:7">
      <c r="A24" s="16" t="s">
        <v>8633</v>
      </c>
      <c r="B24" s="16" t="s">
        <v>8632</v>
      </c>
      <c r="C24" s="16" t="s">
        <v>8021</v>
      </c>
      <c r="D24" s="16">
        <v>5</v>
      </c>
      <c r="E24" s="16">
        <v>354</v>
      </c>
      <c r="F24" s="16">
        <v>9</v>
      </c>
      <c r="G24" s="16">
        <v>3.3700614005652998E-3</v>
      </c>
    </row>
    <row r="25" spans="1:7">
      <c r="A25" s="16" t="s">
        <v>8439</v>
      </c>
      <c r="B25" s="16" t="s">
        <v>8438</v>
      </c>
      <c r="C25" s="16" t="s">
        <v>8021</v>
      </c>
      <c r="D25" s="16">
        <v>3</v>
      </c>
      <c r="E25" s="16">
        <v>3150</v>
      </c>
      <c r="F25" s="16">
        <v>41</v>
      </c>
      <c r="G25" s="16">
        <v>3.6659733513409801E-3</v>
      </c>
    </row>
    <row r="26" spans="1:7">
      <c r="A26" s="16" t="s">
        <v>8451</v>
      </c>
      <c r="B26" s="16" t="s">
        <v>8450</v>
      </c>
      <c r="C26" s="16" t="s">
        <v>8021</v>
      </c>
      <c r="D26" s="16">
        <v>5</v>
      </c>
      <c r="E26" s="16">
        <v>359</v>
      </c>
      <c r="F26" s="16">
        <v>9</v>
      </c>
      <c r="G26" s="16">
        <v>3.6931674574470401E-3</v>
      </c>
    </row>
    <row r="27" spans="1:7">
      <c r="A27" s="16" t="s">
        <v>8053</v>
      </c>
      <c r="B27" s="16" t="s">
        <v>8052</v>
      </c>
      <c r="C27" s="16" t="s">
        <v>8021</v>
      </c>
      <c r="D27" s="16">
        <v>4</v>
      </c>
      <c r="E27" s="16">
        <v>232</v>
      </c>
      <c r="F27" s="16">
        <v>7</v>
      </c>
      <c r="G27" s="16">
        <v>3.74482521949797E-3</v>
      </c>
    </row>
    <row r="28" spans="1:7">
      <c r="A28" s="16" t="s">
        <v>8607</v>
      </c>
      <c r="B28" s="16" t="s">
        <v>8606</v>
      </c>
      <c r="C28" s="16" t="s">
        <v>8021</v>
      </c>
      <c r="D28" s="16">
        <v>6</v>
      </c>
      <c r="E28" s="16">
        <v>177</v>
      </c>
      <c r="F28" s="16">
        <v>6</v>
      </c>
      <c r="G28" s="16">
        <v>4.0705154531529997E-3</v>
      </c>
    </row>
    <row r="29" spans="1:7">
      <c r="A29" s="16" t="s">
        <v>8857</v>
      </c>
      <c r="B29" s="16" t="s">
        <v>8856</v>
      </c>
      <c r="C29" s="16" t="s">
        <v>8021</v>
      </c>
      <c r="D29" s="16">
        <v>3</v>
      </c>
      <c r="E29" s="16">
        <v>2060</v>
      </c>
      <c r="F29" s="16">
        <v>29</v>
      </c>
      <c r="G29" s="16">
        <v>5.0729933055527199E-3</v>
      </c>
    </row>
    <row r="30" spans="1:7">
      <c r="A30" s="16" t="s">
        <v>8613</v>
      </c>
      <c r="B30" s="16" t="s">
        <v>8612</v>
      </c>
      <c r="C30" s="16" t="s">
        <v>8021</v>
      </c>
      <c r="D30" s="16">
        <v>5</v>
      </c>
      <c r="E30" s="16">
        <v>187</v>
      </c>
      <c r="F30" s="16">
        <v>6</v>
      </c>
      <c r="G30" s="16">
        <v>5.3056064755676001E-3</v>
      </c>
    </row>
    <row r="31" spans="1:7">
      <c r="A31" s="16" t="s">
        <v>8855</v>
      </c>
      <c r="B31" s="16" t="s">
        <v>8854</v>
      </c>
      <c r="C31" s="16" t="s">
        <v>8021</v>
      </c>
      <c r="D31" s="16">
        <v>7</v>
      </c>
      <c r="E31" s="16">
        <v>14</v>
      </c>
      <c r="F31" s="16">
        <v>2</v>
      </c>
      <c r="G31" s="16">
        <v>6.0575566788615203E-3</v>
      </c>
    </row>
    <row r="32" spans="1:7">
      <c r="A32" s="16" t="s">
        <v>8579</v>
      </c>
      <c r="B32" s="16" t="s">
        <v>8578</v>
      </c>
      <c r="C32" s="16" t="s">
        <v>8021</v>
      </c>
      <c r="D32" s="16">
        <v>6</v>
      </c>
      <c r="E32" s="16">
        <v>931</v>
      </c>
      <c r="F32" s="16">
        <v>16</v>
      </c>
      <c r="G32" s="16">
        <v>6.1156305159153698E-3</v>
      </c>
    </row>
    <row r="33" spans="1:7">
      <c r="A33" s="16" t="s">
        <v>8853</v>
      </c>
      <c r="B33" s="16" t="s">
        <v>8852</v>
      </c>
      <c r="C33" s="16" t="s">
        <v>8021</v>
      </c>
      <c r="D33" s="16">
        <v>4</v>
      </c>
      <c r="E33" s="16">
        <v>15</v>
      </c>
      <c r="F33" s="16">
        <v>2</v>
      </c>
      <c r="G33" s="16">
        <v>6.9507024569836996E-3</v>
      </c>
    </row>
    <row r="34" spans="1:7">
      <c r="A34" s="16" t="s">
        <v>8233</v>
      </c>
      <c r="B34" s="16" t="s">
        <v>8232</v>
      </c>
      <c r="C34" s="16" t="s">
        <v>8021</v>
      </c>
      <c r="D34" s="16">
        <v>6</v>
      </c>
      <c r="E34" s="16">
        <v>16</v>
      </c>
      <c r="F34" s="16">
        <v>2</v>
      </c>
      <c r="G34" s="16">
        <v>7.8996097775935695E-3</v>
      </c>
    </row>
    <row r="35" spans="1:7">
      <c r="A35" s="16" t="s">
        <v>8851</v>
      </c>
      <c r="B35" s="16" t="s">
        <v>8850</v>
      </c>
      <c r="C35" s="16" t="s">
        <v>8021</v>
      </c>
      <c r="D35" s="16">
        <v>4</v>
      </c>
      <c r="E35" s="16">
        <v>796</v>
      </c>
      <c r="F35" s="16">
        <v>14</v>
      </c>
      <c r="G35" s="16">
        <v>8.2877258683038604E-3</v>
      </c>
    </row>
    <row r="36" spans="1:7">
      <c r="A36" s="16" t="s">
        <v>8849</v>
      </c>
      <c r="B36" s="16" t="s">
        <v>8848</v>
      </c>
      <c r="C36" s="16" t="s">
        <v>8021</v>
      </c>
      <c r="D36" s="16">
        <v>4</v>
      </c>
      <c r="E36" s="16">
        <v>338</v>
      </c>
      <c r="F36" s="16">
        <v>8</v>
      </c>
      <c r="G36" s="16">
        <v>8.4283673460023491E-3</v>
      </c>
    </row>
    <row r="37" spans="1:7">
      <c r="A37" s="16" t="s">
        <v>8151</v>
      </c>
      <c r="B37" s="16" t="s">
        <v>8150</v>
      </c>
      <c r="C37" s="16" t="s">
        <v>8021</v>
      </c>
      <c r="D37" s="16">
        <v>6</v>
      </c>
      <c r="E37" s="16">
        <v>1</v>
      </c>
      <c r="F37" s="16">
        <v>1</v>
      </c>
      <c r="G37" s="16">
        <v>8.4518778649286409E-3</v>
      </c>
    </row>
    <row r="38" spans="1:7">
      <c r="A38" s="16" t="s">
        <v>8147</v>
      </c>
      <c r="B38" s="16" t="s">
        <v>8146</v>
      </c>
      <c r="C38" s="16" t="s">
        <v>8021</v>
      </c>
      <c r="D38" s="16">
        <v>5</v>
      </c>
      <c r="E38" s="16">
        <v>1</v>
      </c>
      <c r="F38" s="16">
        <v>1</v>
      </c>
      <c r="G38" s="16">
        <v>8.4518778649286409E-3</v>
      </c>
    </row>
    <row r="39" spans="1:7">
      <c r="A39" s="16" t="s">
        <v>8143</v>
      </c>
      <c r="B39" s="16" t="s">
        <v>8142</v>
      </c>
      <c r="C39" s="16" t="s">
        <v>8021</v>
      </c>
      <c r="D39" s="16">
        <v>5</v>
      </c>
      <c r="E39" s="16">
        <v>1</v>
      </c>
      <c r="F39" s="16">
        <v>1</v>
      </c>
      <c r="G39" s="16">
        <v>8.4518778649286409E-3</v>
      </c>
    </row>
    <row r="40" spans="1:7">
      <c r="A40" s="16" t="s">
        <v>8137</v>
      </c>
      <c r="B40" s="16" t="s">
        <v>8136</v>
      </c>
      <c r="C40" s="16" t="s">
        <v>8021</v>
      </c>
      <c r="D40" s="16">
        <v>8</v>
      </c>
      <c r="E40" s="16">
        <v>1</v>
      </c>
      <c r="F40" s="16">
        <v>1</v>
      </c>
      <c r="G40" s="16">
        <v>8.4518778649286409E-3</v>
      </c>
    </row>
    <row r="41" spans="1:7">
      <c r="A41" s="16" t="s">
        <v>8847</v>
      </c>
      <c r="B41" s="16" t="s">
        <v>8846</v>
      </c>
      <c r="C41" s="16" t="s">
        <v>8021</v>
      </c>
      <c r="D41" s="16">
        <v>5</v>
      </c>
      <c r="E41" s="16">
        <v>1</v>
      </c>
      <c r="F41" s="16">
        <v>1</v>
      </c>
      <c r="G41" s="16">
        <v>8.4518778649286409E-3</v>
      </c>
    </row>
    <row r="42" spans="1:7">
      <c r="A42" s="16" t="s">
        <v>8845</v>
      </c>
      <c r="B42" s="16" t="s">
        <v>8844</v>
      </c>
      <c r="C42" s="16" t="s">
        <v>8021</v>
      </c>
      <c r="D42" s="16">
        <v>7</v>
      </c>
      <c r="E42" s="16">
        <v>1</v>
      </c>
      <c r="F42" s="16">
        <v>1</v>
      </c>
      <c r="G42" s="16">
        <v>8.4518778649286409E-3</v>
      </c>
    </row>
    <row r="43" spans="1:7">
      <c r="A43" s="16" t="s">
        <v>8347</v>
      </c>
      <c r="B43" s="16" t="s">
        <v>8346</v>
      </c>
      <c r="C43" s="16" t="s">
        <v>8021</v>
      </c>
      <c r="D43" s="16">
        <v>4</v>
      </c>
      <c r="E43" s="16">
        <v>889</v>
      </c>
      <c r="F43" s="16">
        <v>15</v>
      </c>
      <c r="G43" s="16">
        <v>9.1585951064912796E-3</v>
      </c>
    </row>
    <row r="44" spans="1:7">
      <c r="A44" s="16" t="s">
        <v>8843</v>
      </c>
      <c r="B44" s="16" t="s">
        <v>8842</v>
      </c>
      <c r="C44" s="16" t="s">
        <v>8021</v>
      </c>
      <c r="D44" s="16">
        <v>4</v>
      </c>
      <c r="E44" s="16">
        <v>1234</v>
      </c>
      <c r="F44" s="16">
        <v>19</v>
      </c>
      <c r="G44" s="16">
        <v>9.1761170228268508E-3</v>
      </c>
    </row>
    <row r="45" spans="1:7">
      <c r="A45" s="16" t="s">
        <v>8183</v>
      </c>
      <c r="B45" s="16" t="s">
        <v>8182</v>
      </c>
      <c r="C45" s="16" t="s">
        <v>8021</v>
      </c>
      <c r="D45" s="16">
        <v>4</v>
      </c>
      <c r="E45" s="16">
        <v>418</v>
      </c>
      <c r="F45" s="16">
        <v>9</v>
      </c>
      <c r="G45" s="16">
        <v>9.6350769960737194E-3</v>
      </c>
    </row>
    <row r="46" spans="1:7">
      <c r="A46" s="16" t="s">
        <v>8551</v>
      </c>
      <c r="B46" s="16" t="s">
        <v>8550</v>
      </c>
      <c r="C46" s="16" t="s">
        <v>8021</v>
      </c>
      <c r="D46" s="16">
        <v>6</v>
      </c>
      <c r="E46" s="16">
        <v>982</v>
      </c>
      <c r="F46" s="16">
        <v>16</v>
      </c>
      <c r="G46" s="16">
        <v>9.8895482538566403E-3</v>
      </c>
    </row>
    <row r="47" spans="1:7">
      <c r="A47" s="16" t="s">
        <v>8323</v>
      </c>
      <c r="B47" s="16" t="s">
        <v>8322</v>
      </c>
      <c r="C47" s="16" t="s">
        <v>8021</v>
      </c>
      <c r="D47" s="16">
        <v>3</v>
      </c>
      <c r="E47" s="16">
        <v>1620</v>
      </c>
      <c r="F47" s="16">
        <v>23</v>
      </c>
      <c r="G47" s="16">
        <v>1.09946872134601E-2</v>
      </c>
    </row>
    <row r="48" spans="1:7">
      <c r="A48" s="16" t="s">
        <v>8841</v>
      </c>
      <c r="B48" s="16" t="s">
        <v>8840</v>
      </c>
      <c r="C48" s="16" t="s">
        <v>8021</v>
      </c>
      <c r="D48" s="16">
        <v>6</v>
      </c>
      <c r="E48" s="16">
        <v>20</v>
      </c>
      <c r="F48" s="16">
        <v>2</v>
      </c>
      <c r="G48" s="16">
        <v>1.22330542622757E-2</v>
      </c>
    </row>
    <row r="49" spans="1:7">
      <c r="A49" s="16" t="s">
        <v>8839</v>
      </c>
      <c r="B49" s="16" t="s">
        <v>8838</v>
      </c>
      <c r="C49" s="16" t="s">
        <v>8021</v>
      </c>
      <c r="D49" s="16">
        <v>6</v>
      </c>
      <c r="E49" s="16">
        <v>105</v>
      </c>
      <c r="F49" s="16">
        <v>4</v>
      </c>
      <c r="G49" s="16">
        <v>1.2265155004080101E-2</v>
      </c>
    </row>
    <row r="50" spans="1:7">
      <c r="A50" s="16" t="s">
        <v>8181</v>
      </c>
      <c r="B50" s="16" t="s">
        <v>8180</v>
      </c>
      <c r="C50" s="16" t="s">
        <v>8021</v>
      </c>
      <c r="D50" s="16">
        <v>8</v>
      </c>
      <c r="E50" s="16">
        <v>107</v>
      </c>
      <c r="F50" s="16">
        <v>4</v>
      </c>
      <c r="G50" s="16">
        <v>1.3070106827383601E-2</v>
      </c>
    </row>
    <row r="51" spans="1:7">
      <c r="A51" s="16" t="s">
        <v>8837</v>
      </c>
      <c r="B51" s="16" t="s">
        <v>8836</v>
      </c>
      <c r="C51" s="16" t="s">
        <v>8021</v>
      </c>
      <c r="D51" s="16">
        <v>5</v>
      </c>
      <c r="E51" s="16">
        <v>113</v>
      </c>
      <c r="F51" s="16">
        <v>4</v>
      </c>
      <c r="G51" s="16">
        <v>1.5684174330325401E-2</v>
      </c>
    </row>
    <row r="52" spans="1:7">
      <c r="A52" s="16" t="s">
        <v>8835</v>
      </c>
      <c r="B52" s="16" t="s">
        <v>8834</v>
      </c>
      <c r="C52" s="16" t="s">
        <v>8021</v>
      </c>
      <c r="D52" s="16">
        <v>4</v>
      </c>
      <c r="E52" s="16">
        <v>238</v>
      </c>
      <c r="F52" s="16">
        <v>6</v>
      </c>
      <c r="G52" s="16">
        <v>1.61394484679694E-2</v>
      </c>
    </row>
    <row r="53" spans="1:7">
      <c r="A53" s="16" t="s">
        <v>8357</v>
      </c>
      <c r="B53" s="16" t="s">
        <v>8356</v>
      </c>
      <c r="C53" s="16" t="s">
        <v>8021</v>
      </c>
      <c r="D53" s="16">
        <v>5</v>
      </c>
      <c r="E53" s="16">
        <v>115</v>
      </c>
      <c r="F53" s="16">
        <v>4</v>
      </c>
      <c r="G53" s="16">
        <v>1.6623277657672401E-2</v>
      </c>
    </row>
    <row r="54" spans="1:7">
      <c r="A54" s="16" t="s">
        <v>8833</v>
      </c>
      <c r="B54" s="16" t="s">
        <v>8832</v>
      </c>
      <c r="C54" s="16" t="s">
        <v>8021</v>
      </c>
      <c r="D54" s="16">
        <v>5</v>
      </c>
      <c r="E54" s="16">
        <v>2</v>
      </c>
      <c r="F54" s="16">
        <v>1</v>
      </c>
      <c r="G54" s="16">
        <v>1.6832570900224299E-2</v>
      </c>
    </row>
    <row r="55" spans="1:7">
      <c r="A55" s="16" t="s">
        <v>8831</v>
      </c>
      <c r="B55" s="16" t="s">
        <v>8830</v>
      </c>
      <c r="C55" s="16" t="s">
        <v>8021</v>
      </c>
      <c r="D55" s="16">
        <v>7</v>
      </c>
      <c r="E55" s="16">
        <v>2</v>
      </c>
      <c r="F55" s="16">
        <v>1</v>
      </c>
      <c r="G55" s="16">
        <v>1.6832570900224299E-2</v>
      </c>
    </row>
    <row r="56" spans="1:7">
      <c r="A56" s="16" t="s">
        <v>8829</v>
      </c>
      <c r="B56" s="16" t="s">
        <v>8828</v>
      </c>
      <c r="C56" s="16" t="s">
        <v>8021</v>
      </c>
      <c r="D56" s="16">
        <v>7</v>
      </c>
      <c r="E56" s="16">
        <v>2</v>
      </c>
      <c r="F56" s="16">
        <v>1</v>
      </c>
      <c r="G56" s="16">
        <v>1.6832570900224299E-2</v>
      </c>
    </row>
    <row r="57" spans="1:7">
      <c r="A57" s="16" t="s">
        <v>8827</v>
      </c>
      <c r="B57" s="16" t="s">
        <v>8826</v>
      </c>
      <c r="C57" s="16" t="s">
        <v>8021</v>
      </c>
      <c r="D57" s="16">
        <v>6</v>
      </c>
      <c r="E57" s="16">
        <v>2</v>
      </c>
      <c r="F57" s="16">
        <v>1</v>
      </c>
      <c r="G57" s="16">
        <v>1.6832570900224299E-2</v>
      </c>
    </row>
    <row r="58" spans="1:7">
      <c r="A58" s="16" t="s">
        <v>8825</v>
      </c>
      <c r="B58" s="16" t="s">
        <v>8824</v>
      </c>
      <c r="C58" s="16" t="s">
        <v>8021</v>
      </c>
      <c r="D58" s="16">
        <v>6</v>
      </c>
      <c r="E58" s="16">
        <v>2</v>
      </c>
      <c r="F58" s="16">
        <v>1</v>
      </c>
      <c r="G58" s="16">
        <v>1.6832570900224299E-2</v>
      </c>
    </row>
    <row r="59" spans="1:7">
      <c r="A59" s="16" t="s">
        <v>8823</v>
      </c>
      <c r="B59" s="16" t="s">
        <v>8822</v>
      </c>
      <c r="C59" s="16" t="s">
        <v>8021</v>
      </c>
      <c r="D59" s="16">
        <v>6</v>
      </c>
      <c r="E59" s="16">
        <v>2</v>
      </c>
      <c r="F59" s="16">
        <v>1</v>
      </c>
      <c r="G59" s="16">
        <v>1.6832570900224299E-2</v>
      </c>
    </row>
    <row r="60" spans="1:7">
      <c r="A60" s="16" t="s">
        <v>8821</v>
      </c>
      <c r="B60" s="16" t="s">
        <v>8820</v>
      </c>
      <c r="C60" s="16" t="s">
        <v>8021</v>
      </c>
      <c r="D60" s="16">
        <v>4</v>
      </c>
      <c r="E60" s="16">
        <v>2</v>
      </c>
      <c r="F60" s="16">
        <v>1</v>
      </c>
      <c r="G60" s="16">
        <v>1.6832570900224299E-2</v>
      </c>
    </row>
    <row r="61" spans="1:7">
      <c r="A61" s="16" t="s">
        <v>8819</v>
      </c>
      <c r="B61" s="16" t="s">
        <v>8818</v>
      </c>
      <c r="C61" s="16" t="s">
        <v>8021</v>
      </c>
      <c r="D61" s="16">
        <v>5</v>
      </c>
      <c r="E61" s="16">
        <v>2</v>
      </c>
      <c r="F61" s="16">
        <v>1</v>
      </c>
      <c r="G61" s="16">
        <v>1.6832570900224299E-2</v>
      </c>
    </row>
    <row r="62" spans="1:7">
      <c r="A62" s="16" t="s">
        <v>8817</v>
      </c>
      <c r="B62" s="16" t="s">
        <v>8816</v>
      </c>
      <c r="C62" s="16" t="s">
        <v>8021</v>
      </c>
      <c r="D62" s="16">
        <v>7</v>
      </c>
      <c r="E62" s="16">
        <v>2</v>
      </c>
      <c r="F62" s="16">
        <v>1</v>
      </c>
      <c r="G62" s="16">
        <v>1.6832570900224299E-2</v>
      </c>
    </row>
    <row r="63" spans="1:7">
      <c r="A63" s="16" t="s">
        <v>8815</v>
      </c>
      <c r="B63" s="16" t="s">
        <v>8814</v>
      </c>
      <c r="C63" s="16" t="s">
        <v>8021</v>
      </c>
      <c r="D63" s="16">
        <v>6</v>
      </c>
      <c r="E63" s="16">
        <v>2</v>
      </c>
      <c r="F63" s="16">
        <v>1</v>
      </c>
      <c r="G63" s="16">
        <v>1.6832570900224299E-2</v>
      </c>
    </row>
    <row r="64" spans="1:7">
      <c r="A64" s="16" t="s">
        <v>8813</v>
      </c>
      <c r="B64" s="16" t="s">
        <v>8812</v>
      </c>
      <c r="C64" s="16" t="s">
        <v>8021</v>
      </c>
      <c r="D64" s="16">
        <v>4</v>
      </c>
      <c r="E64" s="16">
        <v>2</v>
      </c>
      <c r="F64" s="16">
        <v>1</v>
      </c>
      <c r="G64" s="16">
        <v>1.6832570900224299E-2</v>
      </c>
    </row>
    <row r="65" spans="1:7">
      <c r="A65" s="16" t="s">
        <v>8811</v>
      </c>
      <c r="B65" s="16" t="s">
        <v>8810</v>
      </c>
      <c r="C65" s="16" t="s">
        <v>8021</v>
      </c>
      <c r="D65" s="16">
        <v>4</v>
      </c>
      <c r="E65" s="16">
        <v>2</v>
      </c>
      <c r="F65" s="16">
        <v>1</v>
      </c>
      <c r="G65" s="16">
        <v>1.6832570900224299E-2</v>
      </c>
    </row>
    <row r="66" spans="1:7">
      <c r="A66" s="16" t="s">
        <v>8809</v>
      </c>
      <c r="B66" s="16" t="s">
        <v>8808</v>
      </c>
      <c r="C66" s="16" t="s">
        <v>8021</v>
      </c>
      <c r="D66" s="16">
        <v>6</v>
      </c>
      <c r="E66" s="16">
        <v>2</v>
      </c>
      <c r="F66" s="16">
        <v>1</v>
      </c>
      <c r="G66" s="16">
        <v>1.6832570900224299E-2</v>
      </c>
    </row>
    <row r="67" spans="1:7">
      <c r="A67" s="16" t="s">
        <v>8807</v>
      </c>
      <c r="B67" s="16" t="s">
        <v>8806</v>
      </c>
      <c r="C67" s="16" t="s">
        <v>8021</v>
      </c>
      <c r="D67" s="16">
        <v>8</v>
      </c>
      <c r="E67" s="16">
        <v>2</v>
      </c>
      <c r="F67" s="16">
        <v>1</v>
      </c>
      <c r="G67" s="16">
        <v>1.6832570900224299E-2</v>
      </c>
    </row>
    <row r="68" spans="1:7">
      <c r="A68" s="16" t="s">
        <v>8805</v>
      </c>
      <c r="B68" s="16" t="s">
        <v>8804</v>
      </c>
      <c r="C68" s="16" t="s">
        <v>8021</v>
      </c>
      <c r="D68" s="16">
        <v>5</v>
      </c>
      <c r="E68" s="16">
        <v>2</v>
      </c>
      <c r="F68" s="16">
        <v>1</v>
      </c>
      <c r="G68" s="16">
        <v>1.6832570900224299E-2</v>
      </c>
    </row>
    <row r="69" spans="1:7">
      <c r="A69" s="16" t="s">
        <v>8803</v>
      </c>
      <c r="B69" s="16" t="s">
        <v>8802</v>
      </c>
      <c r="C69" s="16" t="s">
        <v>8021</v>
      </c>
      <c r="D69" s="16">
        <v>4</v>
      </c>
      <c r="E69" s="16">
        <v>24</v>
      </c>
      <c r="F69" s="16">
        <v>2</v>
      </c>
      <c r="G69" s="16">
        <v>1.7380988897630501E-2</v>
      </c>
    </row>
    <row r="70" spans="1:7">
      <c r="A70" s="16" t="s">
        <v>8801</v>
      </c>
      <c r="B70" s="16" t="s">
        <v>8800</v>
      </c>
      <c r="C70" s="16" t="s">
        <v>8021</v>
      </c>
      <c r="D70" s="16">
        <v>7</v>
      </c>
      <c r="E70" s="16">
        <v>118</v>
      </c>
      <c r="F70" s="16">
        <v>4</v>
      </c>
      <c r="G70" s="16">
        <v>1.8096718443549001E-2</v>
      </c>
    </row>
    <row r="71" spans="1:7">
      <c r="A71" s="16" t="s">
        <v>8625</v>
      </c>
      <c r="B71" s="16" t="s">
        <v>8624</v>
      </c>
      <c r="C71" s="16" t="s">
        <v>8021</v>
      </c>
      <c r="D71" s="16">
        <v>5</v>
      </c>
      <c r="E71" s="16">
        <v>389</v>
      </c>
      <c r="F71" s="16">
        <v>8</v>
      </c>
      <c r="G71" s="16">
        <v>1.82670866786659E-2</v>
      </c>
    </row>
    <row r="72" spans="1:7">
      <c r="A72" s="16" t="s">
        <v>8799</v>
      </c>
      <c r="B72" s="16" t="s">
        <v>8798</v>
      </c>
      <c r="C72" s="16" t="s">
        <v>8021</v>
      </c>
      <c r="D72" s="16">
        <v>6</v>
      </c>
      <c r="E72" s="16">
        <v>25</v>
      </c>
      <c r="F72" s="16">
        <v>2</v>
      </c>
      <c r="G72" s="16">
        <v>1.8788276510917402E-2</v>
      </c>
    </row>
    <row r="73" spans="1:7">
      <c r="A73" s="16" t="s">
        <v>8797</v>
      </c>
      <c r="B73" s="16" t="s">
        <v>8796</v>
      </c>
      <c r="C73" s="16" t="s">
        <v>8021</v>
      </c>
      <c r="D73" s="16">
        <v>5</v>
      </c>
      <c r="E73" s="16">
        <v>25</v>
      </c>
      <c r="F73" s="16">
        <v>2</v>
      </c>
      <c r="G73" s="16">
        <v>1.8788276510917402E-2</v>
      </c>
    </row>
    <row r="74" spans="1:7">
      <c r="A74" s="16" t="s">
        <v>8203</v>
      </c>
      <c r="B74" s="16" t="s">
        <v>8202</v>
      </c>
      <c r="C74" s="16" t="s">
        <v>8021</v>
      </c>
      <c r="D74" s="16">
        <v>4</v>
      </c>
      <c r="E74" s="16">
        <v>890</v>
      </c>
      <c r="F74" s="16">
        <v>14</v>
      </c>
      <c r="G74" s="16">
        <v>2.0013405630913202E-2</v>
      </c>
    </row>
    <row r="75" spans="1:7">
      <c r="A75" s="16" t="s">
        <v>8611</v>
      </c>
      <c r="B75" s="16" t="s">
        <v>8610</v>
      </c>
      <c r="C75" s="16" t="s">
        <v>8021</v>
      </c>
      <c r="D75" s="16">
        <v>5</v>
      </c>
      <c r="E75" s="16">
        <v>1067</v>
      </c>
      <c r="F75" s="16">
        <v>16</v>
      </c>
      <c r="G75" s="16">
        <v>2.0062282110962299E-2</v>
      </c>
    </row>
    <row r="76" spans="1:7">
      <c r="A76" s="16" t="s">
        <v>8609</v>
      </c>
      <c r="B76" s="16" t="s">
        <v>8608</v>
      </c>
      <c r="C76" s="16" t="s">
        <v>8021</v>
      </c>
      <c r="D76" s="16">
        <v>4</v>
      </c>
      <c r="E76" s="16">
        <v>1068</v>
      </c>
      <c r="F76" s="16">
        <v>16</v>
      </c>
      <c r="G76" s="16">
        <v>2.0217120521256099E-2</v>
      </c>
    </row>
    <row r="77" spans="1:7">
      <c r="A77" s="16" t="s">
        <v>8795</v>
      </c>
      <c r="B77" s="16" t="s">
        <v>8794</v>
      </c>
      <c r="C77" s="16" t="s">
        <v>8021</v>
      </c>
      <c r="D77" s="16">
        <v>4</v>
      </c>
      <c r="E77" s="16">
        <v>26</v>
      </c>
      <c r="F77" s="16">
        <v>2</v>
      </c>
      <c r="G77" s="16">
        <v>2.0241889386339099E-2</v>
      </c>
    </row>
    <row r="78" spans="1:7">
      <c r="A78" s="16" t="s">
        <v>8793</v>
      </c>
      <c r="B78" s="16" t="s">
        <v>8792</v>
      </c>
      <c r="C78" s="16" t="s">
        <v>8021</v>
      </c>
      <c r="D78" s="16">
        <v>7</v>
      </c>
      <c r="E78" s="16">
        <v>69</v>
      </c>
      <c r="F78" s="16">
        <v>3</v>
      </c>
      <c r="G78" s="16">
        <v>2.0779529092205699E-2</v>
      </c>
    </row>
    <row r="79" spans="1:7">
      <c r="A79" s="16" t="s">
        <v>8471</v>
      </c>
      <c r="B79" s="16" t="s">
        <v>8470</v>
      </c>
      <c r="C79" s="16" t="s">
        <v>8021</v>
      </c>
      <c r="D79" s="16">
        <v>5</v>
      </c>
      <c r="E79" s="16">
        <v>1822</v>
      </c>
      <c r="F79" s="16">
        <v>24</v>
      </c>
      <c r="G79" s="16">
        <v>2.1545371268797301E-2</v>
      </c>
    </row>
    <row r="80" spans="1:7">
      <c r="A80" s="16" t="s">
        <v>8491</v>
      </c>
      <c r="B80" s="16" t="s">
        <v>8490</v>
      </c>
      <c r="C80" s="16" t="s">
        <v>8021</v>
      </c>
      <c r="D80" s="16">
        <v>5</v>
      </c>
      <c r="E80" s="16">
        <v>1728</v>
      </c>
      <c r="F80" s="16">
        <v>23</v>
      </c>
      <c r="G80" s="16">
        <v>2.1758921241594401E-2</v>
      </c>
    </row>
    <row r="81" spans="1:7">
      <c r="A81" s="16" t="s">
        <v>8487</v>
      </c>
      <c r="B81" s="16" t="s">
        <v>8486</v>
      </c>
      <c r="C81" s="16" t="s">
        <v>8021</v>
      </c>
      <c r="D81" s="16">
        <v>5</v>
      </c>
      <c r="E81" s="16">
        <v>1730</v>
      </c>
      <c r="F81" s="16">
        <v>23</v>
      </c>
      <c r="G81" s="16">
        <v>2.2016360963861399E-2</v>
      </c>
    </row>
    <row r="82" spans="1:7">
      <c r="A82" s="16" t="s">
        <v>8791</v>
      </c>
      <c r="B82" s="16" t="s">
        <v>8790</v>
      </c>
      <c r="C82" s="16" t="s">
        <v>8021</v>
      </c>
      <c r="D82" s="16">
        <v>5</v>
      </c>
      <c r="E82" s="16">
        <v>28</v>
      </c>
      <c r="F82" s="16">
        <v>2</v>
      </c>
      <c r="G82" s="16">
        <v>2.3284591238953802E-2</v>
      </c>
    </row>
    <row r="83" spans="1:7">
      <c r="A83" s="16" t="s">
        <v>8789</v>
      </c>
      <c r="B83" s="16" t="s">
        <v>8788</v>
      </c>
      <c r="C83" s="16" t="s">
        <v>8021</v>
      </c>
      <c r="D83" s="16">
        <v>5</v>
      </c>
      <c r="E83" s="16">
        <v>28</v>
      </c>
      <c r="F83" s="16">
        <v>2</v>
      </c>
      <c r="G83" s="16">
        <v>2.3284591238953802E-2</v>
      </c>
    </row>
    <row r="84" spans="1:7">
      <c r="A84" s="16" t="s">
        <v>8787</v>
      </c>
      <c r="B84" s="16" t="s">
        <v>8786</v>
      </c>
      <c r="C84" s="16" t="s">
        <v>8021</v>
      </c>
      <c r="D84" s="16">
        <v>6</v>
      </c>
      <c r="E84" s="16">
        <v>28</v>
      </c>
      <c r="F84" s="16">
        <v>2</v>
      </c>
      <c r="G84" s="16">
        <v>2.3284591238953802E-2</v>
      </c>
    </row>
    <row r="85" spans="1:7">
      <c r="A85" s="16" t="s">
        <v>8785</v>
      </c>
      <c r="B85" s="16" t="s">
        <v>8784</v>
      </c>
      <c r="C85" s="16" t="s">
        <v>8021</v>
      </c>
      <c r="D85" s="16">
        <v>6</v>
      </c>
      <c r="E85" s="16">
        <v>28</v>
      </c>
      <c r="F85" s="16">
        <v>2</v>
      </c>
      <c r="G85" s="16">
        <v>2.3284591238953802E-2</v>
      </c>
    </row>
    <row r="86" spans="1:7">
      <c r="A86" s="16" t="s">
        <v>8783</v>
      </c>
      <c r="B86" s="16" t="s">
        <v>8782</v>
      </c>
      <c r="C86" s="16" t="s">
        <v>8021</v>
      </c>
      <c r="D86" s="16">
        <v>4</v>
      </c>
      <c r="E86" s="16">
        <v>409</v>
      </c>
      <c r="F86" s="16">
        <v>8</v>
      </c>
      <c r="G86" s="16">
        <v>2.37721962124369E-2</v>
      </c>
    </row>
    <row r="87" spans="1:7">
      <c r="A87" s="16" t="s">
        <v>8781</v>
      </c>
      <c r="B87" s="16" t="s">
        <v>8780</v>
      </c>
      <c r="C87" s="16" t="s">
        <v>8021</v>
      </c>
      <c r="D87" s="16">
        <v>5</v>
      </c>
      <c r="E87" s="16">
        <v>29</v>
      </c>
      <c r="F87" s="16">
        <v>2</v>
      </c>
      <c r="G87" s="16">
        <v>2.48719588407629E-2</v>
      </c>
    </row>
    <row r="88" spans="1:7">
      <c r="A88" s="16" t="s">
        <v>8779</v>
      </c>
      <c r="B88" s="16" t="s">
        <v>8778</v>
      </c>
      <c r="C88" s="16" t="s">
        <v>8021</v>
      </c>
      <c r="D88" s="16">
        <v>8</v>
      </c>
      <c r="E88" s="16">
        <v>29</v>
      </c>
      <c r="F88" s="16">
        <v>2</v>
      </c>
      <c r="G88" s="16">
        <v>2.48719588407629E-2</v>
      </c>
    </row>
    <row r="89" spans="1:7">
      <c r="A89" s="16" t="s">
        <v>8777</v>
      </c>
      <c r="B89" s="16" t="s">
        <v>8776</v>
      </c>
      <c r="C89" s="16" t="s">
        <v>8021</v>
      </c>
      <c r="D89" s="16">
        <v>4</v>
      </c>
      <c r="E89" s="16">
        <v>3</v>
      </c>
      <c r="F89" s="16">
        <v>1</v>
      </c>
      <c r="G89" s="16">
        <v>2.5142676551512599E-2</v>
      </c>
    </row>
    <row r="90" spans="1:7">
      <c r="A90" s="16" t="s">
        <v>8775</v>
      </c>
      <c r="B90" s="16" t="s">
        <v>8774</v>
      </c>
      <c r="C90" s="16" t="s">
        <v>8021</v>
      </c>
      <c r="D90" s="16">
        <v>6</v>
      </c>
      <c r="E90" s="16">
        <v>3</v>
      </c>
      <c r="F90" s="16">
        <v>1</v>
      </c>
      <c r="G90" s="16">
        <v>2.5142676551512599E-2</v>
      </c>
    </row>
    <row r="91" spans="1:7">
      <c r="A91" s="16" t="s">
        <v>8773</v>
      </c>
      <c r="B91" s="16" t="s">
        <v>8772</v>
      </c>
      <c r="C91" s="16" t="s">
        <v>8021</v>
      </c>
      <c r="D91" s="16">
        <v>4</v>
      </c>
      <c r="E91" s="16">
        <v>3</v>
      </c>
      <c r="F91" s="16">
        <v>1</v>
      </c>
      <c r="G91" s="16">
        <v>2.5142676551512599E-2</v>
      </c>
    </row>
    <row r="92" spans="1:7">
      <c r="A92" s="16" t="s">
        <v>8771</v>
      </c>
      <c r="B92" s="16" t="s">
        <v>8770</v>
      </c>
      <c r="C92" s="16" t="s">
        <v>8021</v>
      </c>
      <c r="D92" s="16">
        <v>3</v>
      </c>
      <c r="E92" s="16">
        <v>3</v>
      </c>
      <c r="F92" s="16">
        <v>1</v>
      </c>
      <c r="G92" s="16">
        <v>2.5142676551512599E-2</v>
      </c>
    </row>
    <row r="93" spans="1:7">
      <c r="A93" s="16" t="s">
        <v>8769</v>
      </c>
      <c r="B93" s="16" t="s">
        <v>8768</v>
      </c>
      <c r="C93" s="16" t="s">
        <v>8021</v>
      </c>
      <c r="D93" s="16">
        <v>5</v>
      </c>
      <c r="E93" s="16">
        <v>3</v>
      </c>
      <c r="F93" s="16">
        <v>1</v>
      </c>
      <c r="G93" s="16">
        <v>2.5142676551512599E-2</v>
      </c>
    </row>
    <row r="94" spans="1:7">
      <c r="A94" s="16" t="s">
        <v>8767</v>
      </c>
      <c r="B94" s="16" t="s">
        <v>8766</v>
      </c>
      <c r="C94" s="16" t="s">
        <v>8021</v>
      </c>
      <c r="D94" s="16">
        <v>9</v>
      </c>
      <c r="E94" s="16">
        <v>3</v>
      </c>
      <c r="F94" s="16">
        <v>1</v>
      </c>
      <c r="G94" s="16">
        <v>2.5142676551512599E-2</v>
      </c>
    </row>
    <row r="95" spans="1:7">
      <c r="A95" s="16" t="s">
        <v>8335</v>
      </c>
      <c r="B95" s="16" t="s">
        <v>8334</v>
      </c>
      <c r="C95" s="16" t="s">
        <v>8021</v>
      </c>
      <c r="D95" s="16">
        <v>6</v>
      </c>
      <c r="E95" s="16">
        <v>135</v>
      </c>
      <c r="F95" s="16">
        <v>4</v>
      </c>
      <c r="G95" s="16">
        <v>2.7961396224112402E-2</v>
      </c>
    </row>
    <row r="96" spans="1:7">
      <c r="A96" s="16" t="s">
        <v>8765</v>
      </c>
      <c r="B96" s="16" t="s">
        <v>8764</v>
      </c>
      <c r="C96" s="16" t="s">
        <v>8021</v>
      </c>
      <c r="D96" s="16">
        <v>5</v>
      </c>
      <c r="E96" s="16">
        <v>136</v>
      </c>
      <c r="F96" s="16">
        <v>4</v>
      </c>
      <c r="G96" s="16">
        <v>2.8623796138432099E-2</v>
      </c>
    </row>
    <row r="97" spans="1:7">
      <c r="A97" s="16" t="s">
        <v>8617</v>
      </c>
      <c r="B97" s="16" t="s">
        <v>8616</v>
      </c>
      <c r="C97" s="16" t="s">
        <v>8021</v>
      </c>
      <c r="D97" s="16">
        <v>5</v>
      </c>
      <c r="E97" s="16">
        <v>505</v>
      </c>
      <c r="F97" s="16">
        <v>9</v>
      </c>
      <c r="G97" s="16">
        <v>2.87984685979682E-2</v>
      </c>
    </row>
    <row r="98" spans="1:7">
      <c r="A98" s="16" t="s">
        <v>8763</v>
      </c>
      <c r="B98" s="16" t="s">
        <v>8762</v>
      </c>
      <c r="C98" s="16" t="s">
        <v>8021</v>
      </c>
      <c r="D98" s="16">
        <v>6</v>
      </c>
      <c r="E98" s="16">
        <v>79</v>
      </c>
      <c r="F98" s="16">
        <v>3</v>
      </c>
      <c r="G98" s="16">
        <v>2.9505207719246099E-2</v>
      </c>
    </row>
    <row r="99" spans="1:7">
      <c r="A99" s="16" t="s">
        <v>8761</v>
      </c>
      <c r="B99" s="16" t="s">
        <v>8760</v>
      </c>
      <c r="C99" s="16" t="s">
        <v>8021</v>
      </c>
      <c r="D99" s="16">
        <v>6</v>
      </c>
      <c r="E99" s="16">
        <v>80</v>
      </c>
      <c r="F99" s="16">
        <v>3</v>
      </c>
      <c r="G99" s="16">
        <v>3.0468631940075999E-2</v>
      </c>
    </row>
    <row r="100" spans="1:7">
      <c r="A100" s="16" t="s">
        <v>8363</v>
      </c>
      <c r="B100" s="16" t="s">
        <v>8362</v>
      </c>
      <c r="C100" s="16" t="s">
        <v>8021</v>
      </c>
      <c r="D100" s="16">
        <v>5</v>
      </c>
      <c r="E100" s="16">
        <v>1697</v>
      </c>
      <c r="F100" s="16">
        <v>22</v>
      </c>
      <c r="G100" s="16">
        <v>3.1576149204749299E-2</v>
      </c>
    </row>
    <row r="101" spans="1:7">
      <c r="A101" s="16" t="s">
        <v>8343</v>
      </c>
      <c r="B101" s="16" t="s">
        <v>8342</v>
      </c>
      <c r="C101" s="16" t="s">
        <v>8021</v>
      </c>
      <c r="D101" s="16">
        <v>6</v>
      </c>
      <c r="E101" s="16">
        <v>33</v>
      </c>
      <c r="F101" s="16">
        <v>2</v>
      </c>
      <c r="G101" s="16">
        <v>3.1641978193479497E-2</v>
      </c>
    </row>
    <row r="102" spans="1:7">
      <c r="A102" s="16" t="s">
        <v>8621</v>
      </c>
      <c r="B102" s="16" t="s">
        <v>8620</v>
      </c>
      <c r="C102" s="16" t="s">
        <v>8021</v>
      </c>
      <c r="D102" s="16">
        <v>3</v>
      </c>
      <c r="E102" s="16">
        <v>1415</v>
      </c>
      <c r="F102" s="16">
        <v>19</v>
      </c>
      <c r="G102" s="16">
        <v>3.2590434618011498E-2</v>
      </c>
    </row>
    <row r="103" spans="1:7">
      <c r="A103" s="16" t="s">
        <v>8523</v>
      </c>
      <c r="B103" s="16" t="s">
        <v>8522</v>
      </c>
      <c r="C103" s="16" t="s">
        <v>8021</v>
      </c>
      <c r="D103" s="16">
        <v>4</v>
      </c>
      <c r="E103" s="16">
        <v>1898</v>
      </c>
      <c r="F103" s="16">
        <v>24</v>
      </c>
      <c r="G103" s="16">
        <v>3.2663079894837597E-2</v>
      </c>
    </row>
    <row r="104" spans="1:7">
      <c r="A104" s="16" t="s">
        <v>8759</v>
      </c>
      <c r="B104" s="16" t="s">
        <v>8758</v>
      </c>
      <c r="C104" s="16" t="s">
        <v>8021</v>
      </c>
      <c r="D104" s="16">
        <v>9</v>
      </c>
      <c r="E104" s="16">
        <v>4</v>
      </c>
      <c r="F104" s="16">
        <v>1</v>
      </c>
      <c r="G104" s="16">
        <v>3.3382787264996598E-2</v>
      </c>
    </row>
    <row r="105" spans="1:7">
      <c r="A105" s="16" t="s">
        <v>8757</v>
      </c>
      <c r="B105" s="16" t="s">
        <v>8756</v>
      </c>
      <c r="C105" s="16" t="s">
        <v>8021</v>
      </c>
      <c r="D105" s="16">
        <v>7</v>
      </c>
      <c r="E105" s="16">
        <v>4</v>
      </c>
      <c r="F105" s="16">
        <v>1</v>
      </c>
      <c r="G105" s="16">
        <v>3.3382787264996598E-2</v>
      </c>
    </row>
    <row r="106" spans="1:7">
      <c r="A106" s="16" t="s">
        <v>8755</v>
      </c>
      <c r="B106" s="16" t="s">
        <v>8754</v>
      </c>
      <c r="C106" s="16" t="s">
        <v>8021</v>
      </c>
      <c r="D106" s="16">
        <v>7</v>
      </c>
      <c r="E106" s="16">
        <v>4</v>
      </c>
      <c r="F106" s="16">
        <v>1</v>
      </c>
      <c r="G106" s="16">
        <v>3.3382787264996598E-2</v>
      </c>
    </row>
    <row r="107" spans="1:7">
      <c r="A107" s="16" t="s">
        <v>8753</v>
      </c>
      <c r="B107" s="16" t="s">
        <v>8752</v>
      </c>
      <c r="C107" s="16" t="s">
        <v>8021</v>
      </c>
      <c r="D107" s="16">
        <v>8</v>
      </c>
      <c r="E107" s="16">
        <v>4</v>
      </c>
      <c r="F107" s="16">
        <v>1</v>
      </c>
      <c r="G107" s="16">
        <v>3.3382787264996598E-2</v>
      </c>
    </row>
    <row r="108" spans="1:7">
      <c r="A108" s="16" t="s">
        <v>8751</v>
      </c>
      <c r="B108" s="16" t="s">
        <v>8750</v>
      </c>
      <c r="C108" s="16" t="s">
        <v>8021</v>
      </c>
      <c r="D108" s="16">
        <v>5</v>
      </c>
      <c r="E108" s="16">
        <v>4</v>
      </c>
      <c r="F108" s="16">
        <v>1</v>
      </c>
      <c r="G108" s="16">
        <v>3.3382787264996598E-2</v>
      </c>
    </row>
    <row r="109" spans="1:7">
      <c r="A109" s="16" t="s">
        <v>8749</v>
      </c>
      <c r="B109" s="16" t="s">
        <v>8748</v>
      </c>
      <c r="C109" s="16" t="s">
        <v>8021</v>
      </c>
      <c r="D109" s="16">
        <v>8</v>
      </c>
      <c r="E109" s="16">
        <v>4</v>
      </c>
      <c r="F109" s="16">
        <v>1</v>
      </c>
      <c r="G109" s="16">
        <v>3.3382787264996598E-2</v>
      </c>
    </row>
    <row r="110" spans="1:7">
      <c r="A110" s="16" t="s">
        <v>8747</v>
      </c>
      <c r="B110" s="16" t="s">
        <v>8746</v>
      </c>
      <c r="C110" s="16" t="s">
        <v>8021</v>
      </c>
      <c r="D110" s="16">
        <v>6</v>
      </c>
      <c r="E110" s="16">
        <v>4</v>
      </c>
      <c r="F110" s="16">
        <v>1</v>
      </c>
      <c r="G110" s="16">
        <v>3.3382787264996598E-2</v>
      </c>
    </row>
    <row r="111" spans="1:7">
      <c r="A111" s="16" t="s">
        <v>8745</v>
      </c>
      <c r="B111" s="16" t="s">
        <v>8744</v>
      </c>
      <c r="C111" s="16" t="s">
        <v>8021</v>
      </c>
      <c r="D111" s="16">
        <v>6</v>
      </c>
      <c r="E111" s="16">
        <v>4</v>
      </c>
      <c r="F111" s="16">
        <v>1</v>
      </c>
      <c r="G111" s="16">
        <v>3.3382787264996598E-2</v>
      </c>
    </row>
    <row r="112" spans="1:7">
      <c r="A112" s="16" t="s">
        <v>8743</v>
      </c>
      <c r="B112" s="16" t="s">
        <v>8742</v>
      </c>
      <c r="C112" s="16" t="s">
        <v>8021</v>
      </c>
      <c r="D112" s="16">
        <v>8</v>
      </c>
      <c r="E112" s="16">
        <v>4</v>
      </c>
      <c r="F112" s="16">
        <v>1</v>
      </c>
      <c r="G112" s="16">
        <v>3.3382787264996598E-2</v>
      </c>
    </row>
    <row r="113" spans="1:7">
      <c r="A113" s="16" t="s">
        <v>8377</v>
      </c>
      <c r="B113" s="16" t="s">
        <v>8376</v>
      </c>
      <c r="C113" s="16" t="s">
        <v>8021</v>
      </c>
      <c r="D113" s="16">
        <v>7</v>
      </c>
      <c r="E113" s="16">
        <v>4</v>
      </c>
      <c r="F113" s="16">
        <v>1</v>
      </c>
      <c r="G113" s="16">
        <v>3.3382787264996598E-2</v>
      </c>
    </row>
    <row r="114" spans="1:7">
      <c r="A114" s="16" t="s">
        <v>8741</v>
      </c>
      <c r="B114" s="16" t="s">
        <v>8740</v>
      </c>
      <c r="C114" s="16" t="s">
        <v>8021</v>
      </c>
      <c r="D114" s="16">
        <v>7</v>
      </c>
      <c r="E114" s="16">
        <v>4</v>
      </c>
      <c r="F114" s="16">
        <v>1</v>
      </c>
      <c r="G114" s="16">
        <v>3.3382787264996598E-2</v>
      </c>
    </row>
    <row r="115" spans="1:7">
      <c r="A115" s="16" t="s">
        <v>8739</v>
      </c>
      <c r="B115" s="16" t="s">
        <v>8738</v>
      </c>
      <c r="C115" s="16" t="s">
        <v>8021</v>
      </c>
      <c r="D115" s="16">
        <v>8</v>
      </c>
      <c r="E115" s="16">
        <v>4</v>
      </c>
      <c r="F115" s="16">
        <v>1</v>
      </c>
      <c r="G115" s="16">
        <v>3.3382787264996598E-2</v>
      </c>
    </row>
    <row r="116" spans="1:7">
      <c r="A116" s="16" t="s">
        <v>8737</v>
      </c>
      <c r="B116" s="16" t="s">
        <v>8736</v>
      </c>
      <c r="C116" s="16" t="s">
        <v>8021</v>
      </c>
      <c r="D116" s="16">
        <v>8</v>
      </c>
      <c r="E116" s="16">
        <v>4</v>
      </c>
      <c r="F116" s="16">
        <v>1</v>
      </c>
      <c r="G116" s="16">
        <v>3.3382787264996598E-2</v>
      </c>
    </row>
    <row r="117" spans="1:7">
      <c r="A117" s="16" t="s">
        <v>8735</v>
      </c>
      <c r="B117" s="16" t="s">
        <v>8734</v>
      </c>
      <c r="C117" s="16" t="s">
        <v>8021</v>
      </c>
      <c r="D117" s="16">
        <v>6</v>
      </c>
      <c r="E117" s="16">
        <v>4</v>
      </c>
      <c r="F117" s="16">
        <v>1</v>
      </c>
      <c r="G117" s="16">
        <v>3.3382787264996598E-2</v>
      </c>
    </row>
    <row r="118" spans="1:7">
      <c r="A118" s="16" t="s">
        <v>8733</v>
      </c>
      <c r="B118" s="16" t="s">
        <v>8732</v>
      </c>
      <c r="C118" s="16" t="s">
        <v>8021</v>
      </c>
      <c r="D118" s="16">
        <v>7</v>
      </c>
      <c r="E118" s="16">
        <v>4</v>
      </c>
      <c r="F118" s="16">
        <v>1</v>
      </c>
      <c r="G118" s="16">
        <v>3.3382787264996598E-2</v>
      </c>
    </row>
    <row r="119" spans="1:7">
      <c r="A119" s="16" t="s">
        <v>8731</v>
      </c>
      <c r="B119" s="16" t="s">
        <v>8730</v>
      </c>
      <c r="C119" s="16" t="s">
        <v>8021</v>
      </c>
      <c r="D119" s="16">
        <v>6</v>
      </c>
      <c r="E119" s="16">
        <v>4</v>
      </c>
      <c r="F119" s="16">
        <v>1</v>
      </c>
      <c r="G119" s="16">
        <v>3.3382787264996598E-2</v>
      </c>
    </row>
    <row r="120" spans="1:7">
      <c r="A120" s="16" t="s">
        <v>8729</v>
      </c>
      <c r="B120" s="16" t="s">
        <v>8728</v>
      </c>
      <c r="C120" s="16" t="s">
        <v>8021</v>
      </c>
      <c r="D120" s="16">
        <v>7</v>
      </c>
      <c r="E120" s="16">
        <v>4</v>
      </c>
      <c r="F120" s="16">
        <v>1</v>
      </c>
      <c r="G120" s="16">
        <v>3.3382787264996598E-2</v>
      </c>
    </row>
    <row r="121" spans="1:7">
      <c r="A121" s="16" t="s">
        <v>8727</v>
      </c>
      <c r="B121" s="16" t="s">
        <v>8726</v>
      </c>
      <c r="C121" s="16" t="s">
        <v>8021</v>
      </c>
      <c r="D121" s="16">
        <v>7</v>
      </c>
      <c r="E121" s="16">
        <v>4</v>
      </c>
      <c r="F121" s="16">
        <v>1</v>
      </c>
      <c r="G121" s="16">
        <v>3.3382787264996598E-2</v>
      </c>
    </row>
    <row r="122" spans="1:7">
      <c r="A122" s="16" t="s">
        <v>8725</v>
      </c>
      <c r="B122" s="16" t="s">
        <v>8724</v>
      </c>
      <c r="C122" s="16" t="s">
        <v>8021</v>
      </c>
      <c r="D122" s="16">
        <v>8</v>
      </c>
      <c r="E122" s="16">
        <v>4</v>
      </c>
      <c r="F122" s="16">
        <v>1</v>
      </c>
      <c r="G122" s="16">
        <v>3.3382787264996598E-2</v>
      </c>
    </row>
    <row r="123" spans="1:7">
      <c r="A123" s="16" t="s">
        <v>8723</v>
      </c>
      <c r="B123" s="16" t="s">
        <v>8722</v>
      </c>
      <c r="C123" s="16" t="s">
        <v>8021</v>
      </c>
      <c r="D123" s="16">
        <v>7</v>
      </c>
      <c r="E123" s="16">
        <v>4</v>
      </c>
      <c r="F123" s="16">
        <v>1</v>
      </c>
      <c r="G123" s="16">
        <v>3.3382787264996598E-2</v>
      </c>
    </row>
    <row r="124" spans="1:7">
      <c r="A124" s="16" t="s">
        <v>8721</v>
      </c>
      <c r="B124" s="16" t="s">
        <v>8720</v>
      </c>
      <c r="C124" s="16" t="s">
        <v>8021</v>
      </c>
      <c r="D124" s="16">
        <v>9</v>
      </c>
      <c r="E124" s="16">
        <v>4</v>
      </c>
      <c r="F124" s="16">
        <v>1</v>
      </c>
      <c r="G124" s="16">
        <v>3.3382787264996598E-2</v>
      </c>
    </row>
    <row r="125" spans="1:7">
      <c r="A125" s="16" t="s">
        <v>8719</v>
      </c>
      <c r="B125" s="16" t="s">
        <v>8718</v>
      </c>
      <c r="C125" s="16" t="s">
        <v>8021</v>
      </c>
      <c r="D125" s="16">
        <v>8</v>
      </c>
      <c r="E125" s="16">
        <v>4</v>
      </c>
      <c r="F125" s="16">
        <v>1</v>
      </c>
      <c r="G125" s="16">
        <v>3.3382787264996598E-2</v>
      </c>
    </row>
    <row r="126" spans="1:7">
      <c r="A126" s="16" t="s">
        <v>8717</v>
      </c>
      <c r="B126" s="16" t="s">
        <v>8716</v>
      </c>
      <c r="C126" s="16" t="s">
        <v>8021</v>
      </c>
      <c r="D126" s="16">
        <v>7</v>
      </c>
      <c r="E126" s="16">
        <v>4</v>
      </c>
      <c r="F126" s="16">
        <v>1</v>
      </c>
      <c r="G126" s="16">
        <v>3.3382787264996598E-2</v>
      </c>
    </row>
    <row r="127" spans="1:7">
      <c r="A127" s="16" t="s">
        <v>8715</v>
      </c>
      <c r="B127" s="16" t="s">
        <v>8714</v>
      </c>
      <c r="C127" s="16" t="s">
        <v>8021</v>
      </c>
      <c r="D127" s="16">
        <v>5</v>
      </c>
      <c r="E127" s="16">
        <v>34</v>
      </c>
      <c r="F127" s="16">
        <v>2</v>
      </c>
      <c r="G127" s="16">
        <v>3.3435537642663E-2</v>
      </c>
    </row>
    <row r="128" spans="1:7">
      <c r="A128" s="16" t="s">
        <v>8713</v>
      </c>
      <c r="B128" s="16" t="s">
        <v>8712</v>
      </c>
      <c r="C128" s="16" t="s">
        <v>8021</v>
      </c>
      <c r="D128" s="16">
        <v>4</v>
      </c>
      <c r="E128" s="16">
        <v>34</v>
      </c>
      <c r="F128" s="16">
        <v>2</v>
      </c>
      <c r="G128" s="16">
        <v>3.3435537642663E-2</v>
      </c>
    </row>
    <row r="129" spans="1:7">
      <c r="A129" s="16" t="s">
        <v>8623</v>
      </c>
      <c r="B129" s="16" t="s">
        <v>8622</v>
      </c>
      <c r="C129" s="16" t="s">
        <v>8021</v>
      </c>
      <c r="D129" s="16">
        <v>4</v>
      </c>
      <c r="E129" s="16">
        <v>521</v>
      </c>
      <c r="F129" s="16">
        <v>9</v>
      </c>
      <c r="G129" s="16">
        <v>3.41092841064633E-2</v>
      </c>
    </row>
    <row r="130" spans="1:7">
      <c r="A130" s="16" t="s">
        <v>8309</v>
      </c>
      <c r="B130" s="16" t="s">
        <v>8308</v>
      </c>
      <c r="C130" s="16" t="s">
        <v>8021</v>
      </c>
      <c r="D130" s="16">
        <v>4</v>
      </c>
      <c r="E130" s="16">
        <v>522</v>
      </c>
      <c r="F130" s="16">
        <v>9</v>
      </c>
      <c r="G130" s="16">
        <v>3.4462194078642303E-2</v>
      </c>
    </row>
    <row r="131" spans="1:7">
      <c r="A131" s="16" t="s">
        <v>8711</v>
      </c>
      <c r="B131" s="16" t="s">
        <v>8710</v>
      </c>
      <c r="C131" s="16" t="s">
        <v>8021</v>
      </c>
      <c r="D131" s="16">
        <v>5</v>
      </c>
      <c r="E131" s="16">
        <v>84</v>
      </c>
      <c r="F131" s="16">
        <v>3</v>
      </c>
      <c r="G131" s="16">
        <v>3.4486157135496402E-2</v>
      </c>
    </row>
    <row r="132" spans="1:7">
      <c r="A132" s="16" t="s">
        <v>8495</v>
      </c>
      <c r="B132" s="16" t="s">
        <v>8494</v>
      </c>
      <c r="C132" s="16" t="s">
        <v>8021</v>
      </c>
      <c r="D132" s="16">
        <v>3</v>
      </c>
      <c r="E132" s="16">
        <v>2110</v>
      </c>
      <c r="F132" s="16">
        <v>26</v>
      </c>
      <c r="G132" s="16">
        <v>3.51627866002533E-2</v>
      </c>
    </row>
    <row r="133" spans="1:7">
      <c r="A133" s="16" t="s">
        <v>8709</v>
      </c>
      <c r="B133" s="16" t="s">
        <v>8708</v>
      </c>
      <c r="C133" s="16" t="s">
        <v>8021</v>
      </c>
      <c r="D133" s="16">
        <v>7</v>
      </c>
      <c r="E133" s="16">
        <v>35</v>
      </c>
      <c r="F133" s="16">
        <v>2</v>
      </c>
      <c r="G133" s="16">
        <v>3.5267923348582302E-2</v>
      </c>
    </row>
    <row r="134" spans="1:7">
      <c r="A134" s="16" t="s">
        <v>8331</v>
      </c>
      <c r="B134" s="16" t="s">
        <v>8330</v>
      </c>
      <c r="C134" s="16" t="s">
        <v>8021</v>
      </c>
      <c r="D134" s="16">
        <v>4</v>
      </c>
      <c r="E134" s="16">
        <v>1718</v>
      </c>
      <c r="F134" s="16">
        <v>22</v>
      </c>
      <c r="G134" s="16">
        <v>3.5428869270494601E-2</v>
      </c>
    </row>
    <row r="135" spans="1:7">
      <c r="A135" s="16" t="s">
        <v>8289</v>
      </c>
      <c r="B135" s="16" t="s">
        <v>8288</v>
      </c>
      <c r="C135" s="16" t="s">
        <v>8021</v>
      </c>
      <c r="D135" s="16">
        <v>6</v>
      </c>
      <c r="E135" s="16">
        <v>1622</v>
      </c>
      <c r="F135" s="16">
        <v>21</v>
      </c>
      <c r="G135" s="16">
        <v>3.5627750528644697E-2</v>
      </c>
    </row>
    <row r="136" spans="1:7">
      <c r="A136" s="16" t="s">
        <v>8707</v>
      </c>
      <c r="B136" s="16" t="s">
        <v>8706</v>
      </c>
      <c r="C136" s="16" t="s">
        <v>8021</v>
      </c>
      <c r="D136" s="16">
        <v>6</v>
      </c>
      <c r="E136" s="16">
        <v>443</v>
      </c>
      <c r="F136" s="16">
        <v>8</v>
      </c>
      <c r="G136" s="16">
        <v>3.5639168510373603E-2</v>
      </c>
    </row>
    <row r="137" spans="1:7">
      <c r="A137" s="16" t="s">
        <v>8051</v>
      </c>
      <c r="B137" s="16" t="s">
        <v>8050</v>
      </c>
      <c r="C137" s="16" t="s">
        <v>8021</v>
      </c>
      <c r="D137" s="16">
        <v>3</v>
      </c>
      <c r="E137" s="16">
        <v>968</v>
      </c>
      <c r="F137" s="16">
        <v>14</v>
      </c>
      <c r="G137" s="16">
        <v>3.6906250618893098E-2</v>
      </c>
    </row>
    <row r="138" spans="1:7">
      <c r="A138" s="16" t="s">
        <v>8311</v>
      </c>
      <c r="B138" s="16" t="s">
        <v>8310</v>
      </c>
      <c r="C138" s="16" t="s">
        <v>8021</v>
      </c>
      <c r="D138" s="16">
        <v>5</v>
      </c>
      <c r="E138" s="16">
        <v>1632</v>
      </c>
      <c r="F138" s="16">
        <v>21</v>
      </c>
      <c r="G138" s="16">
        <v>3.7650193297596501E-2</v>
      </c>
    </row>
    <row r="139" spans="1:7">
      <c r="A139" s="16" t="s">
        <v>8231</v>
      </c>
      <c r="B139" s="16" t="s">
        <v>8230</v>
      </c>
      <c r="C139" s="16" t="s">
        <v>8021</v>
      </c>
      <c r="D139" s="16">
        <v>5</v>
      </c>
      <c r="E139" s="16">
        <v>150</v>
      </c>
      <c r="F139" s="16">
        <v>4</v>
      </c>
      <c r="G139" s="16">
        <v>3.8877593931376998E-2</v>
      </c>
    </row>
    <row r="140" spans="1:7">
      <c r="A140" s="16" t="s">
        <v>8565</v>
      </c>
      <c r="B140" s="16" t="s">
        <v>8564</v>
      </c>
      <c r="C140" s="16" t="s">
        <v>8021</v>
      </c>
      <c r="D140" s="16">
        <v>4</v>
      </c>
      <c r="E140" s="16">
        <v>453</v>
      </c>
      <c r="F140" s="16">
        <v>8</v>
      </c>
      <c r="G140" s="16">
        <v>3.9777105424462597E-2</v>
      </c>
    </row>
    <row r="141" spans="1:7">
      <c r="A141" s="16" t="s">
        <v>8705</v>
      </c>
      <c r="B141" s="16" t="s">
        <v>8704</v>
      </c>
      <c r="C141" s="16" t="s">
        <v>8021</v>
      </c>
      <c r="D141" s="16">
        <v>5</v>
      </c>
      <c r="E141" s="16">
        <v>153</v>
      </c>
      <c r="F141" s="16">
        <v>4</v>
      </c>
      <c r="G141" s="16">
        <v>4.13143407162447E-2</v>
      </c>
    </row>
    <row r="142" spans="1:7">
      <c r="A142" s="16" t="s">
        <v>8321</v>
      </c>
      <c r="B142" s="16" t="s">
        <v>8320</v>
      </c>
      <c r="C142" s="16" t="s">
        <v>8021</v>
      </c>
      <c r="D142" s="16">
        <v>7</v>
      </c>
      <c r="E142" s="16">
        <v>5</v>
      </c>
      <c r="F142" s="16">
        <v>1</v>
      </c>
      <c r="G142" s="16">
        <v>4.1553490533247903E-2</v>
      </c>
    </row>
    <row r="143" spans="1:7">
      <c r="A143" s="16" t="s">
        <v>8703</v>
      </c>
      <c r="B143" s="16" t="s">
        <v>8702</v>
      </c>
      <c r="C143" s="16" t="s">
        <v>8021</v>
      </c>
      <c r="D143" s="16">
        <v>5</v>
      </c>
      <c r="E143" s="16">
        <v>5</v>
      </c>
      <c r="F143" s="16">
        <v>1</v>
      </c>
      <c r="G143" s="16">
        <v>4.1553490533247903E-2</v>
      </c>
    </row>
    <row r="144" spans="1:7">
      <c r="A144" s="16" t="s">
        <v>8701</v>
      </c>
      <c r="B144" s="16" t="s">
        <v>8700</v>
      </c>
      <c r="C144" s="16" t="s">
        <v>8021</v>
      </c>
      <c r="D144" s="16">
        <v>9</v>
      </c>
      <c r="E144" s="16">
        <v>5</v>
      </c>
      <c r="F144" s="16">
        <v>1</v>
      </c>
      <c r="G144" s="16">
        <v>4.1553490533247903E-2</v>
      </c>
    </row>
    <row r="145" spans="1:7">
      <c r="A145" s="16" t="s">
        <v>8699</v>
      </c>
      <c r="B145" s="16" t="s">
        <v>8698</v>
      </c>
      <c r="C145" s="16" t="s">
        <v>8021</v>
      </c>
      <c r="D145" s="16">
        <v>6</v>
      </c>
      <c r="E145" s="16">
        <v>5</v>
      </c>
      <c r="F145" s="16">
        <v>1</v>
      </c>
      <c r="G145" s="16">
        <v>4.1553490533247903E-2</v>
      </c>
    </row>
    <row r="146" spans="1:7">
      <c r="A146" s="16" t="s">
        <v>8697</v>
      </c>
      <c r="B146" s="16" t="s">
        <v>8696</v>
      </c>
      <c r="C146" s="16" t="s">
        <v>8021</v>
      </c>
      <c r="D146" s="16">
        <v>4</v>
      </c>
      <c r="E146" s="16">
        <v>5</v>
      </c>
      <c r="F146" s="16">
        <v>1</v>
      </c>
      <c r="G146" s="16">
        <v>4.1553490533247903E-2</v>
      </c>
    </row>
    <row r="147" spans="1:7">
      <c r="A147" s="16" t="s">
        <v>8695</v>
      </c>
      <c r="B147" s="16" t="s">
        <v>8694</v>
      </c>
      <c r="C147" s="16" t="s">
        <v>8021</v>
      </c>
      <c r="D147" s="16">
        <v>6</v>
      </c>
      <c r="E147" s="16">
        <v>5</v>
      </c>
      <c r="F147" s="16">
        <v>1</v>
      </c>
      <c r="G147" s="16">
        <v>4.1553490533247903E-2</v>
      </c>
    </row>
    <row r="148" spans="1:7">
      <c r="A148" s="16" t="s">
        <v>8693</v>
      </c>
      <c r="B148" s="16" t="s">
        <v>8692</v>
      </c>
      <c r="C148" s="16" t="s">
        <v>8021</v>
      </c>
      <c r="D148" s="16">
        <v>8</v>
      </c>
      <c r="E148" s="16">
        <v>5</v>
      </c>
      <c r="F148" s="16">
        <v>1</v>
      </c>
      <c r="G148" s="16">
        <v>4.1553490533247903E-2</v>
      </c>
    </row>
    <row r="149" spans="1:7">
      <c r="A149" s="16" t="s">
        <v>8691</v>
      </c>
      <c r="B149" s="16" t="s">
        <v>8690</v>
      </c>
      <c r="C149" s="16" t="s">
        <v>8021</v>
      </c>
      <c r="D149" s="16">
        <v>5</v>
      </c>
      <c r="E149" s="16">
        <v>5</v>
      </c>
      <c r="F149" s="16">
        <v>1</v>
      </c>
      <c r="G149" s="16">
        <v>4.1553490533247903E-2</v>
      </c>
    </row>
    <row r="150" spans="1:7">
      <c r="A150" s="16" t="s">
        <v>8689</v>
      </c>
      <c r="B150" s="16" t="s">
        <v>8688</v>
      </c>
      <c r="C150" s="16" t="s">
        <v>8021</v>
      </c>
      <c r="D150" s="16">
        <v>7</v>
      </c>
      <c r="E150" s="16">
        <v>5</v>
      </c>
      <c r="F150" s="16">
        <v>1</v>
      </c>
      <c r="G150" s="16">
        <v>4.1553490533247903E-2</v>
      </c>
    </row>
    <row r="151" spans="1:7">
      <c r="A151" s="16" t="s">
        <v>8687</v>
      </c>
      <c r="B151" s="16" t="s">
        <v>8686</v>
      </c>
      <c r="C151" s="16" t="s">
        <v>8021</v>
      </c>
      <c r="D151" s="16">
        <v>7</v>
      </c>
      <c r="E151" s="16">
        <v>5</v>
      </c>
      <c r="F151" s="16">
        <v>1</v>
      </c>
      <c r="G151" s="16">
        <v>4.1553490533247903E-2</v>
      </c>
    </row>
    <row r="152" spans="1:7">
      <c r="A152" s="16" t="s">
        <v>8685</v>
      </c>
      <c r="B152" s="16" t="s">
        <v>8684</v>
      </c>
      <c r="C152" s="16" t="s">
        <v>8021</v>
      </c>
      <c r="D152" s="16">
        <v>4</v>
      </c>
      <c r="E152" s="16">
        <v>5</v>
      </c>
      <c r="F152" s="16">
        <v>1</v>
      </c>
      <c r="G152" s="16">
        <v>4.1553490533247903E-2</v>
      </c>
    </row>
    <row r="153" spans="1:7">
      <c r="A153" s="16" t="s">
        <v>8683</v>
      </c>
      <c r="B153" s="16" t="s">
        <v>8682</v>
      </c>
      <c r="C153" s="16" t="s">
        <v>8021</v>
      </c>
      <c r="D153" s="16">
        <v>7</v>
      </c>
      <c r="E153" s="16">
        <v>5</v>
      </c>
      <c r="F153" s="16">
        <v>1</v>
      </c>
      <c r="G153" s="16">
        <v>4.1553490533247903E-2</v>
      </c>
    </row>
    <row r="154" spans="1:7">
      <c r="A154" s="16" t="s">
        <v>8681</v>
      </c>
      <c r="B154" s="16" t="s">
        <v>8680</v>
      </c>
      <c r="C154" s="16" t="s">
        <v>8021</v>
      </c>
      <c r="D154" s="16">
        <v>2</v>
      </c>
      <c r="E154" s="16">
        <v>376</v>
      </c>
      <c r="F154" s="16">
        <v>7</v>
      </c>
      <c r="G154" s="16">
        <v>4.1638599924724899E-2</v>
      </c>
    </row>
    <row r="155" spans="1:7">
      <c r="A155" s="16" t="s">
        <v>8679</v>
      </c>
      <c r="B155" s="16" t="s">
        <v>8678</v>
      </c>
      <c r="C155" s="16" t="s">
        <v>8021</v>
      </c>
      <c r="D155" s="16">
        <v>5</v>
      </c>
      <c r="E155" s="16">
        <v>39</v>
      </c>
      <c r="F155" s="16">
        <v>2</v>
      </c>
      <c r="G155" s="16">
        <v>4.2970294865024003E-2</v>
      </c>
    </row>
    <row r="156" spans="1:7">
      <c r="A156" s="16" t="s">
        <v>8423</v>
      </c>
      <c r="B156" s="16" t="s">
        <v>8422</v>
      </c>
      <c r="C156" s="16" t="s">
        <v>8021</v>
      </c>
      <c r="D156" s="16">
        <v>5</v>
      </c>
      <c r="E156" s="16">
        <v>39</v>
      </c>
      <c r="F156" s="16">
        <v>2</v>
      </c>
      <c r="G156" s="16">
        <v>4.2970294865024003E-2</v>
      </c>
    </row>
    <row r="157" spans="1:7">
      <c r="A157" s="16" t="s">
        <v>8677</v>
      </c>
      <c r="B157" s="16" t="s">
        <v>8676</v>
      </c>
      <c r="C157" s="16" t="s">
        <v>8021</v>
      </c>
      <c r="D157" s="16">
        <v>6</v>
      </c>
      <c r="E157" s="16">
        <v>39</v>
      </c>
      <c r="F157" s="16">
        <v>2</v>
      </c>
      <c r="G157" s="16">
        <v>4.2970294865024003E-2</v>
      </c>
    </row>
    <row r="158" spans="1:7">
      <c r="A158" s="16" t="s">
        <v>8515</v>
      </c>
      <c r="B158" s="16" t="s">
        <v>8514</v>
      </c>
      <c r="C158" s="16" t="s">
        <v>8021</v>
      </c>
      <c r="D158" s="16">
        <v>4</v>
      </c>
      <c r="E158" s="16">
        <v>380</v>
      </c>
      <c r="F158" s="16">
        <v>7</v>
      </c>
      <c r="G158" s="16">
        <v>4.3644054240802303E-2</v>
      </c>
    </row>
    <row r="159" spans="1:7">
      <c r="A159" s="16" t="s">
        <v>8391</v>
      </c>
      <c r="B159" s="16" t="s">
        <v>8390</v>
      </c>
      <c r="C159" s="16" t="s">
        <v>8021</v>
      </c>
      <c r="D159" s="16">
        <v>4</v>
      </c>
      <c r="E159" s="16">
        <v>1867</v>
      </c>
      <c r="F159" s="16">
        <v>23</v>
      </c>
      <c r="G159" s="16">
        <v>4.6003913389423598E-2</v>
      </c>
    </row>
    <row r="160" spans="1:7">
      <c r="A160" s="16" t="s">
        <v>8315</v>
      </c>
      <c r="B160" s="16" t="s">
        <v>8314</v>
      </c>
      <c r="C160" s="16" t="s">
        <v>8021</v>
      </c>
      <c r="D160" s="16">
        <v>6</v>
      </c>
      <c r="E160" s="16">
        <v>1671</v>
      </c>
      <c r="F160" s="16">
        <v>21</v>
      </c>
      <c r="G160" s="16">
        <v>4.6356646504649102E-2</v>
      </c>
    </row>
    <row r="161" spans="1:7">
      <c r="A161" s="16" t="s">
        <v>8313</v>
      </c>
      <c r="B161" s="16" t="s">
        <v>8312</v>
      </c>
      <c r="C161" s="16" t="s">
        <v>8021</v>
      </c>
      <c r="D161" s="16">
        <v>5</v>
      </c>
      <c r="E161" s="16">
        <v>1671</v>
      </c>
      <c r="F161" s="16">
        <v>21</v>
      </c>
      <c r="G161" s="16">
        <v>4.6356646504649102E-2</v>
      </c>
    </row>
    <row r="162" spans="1:7">
      <c r="A162" s="16" t="s">
        <v>8279</v>
      </c>
      <c r="B162" s="16" t="s">
        <v>8278</v>
      </c>
      <c r="C162" s="16" t="s">
        <v>8021</v>
      </c>
      <c r="D162" s="16">
        <v>3</v>
      </c>
      <c r="E162" s="16">
        <v>96</v>
      </c>
      <c r="F162" s="16">
        <v>3</v>
      </c>
      <c r="G162" s="16">
        <v>4.8085212963233703E-2</v>
      </c>
    </row>
    <row r="163" spans="1:7">
      <c r="A163" s="16" t="s">
        <v>8675</v>
      </c>
      <c r="B163" s="16" t="s">
        <v>8674</v>
      </c>
      <c r="C163" s="16" t="s">
        <v>8021</v>
      </c>
      <c r="D163" s="16">
        <v>5</v>
      </c>
      <c r="E163" s="16">
        <v>42</v>
      </c>
      <c r="F163" s="16">
        <v>2</v>
      </c>
      <c r="G163" s="16">
        <v>4.9117574470889797E-2</v>
      </c>
    </row>
    <row r="164" spans="1:7">
      <c r="A164" s="16" t="s">
        <v>8673</v>
      </c>
      <c r="B164" s="16" t="s">
        <v>8672</v>
      </c>
      <c r="C164" s="16" t="s">
        <v>8021</v>
      </c>
      <c r="D164" s="16">
        <v>5</v>
      </c>
      <c r="E164" s="16">
        <v>97</v>
      </c>
      <c r="F164" s="16">
        <v>3</v>
      </c>
      <c r="G164" s="16">
        <v>4.9320951246449501E-2</v>
      </c>
    </row>
    <row r="165" spans="1:7">
      <c r="A165" s="16" t="s">
        <v>8671</v>
      </c>
      <c r="B165" s="16" t="s">
        <v>8670</v>
      </c>
      <c r="C165" s="16" t="s">
        <v>8021</v>
      </c>
      <c r="D165" s="16">
        <v>6</v>
      </c>
      <c r="E165" s="16">
        <v>97</v>
      </c>
      <c r="F165" s="16">
        <v>3</v>
      </c>
      <c r="G165" s="16">
        <v>4.9320951246449501E-2</v>
      </c>
    </row>
    <row r="166" spans="1:7">
      <c r="A166" s="16" t="s">
        <v>8669</v>
      </c>
      <c r="B166" s="16" t="s">
        <v>8668</v>
      </c>
      <c r="C166" s="16" t="s">
        <v>8021</v>
      </c>
      <c r="D166" s="16">
        <v>7</v>
      </c>
      <c r="E166" s="16">
        <v>6</v>
      </c>
      <c r="F166" s="16">
        <v>1</v>
      </c>
      <c r="G166" s="16">
        <v>4.9655368935354598E-2</v>
      </c>
    </row>
    <row r="167" spans="1:7">
      <c r="A167" s="16" t="s">
        <v>8667</v>
      </c>
      <c r="B167" s="16" t="s">
        <v>8666</v>
      </c>
      <c r="C167" s="16" t="s">
        <v>8021</v>
      </c>
      <c r="D167" s="16">
        <v>6</v>
      </c>
      <c r="E167" s="16">
        <v>6</v>
      </c>
      <c r="F167" s="16">
        <v>1</v>
      </c>
      <c r="G167" s="16">
        <v>4.9655368935354598E-2</v>
      </c>
    </row>
    <row r="168" spans="1:7">
      <c r="A168" s="16" t="s">
        <v>8665</v>
      </c>
      <c r="B168" s="16" t="s">
        <v>8664</v>
      </c>
      <c r="C168" s="16" t="s">
        <v>8021</v>
      </c>
      <c r="D168" s="16">
        <v>4</v>
      </c>
      <c r="E168" s="16">
        <v>6</v>
      </c>
      <c r="F168" s="16">
        <v>1</v>
      </c>
      <c r="G168" s="16">
        <v>4.9655368935354598E-2</v>
      </c>
    </row>
    <row r="169" spans="1:7">
      <c r="A169" s="16" t="s">
        <v>8663</v>
      </c>
      <c r="B169" s="16" t="s">
        <v>8662</v>
      </c>
      <c r="C169" s="16" t="s">
        <v>8021</v>
      </c>
      <c r="D169" s="16">
        <v>8</v>
      </c>
      <c r="E169" s="16">
        <v>6</v>
      </c>
      <c r="F169" s="16">
        <v>1</v>
      </c>
      <c r="G169" s="16">
        <v>4.9655368935354598E-2</v>
      </c>
    </row>
    <row r="170" spans="1:7">
      <c r="A170" s="16" t="s">
        <v>8661</v>
      </c>
      <c r="B170" s="16" t="s">
        <v>8660</v>
      </c>
      <c r="C170" s="16" t="s">
        <v>8021</v>
      </c>
      <c r="D170" s="16">
        <v>8</v>
      </c>
      <c r="E170" s="16">
        <v>6</v>
      </c>
      <c r="F170" s="16">
        <v>1</v>
      </c>
      <c r="G170" s="16">
        <v>4.9655368935354598E-2</v>
      </c>
    </row>
  </sheetData>
  <autoFilter ref="A1:G170"/>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Overview</vt:lpstr>
      <vt:lpstr>smfa</vt:lpstr>
      <vt:lpstr>GO_smfa_DAS_C</vt:lpstr>
      <vt:lpstr>GO_smfa_DAS_F</vt:lpstr>
      <vt:lpstr>GO_smfa_DAS_P</vt:lpstr>
      <vt:lpstr>smfb</vt:lpstr>
      <vt:lpstr>GO_smfb_DAS_C</vt:lpstr>
      <vt:lpstr>GO_smfb_DAS_F</vt:lpstr>
      <vt:lpstr>GO_smfb_DAS_P</vt:lpstr>
      <vt:lpstr>Share_smfa_smfb</vt:lpstr>
      <vt:lpstr>GO_smfa_smfb_DAS_C</vt:lpstr>
      <vt:lpstr>GO_smfa_smfb_DAS_F</vt:lpstr>
      <vt:lpstr>GO_smfa_smfb_DAS_P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Tatsuo Kanno</dc:creator>
  <cp:keywords/>
  <dc:description/>
  <cp:lastModifiedBy>Windows User</cp:lastModifiedBy>
  <cp:revision/>
  <dcterms:created xsi:type="dcterms:W3CDTF">2019-04-30T12:49:15Z</dcterms:created>
  <dcterms:modified xsi:type="dcterms:W3CDTF">2019-12-15T06:46:21Z</dcterms:modified>
  <cp:category/>
  <cp:contentStatus/>
</cp:coreProperties>
</file>