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yjames/Documents/science/mitotic_recombination/manuscripts/LOH paper 1/"/>
    </mc:Choice>
  </mc:AlternateContent>
  <xr:revisionPtr revIDLastSave="0" documentId="13_ncr:1_{DACF0DA6-7E99-A642-9038-609FD49CC121}" xr6:coauthVersionLast="36" xr6:coauthVersionMax="36" xr10:uidLastSave="{00000000-0000-0000-0000-000000000000}"/>
  <bookViews>
    <workbookView xWindow="14720" yWindow="2000" windowWidth="28220" windowHeight="1864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1" l="1"/>
  <c r="I12" i="1"/>
  <c r="I3" i="1" l="1"/>
  <c r="I4" i="1"/>
  <c r="I5" i="1"/>
  <c r="I6" i="1"/>
  <c r="I7" i="1"/>
  <c r="I8" i="1"/>
  <c r="I9" i="1"/>
  <c r="I10" i="1"/>
  <c r="I11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73" i="1"/>
  <c r="I74" i="1"/>
  <c r="I75" i="1"/>
  <c r="I76" i="1"/>
  <c r="I77" i="1"/>
  <c r="I7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9" i="1"/>
  <c r="I80" i="1"/>
  <c r="H82" i="1"/>
  <c r="H83" i="1" s="1"/>
  <c r="I82" i="1" l="1"/>
</calcChain>
</file>

<file path=xl/sharedStrings.xml><?xml version="1.0" encoding="utf-8"?>
<sst xmlns="http://schemas.openxmlformats.org/spreadsheetml/2006/main" count="318" uniqueCount="182">
  <si>
    <t>Sample</t>
  </si>
  <si>
    <t>Number of Reads</t>
  </si>
  <si>
    <t>Run #</t>
  </si>
  <si>
    <t>L177</t>
  </si>
  <si>
    <t>L178</t>
  </si>
  <si>
    <t>L179</t>
  </si>
  <si>
    <t>L180</t>
  </si>
  <si>
    <t>L181</t>
  </si>
  <si>
    <t>L182</t>
  </si>
  <si>
    <t>L183</t>
  </si>
  <si>
    <t>L184</t>
  </si>
  <si>
    <t>L185</t>
  </si>
  <si>
    <t>L186</t>
  </si>
  <si>
    <t>L187</t>
  </si>
  <si>
    <t>L188</t>
  </si>
  <si>
    <t>L189</t>
  </si>
  <si>
    <t>L190</t>
  </si>
  <si>
    <t>L191</t>
  </si>
  <si>
    <t>L192</t>
  </si>
  <si>
    <t>L193</t>
  </si>
  <si>
    <t>L194</t>
  </si>
  <si>
    <t>L195</t>
  </si>
  <si>
    <t>L196</t>
  </si>
  <si>
    <t>L197</t>
  </si>
  <si>
    <t>L198</t>
  </si>
  <si>
    <t>L199</t>
  </si>
  <si>
    <t>L200</t>
  </si>
  <si>
    <t>ACTCGCTA+TCGACTAG</t>
  </si>
  <si>
    <t>ACTCGCTA+TTCTAGCT</t>
  </si>
  <si>
    <t>ACTCGCTA+CCTAGAGT</t>
  </si>
  <si>
    <t>ACTCGCTA+GCGTAAGA</t>
  </si>
  <si>
    <t>ACTCGCTA+CTATTAAG</t>
  </si>
  <si>
    <t>ACTCGCTA+AAGGCTAT</t>
  </si>
  <si>
    <t>ACTCGCTA+GAGCCTTA</t>
  </si>
  <si>
    <t>ACTCGCTA+TTATGCGA</t>
  </si>
  <si>
    <t>GGAGCTAC+TCGACTAG</t>
  </si>
  <si>
    <t>GGAGCTAC+TTCTAGCT</t>
  </si>
  <si>
    <t>GGAGCTAC+CCTAGAGT</t>
  </si>
  <si>
    <t>GGAGCTAC+GCGTAAGA</t>
  </si>
  <si>
    <t>GGAGCTAC+CTATTAAG</t>
  </si>
  <si>
    <t>GGAGCTAC+AAGGCTAT</t>
  </si>
  <si>
    <t>GGAGCTAC+GAGCCTTA</t>
  </si>
  <si>
    <t>GGAGCTAC+TTATGCGA</t>
  </si>
  <si>
    <t>GCGTAGTA+TCGACTAG</t>
  </si>
  <si>
    <t>GCGTAGTA+TTCTAGCT</t>
  </si>
  <si>
    <t>GCGTAGTA+CCTAGAGT</t>
  </si>
  <si>
    <t>GCGTAGTA+GCGTAAGA</t>
  </si>
  <si>
    <t>GCGTAGTA+CTATTAAG</t>
  </si>
  <si>
    <t>GCGTAGTA+AAGGCTAT</t>
  </si>
  <si>
    <t>GCGTAGTA+GAGCCTTA</t>
  </si>
  <si>
    <t>GCGTAGTA+TTATGCGA</t>
  </si>
  <si>
    <t>CGGAGCCT+TCGACTAG</t>
  </si>
  <si>
    <t>CGGAGCCT+TTCTAGCT</t>
  </si>
  <si>
    <t>CGGAGCCT+CCTAGAGT</t>
  </si>
  <si>
    <t>CGGAGCCT+GCGTAAGA</t>
  </si>
  <si>
    <t>CGGAGCCT+GAGCCTTA</t>
  </si>
  <si>
    <t>CGGAGCCT+TTATGCGA</t>
  </si>
  <si>
    <t>TACGCTGC+CCTAGAGT</t>
  </si>
  <si>
    <t>TACGCTGC+GCGTAAGA</t>
  </si>
  <si>
    <t>TACGCTGC+CTATTAAG</t>
  </si>
  <si>
    <t>TACGCTGC+GAGCCTTA</t>
  </si>
  <si>
    <t>ATGCGCAG+AAGGCTAT</t>
  </si>
  <si>
    <t>ATGCGCAG+GAGCCTTA</t>
  </si>
  <si>
    <t>ATGCGCAG+TTATGCGA</t>
  </si>
  <si>
    <t>ACTGAGCG+CCTAGAGT</t>
  </si>
  <si>
    <t>CCTAAGAC+CCTAGAGT</t>
  </si>
  <si>
    <t>TCGACGTC+TCGACTAG</t>
  </si>
  <si>
    <t>TCGACGTC+CCTAGAGT</t>
  </si>
  <si>
    <t>Environment</t>
  </si>
  <si>
    <t>Background</t>
  </si>
  <si>
    <t># Lanes</t>
  </si>
  <si>
    <t>CoreID</t>
  </si>
  <si>
    <t>Barcode</t>
  </si>
  <si>
    <t>larvae</t>
  </si>
  <si>
    <t>ancestor</t>
  </si>
  <si>
    <t>haploid ancestor; Chinese parent</t>
  </si>
  <si>
    <t>Beer</t>
  </si>
  <si>
    <t>Canavanine</t>
  </si>
  <si>
    <t>NaCl</t>
  </si>
  <si>
    <t>Wine</t>
  </si>
  <si>
    <t>YPD</t>
  </si>
  <si>
    <t>haploid ancestor; Clinical parent; ho::NAT</t>
  </si>
  <si>
    <t>ancestor; RFP labeled via FASTERMT at Mata</t>
  </si>
  <si>
    <t>AB-100-2</t>
  </si>
  <si>
    <t>AB-100-3</t>
  </si>
  <si>
    <t>AB-100-4</t>
  </si>
  <si>
    <t>AB-100-6</t>
  </si>
  <si>
    <t>AB-100-7</t>
  </si>
  <si>
    <t>AC-100-1</t>
  </si>
  <si>
    <t>AC-100-2</t>
  </si>
  <si>
    <t>AC-100-3</t>
  </si>
  <si>
    <t>AC-100-4</t>
  </si>
  <si>
    <t>AC-100-5</t>
  </si>
  <si>
    <t>AC-100-6</t>
  </si>
  <si>
    <t>AN-100-1</t>
  </si>
  <si>
    <t>AN-100-3</t>
  </si>
  <si>
    <t>AN-100-4</t>
  </si>
  <si>
    <t>AN-100-5</t>
  </si>
  <si>
    <t>AN-100-7</t>
  </si>
  <si>
    <t>AW-100-1</t>
  </si>
  <si>
    <t>AW-100-2</t>
  </si>
  <si>
    <t>AW-100-3</t>
  </si>
  <si>
    <t>AW-100-4</t>
  </si>
  <si>
    <t>AW-100-6</t>
  </si>
  <si>
    <t>AY-100-1</t>
  </si>
  <si>
    <t>AY-100-2</t>
  </si>
  <si>
    <t>AY-100-3</t>
  </si>
  <si>
    <t>AY-100-4</t>
  </si>
  <si>
    <t>AY-100-5</t>
  </si>
  <si>
    <t>AY-100-6</t>
  </si>
  <si>
    <t>BB-100-3</t>
  </si>
  <si>
    <t>BB-100-5</t>
  </si>
  <si>
    <t>BB-100-6</t>
  </si>
  <si>
    <t>BB-100-7</t>
  </si>
  <si>
    <t>BB-100-8</t>
  </si>
  <si>
    <t>BC-100-3</t>
  </si>
  <si>
    <t>BC-100-4</t>
  </si>
  <si>
    <t>BC-100-5</t>
  </si>
  <si>
    <t>BC-100-6</t>
  </si>
  <si>
    <t>BC-100-7</t>
  </si>
  <si>
    <t>BC-100-8</t>
  </si>
  <si>
    <t>BN-100-2</t>
  </si>
  <si>
    <t>BN-100-3</t>
  </si>
  <si>
    <t>BN-100-4</t>
  </si>
  <si>
    <t>BN-100-5</t>
  </si>
  <si>
    <t>BN-100-6</t>
  </si>
  <si>
    <t>BN-100-7</t>
  </si>
  <si>
    <t>BY-100-6</t>
  </si>
  <si>
    <t>BY-100-7</t>
  </si>
  <si>
    <t>CGGAGCCT+CTATTAAG</t>
  </si>
  <si>
    <t>CGGAGCCT+AAGGCTAT</t>
  </si>
  <si>
    <t>TACGCTGC+TCGACTAG</t>
  </si>
  <si>
    <t>TACGCTGC+TTCTAGCT</t>
  </si>
  <si>
    <t>TACGCTGC+AAGGCTAT</t>
  </si>
  <si>
    <t>TACGCTGC+TTATGCGA</t>
  </si>
  <si>
    <t>ATGCGCAG+TCGACTAG</t>
  </si>
  <si>
    <t>ATGCGCAG+TTCTAGCT</t>
  </si>
  <si>
    <t>ATGCGCAG+CCTAGAGT</t>
  </si>
  <si>
    <t>ATGCGCAG+GCGTAAGA</t>
  </si>
  <si>
    <t>ATGCGCAG+CTATTAAG</t>
  </si>
  <si>
    <t>ACTGAGCG+TTCTAGCT</t>
  </si>
  <si>
    <t>Theoretical coverage</t>
  </si>
  <si>
    <t>SSP309_invivo_anc</t>
  </si>
  <si>
    <t>SSP330</t>
  </si>
  <si>
    <t>SSP309_invitro</t>
  </si>
  <si>
    <t>SSP24</t>
  </si>
  <si>
    <t>SSP245</t>
  </si>
  <si>
    <t>SSP253</t>
  </si>
  <si>
    <t>SSP264</t>
  </si>
  <si>
    <t>SSP272</t>
  </si>
  <si>
    <t>SSP309</t>
  </si>
  <si>
    <t>SSP245 x SSP264</t>
  </si>
  <si>
    <t>SSP24 x SSP253</t>
  </si>
  <si>
    <t>SSP309; Pop R1; Clone 1</t>
  </si>
  <si>
    <t>SSP309; Pop R1; Clone 2</t>
  </si>
  <si>
    <t>SSP309; Pop R1; Clone 3</t>
  </si>
  <si>
    <t>SSP309; Pop R1; Clone 4</t>
  </si>
  <si>
    <t>SSP309; Pop R1; Clone 5</t>
  </si>
  <si>
    <t>SSP309; Pop R1; Clone 6</t>
  </si>
  <si>
    <t>SSP309; Pop R1; Clone 7</t>
  </si>
  <si>
    <t>SSP309; Pop R1; Clone 8</t>
  </si>
  <si>
    <t>SSP309; Pop R1; Clone 9</t>
  </si>
  <si>
    <t>SSP309; Pop R1; Clone 10</t>
  </si>
  <si>
    <t>SSP309; Pop R2; Clone 1</t>
  </si>
  <si>
    <t>SSP309; Pop R2; Clone 2</t>
  </si>
  <si>
    <t>SSP309; Pop R3; Clone 1</t>
  </si>
  <si>
    <t>SSP309; Pop R3; Clone 2</t>
  </si>
  <si>
    <t>SSP309; Pop R4; Clone 1</t>
  </si>
  <si>
    <t>SSP309; Pop R4; Clone 2</t>
  </si>
  <si>
    <t>SSP309; Pop R5; Clone 1</t>
  </si>
  <si>
    <t>SSP309; Pop R5; Clone 2</t>
  </si>
  <si>
    <t>SSP309; Pop R6; Clone 1</t>
  </si>
  <si>
    <t>SSP309; Pop R6; Clone 2</t>
  </si>
  <si>
    <t>SSP309; Pop R7; Clone 1</t>
  </si>
  <si>
    <t>SSP309; Pop R7; Clone 2</t>
  </si>
  <si>
    <t>SSP309; Pop R8; Clone 1</t>
  </si>
  <si>
    <t>SSP309; Pop R8; Clone 2</t>
  </si>
  <si>
    <r>
      <rPr>
        <b/>
        <sz val="12"/>
        <color theme="1"/>
        <rFont val="Verdana"/>
        <family val="2"/>
      </rPr>
      <t>Supplemental Table 1</t>
    </r>
    <r>
      <rPr>
        <sz val="12"/>
        <color theme="1"/>
        <rFont val="Verdana"/>
        <family val="2"/>
      </rPr>
      <t>. Specifications on sequenced clones from this study. Sample=strain ID; Environment=media or condition for evolution; Background=ancestor genotype (HHL=SSP309; LHL=SSP272);  Run=sequencing core run #; CoreID=unique sequencing core ID; Barcode=dual Illumina barcodes used; Number of Reads=paired reads per sample; Theoretical coverage=estimated sequencing depth assuming 100 bp of quality data from each sequencing read.</t>
    </r>
  </si>
  <si>
    <t>haploid ancestor; Oak parent</t>
  </si>
  <si>
    <t>ancestor, LHL</t>
  </si>
  <si>
    <t>ancestor, HHL</t>
  </si>
  <si>
    <t>haploid ancestor; Clinical parent; ho::KanMX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</si>
</sst>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Verdana"/>
      <family val="2"/>
    </font>
    <font>
      <sz val="12"/>
      <color rgb="FF000000"/>
      <name val="Verdana"/>
      <family val="2"/>
    </font>
    <font>
      <sz val="12"/>
      <color rgb="FF333333"/>
      <name val="Verdana"/>
      <family val="2"/>
    </font>
    <font>
      <b/>
      <sz val="12"/>
      <color theme="1"/>
      <name val="Verdana"/>
      <family val="2"/>
    </font>
    <font>
      <b/>
      <sz val="12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 applyFill="1"/>
    <xf numFmtId="0" fontId="4" fillId="0" borderId="0" xfId="0" applyFont="1" applyFill="1"/>
    <xf numFmtId="2" fontId="3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"/>
    </xf>
  </cellXfs>
  <cellStyles count="2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3"/>
  <sheetViews>
    <sheetView tabSelected="1" topLeftCell="A49" workbookViewId="0">
      <selection activeCell="B75" sqref="B75"/>
    </sheetView>
  </sheetViews>
  <sheetFormatPr baseColWidth="10" defaultRowHeight="16" x14ac:dyDescent="0.2"/>
  <cols>
    <col min="1" max="1" width="14.6640625" style="2" customWidth="1"/>
    <col min="2" max="4" width="17" style="2" customWidth="1"/>
    <col min="5" max="5" width="12.6640625" style="2" customWidth="1"/>
    <col min="6" max="7" width="17" style="2" customWidth="1"/>
    <col min="8" max="8" width="19.83203125" style="2" customWidth="1"/>
    <col min="9" max="9" width="12.83203125" style="2" customWidth="1"/>
    <col min="10" max="10" width="14.33203125" style="2" customWidth="1"/>
    <col min="11" max="16384" width="10.83203125" style="2"/>
  </cols>
  <sheetData>
    <row r="1" spans="1:18" x14ac:dyDescent="0.2">
      <c r="A1" s="2" t="s">
        <v>177</v>
      </c>
    </row>
    <row r="2" spans="1:18" x14ac:dyDescent="0.2">
      <c r="A2" s="9" t="s">
        <v>0</v>
      </c>
      <c r="B2" s="9" t="s">
        <v>68</v>
      </c>
      <c r="C2" s="9" t="s">
        <v>69</v>
      </c>
      <c r="D2" s="9" t="s">
        <v>2</v>
      </c>
      <c r="E2" s="9" t="s">
        <v>70</v>
      </c>
      <c r="F2" s="10" t="s">
        <v>71</v>
      </c>
      <c r="G2" s="10" t="s">
        <v>72</v>
      </c>
      <c r="H2" s="9" t="s">
        <v>1</v>
      </c>
      <c r="I2" s="9" t="s">
        <v>141</v>
      </c>
    </row>
    <row r="3" spans="1:18" x14ac:dyDescent="0.2">
      <c r="A3" s="2" t="s">
        <v>83</v>
      </c>
      <c r="B3" s="2" t="s">
        <v>76</v>
      </c>
      <c r="C3" s="2" t="s">
        <v>150</v>
      </c>
      <c r="D3" s="2">
        <v>1630</v>
      </c>
      <c r="E3" s="2">
        <v>2</v>
      </c>
      <c r="F3" s="5">
        <v>69478</v>
      </c>
      <c r="G3" s="2" t="s">
        <v>27</v>
      </c>
      <c r="H3" s="3">
        <v>21146575</v>
      </c>
      <c r="I3" s="8">
        <f>(H3*200)/(12*10^6)</f>
        <v>352.44291666666669</v>
      </c>
      <c r="J3" s="3"/>
      <c r="K3" s="3"/>
    </row>
    <row r="4" spans="1:18" x14ac:dyDescent="0.2">
      <c r="A4" s="2" t="s">
        <v>84</v>
      </c>
      <c r="B4" s="2" t="s">
        <v>76</v>
      </c>
      <c r="C4" s="2" t="s">
        <v>150</v>
      </c>
      <c r="D4" s="2">
        <v>1630</v>
      </c>
      <c r="E4" s="2">
        <v>2</v>
      </c>
      <c r="F4" s="2">
        <v>66866</v>
      </c>
      <c r="G4" s="2" t="s">
        <v>28</v>
      </c>
      <c r="H4" s="3">
        <v>18535471</v>
      </c>
      <c r="I4" s="8">
        <f>(H4*200)/(12*10^6)</f>
        <v>308.92451666666665</v>
      </c>
      <c r="J4" s="3"/>
      <c r="K4" s="3"/>
    </row>
    <row r="5" spans="1:18" x14ac:dyDescent="0.2">
      <c r="A5" s="2" t="s">
        <v>85</v>
      </c>
      <c r="B5" s="2" t="s">
        <v>76</v>
      </c>
      <c r="C5" s="2" t="s">
        <v>150</v>
      </c>
      <c r="D5" s="2">
        <v>1630</v>
      </c>
      <c r="E5" s="2">
        <v>2</v>
      </c>
      <c r="F5" s="2">
        <v>69479</v>
      </c>
      <c r="G5" s="2" t="s">
        <v>65</v>
      </c>
      <c r="H5" s="3">
        <v>10398392</v>
      </c>
      <c r="I5" s="8">
        <f>(H5*200)/(12*10^6)</f>
        <v>173.30653333333333</v>
      </c>
      <c r="J5" s="3"/>
      <c r="K5" s="3"/>
    </row>
    <row r="6" spans="1:18" x14ac:dyDescent="0.2">
      <c r="A6" s="2" t="s">
        <v>86</v>
      </c>
      <c r="B6" s="2" t="s">
        <v>76</v>
      </c>
      <c r="C6" s="2" t="s">
        <v>150</v>
      </c>
      <c r="D6" s="2">
        <v>1630</v>
      </c>
      <c r="E6" s="2">
        <v>2</v>
      </c>
      <c r="F6" s="2">
        <v>69481</v>
      </c>
      <c r="G6" s="2" t="s">
        <v>31</v>
      </c>
      <c r="H6" s="3">
        <v>8938324</v>
      </c>
      <c r="I6" s="8">
        <f>(H6*200)/(12*10^6)</f>
        <v>148.97206666666668</v>
      </c>
      <c r="J6" s="3"/>
      <c r="K6" s="3"/>
    </row>
    <row r="7" spans="1:18" x14ac:dyDescent="0.2">
      <c r="A7" s="2" t="s">
        <v>87</v>
      </c>
      <c r="B7" s="2" t="s">
        <v>76</v>
      </c>
      <c r="C7" s="2" t="s">
        <v>150</v>
      </c>
      <c r="D7" s="2">
        <v>1630</v>
      </c>
      <c r="E7" s="2">
        <v>2</v>
      </c>
      <c r="F7" s="2">
        <v>67941</v>
      </c>
      <c r="G7" s="2" t="s">
        <v>32</v>
      </c>
      <c r="H7" s="3">
        <v>15535192</v>
      </c>
      <c r="I7" s="8">
        <f>(H7*200)/(12*10^6)</f>
        <v>258.91986666666668</v>
      </c>
      <c r="J7" s="3"/>
      <c r="K7" s="3"/>
    </row>
    <row r="8" spans="1:18" x14ac:dyDescent="0.2">
      <c r="A8" s="7" t="s">
        <v>88</v>
      </c>
      <c r="B8" s="4" t="s">
        <v>77</v>
      </c>
      <c r="C8" s="2" t="s">
        <v>150</v>
      </c>
      <c r="D8" s="4">
        <v>1828</v>
      </c>
      <c r="E8" s="4">
        <v>1</v>
      </c>
      <c r="F8" s="4">
        <v>80530</v>
      </c>
      <c r="G8" s="4" t="s">
        <v>55</v>
      </c>
      <c r="H8" s="3">
        <v>13644818</v>
      </c>
      <c r="I8" s="8">
        <f>(H8*200)/(12*10^6)</f>
        <v>227.41363333333334</v>
      </c>
      <c r="J8" s="3"/>
      <c r="K8" s="3"/>
    </row>
    <row r="9" spans="1:18" x14ac:dyDescent="0.2">
      <c r="A9" s="2" t="s">
        <v>89</v>
      </c>
      <c r="B9" s="4" t="s">
        <v>77</v>
      </c>
      <c r="C9" s="2" t="s">
        <v>150</v>
      </c>
      <c r="D9" s="2">
        <v>1630</v>
      </c>
      <c r="E9" s="2">
        <v>2</v>
      </c>
      <c r="F9" s="2">
        <v>69483</v>
      </c>
      <c r="G9" s="2" t="s">
        <v>34</v>
      </c>
      <c r="H9" s="3">
        <v>9531766</v>
      </c>
      <c r="I9" s="8">
        <f>(H9*200)/(12*10^6)</f>
        <v>158.86276666666666</v>
      </c>
      <c r="J9" s="3"/>
      <c r="K9" s="3"/>
    </row>
    <row r="10" spans="1:18" x14ac:dyDescent="0.2">
      <c r="A10" s="6" t="s">
        <v>90</v>
      </c>
      <c r="B10" s="4" t="s">
        <v>77</v>
      </c>
      <c r="C10" s="2" t="s">
        <v>150</v>
      </c>
      <c r="D10" s="4">
        <v>1828</v>
      </c>
      <c r="E10" s="2">
        <v>1</v>
      </c>
      <c r="F10" s="2">
        <v>77941</v>
      </c>
      <c r="G10" s="2" t="s">
        <v>66</v>
      </c>
      <c r="H10" s="3">
        <v>11982179</v>
      </c>
      <c r="I10" s="8">
        <f>(H10*200)/(12*10^6)</f>
        <v>199.70298333333332</v>
      </c>
    </row>
    <row r="11" spans="1:18" x14ac:dyDescent="0.2">
      <c r="A11" s="2" t="s">
        <v>91</v>
      </c>
      <c r="B11" s="4" t="s">
        <v>77</v>
      </c>
      <c r="C11" s="2" t="s">
        <v>150</v>
      </c>
      <c r="D11" s="2">
        <v>1630</v>
      </c>
      <c r="E11" s="2">
        <v>2</v>
      </c>
      <c r="F11" s="2">
        <v>66874</v>
      </c>
      <c r="G11" s="2" t="s">
        <v>36</v>
      </c>
      <c r="H11" s="3">
        <v>5376841</v>
      </c>
      <c r="I11" s="8">
        <f>(H11*200)/(12*10^6)</f>
        <v>89.614016666666672</v>
      </c>
      <c r="N11" s="5"/>
      <c r="P11" s="3"/>
      <c r="Q11" s="5"/>
      <c r="R11" s="8"/>
    </row>
    <row r="12" spans="1:18" x14ac:dyDescent="0.2">
      <c r="A12" s="2" t="s">
        <v>92</v>
      </c>
      <c r="B12" s="4" t="s">
        <v>77</v>
      </c>
      <c r="C12" s="2" t="s">
        <v>150</v>
      </c>
      <c r="D12" s="2">
        <v>1630</v>
      </c>
      <c r="E12" s="2">
        <v>2</v>
      </c>
      <c r="F12" s="2">
        <v>69489</v>
      </c>
      <c r="G12" s="2" t="s">
        <v>35</v>
      </c>
      <c r="H12" s="3">
        <v>9264446</v>
      </c>
      <c r="I12" s="8">
        <f>(H12*200)/(12*10^6)</f>
        <v>154.40743333333333</v>
      </c>
      <c r="N12" s="5"/>
      <c r="P12" s="3"/>
      <c r="Q12" s="5"/>
      <c r="R12" s="8"/>
    </row>
    <row r="13" spans="1:18" x14ac:dyDescent="0.2">
      <c r="A13" s="2" t="s">
        <v>93</v>
      </c>
      <c r="B13" s="4" t="s">
        <v>77</v>
      </c>
      <c r="C13" s="2" t="s">
        <v>150</v>
      </c>
      <c r="D13" s="2">
        <v>1630</v>
      </c>
      <c r="E13" s="2">
        <v>2</v>
      </c>
      <c r="F13" s="2">
        <v>66876</v>
      </c>
      <c r="G13" s="2" t="s">
        <v>38</v>
      </c>
      <c r="H13" s="3">
        <v>12371366</v>
      </c>
      <c r="I13" s="8">
        <f>(H13*200)/(12*10^6)</f>
        <v>206.18943333333334</v>
      </c>
      <c r="J13" s="3"/>
      <c r="K13" s="3"/>
    </row>
    <row r="14" spans="1:18" x14ac:dyDescent="0.2">
      <c r="A14" s="2" t="s">
        <v>94</v>
      </c>
      <c r="B14" s="2" t="s">
        <v>78</v>
      </c>
      <c r="C14" s="2" t="s">
        <v>150</v>
      </c>
      <c r="D14" s="2">
        <v>1630</v>
      </c>
      <c r="E14" s="2">
        <v>2</v>
      </c>
      <c r="F14" s="2">
        <v>69486</v>
      </c>
      <c r="G14" s="2" t="s">
        <v>39</v>
      </c>
      <c r="H14" s="3">
        <v>9931494</v>
      </c>
      <c r="I14" s="8">
        <f>(H14*200)/(12*10^6)</f>
        <v>165.5249</v>
      </c>
      <c r="J14" s="3"/>
      <c r="K14" s="3"/>
    </row>
    <row r="15" spans="1:18" x14ac:dyDescent="0.2">
      <c r="A15" s="2" t="s">
        <v>95</v>
      </c>
      <c r="B15" s="2" t="s">
        <v>78</v>
      </c>
      <c r="C15" s="2" t="s">
        <v>150</v>
      </c>
      <c r="D15" s="2">
        <v>1630</v>
      </c>
      <c r="E15" s="2">
        <v>2</v>
      </c>
      <c r="F15" s="2">
        <v>67942</v>
      </c>
      <c r="G15" s="2" t="s">
        <v>41</v>
      </c>
      <c r="H15" s="3">
        <v>8475069</v>
      </c>
      <c r="I15" s="8">
        <f>(H15*200)/(12*10^6)</f>
        <v>141.25115</v>
      </c>
      <c r="J15" s="3"/>
      <c r="K15" s="3"/>
    </row>
    <row r="16" spans="1:18" x14ac:dyDescent="0.2">
      <c r="A16" s="2" t="s">
        <v>96</v>
      </c>
      <c r="B16" s="2" t="s">
        <v>78</v>
      </c>
      <c r="C16" s="2" t="s">
        <v>150</v>
      </c>
      <c r="D16" s="2">
        <v>1630</v>
      </c>
      <c r="E16" s="2">
        <v>2</v>
      </c>
      <c r="F16" s="2">
        <v>69488</v>
      </c>
      <c r="G16" s="2" t="s">
        <v>42</v>
      </c>
      <c r="H16" s="3">
        <v>15726934</v>
      </c>
      <c r="I16" s="8">
        <f>(H16*200)/(12*10^6)</f>
        <v>262.11556666666667</v>
      </c>
      <c r="J16" s="3"/>
      <c r="K16" s="3"/>
    </row>
    <row r="17" spans="1:11" x14ac:dyDescent="0.2">
      <c r="A17" s="2" t="s">
        <v>97</v>
      </c>
      <c r="B17" s="2" t="s">
        <v>78</v>
      </c>
      <c r="C17" s="2" t="s">
        <v>150</v>
      </c>
      <c r="D17" s="2">
        <v>1630</v>
      </c>
      <c r="E17" s="2">
        <v>2</v>
      </c>
      <c r="F17" s="2">
        <v>69485</v>
      </c>
      <c r="G17" s="2" t="s">
        <v>37</v>
      </c>
      <c r="H17" s="3">
        <v>11693962</v>
      </c>
      <c r="I17" s="8">
        <f>(H17*200)/(12*10^6)</f>
        <v>194.89936666666668</v>
      </c>
      <c r="J17" s="3"/>
      <c r="K17" s="3"/>
    </row>
    <row r="18" spans="1:11" x14ac:dyDescent="0.2">
      <c r="A18" s="2" t="s">
        <v>98</v>
      </c>
      <c r="B18" s="2" t="s">
        <v>78</v>
      </c>
      <c r="C18" s="2" t="s">
        <v>150</v>
      </c>
      <c r="D18" s="2">
        <v>1630</v>
      </c>
      <c r="E18" s="2">
        <v>2</v>
      </c>
      <c r="F18" s="2">
        <v>66882</v>
      </c>
      <c r="G18" s="2" t="s">
        <v>44</v>
      </c>
      <c r="H18" s="3">
        <v>6339996</v>
      </c>
      <c r="I18" s="8">
        <f>(H18*200)/(12*10^6)</f>
        <v>105.6666</v>
      </c>
      <c r="J18" s="3"/>
      <c r="K18" s="3"/>
    </row>
    <row r="19" spans="1:11" x14ac:dyDescent="0.2">
      <c r="A19" s="2" t="s">
        <v>99</v>
      </c>
      <c r="B19" s="2" t="s">
        <v>79</v>
      </c>
      <c r="C19" s="2" t="s">
        <v>150</v>
      </c>
      <c r="D19" s="2">
        <v>1630</v>
      </c>
      <c r="E19" s="2">
        <v>2</v>
      </c>
      <c r="F19" s="2">
        <v>69490</v>
      </c>
      <c r="G19" s="2" t="s">
        <v>45</v>
      </c>
      <c r="H19" s="3">
        <v>7869086</v>
      </c>
      <c r="I19" s="8">
        <f>(H19*200)/(12*10^6)</f>
        <v>131.15143333333333</v>
      </c>
      <c r="J19" s="3"/>
      <c r="K19" s="3"/>
    </row>
    <row r="20" spans="1:11" x14ac:dyDescent="0.2">
      <c r="A20" s="2" t="s">
        <v>100</v>
      </c>
      <c r="B20" s="2" t="s">
        <v>79</v>
      </c>
      <c r="C20" s="2" t="s">
        <v>150</v>
      </c>
      <c r="D20" s="2">
        <v>1630</v>
      </c>
      <c r="E20" s="2">
        <v>2</v>
      </c>
      <c r="F20" s="2">
        <v>66884</v>
      </c>
      <c r="G20" s="2" t="s">
        <v>46</v>
      </c>
      <c r="H20" s="3">
        <v>13423227</v>
      </c>
      <c r="I20" s="8">
        <f>(H20*200)/(12*10^6)</f>
        <v>223.72045</v>
      </c>
      <c r="J20" s="3"/>
      <c r="K20" s="3"/>
    </row>
    <row r="21" spans="1:11" x14ac:dyDescent="0.2">
      <c r="A21" s="2" t="s">
        <v>101</v>
      </c>
      <c r="B21" s="2" t="s">
        <v>79</v>
      </c>
      <c r="C21" s="2" t="s">
        <v>150</v>
      </c>
      <c r="D21" s="2">
        <v>1630</v>
      </c>
      <c r="E21" s="2">
        <v>2</v>
      </c>
      <c r="F21" s="2">
        <v>66885</v>
      </c>
      <c r="G21" s="2" t="s">
        <v>47</v>
      </c>
      <c r="H21" s="3">
        <v>10527816</v>
      </c>
      <c r="I21" s="8">
        <f>(H21*200)/(12*10^6)</f>
        <v>175.46360000000001</v>
      </c>
      <c r="J21" s="3"/>
      <c r="K21" s="3"/>
    </row>
    <row r="22" spans="1:11" x14ac:dyDescent="0.2">
      <c r="A22" s="6" t="s">
        <v>102</v>
      </c>
      <c r="B22" s="2" t="s">
        <v>79</v>
      </c>
      <c r="C22" s="2" t="s">
        <v>150</v>
      </c>
      <c r="D22" s="4">
        <v>1828</v>
      </c>
      <c r="E22" s="2">
        <v>1</v>
      </c>
      <c r="F22" s="2">
        <v>80532</v>
      </c>
      <c r="G22" s="2" t="s">
        <v>48</v>
      </c>
      <c r="H22" s="3">
        <v>16315629</v>
      </c>
      <c r="I22" s="8">
        <f>(H22*200)/(12*10^6)</f>
        <v>271.92714999999998</v>
      </c>
    </row>
    <row r="23" spans="1:11" x14ac:dyDescent="0.2">
      <c r="A23" s="6" t="s">
        <v>103</v>
      </c>
      <c r="B23" s="2" t="s">
        <v>79</v>
      </c>
      <c r="C23" s="2" t="s">
        <v>150</v>
      </c>
      <c r="D23" s="2">
        <v>1630</v>
      </c>
      <c r="E23" s="2">
        <v>2</v>
      </c>
      <c r="F23" s="2">
        <v>66888</v>
      </c>
      <c r="G23" s="2" t="s">
        <v>50</v>
      </c>
      <c r="H23" s="3">
        <v>12252836</v>
      </c>
      <c r="I23" s="8">
        <f>(H23*200)/(12*10^6)</f>
        <v>204.21393333333333</v>
      </c>
      <c r="J23" s="3"/>
      <c r="K23" s="3"/>
    </row>
    <row r="24" spans="1:11" x14ac:dyDescent="0.2">
      <c r="A24" s="2" t="s">
        <v>104</v>
      </c>
      <c r="B24" s="4" t="s">
        <v>80</v>
      </c>
      <c r="C24" s="2" t="s">
        <v>150</v>
      </c>
      <c r="D24" s="2">
        <v>1630</v>
      </c>
      <c r="E24" s="2">
        <v>2</v>
      </c>
      <c r="F24" s="2">
        <v>66889</v>
      </c>
      <c r="G24" s="2" t="s">
        <v>51</v>
      </c>
      <c r="H24" s="3">
        <v>12035900</v>
      </c>
      <c r="I24" s="8">
        <f>(H24*200)/(12*10^6)</f>
        <v>200.59833333333333</v>
      </c>
      <c r="J24" s="3"/>
      <c r="K24" s="3"/>
    </row>
    <row r="25" spans="1:11" x14ac:dyDescent="0.2">
      <c r="A25" s="2" t="s">
        <v>105</v>
      </c>
      <c r="B25" s="4" t="s">
        <v>80</v>
      </c>
      <c r="C25" s="2" t="s">
        <v>150</v>
      </c>
      <c r="D25" s="2">
        <v>1630</v>
      </c>
      <c r="E25" s="2">
        <v>2</v>
      </c>
      <c r="F25" s="2">
        <v>66890</v>
      </c>
      <c r="G25" s="2" t="s">
        <v>52</v>
      </c>
      <c r="H25" s="3">
        <v>19175391</v>
      </c>
      <c r="I25" s="8">
        <f>(H25*200)/(12*10^6)</f>
        <v>319.58985000000001</v>
      </c>
      <c r="J25" s="3"/>
      <c r="K25" s="3"/>
    </row>
    <row r="26" spans="1:11" x14ac:dyDescent="0.2">
      <c r="A26" s="2" t="s">
        <v>106</v>
      </c>
      <c r="B26" s="4" t="s">
        <v>80</v>
      </c>
      <c r="C26" s="2" t="s">
        <v>150</v>
      </c>
      <c r="D26" s="2">
        <v>1630</v>
      </c>
      <c r="E26" s="2">
        <v>2</v>
      </c>
      <c r="F26" s="2">
        <v>66891</v>
      </c>
      <c r="G26" s="2" t="s">
        <v>53</v>
      </c>
      <c r="H26" s="3">
        <v>4968094</v>
      </c>
      <c r="I26" s="8">
        <f>(H26*200)/(12*10^6)</f>
        <v>82.801566666666673</v>
      </c>
      <c r="J26" s="3"/>
      <c r="K26" s="3"/>
    </row>
    <row r="27" spans="1:11" x14ac:dyDescent="0.2">
      <c r="A27" s="2" t="s">
        <v>107</v>
      </c>
      <c r="B27" s="4" t="s">
        <v>80</v>
      </c>
      <c r="C27" s="2" t="s">
        <v>150</v>
      </c>
      <c r="D27" s="2">
        <v>1630</v>
      </c>
      <c r="E27" s="2">
        <v>2</v>
      </c>
      <c r="F27" s="2">
        <v>66892</v>
      </c>
      <c r="G27" s="2" t="s">
        <v>54</v>
      </c>
      <c r="H27" s="3">
        <v>5462418</v>
      </c>
      <c r="I27" s="8">
        <f>(H27*200)/(12*10^6)</f>
        <v>91.040300000000002</v>
      </c>
      <c r="J27" s="3"/>
      <c r="K27" s="3"/>
    </row>
    <row r="28" spans="1:11" x14ac:dyDescent="0.2">
      <c r="A28" s="2" t="s">
        <v>108</v>
      </c>
      <c r="B28" s="4" t="s">
        <v>80</v>
      </c>
      <c r="C28" s="2" t="s">
        <v>150</v>
      </c>
      <c r="D28" s="2">
        <v>1630</v>
      </c>
      <c r="E28" s="2">
        <v>2</v>
      </c>
      <c r="F28" s="2">
        <v>66893</v>
      </c>
      <c r="G28" s="2" t="s">
        <v>129</v>
      </c>
      <c r="H28" s="3">
        <v>10452639</v>
      </c>
      <c r="I28" s="8">
        <f>(H28*200)/(12*10^6)</f>
        <v>174.21064999999999</v>
      </c>
      <c r="J28" s="3"/>
      <c r="K28" s="3"/>
    </row>
    <row r="29" spans="1:11" x14ac:dyDescent="0.2">
      <c r="A29" s="2" t="s">
        <v>109</v>
      </c>
      <c r="B29" s="4" t="s">
        <v>80</v>
      </c>
      <c r="C29" s="2" t="s">
        <v>150</v>
      </c>
      <c r="D29" s="2">
        <v>1630</v>
      </c>
      <c r="E29" s="2">
        <v>2</v>
      </c>
      <c r="F29" s="2">
        <v>66894</v>
      </c>
      <c r="G29" s="2" t="s">
        <v>130</v>
      </c>
      <c r="H29" s="3">
        <v>5249135</v>
      </c>
      <c r="I29" s="8">
        <f>(H29*200)/(12*10^6)</f>
        <v>87.485583333333338</v>
      </c>
      <c r="J29" s="3"/>
      <c r="K29" s="3"/>
    </row>
    <row r="30" spans="1:11" x14ac:dyDescent="0.2">
      <c r="A30" s="6" t="s">
        <v>110</v>
      </c>
      <c r="B30" s="2" t="s">
        <v>76</v>
      </c>
      <c r="C30" s="2" t="s">
        <v>149</v>
      </c>
      <c r="D30" s="4">
        <v>1828</v>
      </c>
      <c r="E30" s="2">
        <v>1</v>
      </c>
      <c r="F30" s="2">
        <v>77943</v>
      </c>
      <c r="G30" s="2" t="s">
        <v>67</v>
      </c>
      <c r="H30" s="3">
        <v>10173794</v>
      </c>
      <c r="I30" s="8">
        <f>(H30*200)/(12*10^6)</f>
        <v>169.56323333333333</v>
      </c>
    </row>
    <row r="31" spans="1:11" x14ac:dyDescent="0.2">
      <c r="A31" s="6" t="s">
        <v>111</v>
      </c>
      <c r="B31" s="2" t="s">
        <v>76</v>
      </c>
      <c r="C31" s="2" t="s">
        <v>149</v>
      </c>
      <c r="D31" s="2">
        <v>1630</v>
      </c>
      <c r="E31" s="2">
        <v>2</v>
      </c>
      <c r="F31" s="2">
        <v>66897</v>
      </c>
      <c r="G31" s="2" t="s">
        <v>131</v>
      </c>
      <c r="H31" s="3">
        <v>11829177</v>
      </c>
      <c r="I31" s="8">
        <f>(H31*200)/(12*10^6)</f>
        <v>197.15295</v>
      </c>
      <c r="J31" s="3"/>
      <c r="K31" s="3"/>
    </row>
    <row r="32" spans="1:11" x14ac:dyDescent="0.2">
      <c r="A32" s="6" t="s">
        <v>112</v>
      </c>
      <c r="B32" s="2" t="s">
        <v>76</v>
      </c>
      <c r="C32" s="2" t="s">
        <v>149</v>
      </c>
      <c r="D32" s="2">
        <v>1630</v>
      </c>
      <c r="E32" s="2">
        <v>2</v>
      </c>
      <c r="F32" s="2">
        <v>66898</v>
      </c>
      <c r="G32" s="2" t="s">
        <v>132</v>
      </c>
      <c r="H32" s="3">
        <v>14235840</v>
      </c>
      <c r="I32" s="8">
        <f>(H32*200)/(12*10^6)</f>
        <v>237.26400000000001</v>
      </c>
      <c r="J32" s="3"/>
      <c r="K32" s="3"/>
    </row>
    <row r="33" spans="1:11" x14ac:dyDescent="0.2">
      <c r="A33" s="6" t="s">
        <v>113</v>
      </c>
      <c r="B33" s="2" t="s">
        <v>76</v>
      </c>
      <c r="C33" s="2" t="s">
        <v>149</v>
      </c>
      <c r="D33" s="2">
        <v>1630</v>
      </c>
      <c r="E33" s="2">
        <v>2</v>
      </c>
      <c r="F33" s="2">
        <v>66899</v>
      </c>
      <c r="G33" s="2" t="s">
        <v>57</v>
      </c>
      <c r="H33" s="3">
        <v>11866695</v>
      </c>
      <c r="I33" s="8">
        <f>(H33*200)/(12*10^6)</f>
        <v>197.77825000000001</v>
      </c>
      <c r="J33" s="3"/>
      <c r="K33" s="3"/>
    </row>
    <row r="34" spans="1:11" x14ac:dyDescent="0.2">
      <c r="A34" s="6" t="s">
        <v>114</v>
      </c>
      <c r="B34" s="2" t="s">
        <v>76</v>
      </c>
      <c r="C34" s="2" t="s">
        <v>149</v>
      </c>
      <c r="D34" s="2">
        <v>1630</v>
      </c>
      <c r="E34" s="2">
        <v>2</v>
      </c>
      <c r="F34" s="2">
        <v>66900</v>
      </c>
      <c r="G34" s="2" t="s">
        <v>58</v>
      </c>
      <c r="H34" s="3">
        <v>13848280</v>
      </c>
      <c r="I34" s="8">
        <f>(H34*200)/(12*10^6)</f>
        <v>230.80466666666666</v>
      </c>
      <c r="J34" s="3"/>
      <c r="K34" s="3"/>
    </row>
    <row r="35" spans="1:11" x14ac:dyDescent="0.2">
      <c r="A35" s="6" t="s">
        <v>115</v>
      </c>
      <c r="B35" s="4" t="s">
        <v>77</v>
      </c>
      <c r="C35" s="2" t="s">
        <v>149</v>
      </c>
      <c r="D35" s="2">
        <v>1630</v>
      </c>
      <c r="E35" s="2">
        <v>2</v>
      </c>
      <c r="F35" s="2">
        <v>66901</v>
      </c>
      <c r="G35" s="2" t="s">
        <v>59</v>
      </c>
      <c r="H35" s="3">
        <v>10858607</v>
      </c>
      <c r="I35" s="8">
        <f>(H35*200)/(12*10^6)</f>
        <v>180.97678333333334</v>
      </c>
      <c r="J35" s="3"/>
      <c r="K35" s="3"/>
    </row>
    <row r="36" spans="1:11" x14ac:dyDescent="0.2">
      <c r="A36" s="6" t="s">
        <v>116</v>
      </c>
      <c r="B36" s="4" t="s">
        <v>77</v>
      </c>
      <c r="C36" s="2" t="s">
        <v>149</v>
      </c>
      <c r="D36" s="2">
        <v>1630</v>
      </c>
      <c r="E36" s="2">
        <v>2</v>
      </c>
      <c r="F36" s="2">
        <v>66902</v>
      </c>
      <c r="G36" s="2" t="s">
        <v>133</v>
      </c>
      <c r="H36" s="3">
        <v>10776663</v>
      </c>
      <c r="I36" s="8">
        <f>(H36*200)/(12*10^6)</f>
        <v>179.61105000000001</v>
      </c>
      <c r="J36" s="3"/>
      <c r="K36" s="3"/>
    </row>
    <row r="37" spans="1:11" x14ac:dyDescent="0.2">
      <c r="A37" s="6" t="s">
        <v>117</v>
      </c>
      <c r="B37" s="4" t="s">
        <v>77</v>
      </c>
      <c r="C37" s="2" t="s">
        <v>149</v>
      </c>
      <c r="D37" s="2">
        <v>1630</v>
      </c>
      <c r="E37" s="2">
        <v>2</v>
      </c>
      <c r="F37" s="2">
        <v>66903</v>
      </c>
      <c r="G37" s="2" t="s">
        <v>60</v>
      </c>
      <c r="H37" s="3">
        <v>14814441</v>
      </c>
      <c r="I37" s="8">
        <f>(H37*200)/(12*10^6)</f>
        <v>246.90735000000001</v>
      </c>
      <c r="J37" s="3"/>
      <c r="K37" s="3"/>
    </row>
    <row r="38" spans="1:11" x14ac:dyDescent="0.2">
      <c r="A38" s="6" t="s">
        <v>118</v>
      </c>
      <c r="B38" s="4" t="s">
        <v>77</v>
      </c>
      <c r="C38" s="2" t="s">
        <v>149</v>
      </c>
      <c r="D38" s="2">
        <v>1630</v>
      </c>
      <c r="E38" s="2">
        <v>2</v>
      </c>
      <c r="F38" s="2">
        <v>66904</v>
      </c>
      <c r="G38" s="2" t="s">
        <v>134</v>
      </c>
      <c r="H38" s="3">
        <v>11281528</v>
      </c>
      <c r="I38" s="8">
        <f>(H38*200)/(12*10^6)</f>
        <v>188.02546666666666</v>
      </c>
      <c r="J38" s="3"/>
      <c r="K38" s="3"/>
    </row>
    <row r="39" spans="1:11" x14ac:dyDescent="0.2">
      <c r="A39" s="6" t="s">
        <v>119</v>
      </c>
      <c r="B39" s="4" t="s">
        <v>77</v>
      </c>
      <c r="C39" s="2" t="s">
        <v>149</v>
      </c>
      <c r="D39" s="2">
        <v>1630</v>
      </c>
      <c r="E39" s="2">
        <v>2</v>
      </c>
      <c r="F39" s="2">
        <v>66905</v>
      </c>
      <c r="G39" s="2" t="s">
        <v>135</v>
      </c>
      <c r="H39" s="3">
        <v>6217992</v>
      </c>
      <c r="I39" s="8">
        <f>(H39*200)/(12*10^6)</f>
        <v>103.6332</v>
      </c>
      <c r="J39" s="3"/>
      <c r="K39" s="3"/>
    </row>
    <row r="40" spans="1:11" x14ac:dyDescent="0.2">
      <c r="A40" s="6" t="s">
        <v>120</v>
      </c>
      <c r="B40" s="4" t="s">
        <v>77</v>
      </c>
      <c r="C40" s="2" t="s">
        <v>149</v>
      </c>
      <c r="D40" s="2">
        <v>1630</v>
      </c>
      <c r="E40" s="2">
        <v>2</v>
      </c>
      <c r="F40" s="2">
        <v>69494</v>
      </c>
      <c r="G40" s="2" t="s">
        <v>136</v>
      </c>
      <c r="H40" s="3">
        <v>18866799</v>
      </c>
      <c r="I40" s="8">
        <f>(H40*200)/(12*10^6)</f>
        <v>314.44664999999998</v>
      </c>
      <c r="J40" s="3"/>
      <c r="K40" s="3"/>
    </row>
    <row r="41" spans="1:11" x14ac:dyDescent="0.2">
      <c r="A41" s="6" t="s">
        <v>121</v>
      </c>
      <c r="B41" s="2" t="s">
        <v>78</v>
      </c>
      <c r="C41" s="2" t="s">
        <v>149</v>
      </c>
      <c r="D41" s="2">
        <v>1630</v>
      </c>
      <c r="E41" s="2">
        <v>2</v>
      </c>
      <c r="F41" s="2">
        <v>69495</v>
      </c>
      <c r="G41" s="2" t="s">
        <v>137</v>
      </c>
      <c r="H41" s="3">
        <v>8995738</v>
      </c>
      <c r="I41" s="8">
        <f>(H41*200)/(12*10^6)</f>
        <v>149.92896666666667</v>
      </c>
      <c r="J41" s="3"/>
      <c r="K41" s="3"/>
    </row>
    <row r="42" spans="1:11" x14ac:dyDescent="0.2">
      <c r="A42" s="6" t="s">
        <v>122</v>
      </c>
      <c r="B42" s="2" t="s">
        <v>78</v>
      </c>
      <c r="C42" s="2" t="s">
        <v>149</v>
      </c>
      <c r="D42" s="2">
        <v>1630</v>
      </c>
      <c r="E42" s="2">
        <v>2</v>
      </c>
      <c r="F42" s="6">
        <v>69496</v>
      </c>
      <c r="G42" s="2" t="s">
        <v>138</v>
      </c>
      <c r="H42" s="3">
        <v>11980884</v>
      </c>
      <c r="I42" s="8">
        <f>(H42*200)/(12*10^6)</f>
        <v>199.6814</v>
      </c>
      <c r="J42" s="3"/>
      <c r="K42" s="3"/>
    </row>
    <row r="43" spans="1:11" x14ac:dyDescent="0.2">
      <c r="A43" s="6" t="s">
        <v>123</v>
      </c>
      <c r="B43" s="2" t="s">
        <v>78</v>
      </c>
      <c r="C43" s="2" t="s">
        <v>149</v>
      </c>
      <c r="D43" s="2">
        <v>1630</v>
      </c>
      <c r="E43" s="2">
        <v>2</v>
      </c>
      <c r="F43" s="2">
        <v>66909</v>
      </c>
      <c r="G43" s="2" t="s">
        <v>139</v>
      </c>
      <c r="H43" s="3">
        <v>8211272</v>
      </c>
      <c r="I43" s="8">
        <f>(H43*200)/(12*10^6)</f>
        <v>136.85453333333334</v>
      </c>
      <c r="J43" s="3"/>
      <c r="K43" s="3"/>
    </row>
    <row r="44" spans="1:11" x14ac:dyDescent="0.2">
      <c r="A44" s="6" t="s">
        <v>124</v>
      </c>
      <c r="B44" s="2" t="s">
        <v>78</v>
      </c>
      <c r="C44" s="2" t="s">
        <v>149</v>
      </c>
      <c r="D44" s="2">
        <v>1630</v>
      </c>
      <c r="E44" s="2">
        <v>2</v>
      </c>
      <c r="F44" s="2">
        <v>69497</v>
      </c>
      <c r="G44" s="2" t="s">
        <v>61</v>
      </c>
      <c r="H44" s="3">
        <v>8737517</v>
      </c>
      <c r="I44" s="8">
        <f>(H44*200)/(12*10^6)</f>
        <v>145.62528333333333</v>
      </c>
      <c r="J44" s="3"/>
      <c r="K44" s="3"/>
    </row>
    <row r="45" spans="1:11" x14ac:dyDescent="0.2">
      <c r="A45" s="6" t="s">
        <v>125</v>
      </c>
      <c r="B45" s="2" t="s">
        <v>78</v>
      </c>
      <c r="C45" s="2" t="s">
        <v>149</v>
      </c>
      <c r="D45" s="2">
        <v>1630</v>
      </c>
      <c r="E45" s="2">
        <v>2</v>
      </c>
      <c r="F45" s="2">
        <v>66911</v>
      </c>
      <c r="G45" s="2" t="s">
        <v>62</v>
      </c>
      <c r="H45" s="3">
        <v>16099356</v>
      </c>
      <c r="I45" s="8">
        <f>(H45*200)/(12*10^6)</f>
        <v>268.32260000000002</v>
      </c>
      <c r="J45" s="3"/>
      <c r="K45" s="3"/>
    </row>
    <row r="46" spans="1:11" x14ac:dyDescent="0.2">
      <c r="A46" s="6" t="s">
        <v>126</v>
      </c>
      <c r="B46" s="2" t="s">
        <v>78</v>
      </c>
      <c r="C46" s="2" t="s">
        <v>149</v>
      </c>
      <c r="D46" s="2">
        <v>1630</v>
      </c>
      <c r="E46" s="2">
        <v>2</v>
      </c>
      <c r="F46" s="2">
        <v>69498</v>
      </c>
      <c r="G46" s="2" t="s">
        <v>63</v>
      </c>
      <c r="H46" s="3">
        <v>7194653</v>
      </c>
      <c r="I46" s="8">
        <f>(H46*200)/(12*10^6)</f>
        <v>119.91088333333333</v>
      </c>
      <c r="J46" s="3"/>
      <c r="K46" s="3"/>
    </row>
    <row r="47" spans="1:11" x14ac:dyDescent="0.2">
      <c r="A47" s="6" t="s">
        <v>127</v>
      </c>
      <c r="B47" s="4" t="s">
        <v>80</v>
      </c>
      <c r="C47" s="2" t="s">
        <v>149</v>
      </c>
      <c r="D47" s="2">
        <v>1630</v>
      </c>
      <c r="E47" s="2">
        <v>2</v>
      </c>
      <c r="F47" s="2">
        <v>66922</v>
      </c>
      <c r="G47" s="2" t="s">
        <v>140</v>
      </c>
      <c r="H47" s="3">
        <v>11660498</v>
      </c>
      <c r="I47" s="8">
        <f>(H47*200)/(12*10^6)</f>
        <v>194.34163333333333</v>
      </c>
      <c r="J47" s="3"/>
      <c r="K47" s="3"/>
    </row>
    <row r="48" spans="1:11" x14ac:dyDescent="0.2">
      <c r="A48" s="6" t="s">
        <v>128</v>
      </c>
      <c r="B48" s="4" t="s">
        <v>80</v>
      </c>
      <c r="C48" s="2" t="s">
        <v>149</v>
      </c>
      <c r="D48" s="2">
        <v>1630</v>
      </c>
      <c r="E48" s="2">
        <v>2</v>
      </c>
      <c r="F48" s="2">
        <v>66923</v>
      </c>
      <c r="G48" s="2" t="s">
        <v>64</v>
      </c>
      <c r="H48" s="3">
        <v>12692958</v>
      </c>
      <c r="I48" s="8">
        <f>(H48*200)/(12*10^6)</f>
        <v>211.54929999999999</v>
      </c>
      <c r="J48" s="3"/>
      <c r="K48" s="3"/>
    </row>
    <row r="49" spans="1:11" x14ac:dyDescent="0.2">
      <c r="A49" s="2" t="s">
        <v>3</v>
      </c>
      <c r="B49" s="2" t="s">
        <v>73</v>
      </c>
      <c r="C49" s="2" t="s">
        <v>153</v>
      </c>
      <c r="D49" s="2">
        <v>1455</v>
      </c>
      <c r="E49" s="2">
        <v>2</v>
      </c>
      <c r="F49" s="2">
        <v>55854</v>
      </c>
      <c r="G49" s="2" t="s">
        <v>29</v>
      </c>
      <c r="H49" s="3">
        <v>6001563</v>
      </c>
      <c r="I49" s="8">
        <f>(H49*200)/(12*10^6)</f>
        <v>100.02605</v>
      </c>
      <c r="J49" s="3"/>
      <c r="K49" s="3"/>
    </row>
    <row r="50" spans="1:11" x14ac:dyDescent="0.2">
      <c r="A50" s="2" t="s">
        <v>4</v>
      </c>
      <c r="B50" s="2" t="s">
        <v>73</v>
      </c>
      <c r="C50" s="2" t="s">
        <v>154</v>
      </c>
      <c r="D50" s="2">
        <v>1455</v>
      </c>
      <c r="E50" s="2">
        <v>2</v>
      </c>
      <c r="F50" s="2">
        <v>55855</v>
      </c>
      <c r="G50" s="2" t="s">
        <v>30</v>
      </c>
      <c r="H50" s="3">
        <v>5650879</v>
      </c>
      <c r="I50" s="8">
        <f>(H50*200)/(12*10^6)</f>
        <v>94.18131666666666</v>
      </c>
      <c r="J50" s="3"/>
      <c r="K50" s="3"/>
    </row>
    <row r="51" spans="1:11" x14ac:dyDescent="0.2">
      <c r="A51" s="2" t="s">
        <v>5</v>
      </c>
      <c r="B51" s="2" t="s">
        <v>73</v>
      </c>
      <c r="C51" s="2" t="s">
        <v>155</v>
      </c>
      <c r="D51" s="2">
        <v>1455</v>
      </c>
      <c r="E51" s="2">
        <v>2</v>
      </c>
      <c r="F51" s="2">
        <v>55856</v>
      </c>
      <c r="G51" s="2" t="s">
        <v>31</v>
      </c>
      <c r="H51" s="3">
        <v>3715812</v>
      </c>
      <c r="I51" s="8">
        <f>(H51*200)/(12*10^6)</f>
        <v>61.930199999999999</v>
      </c>
      <c r="J51" s="3"/>
      <c r="K51" s="3"/>
    </row>
    <row r="52" spans="1:11" x14ac:dyDescent="0.2">
      <c r="A52" s="2" t="s">
        <v>6</v>
      </c>
      <c r="B52" s="2" t="s">
        <v>73</v>
      </c>
      <c r="C52" s="2" t="s">
        <v>156</v>
      </c>
      <c r="D52" s="2">
        <v>1455</v>
      </c>
      <c r="E52" s="2">
        <v>2</v>
      </c>
      <c r="F52" s="2">
        <v>55857</v>
      </c>
      <c r="G52" s="2" t="s">
        <v>32</v>
      </c>
      <c r="H52" s="3">
        <v>4050344</v>
      </c>
      <c r="I52" s="8">
        <f>(H52*200)/(12*10^6)</f>
        <v>67.505733333333339</v>
      </c>
      <c r="J52" s="3"/>
      <c r="K52" s="3"/>
    </row>
    <row r="53" spans="1:11" x14ac:dyDescent="0.2">
      <c r="A53" s="2" t="s">
        <v>7</v>
      </c>
      <c r="B53" s="2" t="s">
        <v>73</v>
      </c>
      <c r="C53" s="2" t="s">
        <v>157</v>
      </c>
      <c r="D53" s="2">
        <v>1455</v>
      </c>
      <c r="E53" s="2">
        <v>2</v>
      </c>
      <c r="F53" s="2">
        <v>55858</v>
      </c>
      <c r="G53" s="2" t="s">
        <v>33</v>
      </c>
      <c r="H53" s="3">
        <v>4710032</v>
      </c>
      <c r="I53" s="8">
        <f>(H53*200)/(12*10^6)</f>
        <v>78.500533333333337</v>
      </c>
      <c r="J53" s="3"/>
      <c r="K53" s="3"/>
    </row>
    <row r="54" spans="1:11" x14ac:dyDescent="0.2">
      <c r="A54" s="2" t="s">
        <v>8</v>
      </c>
      <c r="B54" s="2" t="s">
        <v>73</v>
      </c>
      <c r="C54" s="2" t="s">
        <v>158</v>
      </c>
      <c r="D54" s="2">
        <v>1455</v>
      </c>
      <c r="E54" s="2">
        <v>2</v>
      </c>
      <c r="F54" s="2">
        <v>55859</v>
      </c>
      <c r="G54" s="2" t="s">
        <v>34</v>
      </c>
      <c r="H54" s="3">
        <v>3902890</v>
      </c>
      <c r="I54" s="8">
        <f>(H54*200)/(12*10^6)</f>
        <v>65.04816666666666</v>
      </c>
      <c r="J54" s="3"/>
      <c r="K54" s="3"/>
    </row>
    <row r="55" spans="1:11" x14ac:dyDescent="0.2">
      <c r="A55" s="2" t="s">
        <v>9</v>
      </c>
      <c r="B55" s="2" t="s">
        <v>73</v>
      </c>
      <c r="C55" s="2" t="s">
        <v>159</v>
      </c>
      <c r="D55" s="2">
        <v>1455</v>
      </c>
      <c r="E55" s="2">
        <v>2</v>
      </c>
      <c r="F55" s="2">
        <v>55860</v>
      </c>
      <c r="G55" s="2" t="s">
        <v>35</v>
      </c>
      <c r="H55" s="3">
        <v>6865594</v>
      </c>
      <c r="I55" s="8">
        <f>(H55*200)/(12*10^6)</f>
        <v>114.42656666666667</v>
      </c>
      <c r="J55"/>
      <c r="K55"/>
    </row>
    <row r="56" spans="1:11" x14ac:dyDescent="0.2">
      <c r="A56" s="2" t="s">
        <v>10</v>
      </c>
      <c r="B56" s="2" t="s">
        <v>73</v>
      </c>
      <c r="C56" s="2" t="s">
        <v>160</v>
      </c>
      <c r="D56" s="2">
        <v>1455</v>
      </c>
      <c r="E56" s="2">
        <v>2</v>
      </c>
      <c r="F56" s="2">
        <v>55861</v>
      </c>
      <c r="G56" s="2" t="s">
        <v>36</v>
      </c>
      <c r="H56" s="3">
        <v>6403310</v>
      </c>
      <c r="I56" s="8">
        <f>(H56*200)/(12*10^6)</f>
        <v>106.72183333333334</v>
      </c>
      <c r="J56"/>
      <c r="K56"/>
    </row>
    <row r="57" spans="1:11" x14ac:dyDescent="0.2">
      <c r="A57" s="2" t="s">
        <v>11</v>
      </c>
      <c r="B57" s="2" t="s">
        <v>73</v>
      </c>
      <c r="C57" s="2" t="s">
        <v>161</v>
      </c>
      <c r="D57" s="2">
        <v>1455</v>
      </c>
      <c r="E57" s="2">
        <v>2</v>
      </c>
      <c r="F57" s="2">
        <v>55862</v>
      </c>
      <c r="G57" s="2" t="s">
        <v>37</v>
      </c>
      <c r="H57" s="3">
        <v>6447589</v>
      </c>
      <c r="I57" s="8">
        <f>(H57*200)/(12*10^6)</f>
        <v>107.45981666666667</v>
      </c>
      <c r="J57"/>
      <c r="K57"/>
    </row>
    <row r="58" spans="1:11" x14ac:dyDescent="0.2">
      <c r="A58" s="2" t="s">
        <v>12</v>
      </c>
      <c r="B58" s="2" t="s">
        <v>73</v>
      </c>
      <c r="C58" s="2" t="s">
        <v>162</v>
      </c>
      <c r="D58" s="2">
        <v>1455</v>
      </c>
      <c r="E58" s="2">
        <v>2</v>
      </c>
      <c r="F58" s="2">
        <v>55863</v>
      </c>
      <c r="G58" s="2" t="s">
        <v>38</v>
      </c>
      <c r="H58" s="3">
        <v>4688811</v>
      </c>
      <c r="I58" s="8">
        <f>(H58*200)/(12*10^6)</f>
        <v>78.146850000000001</v>
      </c>
      <c r="J58"/>
      <c r="K58"/>
    </row>
    <row r="59" spans="1:11" x14ac:dyDescent="0.2">
      <c r="A59" s="6" t="s">
        <v>13</v>
      </c>
      <c r="B59" s="2" t="s">
        <v>73</v>
      </c>
      <c r="C59" s="2" t="s">
        <v>163</v>
      </c>
      <c r="D59" s="2">
        <v>1455</v>
      </c>
      <c r="E59" s="2">
        <v>2</v>
      </c>
      <c r="F59" s="2">
        <v>55864</v>
      </c>
      <c r="G59" s="2" t="s">
        <v>39</v>
      </c>
      <c r="H59" s="3">
        <v>5418980</v>
      </c>
      <c r="I59" s="8">
        <f>(H59*200)/(12*10^6)</f>
        <v>90.316333333333333</v>
      </c>
      <c r="J59"/>
      <c r="K59"/>
    </row>
    <row r="60" spans="1:11" x14ac:dyDescent="0.2">
      <c r="A60" s="2" t="s">
        <v>14</v>
      </c>
      <c r="B60" s="2" t="s">
        <v>73</v>
      </c>
      <c r="C60" s="2" t="s">
        <v>164</v>
      </c>
      <c r="D60" s="2">
        <v>1455</v>
      </c>
      <c r="E60" s="2">
        <v>2</v>
      </c>
      <c r="F60" s="2">
        <v>55865</v>
      </c>
      <c r="G60" s="2" t="s">
        <v>40</v>
      </c>
      <c r="H60" s="3">
        <v>4165936</v>
      </c>
      <c r="I60" s="8">
        <f>(H60*200)/(12*10^6)</f>
        <v>69.432266666666663</v>
      </c>
      <c r="J60"/>
      <c r="K60"/>
    </row>
    <row r="61" spans="1:11" x14ac:dyDescent="0.2">
      <c r="A61" s="6" t="s">
        <v>15</v>
      </c>
      <c r="B61" s="2" t="s">
        <v>73</v>
      </c>
      <c r="C61" s="2" t="s">
        <v>165</v>
      </c>
      <c r="D61" s="2">
        <v>1455</v>
      </c>
      <c r="E61" s="2">
        <v>2</v>
      </c>
      <c r="F61" s="2">
        <v>55866</v>
      </c>
      <c r="G61" s="2" t="s">
        <v>41</v>
      </c>
      <c r="H61" s="3">
        <v>3140041</v>
      </c>
      <c r="I61" s="8">
        <f>(H61*200)/(12*10^6)</f>
        <v>52.334016666666663</v>
      </c>
      <c r="J61"/>
      <c r="K61"/>
    </row>
    <row r="62" spans="1:11" x14ac:dyDescent="0.2">
      <c r="A62" s="2" t="s">
        <v>16</v>
      </c>
      <c r="B62" s="2" t="s">
        <v>73</v>
      </c>
      <c r="C62" s="2" t="s">
        <v>166</v>
      </c>
      <c r="D62" s="2">
        <v>1455</v>
      </c>
      <c r="E62" s="2">
        <v>2</v>
      </c>
      <c r="F62" s="2">
        <v>55867</v>
      </c>
      <c r="G62" s="2" t="s">
        <v>42</v>
      </c>
      <c r="H62" s="3">
        <v>3531460</v>
      </c>
      <c r="I62" s="8">
        <f>(H62*200)/(12*10^6)</f>
        <v>58.857666666666667</v>
      </c>
      <c r="J62"/>
      <c r="K62"/>
    </row>
    <row r="63" spans="1:11" x14ac:dyDescent="0.2">
      <c r="A63" s="6" t="s">
        <v>17</v>
      </c>
      <c r="B63" s="2" t="s">
        <v>73</v>
      </c>
      <c r="C63" s="4" t="s">
        <v>167</v>
      </c>
      <c r="D63" s="2">
        <v>1455</v>
      </c>
      <c r="E63" s="2">
        <v>2</v>
      </c>
      <c r="F63" s="2">
        <v>55868</v>
      </c>
      <c r="G63" s="2" t="s">
        <v>43</v>
      </c>
      <c r="H63" s="3">
        <v>8988358</v>
      </c>
      <c r="I63" s="8">
        <f>(H63*200)/(12*10^6)</f>
        <v>149.80596666666668</v>
      </c>
      <c r="J63"/>
      <c r="K63"/>
    </row>
    <row r="64" spans="1:11" x14ac:dyDescent="0.2">
      <c r="A64" s="2" t="s">
        <v>18</v>
      </c>
      <c r="B64" s="2" t="s">
        <v>73</v>
      </c>
      <c r="C64" s="4" t="s">
        <v>168</v>
      </c>
      <c r="D64" s="2">
        <v>1455</v>
      </c>
      <c r="E64" s="2">
        <v>2</v>
      </c>
      <c r="F64" s="2">
        <v>55869</v>
      </c>
      <c r="G64" s="2" t="s">
        <v>44</v>
      </c>
      <c r="H64" s="3">
        <v>9650826</v>
      </c>
      <c r="I64" s="8">
        <f>(H64*200)/(12*10^6)</f>
        <v>160.84710000000001</v>
      </c>
      <c r="J64"/>
      <c r="K64"/>
    </row>
    <row r="65" spans="1:11" x14ac:dyDescent="0.2">
      <c r="A65" s="6" t="s">
        <v>19</v>
      </c>
      <c r="B65" s="2" t="s">
        <v>73</v>
      </c>
      <c r="C65" s="4" t="s">
        <v>169</v>
      </c>
      <c r="D65" s="2">
        <v>1455</v>
      </c>
      <c r="E65" s="2">
        <v>2</v>
      </c>
      <c r="F65" s="2">
        <v>55870</v>
      </c>
      <c r="G65" s="2" t="s">
        <v>45</v>
      </c>
      <c r="H65" s="3">
        <v>10194631</v>
      </c>
      <c r="I65" s="8">
        <f>(H65*200)/(12*10^6)</f>
        <v>169.91051666666667</v>
      </c>
      <c r="J65"/>
      <c r="K65"/>
    </row>
    <row r="66" spans="1:11" x14ac:dyDescent="0.2">
      <c r="A66" s="6" t="s">
        <v>20</v>
      </c>
      <c r="B66" s="2" t="s">
        <v>73</v>
      </c>
      <c r="C66" s="4" t="s">
        <v>170</v>
      </c>
      <c r="D66" s="2">
        <v>1455</v>
      </c>
      <c r="E66" s="2">
        <v>2</v>
      </c>
      <c r="F66" s="2">
        <v>55871</v>
      </c>
      <c r="G66" s="2" t="s">
        <v>46</v>
      </c>
      <c r="H66" s="3">
        <v>12596159</v>
      </c>
      <c r="I66" s="8">
        <f>(H66*200)/(12*10^6)</f>
        <v>209.93598333333333</v>
      </c>
      <c r="J66"/>
      <c r="K66"/>
    </row>
    <row r="67" spans="1:11" x14ac:dyDescent="0.2">
      <c r="A67" s="6" t="s">
        <v>21</v>
      </c>
      <c r="B67" s="2" t="s">
        <v>73</v>
      </c>
      <c r="C67" s="4" t="s">
        <v>171</v>
      </c>
      <c r="D67" s="2">
        <v>1455</v>
      </c>
      <c r="E67" s="2">
        <v>2</v>
      </c>
      <c r="F67" s="2">
        <v>55872</v>
      </c>
      <c r="G67" s="2" t="s">
        <v>47</v>
      </c>
      <c r="H67" s="3">
        <v>6858238</v>
      </c>
      <c r="I67" s="8">
        <f>(H67*200)/(12*10^6)</f>
        <v>114.30396666666667</v>
      </c>
      <c r="J67"/>
      <c r="K67"/>
    </row>
    <row r="68" spans="1:11" x14ac:dyDescent="0.2">
      <c r="A68" s="6" t="s">
        <v>22</v>
      </c>
      <c r="B68" s="2" t="s">
        <v>73</v>
      </c>
      <c r="C68" s="4" t="s">
        <v>172</v>
      </c>
      <c r="D68" s="2">
        <v>1455</v>
      </c>
      <c r="E68" s="2">
        <v>2</v>
      </c>
      <c r="F68" s="2">
        <v>55873</v>
      </c>
      <c r="G68" s="2" t="s">
        <v>48</v>
      </c>
      <c r="H68" s="3">
        <v>5812610</v>
      </c>
      <c r="I68" s="8">
        <f>(H68*200)/(12*10^6)</f>
        <v>96.876833333333337</v>
      </c>
      <c r="J68"/>
      <c r="K68"/>
    </row>
    <row r="69" spans="1:11" x14ac:dyDescent="0.2">
      <c r="A69" s="6" t="s">
        <v>23</v>
      </c>
      <c r="B69" s="2" t="s">
        <v>73</v>
      </c>
      <c r="C69" s="4" t="s">
        <v>173</v>
      </c>
      <c r="D69" s="2">
        <v>1455</v>
      </c>
      <c r="E69" s="2">
        <v>2</v>
      </c>
      <c r="F69" s="2">
        <v>55874</v>
      </c>
      <c r="G69" s="2" t="s">
        <v>49</v>
      </c>
      <c r="H69" s="3">
        <v>4392668</v>
      </c>
      <c r="I69" s="8">
        <f>(H69*200)/(12*10^6)</f>
        <v>73.211133333333336</v>
      </c>
      <c r="J69"/>
      <c r="K69"/>
    </row>
    <row r="70" spans="1:11" x14ac:dyDescent="0.2">
      <c r="A70" s="6" t="s">
        <v>24</v>
      </c>
      <c r="B70" s="2" t="s">
        <v>73</v>
      </c>
      <c r="C70" s="4" t="s">
        <v>174</v>
      </c>
      <c r="D70" s="2">
        <v>1455</v>
      </c>
      <c r="E70" s="2">
        <v>2</v>
      </c>
      <c r="F70" s="2">
        <v>55875</v>
      </c>
      <c r="G70" s="2" t="s">
        <v>50</v>
      </c>
      <c r="H70" s="3">
        <v>4958857</v>
      </c>
      <c r="I70" s="8">
        <f>(H70*200)/(12*10^6)</f>
        <v>82.647616666666664</v>
      </c>
      <c r="J70"/>
      <c r="K70"/>
    </row>
    <row r="71" spans="1:11" x14ac:dyDescent="0.2">
      <c r="A71" s="6" t="s">
        <v>25</v>
      </c>
      <c r="B71" s="2" t="s">
        <v>73</v>
      </c>
      <c r="C71" s="4" t="s">
        <v>175</v>
      </c>
      <c r="D71" s="2">
        <v>1455</v>
      </c>
      <c r="E71" s="2">
        <v>2</v>
      </c>
      <c r="F71" s="2">
        <v>55876</v>
      </c>
      <c r="G71" s="2" t="s">
        <v>51</v>
      </c>
      <c r="H71" s="3">
        <v>9085009</v>
      </c>
      <c r="I71" s="8">
        <f>(H71*200)/(12*10^6)</f>
        <v>151.41681666666668</v>
      </c>
      <c r="J71"/>
      <c r="K71"/>
    </row>
    <row r="72" spans="1:11" x14ac:dyDescent="0.2">
      <c r="A72" s="6" t="s">
        <v>26</v>
      </c>
      <c r="B72" s="2" t="s">
        <v>73</v>
      </c>
      <c r="C72" s="4" t="s">
        <v>176</v>
      </c>
      <c r="D72" s="2">
        <v>1455</v>
      </c>
      <c r="E72" s="2">
        <v>2</v>
      </c>
      <c r="F72" s="2">
        <v>55877</v>
      </c>
      <c r="G72" s="2" t="s">
        <v>52</v>
      </c>
      <c r="H72" s="3">
        <v>5755963</v>
      </c>
      <c r="I72" s="8">
        <f>(H72*200)/(12*10^6)</f>
        <v>95.932716666666664</v>
      </c>
      <c r="J72"/>
      <c r="K72"/>
    </row>
    <row r="73" spans="1:11" x14ac:dyDescent="0.2">
      <c r="A73" s="2" t="s">
        <v>145</v>
      </c>
      <c r="B73" s="2" t="s">
        <v>75</v>
      </c>
      <c r="D73" s="2">
        <v>1647</v>
      </c>
      <c r="E73" s="2">
        <v>1</v>
      </c>
      <c r="F73" s="2">
        <v>69521</v>
      </c>
      <c r="G73" s="2" t="s">
        <v>131</v>
      </c>
      <c r="H73" s="3">
        <v>5863337</v>
      </c>
      <c r="I73" s="8">
        <f>(H73*200)/(12*10^6)</f>
        <v>97.722283333333337</v>
      </c>
      <c r="J73"/>
      <c r="K73"/>
    </row>
    <row r="74" spans="1:11" x14ac:dyDescent="0.2">
      <c r="A74" s="6" t="s">
        <v>146</v>
      </c>
      <c r="B74" s="2" t="s">
        <v>81</v>
      </c>
      <c r="D74" s="2">
        <v>1647</v>
      </c>
      <c r="E74" s="2">
        <v>1</v>
      </c>
      <c r="F74" s="2">
        <v>69522</v>
      </c>
      <c r="G74" s="2" t="s">
        <v>57</v>
      </c>
      <c r="H74" s="3">
        <v>8232391</v>
      </c>
      <c r="I74" s="8">
        <f>(H74*200)/(12*10^6)</f>
        <v>137.20651666666666</v>
      </c>
      <c r="J74"/>
      <c r="K74"/>
    </row>
    <row r="75" spans="1:11" x14ac:dyDescent="0.2">
      <c r="A75" s="2" t="s">
        <v>147</v>
      </c>
      <c r="B75" s="2" t="s">
        <v>181</v>
      </c>
      <c r="D75" s="2">
        <v>1647</v>
      </c>
      <c r="E75" s="2">
        <v>1</v>
      </c>
      <c r="F75" s="2">
        <v>66958</v>
      </c>
      <c r="G75" s="2" t="s">
        <v>132</v>
      </c>
      <c r="H75" s="3">
        <v>7033691</v>
      </c>
      <c r="I75" s="8">
        <f>(H75*200)/(12*10^6)</f>
        <v>117.22818333333333</v>
      </c>
      <c r="J75"/>
      <c r="K75"/>
    </row>
    <row r="76" spans="1:11" x14ac:dyDescent="0.2">
      <c r="A76" s="2" t="s">
        <v>148</v>
      </c>
      <c r="B76" s="2" t="s">
        <v>178</v>
      </c>
      <c r="D76" s="2">
        <v>1647</v>
      </c>
      <c r="E76" s="2">
        <v>1</v>
      </c>
      <c r="F76" s="2">
        <v>69523</v>
      </c>
      <c r="G76" s="2" t="s">
        <v>58</v>
      </c>
      <c r="H76" s="3">
        <v>9468995</v>
      </c>
      <c r="I76" s="8">
        <f>(H76*200)/(12*10^6)</f>
        <v>157.81658333333334</v>
      </c>
      <c r="J76"/>
      <c r="K76"/>
    </row>
    <row r="77" spans="1:11" x14ac:dyDescent="0.2">
      <c r="A77" s="2" t="s">
        <v>149</v>
      </c>
      <c r="B77" s="2" t="s">
        <v>179</v>
      </c>
      <c r="C77" s="2" t="s">
        <v>151</v>
      </c>
      <c r="D77" s="2">
        <v>1647</v>
      </c>
      <c r="E77" s="2">
        <v>1</v>
      </c>
      <c r="F77" s="2">
        <v>66956</v>
      </c>
      <c r="G77" s="2" t="s">
        <v>56</v>
      </c>
      <c r="H77" s="3">
        <v>11793609</v>
      </c>
      <c r="I77" s="8">
        <f>(H77*200)/(12*10^6)</f>
        <v>196.56014999999999</v>
      </c>
      <c r="J77"/>
      <c r="K77"/>
    </row>
    <row r="78" spans="1:11" x14ac:dyDescent="0.2">
      <c r="A78" s="2" t="s">
        <v>144</v>
      </c>
      <c r="B78" s="2" t="s">
        <v>180</v>
      </c>
      <c r="C78" s="2" t="s">
        <v>152</v>
      </c>
      <c r="D78" s="2">
        <v>1647</v>
      </c>
      <c r="E78" s="2">
        <v>1</v>
      </c>
      <c r="F78" s="2">
        <v>66955</v>
      </c>
      <c r="G78" s="2" t="s">
        <v>55</v>
      </c>
      <c r="H78" s="3">
        <v>7693291</v>
      </c>
      <c r="I78" s="8">
        <f>(H78*200)/(12*10^6)</f>
        <v>128.22151666666667</v>
      </c>
      <c r="J78"/>
      <c r="K78"/>
    </row>
    <row r="79" spans="1:11" x14ac:dyDescent="0.2">
      <c r="A79" s="6" t="s">
        <v>142</v>
      </c>
      <c r="B79" s="2" t="s">
        <v>74</v>
      </c>
      <c r="C79" s="2" t="s">
        <v>152</v>
      </c>
      <c r="D79" s="2">
        <v>1455</v>
      </c>
      <c r="E79" s="2">
        <v>2</v>
      </c>
      <c r="F79" s="2">
        <v>55852</v>
      </c>
      <c r="G79" s="2" t="s">
        <v>27</v>
      </c>
      <c r="H79" s="3">
        <v>6094760</v>
      </c>
      <c r="I79" s="8">
        <f>(H79*200)/(12*10^6)</f>
        <v>101.57933333333334</v>
      </c>
      <c r="J79"/>
      <c r="K79"/>
    </row>
    <row r="80" spans="1:11" x14ac:dyDescent="0.2">
      <c r="A80" s="6" t="s">
        <v>143</v>
      </c>
      <c r="B80" s="2" t="s">
        <v>82</v>
      </c>
      <c r="C80" s="2" t="s">
        <v>152</v>
      </c>
      <c r="D80" s="2">
        <v>1455</v>
      </c>
      <c r="E80" s="2">
        <v>2</v>
      </c>
      <c r="F80" s="2">
        <v>55853</v>
      </c>
      <c r="G80" s="2" t="s">
        <v>28</v>
      </c>
      <c r="H80" s="3">
        <v>5413280</v>
      </c>
      <c r="I80" s="8">
        <f>(H80*200)/(12*10^6)</f>
        <v>90.221333333333334</v>
      </c>
      <c r="J80"/>
      <c r="K80"/>
    </row>
    <row r="82" spans="1:16" x14ac:dyDescent="0.2">
      <c r="H82" s="3">
        <f>SUM(H3:H80)</f>
        <v>735547602</v>
      </c>
      <c r="I82" s="8">
        <f>AVERAGE(I3:I80)</f>
        <v>157.16829102564108</v>
      </c>
    </row>
    <row r="83" spans="1:16" x14ac:dyDescent="0.2">
      <c r="A83"/>
      <c r="B83"/>
      <c r="C83"/>
      <c r="D83"/>
      <c r="E83"/>
      <c r="F83"/>
      <c r="G83"/>
      <c r="H83" s="2">
        <f>H82*250</f>
        <v>183886900500</v>
      </c>
      <c r="I83"/>
      <c r="J83"/>
      <c r="K83"/>
      <c r="L83"/>
      <c r="M83"/>
      <c r="N83"/>
      <c r="O83"/>
      <c r="P83"/>
    </row>
    <row r="84" spans="1:16" x14ac:dyDescent="0.2">
      <c r="A84"/>
      <c r="B84"/>
      <c r="C84"/>
      <c r="D84"/>
      <c r="E84"/>
      <c r="F84"/>
      <c r="G84"/>
      <c r="H84"/>
      <c r="I84" s="1"/>
      <c r="J84"/>
      <c r="K84"/>
      <c r="L84"/>
      <c r="M84"/>
      <c r="N84"/>
      <c r="O84"/>
      <c r="P84"/>
    </row>
    <row r="85" spans="1:16" x14ac:dyDescent="0.2">
      <c r="A85"/>
      <c r="B85"/>
      <c r="C85"/>
      <c r="D85"/>
      <c r="E85"/>
      <c r="F85"/>
      <c r="G85"/>
      <c r="H85"/>
      <c r="I85" s="1"/>
      <c r="J85"/>
      <c r="K85"/>
      <c r="L85"/>
      <c r="M85"/>
      <c r="N85"/>
      <c r="O85"/>
      <c r="P85"/>
    </row>
    <row r="86" spans="1:16" x14ac:dyDescent="0.2">
      <c r="A86"/>
      <c r="B86"/>
      <c r="C86"/>
      <c r="D86"/>
      <c r="E86"/>
      <c r="F86"/>
      <c r="G86"/>
      <c r="H86"/>
      <c r="I86" s="1"/>
      <c r="J86"/>
      <c r="K86"/>
      <c r="L86"/>
      <c r="M86"/>
      <c r="N86"/>
      <c r="O86"/>
      <c r="P86"/>
    </row>
    <row r="87" spans="1:16" x14ac:dyDescent="0.2">
      <c r="A87"/>
      <c r="B87"/>
      <c r="C87"/>
      <c r="D87"/>
      <c r="E87"/>
      <c r="F87"/>
      <c r="G87"/>
      <c r="H87"/>
      <c r="I87" s="1"/>
      <c r="J87"/>
      <c r="K87"/>
      <c r="L87"/>
      <c r="M87"/>
      <c r="N87"/>
      <c r="O87"/>
      <c r="P87"/>
    </row>
    <row r="88" spans="1:16" x14ac:dyDescent="0.2">
      <c r="A88"/>
      <c r="B88"/>
      <c r="C88"/>
      <c r="D88"/>
      <c r="E88"/>
      <c r="F88"/>
      <c r="G88"/>
      <c r="H88"/>
      <c r="I88" s="1"/>
      <c r="J88"/>
      <c r="K88"/>
      <c r="L88"/>
      <c r="M88"/>
      <c r="N88"/>
      <c r="O88"/>
      <c r="P88"/>
    </row>
    <row r="89" spans="1:16" x14ac:dyDescent="0.2">
      <c r="A89"/>
      <c r="B89"/>
      <c r="C89"/>
      <c r="D89"/>
      <c r="E89"/>
      <c r="F89"/>
      <c r="G89"/>
      <c r="H89"/>
      <c r="I89" s="1"/>
      <c r="J89"/>
      <c r="K89"/>
      <c r="L89"/>
      <c r="M89"/>
      <c r="N89"/>
      <c r="O89"/>
      <c r="P89"/>
    </row>
    <row r="90" spans="1:16" x14ac:dyDescent="0.2">
      <c r="A90"/>
      <c r="B90"/>
      <c r="C90"/>
      <c r="D90"/>
      <c r="E90"/>
      <c r="F90"/>
      <c r="G90"/>
      <c r="H90"/>
      <c r="I90" s="1"/>
      <c r="J90"/>
      <c r="K90"/>
      <c r="L90"/>
      <c r="M90"/>
      <c r="N90"/>
      <c r="O90"/>
      <c r="P90"/>
    </row>
    <row r="91" spans="1:16" x14ac:dyDescent="0.2">
      <c r="A91"/>
      <c r="B91"/>
      <c r="C91"/>
      <c r="D91"/>
      <c r="E91"/>
      <c r="F91"/>
      <c r="G91"/>
      <c r="H91"/>
      <c r="I91" s="1"/>
      <c r="J91"/>
      <c r="K91"/>
      <c r="L91"/>
      <c r="M91"/>
      <c r="N91"/>
      <c r="O91"/>
      <c r="P91"/>
    </row>
    <row r="92" spans="1:16" x14ac:dyDescent="0.2">
      <c r="A92"/>
      <c r="B92"/>
      <c r="C92"/>
      <c r="D92"/>
      <c r="E92"/>
      <c r="F92"/>
      <c r="G92"/>
      <c r="H92"/>
      <c r="I92" s="1"/>
      <c r="J92"/>
      <c r="K92"/>
      <c r="L92"/>
      <c r="M92"/>
      <c r="N92"/>
      <c r="O92"/>
      <c r="P92"/>
    </row>
    <row r="93" spans="1:16" x14ac:dyDescent="0.2">
      <c r="A93"/>
      <c r="B93"/>
      <c r="C93"/>
      <c r="D93"/>
      <c r="E93"/>
      <c r="F93"/>
      <c r="G93"/>
      <c r="H93"/>
      <c r="I93" s="1"/>
      <c r="J93"/>
      <c r="K93"/>
      <c r="L93"/>
      <c r="M93"/>
      <c r="N93"/>
      <c r="O93"/>
      <c r="P93"/>
    </row>
    <row r="94" spans="1:16" x14ac:dyDescent="0.2">
      <c r="A94"/>
      <c r="B94"/>
      <c r="C94"/>
      <c r="D94"/>
      <c r="E94"/>
      <c r="F94"/>
      <c r="G94"/>
      <c r="H94"/>
      <c r="I94" s="1"/>
      <c r="J94"/>
      <c r="K94"/>
      <c r="L94"/>
      <c r="M94"/>
      <c r="N94"/>
      <c r="O94"/>
      <c r="P94"/>
    </row>
    <row r="95" spans="1:16" x14ac:dyDescent="0.2">
      <c r="A95"/>
      <c r="B95"/>
      <c r="C95"/>
      <c r="D95"/>
      <c r="E95"/>
      <c r="F95"/>
      <c r="G95"/>
      <c r="H95"/>
      <c r="I95" s="1"/>
      <c r="J95"/>
      <c r="K95"/>
      <c r="L95"/>
      <c r="M95"/>
      <c r="N95"/>
      <c r="O95"/>
      <c r="P95"/>
    </row>
    <row r="96" spans="1:16" x14ac:dyDescent="0.2">
      <c r="A96"/>
      <c r="B96"/>
      <c r="C96"/>
      <c r="D96"/>
      <c r="E96"/>
      <c r="F96"/>
      <c r="G96"/>
      <c r="H96"/>
      <c r="I96" s="1"/>
      <c r="J96"/>
      <c r="K96"/>
      <c r="L96"/>
      <c r="M96"/>
      <c r="N96"/>
      <c r="O96"/>
      <c r="P96"/>
    </row>
    <row r="97" spans="1:16" x14ac:dyDescent="0.2">
      <c r="A97"/>
      <c r="B97"/>
      <c r="C97"/>
      <c r="D97"/>
      <c r="E97"/>
      <c r="F97"/>
      <c r="G97"/>
      <c r="H97"/>
      <c r="I97" s="1"/>
      <c r="J97"/>
      <c r="K97"/>
      <c r="L97"/>
      <c r="M97"/>
      <c r="N97"/>
      <c r="O97"/>
      <c r="P97"/>
    </row>
    <row r="98" spans="1:16" x14ac:dyDescent="0.2">
      <c r="A98"/>
      <c r="B98"/>
      <c r="C98"/>
      <c r="D98"/>
      <c r="E98"/>
      <c r="F98"/>
      <c r="G98"/>
      <c r="H98"/>
      <c r="I98" s="1"/>
      <c r="J98"/>
      <c r="K98"/>
      <c r="L98"/>
      <c r="M98"/>
      <c r="N98"/>
      <c r="O98"/>
      <c r="P98"/>
    </row>
    <row r="99" spans="1:16" x14ac:dyDescent="0.2">
      <c r="A99"/>
      <c r="B99"/>
      <c r="C99"/>
      <c r="D99"/>
      <c r="E99"/>
      <c r="F99"/>
      <c r="G99"/>
      <c r="H99"/>
      <c r="I99" s="1"/>
      <c r="J99"/>
      <c r="K99"/>
      <c r="L99"/>
      <c r="M99"/>
      <c r="N99"/>
      <c r="O99"/>
      <c r="P99"/>
    </row>
    <row r="100" spans="1:16" x14ac:dyDescent="0.2">
      <c r="A100"/>
      <c r="B100"/>
      <c r="C100"/>
      <c r="D100"/>
      <c r="E100"/>
      <c r="F100"/>
      <c r="G100"/>
      <c r="H100"/>
      <c r="I100" s="1"/>
      <c r="J100"/>
      <c r="K100"/>
      <c r="L100"/>
      <c r="M100" s="1"/>
      <c r="N100"/>
      <c r="O100"/>
      <c r="P100"/>
    </row>
    <row r="101" spans="1:16" x14ac:dyDescent="0.2">
      <c r="A101"/>
      <c r="B101"/>
      <c r="C101"/>
      <c r="D101"/>
      <c r="E101"/>
      <c r="F101"/>
      <c r="G101"/>
      <c r="H101"/>
      <c r="I101" s="1"/>
      <c r="J101"/>
      <c r="K101"/>
      <c r="L101"/>
      <c r="M101" s="1"/>
      <c r="N101"/>
      <c r="O101"/>
      <c r="P101"/>
    </row>
    <row r="102" spans="1:16" x14ac:dyDescent="0.2">
      <c r="A102"/>
      <c r="B102"/>
      <c r="C102"/>
      <c r="D102"/>
      <c r="E102"/>
      <c r="F102"/>
      <c r="G102"/>
      <c r="H102"/>
      <c r="I102" s="1"/>
      <c r="J102"/>
      <c r="K102"/>
      <c r="L102"/>
      <c r="M102" s="1"/>
      <c r="N102"/>
      <c r="O102"/>
      <c r="P102"/>
    </row>
    <row r="103" spans="1:16" x14ac:dyDescent="0.2">
      <c r="A103"/>
      <c r="B103"/>
      <c r="C103"/>
      <c r="D103"/>
      <c r="E103"/>
      <c r="F103"/>
      <c r="G103"/>
      <c r="H103"/>
      <c r="I103" s="1"/>
      <c r="J103"/>
      <c r="K103"/>
      <c r="L103"/>
      <c r="M103" s="1"/>
      <c r="N103"/>
      <c r="O103"/>
      <c r="P103"/>
    </row>
    <row r="104" spans="1:16" x14ac:dyDescent="0.2">
      <c r="A104"/>
      <c r="B104"/>
      <c r="C104"/>
      <c r="D104"/>
      <c r="E104"/>
      <c r="F104"/>
      <c r="G104"/>
      <c r="H104"/>
      <c r="I104" s="1"/>
      <c r="J104"/>
      <c r="K104"/>
      <c r="L104"/>
      <c r="M104"/>
      <c r="N104"/>
      <c r="O104"/>
      <c r="P104"/>
    </row>
    <row r="105" spans="1:16" x14ac:dyDescent="0.2">
      <c r="A105"/>
      <c r="B105"/>
      <c r="C105"/>
      <c r="D105"/>
      <c r="E105"/>
      <c r="F105"/>
      <c r="G105"/>
      <c r="H105"/>
      <c r="I105" s="1"/>
      <c r="J105"/>
      <c r="K105"/>
      <c r="L105"/>
      <c r="M105"/>
      <c r="N105"/>
      <c r="O105"/>
      <c r="P105"/>
    </row>
    <row r="106" spans="1:16" x14ac:dyDescent="0.2">
      <c r="A106"/>
      <c r="B106"/>
      <c r="C106"/>
      <c r="D106"/>
      <c r="E106"/>
      <c r="F106"/>
      <c r="G106"/>
      <c r="H106"/>
      <c r="I106" s="1"/>
      <c r="J106"/>
      <c r="K106"/>
      <c r="L106"/>
      <c r="M106"/>
      <c r="N106"/>
      <c r="O106"/>
      <c r="P106"/>
    </row>
    <row r="107" spans="1:16" x14ac:dyDescent="0.2">
      <c r="A107"/>
      <c r="B107"/>
      <c r="C107"/>
      <c r="D107"/>
      <c r="E107"/>
      <c r="F107"/>
      <c r="G107"/>
      <c r="H107"/>
      <c r="I107" s="1"/>
      <c r="J107"/>
      <c r="K107"/>
      <c r="L107"/>
      <c r="M107"/>
      <c r="N107"/>
      <c r="O107"/>
      <c r="P107"/>
    </row>
    <row r="108" spans="1:16" x14ac:dyDescent="0.2">
      <c r="A108"/>
      <c r="B108"/>
      <c r="C108"/>
      <c r="D108"/>
      <c r="E108"/>
      <c r="F108"/>
      <c r="G108"/>
      <c r="H108"/>
      <c r="I108" s="1"/>
      <c r="J108"/>
      <c r="K108"/>
      <c r="L108"/>
      <c r="M108" s="1"/>
      <c r="N108"/>
      <c r="O108"/>
      <c r="P108"/>
    </row>
    <row r="109" spans="1:16" x14ac:dyDescent="0.2">
      <c r="A109"/>
      <c r="B109"/>
      <c r="C109"/>
      <c r="D109"/>
      <c r="E109"/>
      <c r="F109"/>
      <c r="G109"/>
      <c r="H109"/>
      <c r="I109" s="1"/>
      <c r="J109"/>
      <c r="K109"/>
      <c r="L109"/>
      <c r="M109"/>
      <c r="N109"/>
      <c r="O109"/>
      <c r="P109"/>
    </row>
    <row r="110" spans="1:16" x14ac:dyDescent="0.2">
      <c r="A110"/>
      <c r="B110"/>
      <c r="C110"/>
      <c r="D110"/>
      <c r="E110"/>
      <c r="F110"/>
      <c r="G110"/>
      <c r="H110"/>
      <c r="I110" s="1"/>
      <c r="J110"/>
      <c r="K110"/>
      <c r="L110"/>
      <c r="M110"/>
      <c r="N110"/>
      <c r="O110"/>
      <c r="P110"/>
    </row>
    <row r="111" spans="1:16" x14ac:dyDescent="0.2">
      <c r="A111"/>
      <c r="B111"/>
      <c r="C111"/>
      <c r="D111"/>
      <c r="E111"/>
      <c r="F111"/>
      <c r="G111"/>
      <c r="H111"/>
      <c r="I111" s="1"/>
      <c r="J111"/>
      <c r="K111"/>
      <c r="L111"/>
      <c r="M111" s="1"/>
      <c r="N111"/>
      <c r="O111"/>
      <c r="P111"/>
    </row>
    <row r="112" spans="1:16" x14ac:dyDescent="0.2">
      <c r="A112"/>
      <c r="B112"/>
      <c r="C112"/>
      <c r="D112"/>
      <c r="E112"/>
      <c r="F112"/>
      <c r="G112"/>
      <c r="H112"/>
      <c r="I112" s="1"/>
      <c r="J112"/>
      <c r="K112"/>
      <c r="L112"/>
      <c r="M112"/>
      <c r="N112"/>
      <c r="O112"/>
      <c r="P112"/>
    </row>
    <row r="113" spans="1:16" x14ac:dyDescent="0.2">
      <c r="A113"/>
      <c r="B113"/>
      <c r="C113"/>
      <c r="D113"/>
      <c r="E113"/>
      <c r="F113"/>
      <c r="G113"/>
      <c r="H113"/>
      <c r="I113" s="1"/>
      <c r="J113"/>
      <c r="K113"/>
      <c r="L113"/>
      <c r="M113"/>
      <c r="N113"/>
      <c r="O113"/>
      <c r="P113"/>
    </row>
    <row r="114" spans="1:16" x14ac:dyDescent="0.2">
      <c r="A114"/>
      <c r="B114"/>
      <c r="C114"/>
      <c r="D114"/>
      <c r="E114"/>
      <c r="F114"/>
      <c r="G114"/>
      <c r="H114"/>
      <c r="I114" s="1"/>
      <c r="J114"/>
      <c r="K114"/>
      <c r="L114"/>
      <c r="M114"/>
      <c r="N114"/>
      <c r="O114"/>
      <c r="P114"/>
    </row>
    <row r="115" spans="1:16" x14ac:dyDescent="0.2">
      <c r="A115"/>
      <c r="B115"/>
      <c r="C115"/>
      <c r="D115"/>
      <c r="E115"/>
      <c r="F115"/>
      <c r="G115"/>
      <c r="H115"/>
      <c r="I115" s="1"/>
      <c r="J115"/>
      <c r="K115"/>
      <c r="L115"/>
      <c r="M115"/>
      <c r="N115"/>
      <c r="O115"/>
      <c r="P115"/>
    </row>
    <row r="116" spans="1:16" x14ac:dyDescent="0.2">
      <c r="A116"/>
      <c r="B116"/>
      <c r="C116"/>
      <c r="D116"/>
      <c r="E116"/>
      <c r="F116"/>
      <c r="G116"/>
      <c r="H116"/>
      <c r="I116" s="1"/>
      <c r="J116"/>
      <c r="K116"/>
      <c r="L116"/>
      <c r="M116"/>
      <c r="N116"/>
      <c r="O116"/>
      <c r="P116"/>
    </row>
    <row r="117" spans="1:16" x14ac:dyDescent="0.2">
      <c r="A117"/>
      <c r="B117"/>
      <c r="C117"/>
      <c r="D117"/>
      <c r="E117"/>
      <c r="F117"/>
      <c r="G117"/>
      <c r="H117"/>
      <c r="I117" s="1"/>
      <c r="J117"/>
      <c r="K117"/>
      <c r="L117"/>
      <c r="M117"/>
      <c r="N117"/>
      <c r="O117"/>
      <c r="P117"/>
    </row>
    <row r="118" spans="1:16" x14ac:dyDescent="0.2">
      <c r="A118"/>
      <c r="B118"/>
      <c r="C118"/>
      <c r="D118"/>
      <c r="E118"/>
      <c r="F118"/>
      <c r="G118"/>
      <c r="H118"/>
      <c r="I118" s="1"/>
      <c r="J118"/>
      <c r="K118"/>
      <c r="L118"/>
      <c r="M118"/>
      <c r="N118"/>
      <c r="O118"/>
      <c r="P118"/>
    </row>
    <row r="119" spans="1:16" x14ac:dyDescent="0.2">
      <c r="A119"/>
      <c r="B119"/>
      <c r="C119"/>
      <c r="D119"/>
      <c r="E119"/>
      <c r="F119"/>
      <c r="G119"/>
      <c r="H119"/>
      <c r="I119" s="1"/>
      <c r="J119"/>
      <c r="K119"/>
      <c r="L119"/>
      <c r="M119"/>
      <c r="N119"/>
      <c r="O119"/>
      <c r="P119"/>
    </row>
    <row r="120" spans="1:16" x14ac:dyDescent="0.2">
      <c r="A120"/>
      <c r="B120"/>
      <c r="C120"/>
      <c r="D120"/>
      <c r="E120"/>
      <c r="F120"/>
      <c r="G120"/>
      <c r="H120"/>
      <c r="I120" s="1"/>
      <c r="J120"/>
      <c r="K120"/>
      <c r="L120"/>
      <c r="M120"/>
      <c r="N120"/>
      <c r="O120"/>
      <c r="P120"/>
    </row>
    <row r="121" spans="1:16" x14ac:dyDescent="0.2">
      <c r="A121"/>
      <c r="B121"/>
      <c r="C121"/>
      <c r="D121"/>
      <c r="E121"/>
      <c r="F121"/>
      <c r="G121"/>
      <c r="H121"/>
      <c r="I121" s="1"/>
      <c r="J121"/>
      <c r="K121"/>
      <c r="L121"/>
      <c r="M121"/>
      <c r="N121"/>
      <c r="O121"/>
      <c r="P121"/>
    </row>
    <row r="122" spans="1:16" x14ac:dyDescent="0.2">
      <c r="A122"/>
      <c r="B122"/>
      <c r="C122"/>
      <c r="D122"/>
      <c r="E122"/>
      <c r="F122"/>
      <c r="G122"/>
      <c r="H122"/>
      <c r="I122" s="1"/>
      <c r="J122"/>
      <c r="K122"/>
      <c r="L122"/>
      <c r="M122"/>
      <c r="N122"/>
      <c r="O122"/>
      <c r="P122"/>
    </row>
    <row r="123" spans="1:16" x14ac:dyDescent="0.2">
      <c r="A123"/>
      <c r="B123"/>
      <c r="C123"/>
      <c r="D123"/>
      <c r="E123"/>
      <c r="F123"/>
      <c r="G123"/>
      <c r="H123"/>
      <c r="I123" s="1"/>
      <c r="J123"/>
      <c r="K123"/>
      <c r="L123"/>
      <c r="M123"/>
      <c r="N123"/>
      <c r="O123"/>
      <c r="P123"/>
    </row>
    <row r="124" spans="1:16" x14ac:dyDescent="0.2">
      <c r="A124"/>
      <c r="B124"/>
      <c r="C124"/>
      <c r="D124"/>
      <c r="E124"/>
      <c r="F124"/>
      <c r="G124"/>
      <c r="H124"/>
      <c r="I124" s="1"/>
      <c r="J124"/>
      <c r="K124"/>
      <c r="L124"/>
      <c r="M124"/>
      <c r="N124"/>
      <c r="O124"/>
      <c r="P124"/>
    </row>
    <row r="125" spans="1:16" x14ac:dyDescent="0.2">
      <c r="A125"/>
      <c r="B125"/>
      <c r="C125"/>
      <c r="D125"/>
      <c r="E125"/>
      <c r="F125"/>
      <c r="G125"/>
      <c r="H125"/>
      <c r="I125" s="1"/>
      <c r="J125"/>
      <c r="K125"/>
      <c r="L125"/>
      <c r="M125"/>
      <c r="N125"/>
      <c r="O125"/>
      <c r="P125"/>
    </row>
    <row r="126" spans="1:16" x14ac:dyDescent="0.2">
      <c r="A126"/>
      <c r="B126"/>
      <c r="C126"/>
      <c r="D126"/>
      <c r="E126"/>
      <c r="F126"/>
      <c r="G126"/>
      <c r="H126"/>
      <c r="I126" s="1"/>
      <c r="J126"/>
      <c r="K126"/>
      <c r="L126"/>
      <c r="M126"/>
      <c r="N126"/>
      <c r="O126"/>
      <c r="P126"/>
    </row>
    <row r="127" spans="1:16" x14ac:dyDescent="0.2">
      <c r="A127"/>
      <c r="B127"/>
      <c r="C127"/>
      <c r="D127"/>
      <c r="E127"/>
      <c r="F127"/>
      <c r="G127"/>
      <c r="H127"/>
      <c r="I127" s="1"/>
      <c r="J127"/>
      <c r="K127"/>
      <c r="L127"/>
      <c r="M127"/>
      <c r="N127"/>
      <c r="O127"/>
      <c r="P127"/>
    </row>
    <row r="128" spans="1:16" x14ac:dyDescent="0.2">
      <c r="A128"/>
      <c r="B128"/>
      <c r="C128"/>
      <c r="D128"/>
      <c r="E128"/>
      <c r="F128"/>
      <c r="G128"/>
      <c r="H128"/>
      <c r="I128" s="1"/>
      <c r="J128"/>
      <c r="K128"/>
      <c r="L128"/>
      <c r="M128" s="1"/>
      <c r="N128"/>
      <c r="O128"/>
      <c r="P128"/>
    </row>
    <row r="129" spans="1:16" x14ac:dyDescent="0.2">
      <c r="A129"/>
      <c r="B129"/>
      <c r="C129"/>
      <c r="D129"/>
      <c r="E129"/>
      <c r="F129"/>
      <c r="G129"/>
      <c r="H129"/>
      <c r="I129" s="1"/>
      <c r="J129"/>
      <c r="K129"/>
      <c r="L129"/>
      <c r="M129" s="1"/>
      <c r="N129"/>
      <c r="O129"/>
      <c r="P129"/>
    </row>
    <row r="130" spans="1:16" x14ac:dyDescent="0.2">
      <c r="A130"/>
      <c r="B130"/>
      <c r="C130"/>
      <c r="D130"/>
      <c r="E130"/>
      <c r="F130"/>
      <c r="G130"/>
      <c r="H130"/>
      <c r="I130" s="1"/>
      <c r="J130"/>
      <c r="K130"/>
      <c r="L130"/>
      <c r="M130" s="1"/>
      <c r="N130"/>
      <c r="O130"/>
      <c r="P130"/>
    </row>
    <row r="131" spans="1:16" x14ac:dyDescent="0.2">
      <c r="A131"/>
      <c r="B131"/>
      <c r="C131"/>
      <c r="D131"/>
      <c r="E131"/>
      <c r="F131"/>
      <c r="G131"/>
      <c r="H131"/>
      <c r="I131" s="1"/>
      <c r="J131"/>
      <c r="K131"/>
      <c r="L131"/>
      <c r="M131" s="1"/>
      <c r="N131"/>
      <c r="O131"/>
      <c r="P131"/>
    </row>
    <row r="132" spans="1:16" x14ac:dyDescent="0.2">
      <c r="A132"/>
      <c r="B132"/>
      <c r="C132"/>
      <c r="D132"/>
      <c r="E132"/>
      <c r="F132"/>
      <c r="G132"/>
      <c r="H132"/>
      <c r="I132" s="1"/>
      <c r="J132"/>
      <c r="K132"/>
      <c r="L132"/>
      <c r="M132"/>
      <c r="N132"/>
      <c r="O132"/>
      <c r="P132"/>
    </row>
    <row r="133" spans="1:16" x14ac:dyDescent="0.2">
      <c r="A133"/>
      <c r="B133"/>
      <c r="C133"/>
      <c r="D133"/>
      <c r="E133"/>
      <c r="F133"/>
      <c r="G133"/>
      <c r="H133"/>
      <c r="I133" s="1"/>
      <c r="J133"/>
      <c r="K133"/>
      <c r="L133"/>
      <c r="M133"/>
      <c r="N133"/>
      <c r="O133"/>
      <c r="P133"/>
    </row>
    <row r="134" spans="1:16" x14ac:dyDescent="0.2">
      <c r="A134"/>
      <c r="B134"/>
      <c r="C134"/>
      <c r="D134"/>
      <c r="E134"/>
      <c r="F134"/>
      <c r="G134"/>
      <c r="H134"/>
      <c r="I134" s="1"/>
      <c r="J134"/>
      <c r="K134"/>
      <c r="L134"/>
      <c r="M134"/>
      <c r="N134"/>
      <c r="O134"/>
      <c r="P134"/>
    </row>
    <row r="135" spans="1:16" x14ac:dyDescent="0.2">
      <c r="A135"/>
      <c r="B135"/>
      <c r="C135"/>
      <c r="D135"/>
      <c r="E135"/>
      <c r="F135"/>
      <c r="G135"/>
      <c r="H135"/>
      <c r="I135" s="1"/>
      <c r="J135"/>
      <c r="K135"/>
      <c r="L135"/>
      <c r="M135"/>
      <c r="N135"/>
      <c r="O135"/>
      <c r="P135"/>
    </row>
    <row r="136" spans="1:16" x14ac:dyDescent="0.2">
      <c r="A136"/>
      <c r="B136"/>
      <c r="C136"/>
      <c r="D136"/>
      <c r="E136"/>
      <c r="F136"/>
      <c r="G136"/>
      <c r="H136"/>
      <c r="I136" s="1"/>
      <c r="J136"/>
      <c r="K136"/>
      <c r="L136"/>
      <c r="M136" s="1"/>
      <c r="N136"/>
      <c r="O136"/>
      <c r="P136"/>
    </row>
    <row r="137" spans="1:16" x14ac:dyDescent="0.2">
      <c r="A137"/>
      <c r="B137"/>
      <c r="C137"/>
      <c r="D137"/>
      <c r="E137"/>
      <c r="F137"/>
      <c r="G137"/>
      <c r="H137"/>
      <c r="I137" s="1"/>
      <c r="J137"/>
      <c r="K137"/>
      <c r="L137"/>
      <c r="M137"/>
      <c r="N137"/>
      <c r="O137"/>
      <c r="P137"/>
    </row>
    <row r="138" spans="1:16" x14ac:dyDescent="0.2">
      <c r="A138"/>
      <c r="B138"/>
      <c r="C138"/>
      <c r="D138"/>
      <c r="E138"/>
      <c r="F138"/>
      <c r="G138"/>
    </row>
    <row r="139" spans="1:16" x14ac:dyDescent="0.2">
      <c r="A139"/>
      <c r="B139"/>
      <c r="C139"/>
      <c r="D139"/>
      <c r="E139"/>
      <c r="F139"/>
      <c r="G139"/>
    </row>
    <row r="140" spans="1:16" x14ac:dyDescent="0.2">
      <c r="A140"/>
      <c r="B140"/>
      <c r="C140"/>
      <c r="D140"/>
      <c r="E140"/>
      <c r="F140"/>
      <c r="G140"/>
    </row>
    <row r="141" spans="1:16" x14ac:dyDescent="0.2">
      <c r="A141"/>
      <c r="B141"/>
      <c r="C141"/>
      <c r="D141"/>
      <c r="E141"/>
      <c r="F141"/>
      <c r="G141"/>
    </row>
    <row r="142" spans="1:16" x14ac:dyDescent="0.2">
      <c r="A142"/>
      <c r="B142"/>
      <c r="C142"/>
      <c r="D142"/>
      <c r="E142"/>
      <c r="F142"/>
      <c r="G142"/>
    </row>
    <row r="143" spans="1:16" x14ac:dyDescent="0.2">
      <c r="A143"/>
      <c r="B143"/>
      <c r="C143"/>
      <c r="D143"/>
      <c r="E143"/>
      <c r="F143"/>
      <c r="G143"/>
    </row>
    <row r="144" spans="1:16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  <row r="202" spans="1:7" x14ac:dyDescent="0.2">
      <c r="A202"/>
      <c r="B202"/>
      <c r="C202"/>
      <c r="D202"/>
      <c r="E202"/>
      <c r="F202"/>
      <c r="G202"/>
    </row>
    <row r="203" spans="1:7" x14ac:dyDescent="0.2">
      <c r="A203"/>
      <c r="B203"/>
      <c r="C203"/>
      <c r="D203"/>
      <c r="E203"/>
      <c r="F203"/>
      <c r="G203"/>
    </row>
    <row r="204" spans="1:7" x14ac:dyDescent="0.2">
      <c r="A204"/>
      <c r="B204"/>
      <c r="C204"/>
      <c r="D204"/>
      <c r="E204"/>
      <c r="F204"/>
      <c r="G204"/>
    </row>
    <row r="205" spans="1:7" x14ac:dyDescent="0.2">
      <c r="A205"/>
      <c r="B205"/>
      <c r="C205"/>
      <c r="D205"/>
      <c r="E205"/>
      <c r="F205"/>
      <c r="G205"/>
    </row>
    <row r="206" spans="1:7" x14ac:dyDescent="0.2">
      <c r="A206"/>
      <c r="B206"/>
      <c r="C206"/>
      <c r="D206"/>
      <c r="E206"/>
      <c r="F206"/>
      <c r="G206"/>
    </row>
    <row r="207" spans="1:7" x14ac:dyDescent="0.2">
      <c r="A207"/>
      <c r="B207"/>
      <c r="C207"/>
      <c r="D207"/>
      <c r="E207"/>
      <c r="F207"/>
      <c r="G207"/>
    </row>
    <row r="208" spans="1:7" x14ac:dyDescent="0.2">
      <c r="A208"/>
      <c r="B208"/>
      <c r="C208"/>
      <c r="D208"/>
      <c r="E208"/>
      <c r="F208"/>
      <c r="G208"/>
    </row>
    <row r="209" spans="1:7" x14ac:dyDescent="0.2">
      <c r="A209"/>
      <c r="B209"/>
      <c r="C209"/>
      <c r="D209"/>
      <c r="E209"/>
      <c r="F209"/>
      <c r="G209"/>
    </row>
    <row r="210" spans="1:7" x14ac:dyDescent="0.2">
      <c r="A210"/>
      <c r="B210"/>
      <c r="C210"/>
      <c r="D210"/>
      <c r="E210"/>
      <c r="F210"/>
      <c r="G210"/>
    </row>
    <row r="211" spans="1:7" x14ac:dyDescent="0.2">
      <c r="A211"/>
      <c r="B211"/>
      <c r="C211"/>
      <c r="D211"/>
      <c r="E211"/>
      <c r="F211"/>
      <c r="G211"/>
    </row>
    <row r="212" spans="1:7" x14ac:dyDescent="0.2">
      <c r="A212"/>
      <c r="B212"/>
      <c r="C212"/>
      <c r="D212"/>
      <c r="E212"/>
      <c r="F212"/>
      <c r="G212"/>
    </row>
    <row r="213" spans="1:7" x14ac:dyDescent="0.2">
      <c r="A213"/>
      <c r="B213"/>
      <c r="C213"/>
      <c r="D213"/>
      <c r="E213"/>
      <c r="F213"/>
      <c r="G213"/>
    </row>
    <row r="214" spans="1:7" x14ac:dyDescent="0.2">
      <c r="A214"/>
      <c r="B214"/>
      <c r="C214"/>
      <c r="D214"/>
      <c r="E214"/>
      <c r="F214"/>
      <c r="G214"/>
    </row>
    <row r="215" spans="1:7" x14ac:dyDescent="0.2">
      <c r="A215"/>
      <c r="B215"/>
      <c r="C215"/>
      <c r="D215"/>
      <c r="E215"/>
      <c r="F215"/>
      <c r="G215"/>
    </row>
    <row r="216" spans="1:7" x14ac:dyDescent="0.2">
      <c r="A216"/>
      <c r="B216"/>
      <c r="C216"/>
      <c r="D216"/>
      <c r="E216"/>
      <c r="F216"/>
      <c r="G216"/>
    </row>
    <row r="217" spans="1:7" x14ac:dyDescent="0.2">
      <c r="A217"/>
      <c r="B217"/>
      <c r="C217"/>
      <c r="D217"/>
      <c r="E217"/>
      <c r="F217"/>
      <c r="G217"/>
    </row>
    <row r="218" spans="1:7" x14ac:dyDescent="0.2">
      <c r="A218"/>
      <c r="B218"/>
      <c r="C218"/>
      <c r="D218"/>
      <c r="E218"/>
      <c r="F218"/>
      <c r="G218"/>
    </row>
    <row r="219" spans="1:7" x14ac:dyDescent="0.2">
      <c r="A219"/>
      <c r="B219"/>
      <c r="C219"/>
      <c r="D219"/>
      <c r="E219"/>
      <c r="F219"/>
      <c r="G219"/>
    </row>
    <row r="220" spans="1:7" x14ac:dyDescent="0.2">
      <c r="A220"/>
      <c r="B220"/>
      <c r="C220"/>
      <c r="D220"/>
      <c r="E220"/>
      <c r="F220"/>
      <c r="G220"/>
    </row>
    <row r="221" spans="1:7" x14ac:dyDescent="0.2">
      <c r="A221"/>
      <c r="B221"/>
      <c r="C221"/>
      <c r="D221"/>
      <c r="E221"/>
      <c r="F221"/>
      <c r="G221"/>
    </row>
    <row r="222" spans="1:7" x14ac:dyDescent="0.2">
      <c r="A222"/>
      <c r="B222"/>
      <c r="C222"/>
      <c r="D222"/>
      <c r="E222"/>
      <c r="F222"/>
      <c r="G222"/>
    </row>
    <row r="223" spans="1:7" x14ac:dyDescent="0.2">
      <c r="A223"/>
      <c r="B223"/>
      <c r="C223"/>
      <c r="D223"/>
      <c r="E223"/>
      <c r="F223"/>
      <c r="G223"/>
    </row>
    <row r="224" spans="1:7" x14ac:dyDescent="0.2">
      <c r="A224"/>
      <c r="B224"/>
      <c r="C224"/>
      <c r="D224"/>
      <c r="E224"/>
      <c r="F224"/>
      <c r="G224"/>
    </row>
    <row r="225" spans="1:7" x14ac:dyDescent="0.2">
      <c r="A225"/>
      <c r="B225"/>
      <c r="C225"/>
      <c r="D225"/>
      <c r="E225"/>
      <c r="F225"/>
      <c r="G225"/>
    </row>
    <row r="226" spans="1:7" x14ac:dyDescent="0.2">
      <c r="A226"/>
      <c r="B226"/>
      <c r="C226"/>
      <c r="D226"/>
      <c r="E226"/>
      <c r="F226"/>
      <c r="G226"/>
    </row>
    <row r="227" spans="1:7" x14ac:dyDescent="0.2">
      <c r="A227"/>
      <c r="B227"/>
      <c r="C227"/>
      <c r="D227"/>
      <c r="E227"/>
      <c r="F227"/>
      <c r="G227"/>
    </row>
    <row r="228" spans="1:7" x14ac:dyDescent="0.2">
      <c r="A228"/>
      <c r="B228"/>
      <c r="C228"/>
      <c r="D228"/>
      <c r="E228"/>
      <c r="F228"/>
      <c r="G228"/>
    </row>
    <row r="229" spans="1:7" x14ac:dyDescent="0.2">
      <c r="A229"/>
      <c r="B229"/>
      <c r="C229"/>
      <c r="D229"/>
      <c r="E229"/>
      <c r="F229"/>
      <c r="G229"/>
    </row>
    <row r="230" spans="1:7" x14ac:dyDescent="0.2">
      <c r="A230"/>
      <c r="B230"/>
      <c r="C230"/>
      <c r="D230"/>
      <c r="E230"/>
      <c r="F230"/>
      <c r="G230"/>
    </row>
    <row r="231" spans="1:7" x14ac:dyDescent="0.2">
      <c r="A231"/>
      <c r="B231"/>
      <c r="C231"/>
      <c r="D231"/>
      <c r="E231"/>
      <c r="F231"/>
      <c r="G231"/>
    </row>
    <row r="232" spans="1:7" x14ac:dyDescent="0.2">
      <c r="A232"/>
      <c r="B232"/>
      <c r="C232"/>
      <c r="D232"/>
      <c r="E232"/>
      <c r="F232"/>
      <c r="G232"/>
    </row>
    <row r="233" spans="1:7" x14ac:dyDescent="0.2">
      <c r="A233"/>
      <c r="B233"/>
      <c r="C233"/>
      <c r="D233"/>
      <c r="E233"/>
      <c r="F233"/>
      <c r="G233"/>
    </row>
    <row r="234" spans="1:7" x14ac:dyDescent="0.2">
      <c r="A234"/>
      <c r="B234"/>
      <c r="C234"/>
      <c r="D234"/>
      <c r="E234"/>
      <c r="F234"/>
      <c r="G234"/>
    </row>
    <row r="235" spans="1:7" x14ac:dyDescent="0.2">
      <c r="A235"/>
      <c r="B235"/>
      <c r="C235"/>
      <c r="D235"/>
      <c r="E235"/>
      <c r="F235"/>
      <c r="G235"/>
    </row>
    <row r="236" spans="1:7" x14ac:dyDescent="0.2">
      <c r="A236"/>
      <c r="B236"/>
      <c r="C236"/>
      <c r="D236"/>
      <c r="E236"/>
      <c r="F236"/>
      <c r="G236"/>
    </row>
    <row r="237" spans="1:7" x14ac:dyDescent="0.2">
      <c r="A237"/>
      <c r="B237"/>
      <c r="C237"/>
      <c r="D237"/>
      <c r="E237"/>
      <c r="F237"/>
      <c r="G237"/>
    </row>
    <row r="238" spans="1:7" x14ac:dyDescent="0.2">
      <c r="A238"/>
      <c r="B238"/>
      <c r="C238"/>
      <c r="D238"/>
      <c r="E238"/>
      <c r="F238"/>
      <c r="G238"/>
    </row>
    <row r="239" spans="1:7" x14ac:dyDescent="0.2">
      <c r="A239"/>
      <c r="B239"/>
      <c r="C239"/>
      <c r="D239"/>
      <c r="E239"/>
      <c r="F239"/>
      <c r="G239"/>
    </row>
    <row r="240" spans="1:7" x14ac:dyDescent="0.2">
      <c r="A240"/>
      <c r="B240"/>
      <c r="C240"/>
      <c r="D240"/>
      <c r="E240"/>
      <c r="F240"/>
      <c r="G240"/>
    </row>
    <row r="241" spans="1:7" x14ac:dyDescent="0.2">
      <c r="A241"/>
      <c r="B241"/>
      <c r="C241"/>
      <c r="D241"/>
      <c r="E241"/>
      <c r="F241"/>
      <c r="G241"/>
    </row>
    <row r="242" spans="1:7" x14ac:dyDescent="0.2">
      <c r="A242"/>
      <c r="B242"/>
      <c r="C242"/>
      <c r="D242"/>
      <c r="E242"/>
      <c r="F242"/>
      <c r="G242"/>
    </row>
    <row r="243" spans="1:7" x14ac:dyDescent="0.2">
      <c r="A243"/>
      <c r="B243"/>
      <c r="C243"/>
      <c r="D243"/>
      <c r="E243"/>
      <c r="F243"/>
      <c r="G243"/>
    </row>
  </sheetData>
  <sortState ref="A3:I80">
    <sortCondition ref="A3:A80"/>
  </sortState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Michelotti</dc:creator>
  <cp:lastModifiedBy>Tim James</cp:lastModifiedBy>
  <dcterms:created xsi:type="dcterms:W3CDTF">2017-03-22T19:29:29Z</dcterms:created>
  <dcterms:modified xsi:type="dcterms:W3CDTF">2019-04-13T02:29:14Z</dcterms:modified>
</cp:coreProperties>
</file>