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ve2/Desktop/STUDENTS/EOIN/GENOME_PAPER/"/>
    </mc:Choice>
  </mc:AlternateContent>
  <xr:revisionPtr revIDLastSave="0" documentId="13_ncr:1_{4C099A0E-819D-BD41-A4BD-4EE7905E0E30}" xr6:coauthVersionLast="36" xr6:coauthVersionMax="36" xr10:uidLastSave="{00000000-0000-0000-0000-000000000000}"/>
  <bookViews>
    <workbookView xWindow="2960" yWindow="2380" windowWidth="40540" windowHeight="24400" tabRatio="500" xr2:uid="{00000000-000D-0000-FFFF-FFFF00000000}"/>
  </bookViews>
  <sheets>
    <sheet name="Sheet4" sheetId="4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4" l="1"/>
  <c r="G29" i="4"/>
  <c r="AE29" i="4"/>
  <c r="R29" i="4"/>
  <c r="P29" i="4"/>
  <c r="U29" i="4"/>
  <c r="V29" i="4"/>
  <c r="AG29" i="4"/>
  <c r="W29" i="4"/>
  <c r="K29" i="4"/>
  <c r="X29" i="4"/>
  <c r="S29" i="4"/>
  <c r="Y29" i="4"/>
  <c r="T29" i="4"/>
  <c r="Z29" i="4"/>
  <c r="H29" i="4"/>
  <c r="I29" i="4"/>
  <c r="AA29" i="4"/>
  <c r="AH29" i="4"/>
  <c r="L29" i="4"/>
  <c r="AI29" i="4"/>
  <c r="M29" i="4"/>
  <c r="N29" i="4"/>
  <c r="AJ29" i="4"/>
  <c r="O29" i="4"/>
  <c r="J29" i="4"/>
  <c r="AD29" i="4"/>
  <c r="AF29" i="4"/>
  <c r="AB29" i="4"/>
  <c r="AC29" i="4"/>
  <c r="Q29" i="4"/>
  <c r="E29" i="4"/>
  <c r="F21" i="4"/>
  <c r="G21" i="4"/>
  <c r="AE21" i="4"/>
  <c r="R21" i="4"/>
  <c r="P21" i="4"/>
  <c r="U21" i="4"/>
  <c r="V21" i="4"/>
  <c r="AG21" i="4"/>
  <c r="W21" i="4"/>
  <c r="K21" i="4"/>
  <c r="X21" i="4"/>
  <c r="S21" i="4"/>
  <c r="Y21" i="4"/>
  <c r="T21" i="4"/>
  <c r="Z21" i="4"/>
  <c r="H21" i="4"/>
  <c r="I21" i="4"/>
  <c r="AA21" i="4"/>
  <c r="AH21" i="4"/>
  <c r="L21" i="4"/>
  <c r="AI21" i="4"/>
  <c r="M21" i="4"/>
  <c r="N21" i="4"/>
  <c r="AJ21" i="4"/>
  <c r="O21" i="4"/>
  <c r="J21" i="4"/>
  <c r="AD21" i="4"/>
  <c r="AF21" i="4"/>
  <c r="AB21" i="4"/>
  <c r="AC21" i="4"/>
  <c r="Q21" i="4"/>
  <c r="E21" i="4"/>
  <c r="F18" i="4"/>
  <c r="G18" i="4"/>
  <c r="AE18" i="4"/>
  <c r="R18" i="4"/>
  <c r="P18" i="4"/>
  <c r="U18" i="4"/>
  <c r="V18" i="4"/>
  <c r="AG18" i="4"/>
  <c r="W18" i="4"/>
  <c r="K18" i="4"/>
  <c r="X18" i="4"/>
  <c r="S18" i="4"/>
  <c r="Y18" i="4"/>
  <c r="T18" i="4"/>
  <c r="Z18" i="4"/>
  <c r="H18" i="4"/>
  <c r="I18" i="4"/>
  <c r="AA18" i="4"/>
  <c r="AH18" i="4"/>
  <c r="L18" i="4"/>
  <c r="AI18" i="4"/>
  <c r="M18" i="4"/>
  <c r="N18" i="4"/>
  <c r="AJ18" i="4"/>
  <c r="O18" i="4"/>
  <c r="J18" i="4"/>
  <c r="AD18" i="4"/>
  <c r="AF18" i="4"/>
  <c r="AB18" i="4"/>
  <c r="AC18" i="4"/>
  <c r="Q18" i="4"/>
  <c r="E18" i="4"/>
  <c r="F13" i="4"/>
  <c r="G13" i="4"/>
  <c r="AE13" i="4"/>
  <c r="R13" i="4"/>
  <c r="P13" i="4"/>
  <c r="U13" i="4"/>
  <c r="V13" i="4"/>
  <c r="AG13" i="4"/>
  <c r="W13" i="4"/>
  <c r="K13" i="4"/>
  <c r="X13" i="4"/>
  <c r="S13" i="4"/>
  <c r="Y13" i="4"/>
  <c r="T13" i="4"/>
  <c r="Z13" i="4"/>
  <c r="H13" i="4"/>
  <c r="I13" i="4"/>
  <c r="AA13" i="4"/>
  <c r="AH13" i="4"/>
  <c r="L13" i="4"/>
  <c r="AI13" i="4"/>
  <c r="M13" i="4"/>
  <c r="N13" i="4"/>
  <c r="AJ13" i="4"/>
  <c r="O13" i="4"/>
  <c r="J13" i="4"/>
  <c r="AD13" i="4"/>
  <c r="AF13" i="4"/>
  <c r="AB13" i="4"/>
  <c r="AC13" i="4"/>
  <c r="Q13" i="4"/>
  <c r="E13" i="4"/>
  <c r="F6" i="4"/>
  <c r="G6" i="4"/>
  <c r="AE6" i="4"/>
  <c r="R6" i="4"/>
  <c r="P6" i="4"/>
  <c r="U6" i="4"/>
  <c r="V6" i="4"/>
  <c r="AG6" i="4"/>
  <c r="W6" i="4"/>
  <c r="K6" i="4"/>
  <c r="X6" i="4"/>
  <c r="S6" i="4"/>
  <c r="Y6" i="4"/>
  <c r="T6" i="4"/>
  <c r="Z6" i="4"/>
  <c r="H6" i="4"/>
  <c r="I6" i="4"/>
  <c r="AA6" i="4"/>
  <c r="AH6" i="4"/>
  <c r="L6" i="4"/>
  <c r="AI6" i="4"/>
  <c r="M6" i="4"/>
  <c r="N6" i="4"/>
  <c r="AJ6" i="4"/>
  <c r="O6" i="4"/>
  <c r="J6" i="4"/>
  <c r="AD6" i="4"/>
  <c r="AF6" i="4"/>
  <c r="AB6" i="4"/>
  <c r="AC6" i="4"/>
  <c r="Q6" i="4"/>
  <c r="E6" i="4"/>
  <c r="R30" i="4" l="1"/>
  <c r="V30" i="4"/>
  <c r="U30" i="4"/>
  <c r="AB30" i="4"/>
  <c r="AI30" i="4"/>
  <c r="Y30" i="4"/>
  <c r="P30" i="4"/>
  <c r="AF30" i="4"/>
  <c r="L30" i="4"/>
  <c r="S30" i="4"/>
  <c r="M30" i="4"/>
  <c r="AD30" i="4"/>
  <c r="AH30" i="4"/>
  <c r="X30" i="4"/>
  <c r="AE30" i="4"/>
  <c r="T30" i="4"/>
  <c r="J30" i="4"/>
  <c r="AA30" i="4"/>
  <c r="K30" i="4"/>
  <c r="G30" i="4"/>
  <c r="O30" i="4"/>
  <c r="I30" i="4"/>
  <c r="W30" i="4"/>
  <c r="F30" i="4"/>
  <c r="AC30" i="4"/>
  <c r="E30" i="4"/>
  <c r="AJ30" i="4"/>
  <c r="H30" i="4"/>
  <c r="AG30" i="4"/>
  <c r="N30" i="4"/>
  <c r="Q30" i="4"/>
  <c r="Z30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UNT" type="6" refreshedVersion="0" background="1" saveData="1">
    <textPr fileType="mac" sourceFile="Macintosh HD:Users:dave2:Desktop:STUDENTS:EOIN:ENZYMES:DBCan2:COUNT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COUNTS" type="6" refreshedVersion="0" background="1" saveData="1">
    <textPr fileType="mac" sourceFile="Macintosh HD:Users:dave2:Desktop:STUDENTS:EOIN:ENZYMES:DBCan2:COUNTS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COUNTS1" type="6" refreshedVersion="0" background="1" saveData="1">
    <textPr fileType="mac" sourceFile="Macintosh HD:Users:dave2:Desktop:STUDENTS:EOIN:ENZYMES:DBCan2:COUNTS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<sst xmlns="http://schemas.openxmlformats.org/spreadsheetml/2006/main" count="119" uniqueCount="114">
  <si>
    <t>Cellulase</t>
  </si>
  <si>
    <t>EC:3.2.1.4</t>
  </si>
  <si>
    <t>EC:3.2.1.91</t>
  </si>
  <si>
    <t>EC:3.2.1.21</t>
  </si>
  <si>
    <t>Hemicellulase</t>
  </si>
  <si>
    <t>EC:3.2.1.8</t>
  </si>
  <si>
    <t>EC:3.2.1.37</t>
  </si>
  <si>
    <t>EC:3.2.1.131</t>
  </si>
  <si>
    <t>GH67</t>
  </si>
  <si>
    <t>EC:3.1.1.72</t>
  </si>
  <si>
    <t>EC:3.1.1.73</t>
  </si>
  <si>
    <t>CE1</t>
  </si>
  <si>
    <t>EC:3.2.1.55</t>
  </si>
  <si>
    <t>Pectinase</t>
  </si>
  <si>
    <t>EC:4.2.2.10</t>
  </si>
  <si>
    <t>PL1</t>
  </si>
  <si>
    <t>EC:4.2.2.2</t>
  </si>
  <si>
    <t>EC:3.1.1.11</t>
  </si>
  <si>
    <t>CE8</t>
  </si>
  <si>
    <t>EC:3.2.1.15</t>
  </si>
  <si>
    <t>GH28</t>
  </si>
  <si>
    <t>Lignin Oxidase</t>
  </si>
  <si>
    <t>EC:1.10.3.2</t>
  </si>
  <si>
    <t>AA1</t>
  </si>
  <si>
    <t>AA2</t>
  </si>
  <si>
    <t>EC:1.1.3.13</t>
  </si>
  <si>
    <t>AA3_3</t>
  </si>
  <si>
    <t>EC:1.1.3.10</t>
  </si>
  <si>
    <t>AA3_4</t>
  </si>
  <si>
    <t>EC:1.1.3.38</t>
  </si>
  <si>
    <t>AA4</t>
  </si>
  <si>
    <t>EC:1.1.3.-</t>
  </si>
  <si>
    <t>AA5_1</t>
  </si>
  <si>
    <t>EC:1.1.3.9</t>
  </si>
  <si>
    <t>AA5_2</t>
  </si>
  <si>
    <t>EC:1.6.5.6</t>
  </si>
  <si>
    <t>AA6</t>
  </si>
  <si>
    <t>GH5|GH7|GH9|GH12|GH44|GH45|AA9</t>
  </si>
  <si>
    <t>GH6|GH7</t>
  </si>
  <si>
    <t>GH1|GH3</t>
  </si>
  <si>
    <t>GH10|GH11</t>
  </si>
  <si>
    <t>GH3|GH39,GH43</t>
  </si>
  <si>
    <t>CE1|CE5</t>
  </si>
  <si>
    <t>GH51|GH54|GH62</t>
  </si>
  <si>
    <t>PL1|PL3|PL9</t>
  </si>
  <si>
    <t>Auxillary Enzymes</t>
  </si>
  <si>
    <t>1,4-β-cellobiosidase</t>
  </si>
  <si>
    <t>β-glucosidase</t>
  </si>
  <si>
    <t>Endo-1,4-beta-xylanase</t>
  </si>
  <si>
    <t>β-xylosidase</t>
  </si>
  <si>
    <t>α-glucuronidase</t>
  </si>
  <si>
    <t>acetylxylan esterase</t>
  </si>
  <si>
    <t>feruloyl esterase</t>
  </si>
  <si>
    <t>α-L-arabinofuranosidases</t>
  </si>
  <si>
    <t>pectin lyase</t>
  </si>
  <si>
    <t>pectate lyase</t>
  </si>
  <si>
    <t>pectinesterase</t>
  </si>
  <si>
    <t>polygalacturonase</t>
  </si>
  <si>
    <t>multicopper oxidase</t>
  </si>
  <si>
    <t>alcohol oxidase</t>
  </si>
  <si>
    <t>Pyranose oxidase</t>
  </si>
  <si>
    <t>vanillyl-alcohol oxidase</t>
  </si>
  <si>
    <t>Glyoxal oxidase</t>
  </si>
  <si>
    <t>Galactose oxidase</t>
  </si>
  <si>
    <t>Benzoquinone reductase</t>
  </si>
  <si>
    <t>Endo-beta-1,4-glucanase</t>
  </si>
  <si>
    <t>ARP23</t>
  </si>
  <si>
    <t>H97</t>
  </si>
  <si>
    <t>JB137</t>
  </si>
  <si>
    <t>Class</t>
  </si>
  <si>
    <t>Enzyme</t>
  </si>
  <si>
    <t>EC</t>
  </si>
  <si>
    <t>CAZy</t>
  </si>
  <si>
    <t>Peroxidase</t>
  </si>
  <si>
    <t>EC:1.11.1.1-</t>
  </si>
  <si>
    <t>AA3_2a/AA3_2b</t>
  </si>
  <si>
    <t>EC:1.1.3.7/4</t>
  </si>
  <si>
    <t>aryl-alcohol/glucose oxidase</t>
  </si>
  <si>
    <t>Total</t>
  </si>
  <si>
    <t>A.nig</t>
  </si>
  <si>
    <t>V.vol</t>
  </si>
  <si>
    <t>U.may</t>
  </si>
  <si>
    <t>T.ver</t>
  </si>
  <si>
    <t>T.ree</t>
  </si>
  <si>
    <t>S.nod</t>
  </si>
  <si>
    <t>S.lac</t>
  </si>
  <si>
    <t>S.cer</t>
  </si>
  <si>
    <t>P.pla</t>
  </si>
  <si>
    <t>P.sti</t>
  </si>
  <si>
    <t>N.cra</t>
  </si>
  <si>
    <t>P.ost</t>
  </si>
  <si>
    <t>G.fro</t>
  </si>
  <si>
    <t>L.edo</t>
  </si>
  <si>
    <t>H.mar</t>
  </si>
  <si>
    <t>A.sub</t>
  </si>
  <si>
    <t>C.neo</t>
  </si>
  <si>
    <t>D.squ</t>
  </si>
  <si>
    <t>G.luc</t>
  </si>
  <si>
    <t>G.tra</t>
  </si>
  <si>
    <t>L.bic</t>
  </si>
  <si>
    <t>M.ror</t>
  </si>
  <si>
    <t>G.lux</t>
  </si>
  <si>
    <t>C.par</t>
  </si>
  <si>
    <t>C.put</t>
  </si>
  <si>
    <t>C.cin</t>
  </si>
  <si>
    <t>S.com</t>
  </si>
  <si>
    <t>L.edoB17</t>
  </si>
  <si>
    <t>P.chr</t>
  </si>
  <si>
    <t>White rot</t>
  </si>
  <si>
    <t>Brown rot</t>
  </si>
  <si>
    <t>Straw rot</t>
  </si>
  <si>
    <t xml:space="preserve">Ascomycetes </t>
  </si>
  <si>
    <t>A. bisporus</t>
  </si>
  <si>
    <t>Species names highlighted in Brown are edible mushrooms. Totals shown for each class of gene as well as 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</si>
</sst>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0" fillId="2" borderId="1" xfId="0" applyFill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7"/>
  <sheetViews>
    <sheetView tabSelected="1" workbookViewId="0">
      <selection activeCell="E55" sqref="E55"/>
    </sheetView>
  </sheetViews>
  <sheetFormatPr baseColWidth="10" defaultRowHeight="16" x14ac:dyDescent="0.2"/>
  <cols>
    <col min="1" max="1" width="18.5" customWidth="1"/>
    <col min="2" max="2" width="24.1640625" customWidth="1"/>
    <col min="3" max="3" width="12.83203125" customWidth="1"/>
    <col min="4" max="4" width="35.1640625" customWidth="1"/>
    <col min="5" max="5" width="6.1640625" customWidth="1"/>
    <col min="6" max="6" width="4.83203125" bestFit="1" customWidth="1"/>
    <col min="7" max="7" width="5.5" bestFit="1" customWidth="1"/>
    <col min="8" max="8" width="8.33203125" customWidth="1"/>
    <col min="9" max="9" width="5.1640625" bestFit="1" customWidth="1"/>
    <col min="10" max="10" width="5" bestFit="1" customWidth="1"/>
    <col min="11" max="11" width="5.33203125" bestFit="1" customWidth="1"/>
    <col min="12" max="12" width="5.5" bestFit="1" customWidth="1"/>
    <col min="13" max="14" width="4.83203125" bestFit="1" customWidth="1"/>
    <col min="15" max="16" width="5" bestFit="1" customWidth="1"/>
    <col min="17" max="18" width="5.6640625" bestFit="1" customWidth="1"/>
    <col min="19" max="19" width="4.83203125" bestFit="1" customWidth="1"/>
    <col min="20" max="20" width="6.1640625" bestFit="1" customWidth="1"/>
    <col min="21" max="21" width="5.5" bestFit="1" customWidth="1"/>
    <col min="22" max="22" width="5.33203125" bestFit="1" customWidth="1"/>
    <col min="23" max="23" width="4.83203125" bestFit="1" customWidth="1"/>
    <col min="24" max="24" width="4.6640625" bestFit="1" customWidth="1"/>
    <col min="25" max="25" width="5.33203125" bestFit="1" customWidth="1"/>
    <col min="26" max="26" width="4.5" bestFit="1" customWidth="1"/>
    <col min="27" max="27" width="6.1640625" bestFit="1" customWidth="1"/>
    <col min="28" max="28" width="5" bestFit="1" customWidth="1"/>
    <col min="29" max="29" width="6" bestFit="1" customWidth="1"/>
    <col min="30" max="30" width="5.1640625" bestFit="1" customWidth="1"/>
    <col min="31" max="33" width="5" bestFit="1" customWidth="1"/>
    <col min="34" max="34" width="5.33203125" bestFit="1" customWidth="1"/>
    <col min="35" max="35" width="4.33203125" bestFit="1" customWidth="1"/>
    <col min="36" max="36" width="5.1640625" bestFit="1" customWidth="1"/>
  </cols>
  <sheetData>
    <row r="1" spans="1:36" x14ac:dyDescent="0.2">
      <c r="E1" s="16" t="s">
        <v>112</v>
      </c>
      <c r="F1" s="16"/>
      <c r="G1" s="17"/>
      <c r="H1" s="7" t="s">
        <v>108</v>
      </c>
      <c r="I1" s="8"/>
      <c r="J1" s="8"/>
      <c r="K1" s="8"/>
      <c r="L1" s="8"/>
      <c r="M1" s="8"/>
      <c r="N1" s="7" t="s">
        <v>109</v>
      </c>
      <c r="O1" s="7"/>
      <c r="P1" s="9" t="s">
        <v>110</v>
      </c>
      <c r="Q1" s="10"/>
      <c r="AD1" s="9" t="s">
        <v>111</v>
      </c>
      <c r="AE1" s="11"/>
      <c r="AF1" s="11"/>
      <c r="AG1" s="11"/>
      <c r="AH1" s="11"/>
      <c r="AI1" s="11"/>
      <c r="AJ1" s="10"/>
    </row>
    <row r="2" spans="1:36" x14ac:dyDescent="0.2">
      <c r="A2" s="1" t="s">
        <v>69</v>
      </c>
      <c r="B2" s="1" t="s">
        <v>70</v>
      </c>
      <c r="C2" s="1" t="s">
        <v>71</v>
      </c>
      <c r="D2" s="1" t="s">
        <v>72</v>
      </c>
      <c r="E2" s="6" t="s">
        <v>66</v>
      </c>
      <c r="F2" s="6" t="s">
        <v>67</v>
      </c>
      <c r="G2" s="6" t="s">
        <v>68</v>
      </c>
      <c r="H2" s="6" t="s">
        <v>106</v>
      </c>
      <c r="I2" s="6" t="s">
        <v>92</v>
      </c>
      <c r="J2" s="2" t="s">
        <v>105</v>
      </c>
      <c r="K2" s="2" t="s">
        <v>97</v>
      </c>
      <c r="L2" s="2" t="s">
        <v>107</v>
      </c>
      <c r="M2" s="6" t="s">
        <v>90</v>
      </c>
      <c r="N2" s="2" t="s">
        <v>87</v>
      </c>
      <c r="O2" s="2" t="s">
        <v>85</v>
      </c>
      <c r="P2" s="2" t="s">
        <v>104</v>
      </c>
      <c r="Q2" s="6" t="s">
        <v>80</v>
      </c>
      <c r="R2" s="6" t="s">
        <v>94</v>
      </c>
      <c r="S2" s="6" t="s">
        <v>91</v>
      </c>
      <c r="T2" s="6" t="s">
        <v>93</v>
      </c>
      <c r="U2" s="2" t="s">
        <v>103</v>
      </c>
      <c r="V2" s="2" t="s">
        <v>95</v>
      </c>
      <c r="W2" s="2" t="s">
        <v>96</v>
      </c>
      <c r="X2" s="2" t="s">
        <v>98</v>
      </c>
      <c r="Y2" s="2" t="s">
        <v>101</v>
      </c>
      <c r="Z2" s="2" t="s">
        <v>99</v>
      </c>
      <c r="AA2" s="2" t="s">
        <v>100</v>
      </c>
      <c r="AB2" s="2" t="s">
        <v>82</v>
      </c>
      <c r="AC2" s="2" t="s">
        <v>81</v>
      </c>
      <c r="AD2" s="2" t="s">
        <v>84</v>
      </c>
      <c r="AE2" s="2" t="s">
        <v>79</v>
      </c>
      <c r="AF2" s="2" t="s">
        <v>83</v>
      </c>
      <c r="AG2" s="2" t="s">
        <v>102</v>
      </c>
      <c r="AH2" s="2" t="s">
        <v>89</v>
      </c>
      <c r="AI2" s="2" t="s">
        <v>88</v>
      </c>
      <c r="AJ2" s="2" t="s">
        <v>86</v>
      </c>
    </row>
    <row r="3" spans="1:36" ht="17" x14ac:dyDescent="0.2">
      <c r="A3" s="12" t="s">
        <v>0</v>
      </c>
      <c r="B3" s="2" t="s">
        <v>65</v>
      </c>
      <c r="C3" s="3" t="s">
        <v>1</v>
      </c>
      <c r="D3" s="3" t="s">
        <v>37</v>
      </c>
      <c r="E3" s="2">
        <v>37</v>
      </c>
      <c r="F3" s="2">
        <v>32</v>
      </c>
      <c r="G3" s="2">
        <v>35</v>
      </c>
      <c r="H3" s="2">
        <v>40</v>
      </c>
      <c r="I3" s="2">
        <v>42</v>
      </c>
      <c r="J3" s="2">
        <v>42</v>
      </c>
      <c r="K3" s="2">
        <v>42</v>
      </c>
      <c r="L3" s="2">
        <v>39</v>
      </c>
      <c r="M3" s="2">
        <v>71</v>
      </c>
      <c r="N3" s="2">
        <v>41</v>
      </c>
      <c r="O3" s="2">
        <v>26</v>
      </c>
      <c r="P3" s="2">
        <v>68</v>
      </c>
      <c r="Q3" s="2">
        <v>62</v>
      </c>
      <c r="R3" s="2">
        <v>67</v>
      </c>
      <c r="S3" s="2">
        <v>37</v>
      </c>
      <c r="T3" s="2">
        <v>50</v>
      </c>
      <c r="U3" s="2">
        <v>12</v>
      </c>
      <c r="V3" s="2">
        <v>12</v>
      </c>
      <c r="W3" s="2">
        <v>41</v>
      </c>
      <c r="X3" s="2">
        <v>26</v>
      </c>
      <c r="Y3" s="2">
        <v>52</v>
      </c>
      <c r="Z3" s="2">
        <v>27</v>
      </c>
      <c r="AA3" s="2">
        <v>32</v>
      </c>
      <c r="AB3" s="2">
        <v>51</v>
      </c>
      <c r="AC3" s="2">
        <v>16</v>
      </c>
      <c r="AD3" s="2">
        <v>59</v>
      </c>
      <c r="AE3" s="2">
        <v>24</v>
      </c>
      <c r="AF3" s="2">
        <v>15</v>
      </c>
      <c r="AG3" s="2">
        <v>37</v>
      </c>
      <c r="AH3" s="2">
        <v>28</v>
      </c>
      <c r="AI3" s="2">
        <v>7</v>
      </c>
      <c r="AJ3" s="2">
        <v>5</v>
      </c>
    </row>
    <row r="4" spans="1:36" ht="17" x14ac:dyDescent="0.2">
      <c r="A4" s="13"/>
      <c r="B4" s="2" t="s">
        <v>46</v>
      </c>
      <c r="C4" s="3" t="s">
        <v>2</v>
      </c>
      <c r="D4" s="3" t="s">
        <v>38</v>
      </c>
      <c r="E4" s="2">
        <v>1</v>
      </c>
      <c r="F4" s="2">
        <v>1</v>
      </c>
      <c r="G4" s="2">
        <v>1</v>
      </c>
      <c r="H4" s="2">
        <v>5</v>
      </c>
      <c r="I4" s="2">
        <v>5</v>
      </c>
      <c r="J4" s="2">
        <v>3</v>
      </c>
      <c r="K4" s="2">
        <v>4</v>
      </c>
      <c r="L4" s="2">
        <v>6</v>
      </c>
      <c r="M4" s="2">
        <v>17</v>
      </c>
      <c r="N4" s="2">
        <v>0</v>
      </c>
      <c r="O4" s="2">
        <v>1</v>
      </c>
      <c r="P4" s="2">
        <v>11</v>
      </c>
      <c r="Q4" s="2">
        <v>15</v>
      </c>
      <c r="R4" s="2">
        <v>7</v>
      </c>
      <c r="S4" s="2">
        <v>4</v>
      </c>
      <c r="T4" s="2">
        <v>5</v>
      </c>
      <c r="U4" s="2">
        <v>0</v>
      </c>
      <c r="V4" s="2">
        <v>0</v>
      </c>
      <c r="W4" s="2">
        <v>4</v>
      </c>
      <c r="X4" s="2">
        <v>0</v>
      </c>
      <c r="Y4" s="2">
        <v>8</v>
      </c>
      <c r="Z4" s="2">
        <v>0</v>
      </c>
      <c r="AA4" s="2">
        <v>4</v>
      </c>
      <c r="AB4" s="2">
        <v>5</v>
      </c>
      <c r="AC4" s="2">
        <v>0</v>
      </c>
      <c r="AD4" s="2">
        <v>9</v>
      </c>
      <c r="AE4" s="2">
        <v>4</v>
      </c>
      <c r="AF4" s="2">
        <v>2</v>
      </c>
      <c r="AG4" s="2">
        <v>7</v>
      </c>
      <c r="AH4" s="2">
        <v>8</v>
      </c>
      <c r="AI4" s="2">
        <v>0</v>
      </c>
      <c r="AJ4" s="2">
        <v>0</v>
      </c>
    </row>
    <row r="5" spans="1:36" ht="17" x14ac:dyDescent="0.2">
      <c r="A5" s="13"/>
      <c r="B5" s="2" t="s">
        <v>47</v>
      </c>
      <c r="C5" s="3" t="s">
        <v>3</v>
      </c>
      <c r="D5" s="3" t="s">
        <v>39</v>
      </c>
      <c r="E5" s="2">
        <v>10</v>
      </c>
      <c r="F5" s="2">
        <v>8</v>
      </c>
      <c r="G5" s="2">
        <v>9</v>
      </c>
      <c r="H5" s="2">
        <v>13</v>
      </c>
      <c r="I5" s="2">
        <v>14</v>
      </c>
      <c r="J5" s="2">
        <v>15</v>
      </c>
      <c r="K5" s="2">
        <v>16</v>
      </c>
      <c r="L5" s="2">
        <v>12</v>
      </c>
      <c r="M5" s="2">
        <v>15</v>
      </c>
      <c r="N5" s="2">
        <v>13</v>
      </c>
      <c r="O5" s="2">
        <v>12</v>
      </c>
      <c r="P5" s="2">
        <v>9</v>
      </c>
      <c r="Q5" s="2">
        <v>14</v>
      </c>
      <c r="R5" s="2">
        <v>14</v>
      </c>
      <c r="S5" s="2">
        <v>9</v>
      </c>
      <c r="T5" s="2">
        <v>13</v>
      </c>
      <c r="U5" s="2">
        <v>7</v>
      </c>
      <c r="V5" s="2">
        <v>7</v>
      </c>
      <c r="W5" s="2">
        <v>11</v>
      </c>
      <c r="X5" s="2">
        <v>13</v>
      </c>
      <c r="Y5" s="2">
        <v>18</v>
      </c>
      <c r="Z5" s="2">
        <v>2</v>
      </c>
      <c r="AA5" s="2">
        <v>11</v>
      </c>
      <c r="AB5" s="2">
        <v>14</v>
      </c>
      <c r="AC5" s="2">
        <v>3</v>
      </c>
      <c r="AD5" s="2">
        <v>17</v>
      </c>
      <c r="AE5" s="2">
        <v>20</v>
      </c>
      <c r="AF5" s="2">
        <v>15</v>
      </c>
      <c r="AG5" s="2">
        <v>19</v>
      </c>
      <c r="AH5" s="2">
        <v>11</v>
      </c>
      <c r="AI5" s="2">
        <v>8</v>
      </c>
      <c r="AJ5" s="2">
        <v>0</v>
      </c>
    </row>
    <row r="6" spans="1:36" x14ac:dyDescent="0.2">
      <c r="A6" s="14"/>
      <c r="B6" s="2" t="s">
        <v>78</v>
      </c>
      <c r="C6" s="3"/>
      <c r="D6" s="3"/>
      <c r="E6" s="1">
        <f>SUM(E3:E5)</f>
        <v>48</v>
      </c>
      <c r="F6" s="1">
        <f t="shared" ref="F6:AC6" si="0">SUM(F3:F5)</f>
        <v>41</v>
      </c>
      <c r="G6" s="1">
        <f t="shared" si="0"/>
        <v>45</v>
      </c>
      <c r="H6" s="1">
        <f t="shared" ref="H6:T6" si="1">SUM(H3:H5)</f>
        <v>58</v>
      </c>
      <c r="I6" s="1">
        <f t="shared" si="1"/>
        <v>61</v>
      </c>
      <c r="J6" s="1">
        <f t="shared" si="1"/>
        <v>60</v>
      </c>
      <c r="K6" s="1">
        <f t="shared" si="1"/>
        <v>62</v>
      </c>
      <c r="L6" s="1">
        <f t="shared" si="1"/>
        <v>57</v>
      </c>
      <c r="M6" s="1">
        <f t="shared" si="1"/>
        <v>103</v>
      </c>
      <c r="N6" s="1">
        <f t="shared" si="1"/>
        <v>54</v>
      </c>
      <c r="O6" s="1">
        <f t="shared" si="1"/>
        <v>39</v>
      </c>
      <c r="P6" s="1">
        <f t="shared" si="1"/>
        <v>88</v>
      </c>
      <c r="Q6" s="1">
        <f t="shared" si="1"/>
        <v>91</v>
      </c>
      <c r="R6" s="1">
        <f t="shared" si="1"/>
        <v>88</v>
      </c>
      <c r="S6" s="1">
        <f t="shared" si="1"/>
        <v>50</v>
      </c>
      <c r="T6" s="1">
        <f t="shared" si="1"/>
        <v>68</v>
      </c>
      <c r="U6" s="1">
        <f t="shared" si="0"/>
        <v>19</v>
      </c>
      <c r="V6" s="1">
        <f t="shared" si="0"/>
        <v>19</v>
      </c>
      <c r="W6" s="1">
        <f t="shared" si="0"/>
        <v>56</v>
      </c>
      <c r="X6" s="1">
        <f t="shared" si="0"/>
        <v>39</v>
      </c>
      <c r="Y6" s="1">
        <f t="shared" si="0"/>
        <v>78</v>
      </c>
      <c r="Z6" s="1">
        <f t="shared" si="0"/>
        <v>29</v>
      </c>
      <c r="AA6" s="1">
        <f t="shared" si="0"/>
        <v>47</v>
      </c>
      <c r="AB6" s="1">
        <f t="shared" si="0"/>
        <v>70</v>
      </c>
      <c r="AC6" s="1">
        <f t="shared" si="0"/>
        <v>19</v>
      </c>
      <c r="AD6" s="1">
        <f t="shared" ref="AD6:AJ6" si="2">SUM(AD3:AD5)</f>
        <v>85</v>
      </c>
      <c r="AE6" s="1">
        <f t="shared" si="2"/>
        <v>48</v>
      </c>
      <c r="AF6" s="1">
        <f t="shared" si="2"/>
        <v>32</v>
      </c>
      <c r="AG6" s="1">
        <f t="shared" si="2"/>
        <v>63</v>
      </c>
      <c r="AH6" s="1">
        <f t="shared" si="2"/>
        <v>47</v>
      </c>
      <c r="AI6" s="1">
        <f t="shared" si="2"/>
        <v>15</v>
      </c>
      <c r="AJ6" s="1">
        <f t="shared" si="2"/>
        <v>5</v>
      </c>
    </row>
    <row r="7" spans="1:36" ht="17" x14ac:dyDescent="0.2">
      <c r="A7" s="12" t="s">
        <v>4</v>
      </c>
      <c r="B7" s="2" t="s">
        <v>48</v>
      </c>
      <c r="C7" s="3" t="s">
        <v>5</v>
      </c>
      <c r="D7" s="3" t="s">
        <v>40</v>
      </c>
      <c r="E7" s="2">
        <v>3</v>
      </c>
      <c r="F7" s="2">
        <v>1</v>
      </c>
      <c r="G7" s="2">
        <v>4</v>
      </c>
      <c r="H7" s="2">
        <v>4</v>
      </c>
      <c r="I7" s="2">
        <v>4</v>
      </c>
      <c r="J7" s="2">
        <v>6</v>
      </c>
      <c r="K7" s="2">
        <v>8</v>
      </c>
      <c r="L7" s="2">
        <v>6</v>
      </c>
      <c r="M7" s="2">
        <v>5</v>
      </c>
      <c r="N7" s="2">
        <v>3</v>
      </c>
      <c r="O7" s="2">
        <v>1</v>
      </c>
      <c r="P7" s="2">
        <v>12</v>
      </c>
      <c r="Q7" s="2">
        <v>14</v>
      </c>
      <c r="R7" s="2">
        <v>6</v>
      </c>
      <c r="S7" s="2">
        <v>4</v>
      </c>
      <c r="T7" s="2">
        <v>5</v>
      </c>
      <c r="U7" s="2">
        <v>0</v>
      </c>
      <c r="V7" s="2">
        <v>0</v>
      </c>
      <c r="W7" s="2">
        <v>4</v>
      </c>
      <c r="X7" s="2">
        <v>3</v>
      </c>
      <c r="Y7" s="2">
        <v>7</v>
      </c>
      <c r="Z7" s="2">
        <v>0</v>
      </c>
      <c r="AA7" s="2">
        <v>6</v>
      </c>
      <c r="AB7" s="2">
        <v>6</v>
      </c>
      <c r="AC7" s="2">
        <v>3</v>
      </c>
      <c r="AD7" s="2">
        <v>14</v>
      </c>
      <c r="AE7" s="2">
        <v>5</v>
      </c>
      <c r="AF7" s="2">
        <v>4</v>
      </c>
      <c r="AG7" s="2">
        <v>8</v>
      </c>
      <c r="AH7" s="2">
        <v>6</v>
      </c>
      <c r="AI7" s="2">
        <v>1</v>
      </c>
      <c r="AJ7" s="2">
        <v>0</v>
      </c>
    </row>
    <row r="8" spans="1:36" ht="17" x14ac:dyDescent="0.2">
      <c r="A8" s="13"/>
      <c r="B8" s="2" t="s">
        <v>49</v>
      </c>
      <c r="C8" s="3" t="s">
        <v>6</v>
      </c>
      <c r="D8" s="3" t="s">
        <v>41</v>
      </c>
      <c r="E8" s="2">
        <v>9</v>
      </c>
      <c r="F8" s="2">
        <v>7</v>
      </c>
      <c r="G8" s="2">
        <v>8</v>
      </c>
      <c r="H8" s="2">
        <v>11</v>
      </c>
      <c r="I8" s="2">
        <v>12</v>
      </c>
      <c r="J8" s="2">
        <v>12</v>
      </c>
      <c r="K8" s="2">
        <v>13</v>
      </c>
      <c r="L8" s="2">
        <v>10</v>
      </c>
      <c r="M8" s="2">
        <v>12</v>
      </c>
      <c r="N8" s="2">
        <v>9</v>
      </c>
      <c r="O8" s="2">
        <v>10</v>
      </c>
      <c r="P8" s="2">
        <v>7</v>
      </c>
      <c r="Q8" s="2">
        <v>11</v>
      </c>
      <c r="R8" s="2">
        <v>13</v>
      </c>
      <c r="S8" s="2">
        <v>7</v>
      </c>
      <c r="T8" s="2">
        <v>10</v>
      </c>
      <c r="U8" s="2">
        <v>7</v>
      </c>
      <c r="V8" s="2">
        <v>7</v>
      </c>
      <c r="W8" s="2">
        <v>8</v>
      </c>
      <c r="X8" s="2">
        <v>10</v>
      </c>
      <c r="Y8" s="2">
        <v>15</v>
      </c>
      <c r="Z8" s="2">
        <v>2</v>
      </c>
      <c r="AA8" s="2">
        <v>9</v>
      </c>
      <c r="AB8" s="2">
        <v>12</v>
      </c>
      <c r="AC8" s="2">
        <v>3</v>
      </c>
      <c r="AD8" s="2">
        <v>15</v>
      </c>
      <c r="AE8" s="2">
        <v>17</v>
      </c>
      <c r="AF8" s="2">
        <v>13</v>
      </c>
      <c r="AG8" s="2">
        <v>16</v>
      </c>
      <c r="AH8" s="2">
        <v>9</v>
      </c>
      <c r="AI8" s="2">
        <v>8</v>
      </c>
      <c r="AJ8" s="2">
        <v>0</v>
      </c>
    </row>
    <row r="9" spans="1:36" ht="17" x14ac:dyDescent="0.2">
      <c r="A9" s="13"/>
      <c r="B9" s="2" t="s">
        <v>50</v>
      </c>
      <c r="C9" s="3" t="s">
        <v>7</v>
      </c>
      <c r="D9" s="3" t="s">
        <v>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v>0</v>
      </c>
      <c r="AJ9" s="2">
        <v>0</v>
      </c>
    </row>
    <row r="10" spans="1:36" ht="17" x14ac:dyDescent="0.2">
      <c r="A10" s="13"/>
      <c r="B10" s="2" t="s">
        <v>51</v>
      </c>
      <c r="C10" s="3" t="s">
        <v>9</v>
      </c>
      <c r="D10" s="3" t="s">
        <v>42</v>
      </c>
      <c r="E10" s="2">
        <v>5</v>
      </c>
      <c r="F10" s="2">
        <v>5</v>
      </c>
      <c r="G10" s="2">
        <v>8</v>
      </c>
      <c r="H10" s="2">
        <v>1</v>
      </c>
      <c r="I10" s="2">
        <v>2</v>
      </c>
      <c r="J10" s="2">
        <v>10</v>
      </c>
      <c r="K10" s="2">
        <v>2</v>
      </c>
      <c r="L10" s="2">
        <v>3</v>
      </c>
      <c r="M10" s="2">
        <v>3</v>
      </c>
      <c r="N10" s="2">
        <v>0</v>
      </c>
      <c r="O10" s="2">
        <v>1</v>
      </c>
      <c r="P10" s="2">
        <v>11</v>
      </c>
      <c r="Q10" s="2">
        <v>6</v>
      </c>
      <c r="R10" s="2">
        <v>8</v>
      </c>
      <c r="S10" s="2">
        <v>1</v>
      </c>
      <c r="T10" s="2">
        <v>2</v>
      </c>
      <c r="U10" s="2">
        <v>2</v>
      </c>
      <c r="V10" s="2">
        <v>2</v>
      </c>
      <c r="W10" s="2">
        <v>1</v>
      </c>
      <c r="X10" s="2">
        <v>3</v>
      </c>
      <c r="Y10" s="2">
        <v>9</v>
      </c>
      <c r="Z10" s="2">
        <v>2</v>
      </c>
      <c r="AA10" s="2">
        <v>1</v>
      </c>
      <c r="AB10" s="2">
        <v>1</v>
      </c>
      <c r="AC10" s="2">
        <v>6</v>
      </c>
      <c r="AD10" s="2">
        <v>22</v>
      </c>
      <c r="AE10" s="2">
        <v>9</v>
      </c>
      <c r="AF10" s="2">
        <v>7</v>
      </c>
      <c r="AG10" s="2">
        <v>17</v>
      </c>
      <c r="AH10" s="2">
        <v>10</v>
      </c>
      <c r="AI10" s="2">
        <v>1</v>
      </c>
      <c r="AJ10" s="2">
        <v>1</v>
      </c>
    </row>
    <row r="11" spans="1:36" ht="17" x14ac:dyDescent="0.2">
      <c r="A11" s="13"/>
      <c r="B11" s="2" t="s">
        <v>52</v>
      </c>
      <c r="C11" s="3" t="s">
        <v>10</v>
      </c>
      <c r="D11" s="3" t="s">
        <v>11</v>
      </c>
      <c r="E11" s="2">
        <v>1</v>
      </c>
      <c r="F11" s="2">
        <v>1</v>
      </c>
      <c r="G11" s="2">
        <v>2</v>
      </c>
      <c r="H11" s="2">
        <v>1</v>
      </c>
      <c r="I11" s="2">
        <v>2</v>
      </c>
      <c r="J11" s="2">
        <v>9</v>
      </c>
      <c r="K11" s="2">
        <v>2</v>
      </c>
      <c r="L11" s="2">
        <v>3</v>
      </c>
      <c r="M11" s="2">
        <v>3</v>
      </c>
      <c r="N11" s="2">
        <v>0</v>
      </c>
      <c r="O11" s="2">
        <v>1</v>
      </c>
      <c r="P11" s="2">
        <v>5</v>
      </c>
      <c r="Q11" s="2">
        <v>5</v>
      </c>
      <c r="R11" s="2">
        <v>5</v>
      </c>
      <c r="S11" s="2">
        <v>1</v>
      </c>
      <c r="T11" s="2">
        <v>2</v>
      </c>
      <c r="U11" s="2">
        <v>2</v>
      </c>
      <c r="V11" s="2">
        <v>2</v>
      </c>
      <c r="W11" s="2">
        <v>1</v>
      </c>
      <c r="X11" s="2">
        <v>3</v>
      </c>
      <c r="Y11" s="2">
        <v>6</v>
      </c>
      <c r="Z11" s="2">
        <v>1</v>
      </c>
      <c r="AA11" s="2">
        <v>0</v>
      </c>
      <c r="AB11" s="2">
        <v>1</v>
      </c>
      <c r="AC11" s="2">
        <v>2</v>
      </c>
      <c r="AD11" s="2">
        <v>11</v>
      </c>
      <c r="AE11" s="2">
        <v>4</v>
      </c>
      <c r="AF11" s="2">
        <v>3</v>
      </c>
      <c r="AG11" s="2">
        <v>3</v>
      </c>
      <c r="AH11" s="2">
        <v>7</v>
      </c>
      <c r="AI11" s="2">
        <v>1</v>
      </c>
      <c r="AJ11" s="2">
        <v>1</v>
      </c>
    </row>
    <row r="12" spans="1:36" ht="17" x14ac:dyDescent="0.2">
      <c r="A12" s="13"/>
      <c r="B12" s="2" t="s">
        <v>53</v>
      </c>
      <c r="C12" s="3" t="s">
        <v>12</v>
      </c>
      <c r="D12" s="3" t="s">
        <v>43</v>
      </c>
      <c r="E12" s="2">
        <v>1</v>
      </c>
      <c r="F12" s="2">
        <v>1</v>
      </c>
      <c r="G12" s="2">
        <v>1</v>
      </c>
      <c r="H12" s="2">
        <v>2</v>
      </c>
      <c r="I12" s="2">
        <v>3</v>
      </c>
      <c r="J12" s="2">
        <v>3</v>
      </c>
      <c r="K12" s="2">
        <v>2</v>
      </c>
      <c r="L12" s="2">
        <v>1</v>
      </c>
      <c r="M12" s="2">
        <v>4</v>
      </c>
      <c r="N12" s="2">
        <v>2</v>
      </c>
      <c r="O12" s="2">
        <v>1</v>
      </c>
      <c r="P12" s="2">
        <v>4</v>
      </c>
      <c r="Q12" s="2">
        <v>3</v>
      </c>
      <c r="R12" s="2">
        <v>2</v>
      </c>
      <c r="S12" s="2">
        <v>2</v>
      </c>
      <c r="T12" s="2">
        <v>3</v>
      </c>
      <c r="U12" s="2">
        <v>1</v>
      </c>
      <c r="V12" s="2">
        <v>1</v>
      </c>
      <c r="W12" s="2">
        <v>2</v>
      </c>
      <c r="X12" s="2">
        <v>3</v>
      </c>
      <c r="Y12" s="2">
        <v>6</v>
      </c>
      <c r="Z12" s="2">
        <v>0</v>
      </c>
      <c r="AA12" s="2">
        <v>0</v>
      </c>
      <c r="AB12" s="2">
        <v>2</v>
      </c>
      <c r="AC12" s="2">
        <v>3</v>
      </c>
      <c r="AD12" s="2">
        <v>6</v>
      </c>
      <c r="AE12" s="2">
        <v>4</v>
      </c>
      <c r="AF12" s="2">
        <v>3</v>
      </c>
      <c r="AG12" s="2">
        <v>3</v>
      </c>
      <c r="AH12" s="2">
        <v>2</v>
      </c>
      <c r="AI12" s="2">
        <v>0</v>
      </c>
      <c r="AJ12" s="2">
        <v>0</v>
      </c>
    </row>
    <row r="13" spans="1:36" x14ac:dyDescent="0.2">
      <c r="A13" s="14"/>
      <c r="B13" s="1" t="s">
        <v>78</v>
      </c>
      <c r="C13" s="3"/>
      <c r="D13" s="3"/>
      <c r="E13" s="1">
        <f>SUM(E7:E12)</f>
        <v>19</v>
      </c>
      <c r="F13" s="1">
        <f t="shared" ref="F13:AC13" si="3">SUM(F7:F12)</f>
        <v>15</v>
      </c>
      <c r="G13" s="1">
        <f t="shared" si="3"/>
        <v>23</v>
      </c>
      <c r="H13" s="1">
        <f t="shared" ref="H13:T13" si="4">SUM(H7:H12)</f>
        <v>19</v>
      </c>
      <c r="I13" s="1">
        <f t="shared" si="4"/>
        <v>23</v>
      </c>
      <c r="J13" s="1">
        <f t="shared" si="4"/>
        <v>40</v>
      </c>
      <c r="K13" s="1">
        <f t="shared" si="4"/>
        <v>27</v>
      </c>
      <c r="L13" s="1">
        <f t="shared" si="4"/>
        <v>23</v>
      </c>
      <c r="M13" s="1">
        <f t="shared" si="4"/>
        <v>27</v>
      </c>
      <c r="N13" s="1">
        <f t="shared" si="4"/>
        <v>14</v>
      </c>
      <c r="O13" s="1">
        <f t="shared" si="4"/>
        <v>14</v>
      </c>
      <c r="P13" s="1">
        <f t="shared" si="4"/>
        <v>39</v>
      </c>
      <c r="Q13" s="1">
        <f t="shared" si="4"/>
        <v>39</v>
      </c>
      <c r="R13" s="1">
        <f t="shared" si="4"/>
        <v>34</v>
      </c>
      <c r="S13" s="1">
        <f t="shared" si="4"/>
        <v>15</v>
      </c>
      <c r="T13" s="1">
        <f t="shared" si="4"/>
        <v>22</v>
      </c>
      <c r="U13" s="1">
        <f t="shared" si="3"/>
        <v>12</v>
      </c>
      <c r="V13" s="1">
        <f t="shared" si="3"/>
        <v>12</v>
      </c>
      <c r="W13" s="1">
        <f t="shared" si="3"/>
        <v>16</v>
      </c>
      <c r="X13" s="1">
        <f t="shared" si="3"/>
        <v>22</v>
      </c>
      <c r="Y13" s="1">
        <f t="shared" si="3"/>
        <v>43</v>
      </c>
      <c r="Z13" s="1">
        <f t="shared" si="3"/>
        <v>5</v>
      </c>
      <c r="AA13" s="1">
        <f t="shared" si="3"/>
        <v>16</v>
      </c>
      <c r="AB13" s="1">
        <f t="shared" si="3"/>
        <v>22</v>
      </c>
      <c r="AC13" s="1">
        <f t="shared" si="3"/>
        <v>17</v>
      </c>
      <c r="AD13" s="1">
        <f t="shared" ref="AD13:AJ13" si="5">SUM(AD7:AD12)</f>
        <v>69</v>
      </c>
      <c r="AE13" s="1">
        <f t="shared" si="5"/>
        <v>40</v>
      </c>
      <c r="AF13" s="1">
        <f t="shared" si="5"/>
        <v>31</v>
      </c>
      <c r="AG13" s="1">
        <f t="shared" si="5"/>
        <v>48</v>
      </c>
      <c r="AH13" s="1">
        <f t="shared" si="5"/>
        <v>35</v>
      </c>
      <c r="AI13" s="1">
        <f t="shared" si="5"/>
        <v>11</v>
      </c>
      <c r="AJ13" s="1">
        <f t="shared" si="5"/>
        <v>2</v>
      </c>
    </row>
    <row r="14" spans="1:36" ht="17" x14ac:dyDescent="0.2">
      <c r="A14" s="12" t="s">
        <v>13</v>
      </c>
      <c r="B14" s="2" t="s">
        <v>54</v>
      </c>
      <c r="C14" s="3" t="s">
        <v>14</v>
      </c>
      <c r="D14" s="3" t="s">
        <v>15</v>
      </c>
      <c r="E14" s="2">
        <v>2</v>
      </c>
      <c r="F14" s="2">
        <v>1</v>
      </c>
      <c r="G14" s="2">
        <v>2</v>
      </c>
      <c r="H14" s="2">
        <v>3</v>
      </c>
      <c r="I14" s="2">
        <v>3</v>
      </c>
      <c r="J14" s="2">
        <v>5</v>
      </c>
      <c r="K14" s="2">
        <v>0</v>
      </c>
      <c r="L14" s="2">
        <v>0</v>
      </c>
      <c r="M14" s="2">
        <v>9</v>
      </c>
      <c r="N14" s="2">
        <v>0</v>
      </c>
      <c r="O14" s="2">
        <v>0</v>
      </c>
      <c r="P14" s="2">
        <v>1</v>
      </c>
      <c r="Q14" s="2">
        <v>11</v>
      </c>
      <c r="R14" s="2">
        <v>2</v>
      </c>
      <c r="S14" s="2">
        <v>0</v>
      </c>
      <c r="T14" s="2">
        <v>4</v>
      </c>
      <c r="U14" s="2">
        <v>0</v>
      </c>
      <c r="V14" s="2">
        <v>0</v>
      </c>
      <c r="W14" s="2">
        <v>0</v>
      </c>
      <c r="X14" s="2">
        <v>0</v>
      </c>
      <c r="Y14" s="2">
        <v>3</v>
      </c>
      <c r="Z14" s="2">
        <v>0</v>
      </c>
      <c r="AA14" s="2">
        <v>8</v>
      </c>
      <c r="AB14" s="2">
        <v>0</v>
      </c>
      <c r="AC14" s="2">
        <v>1</v>
      </c>
      <c r="AD14" s="2">
        <v>4</v>
      </c>
      <c r="AE14" s="2">
        <v>6</v>
      </c>
      <c r="AF14" s="2">
        <v>0</v>
      </c>
      <c r="AG14" s="2">
        <v>5</v>
      </c>
      <c r="AH14" s="2">
        <v>1</v>
      </c>
      <c r="AI14" s="2">
        <v>0</v>
      </c>
      <c r="AJ14" s="2">
        <v>0</v>
      </c>
    </row>
    <row r="15" spans="1:36" ht="17" x14ac:dyDescent="0.2">
      <c r="A15" s="13"/>
      <c r="B15" s="2" t="s">
        <v>55</v>
      </c>
      <c r="C15" s="3" t="s">
        <v>16</v>
      </c>
      <c r="D15" s="3" t="s">
        <v>44</v>
      </c>
      <c r="E15" s="2">
        <v>3</v>
      </c>
      <c r="F15" s="2">
        <v>2</v>
      </c>
      <c r="G15" s="2">
        <v>3</v>
      </c>
      <c r="H15" s="2">
        <v>3</v>
      </c>
      <c r="I15" s="2">
        <v>3</v>
      </c>
      <c r="J15" s="2">
        <v>10</v>
      </c>
      <c r="K15" s="2">
        <v>0</v>
      </c>
      <c r="L15" s="2">
        <v>0</v>
      </c>
      <c r="M15" s="2">
        <v>12</v>
      </c>
      <c r="N15" s="2">
        <v>0</v>
      </c>
      <c r="O15" s="2">
        <v>0</v>
      </c>
      <c r="P15" s="2">
        <v>3</v>
      </c>
      <c r="Q15" s="2">
        <v>15</v>
      </c>
      <c r="R15" s="2">
        <v>3</v>
      </c>
      <c r="S15" s="2">
        <v>0</v>
      </c>
      <c r="T15" s="2">
        <v>8</v>
      </c>
      <c r="U15" s="2">
        <v>0</v>
      </c>
      <c r="V15" s="2">
        <v>0</v>
      </c>
      <c r="W15" s="2">
        <v>0</v>
      </c>
      <c r="X15" s="2">
        <v>0</v>
      </c>
      <c r="Y15" s="2">
        <v>4</v>
      </c>
      <c r="Z15" s="2">
        <v>0</v>
      </c>
      <c r="AA15" s="2">
        <v>10</v>
      </c>
      <c r="AB15" s="2">
        <v>0</v>
      </c>
      <c r="AC15" s="2">
        <v>1</v>
      </c>
      <c r="AD15" s="2">
        <v>6</v>
      </c>
      <c r="AE15" s="2">
        <v>6</v>
      </c>
      <c r="AF15" s="2">
        <v>0</v>
      </c>
      <c r="AG15" s="2">
        <v>6</v>
      </c>
      <c r="AH15" s="2">
        <v>2</v>
      </c>
      <c r="AI15" s="2">
        <v>0</v>
      </c>
      <c r="AJ15" s="2">
        <v>0</v>
      </c>
    </row>
    <row r="16" spans="1:36" ht="17" x14ac:dyDescent="0.2">
      <c r="A16" s="13"/>
      <c r="B16" s="2" t="s">
        <v>56</v>
      </c>
      <c r="C16" s="3" t="s">
        <v>17</v>
      </c>
      <c r="D16" s="3" t="s">
        <v>18</v>
      </c>
      <c r="E16" s="2">
        <v>2</v>
      </c>
      <c r="F16" s="2">
        <v>2</v>
      </c>
      <c r="G16" s="2">
        <v>2</v>
      </c>
      <c r="H16" s="2">
        <v>2</v>
      </c>
      <c r="I16" s="2">
        <v>3</v>
      </c>
      <c r="J16" s="2">
        <v>2</v>
      </c>
      <c r="K16" s="2">
        <v>2</v>
      </c>
      <c r="L16" s="2">
        <v>1</v>
      </c>
      <c r="M16" s="2">
        <v>2</v>
      </c>
      <c r="N16" s="2">
        <v>3</v>
      </c>
      <c r="O16" s="2">
        <v>2</v>
      </c>
      <c r="P16" s="2">
        <v>0</v>
      </c>
      <c r="Q16" s="2">
        <v>3</v>
      </c>
      <c r="R16" s="2">
        <v>3</v>
      </c>
      <c r="S16" s="2">
        <v>2</v>
      </c>
      <c r="T16" s="2">
        <v>3</v>
      </c>
      <c r="U16" s="2">
        <v>0</v>
      </c>
      <c r="V16" s="2">
        <v>0</v>
      </c>
      <c r="W16" s="2">
        <v>3</v>
      </c>
      <c r="X16" s="2">
        <v>2</v>
      </c>
      <c r="Y16" s="2">
        <v>6</v>
      </c>
      <c r="Z16" s="2">
        <v>4</v>
      </c>
      <c r="AA16" s="2">
        <v>2</v>
      </c>
      <c r="AB16" s="2">
        <v>2</v>
      </c>
      <c r="AC16" s="2">
        <v>1</v>
      </c>
      <c r="AD16" s="2">
        <v>3</v>
      </c>
      <c r="AE16" s="2">
        <v>3</v>
      </c>
      <c r="AF16" s="2">
        <v>0</v>
      </c>
      <c r="AG16" s="2">
        <v>5</v>
      </c>
      <c r="AH16" s="2">
        <v>2</v>
      </c>
      <c r="AI16" s="2">
        <v>0</v>
      </c>
      <c r="AJ16" s="2">
        <v>0</v>
      </c>
    </row>
    <row r="17" spans="1:36" ht="17" x14ac:dyDescent="0.2">
      <c r="A17" s="13"/>
      <c r="B17" s="2" t="s">
        <v>57</v>
      </c>
      <c r="C17" s="3" t="s">
        <v>19</v>
      </c>
      <c r="D17" s="3" t="s">
        <v>20</v>
      </c>
      <c r="E17" s="2">
        <v>5</v>
      </c>
      <c r="F17" s="2">
        <v>5</v>
      </c>
      <c r="G17" s="2">
        <v>5</v>
      </c>
      <c r="H17" s="2">
        <v>11</v>
      </c>
      <c r="I17" s="2">
        <v>13</v>
      </c>
      <c r="J17" s="2">
        <v>3</v>
      </c>
      <c r="K17" s="2">
        <v>10</v>
      </c>
      <c r="L17" s="2">
        <v>4</v>
      </c>
      <c r="M17" s="2">
        <v>6</v>
      </c>
      <c r="N17" s="2">
        <v>11</v>
      </c>
      <c r="O17" s="2">
        <v>7</v>
      </c>
      <c r="P17" s="2">
        <v>3</v>
      </c>
      <c r="Q17" s="2">
        <v>3</v>
      </c>
      <c r="R17" s="2">
        <v>13</v>
      </c>
      <c r="S17" s="2">
        <v>5</v>
      </c>
      <c r="T17" s="2">
        <v>6</v>
      </c>
      <c r="U17" s="2">
        <v>1</v>
      </c>
      <c r="V17" s="2">
        <v>1</v>
      </c>
      <c r="W17" s="2">
        <v>7</v>
      </c>
      <c r="X17" s="2">
        <v>10</v>
      </c>
      <c r="Y17" s="2">
        <v>19</v>
      </c>
      <c r="Z17" s="2">
        <v>6</v>
      </c>
      <c r="AA17" s="2">
        <v>2</v>
      </c>
      <c r="AB17" s="2">
        <v>9</v>
      </c>
      <c r="AC17" s="2">
        <v>1</v>
      </c>
      <c r="AD17" s="2">
        <v>4</v>
      </c>
      <c r="AE17" s="2">
        <v>20</v>
      </c>
      <c r="AF17" s="2">
        <v>4</v>
      </c>
      <c r="AG17" s="2">
        <v>21</v>
      </c>
      <c r="AH17" s="2">
        <v>2</v>
      </c>
      <c r="AI17" s="2">
        <v>0</v>
      </c>
      <c r="AJ17" s="2">
        <v>1</v>
      </c>
    </row>
    <row r="18" spans="1:36" x14ac:dyDescent="0.2">
      <c r="A18" s="14"/>
      <c r="B18" s="1" t="s">
        <v>78</v>
      </c>
      <c r="C18" s="3"/>
      <c r="D18" s="3"/>
      <c r="E18" s="1">
        <f>SUM(E14:E17)</f>
        <v>12</v>
      </c>
      <c r="F18" s="1">
        <f t="shared" ref="F18:AC18" si="6">SUM(F14:F17)</f>
        <v>10</v>
      </c>
      <c r="G18" s="1">
        <f t="shared" si="6"/>
        <v>12</v>
      </c>
      <c r="H18" s="1">
        <f t="shared" ref="H18:T18" si="7">SUM(H14:H17)</f>
        <v>19</v>
      </c>
      <c r="I18" s="1">
        <f t="shared" si="7"/>
        <v>22</v>
      </c>
      <c r="J18" s="1">
        <f t="shared" si="7"/>
        <v>20</v>
      </c>
      <c r="K18" s="1">
        <f t="shared" si="7"/>
        <v>12</v>
      </c>
      <c r="L18" s="1">
        <f t="shared" si="7"/>
        <v>5</v>
      </c>
      <c r="M18" s="1">
        <f t="shared" si="7"/>
        <v>29</v>
      </c>
      <c r="N18" s="1">
        <f t="shared" si="7"/>
        <v>14</v>
      </c>
      <c r="O18" s="1">
        <f t="shared" si="7"/>
        <v>9</v>
      </c>
      <c r="P18" s="1">
        <f t="shared" si="7"/>
        <v>7</v>
      </c>
      <c r="Q18" s="1">
        <f t="shared" si="7"/>
        <v>32</v>
      </c>
      <c r="R18" s="1">
        <f t="shared" si="7"/>
        <v>21</v>
      </c>
      <c r="S18" s="1">
        <f t="shared" si="7"/>
        <v>7</v>
      </c>
      <c r="T18" s="1">
        <f t="shared" si="7"/>
        <v>21</v>
      </c>
      <c r="U18" s="1">
        <f t="shared" si="6"/>
        <v>1</v>
      </c>
      <c r="V18" s="1">
        <f t="shared" si="6"/>
        <v>1</v>
      </c>
      <c r="W18" s="1">
        <f t="shared" si="6"/>
        <v>10</v>
      </c>
      <c r="X18" s="1">
        <f t="shared" si="6"/>
        <v>12</v>
      </c>
      <c r="Y18" s="1">
        <f t="shared" si="6"/>
        <v>32</v>
      </c>
      <c r="Z18" s="1">
        <f t="shared" si="6"/>
        <v>10</v>
      </c>
      <c r="AA18" s="1">
        <f t="shared" si="6"/>
        <v>22</v>
      </c>
      <c r="AB18" s="1">
        <f t="shared" si="6"/>
        <v>11</v>
      </c>
      <c r="AC18" s="1">
        <f t="shared" si="6"/>
        <v>4</v>
      </c>
      <c r="AD18" s="1">
        <f t="shared" ref="AD18:AJ18" si="8">SUM(AD14:AD17)</f>
        <v>17</v>
      </c>
      <c r="AE18" s="1">
        <f t="shared" si="8"/>
        <v>35</v>
      </c>
      <c r="AF18" s="1">
        <f t="shared" si="8"/>
        <v>4</v>
      </c>
      <c r="AG18" s="1">
        <f t="shared" si="8"/>
        <v>37</v>
      </c>
      <c r="AH18" s="1">
        <f t="shared" si="8"/>
        <v>7</v>
      </c>
      <c r="AI18" s="1">
        <f t="shared" si="8"/>
        <v>0</v>
      </c>
      <c r="AJ18" s="1">
        <f t="shared" si="8"/>
        <v>1</v>
      </c>
    </row>
    <row r="19" spans="1:36" ht="17" x14ac:dyDescent="0.2">
      <c r="A19" s="12" t="s">
        <v>21</v>
      </c>
      <c r="B19" s="2" t="s">
        <v>58</v>
      </c>
      <c r="C19" s="3" t="s">
        <v>22</v>
      </c>
      <c r="D19" s="3" t="s">
        <v>23</v>
      </c>
      <c r="E19" s="2">
        <v>13</v>
      </c>
      <c r="F19" s="2">
        <v>12</v>
      </c>
      <c r="G19" s="2">
        <v>13</v>
      </c>
      <c r="H19" s="2">
        <v>12</v>
      </c>
      <c r="I19" s="2">
        <v>12</v>
      </c>
      <c r="J19" s="2">
        <v>2</v>
      </c>
      <c r="K19" s="2">
        <v>16</v>
      </c>
      <c r="L19" s="2">
        <v>3</v>
      </c>
      <c r="M19" s="2">
        <v>12</v>
      </c>
      <c r="N19" s="2">
        <v>5</v>
      </c>
      <c r="O19" s="2">
        <v>6</v>
      </c>
      <c r="P19" s="2">
        <v>17</v>
      </c>
      <c r="Q19" s="2">
        <v>11</v>
      </c>
      <c r="R19" s="2">
        <v>7</v>
      </c>
      <c r="S19" s="2">
        <v>10</v>
      </c>
      <c r="T19" s="2">
        <v>20</v>
      </c>
      <c r="U19" s="2">
        <v>3</v>
      </c>
      <c r="V19" s="2">
        <v>3</v>
      </c>
      <c r="W19" s="2">
        <v>12</v>
      </c>
      <c r="X19" s="2">
        <v>5</v>
      </c>
      <c r="Y19" s="2">
        <v>18</v>
      </c>
      <c r="Z19" s="2">
        <v>14</v>
      </c>
      <c r="AA19" s="2">
        <v>12</v>
      </c>
      <c r="AB19" s="2">
        <v>10</v>
      </c>
      <c r="AC19" s="2">
        <v>2</v>
      </c>
      <c r="AD19" s="2">
        <v>5</v>
      </c>
      <c r="AE19" s="2">
        <v>10</v>
      </c>
      <c r="AF19" s="2">
        <v>3</v>
      </c>
      <c r="AG19" s="2">
        <v>12</v>
      </c>
      <c r="AH19" s="2">
        <v>10</v>
      </c>
      <c r="AI19" s="2">
        <v>2</v>
      </c>
      <c r="AJ19" s="2">
        <v>2</v>
      </c>
    </row>
    <row r="20" spans="1:36" ht="17" x14ac:dyDescent="0.2">
      <c r="A20" s="13"/>
      <c r="B20" s="2" t="s">
        <v>73</v>
      </c>
      <c r="C20" s="4" t="s">
        <v>74</v>
      </c>
      <c r="D20" s="4" t="s">
        <v>24</v>
      </c>
      <c r="E20" s="2">
        <v>4</v>
      </c>
      <c r="F20" s="2">
        <v>4</v>
      </c>
      <c r="G20" s="2">
        <v>5</v>
      </c>
      <c r="H20" s="2">
        <v>9</v>
      </c>
      <c r="I20" s="2">
        <v>11</v>
      </c>
      <c r="J20" s="2">
        <v>2</v>
      </c>
      <c r="K20" s="2">
        <v>11</v>
      </c>
      <c r="L20" s="2">
        <v>17</v>
      </c>
      <c r="M20" s="2">
        <v>10</v>
      </c>
      <c r="N20" s="2">
        <v>3</v>
      </c>
      <c r="O20" s="2">
        <v>1</v>
      </c>
      <c r="P20" s="2">
        <v>4</v>
      </c>
      <c r="Q20" s="2">
        <v>9</v>
      </c>
      <c r="R20" s="2">
        <v>23</v>
      </c>
      <c r="S20" s="2">
        <v>17</v>
      </c>
      <c r="T20" s="2">
        <v>6</v>
      </c>
      <c r="U20" s="2">
        <v>2</v>
      </c>
      <c r="V20" s="2">
        <v>2</v>
      </c>
      <c r="W20" s="2">
        <v>14</v>
      </c>
      <c r="X20" s="2">
        <v>1</v>
      </c>
      <c r="Y20" s="2">
        <v>14</v>
      </c>
      <c r="Z20" s="2">
        <v>3</v>
      </c>
      <c r="AA20" s="2">
        <v>4</v>
      </c>
      <c r="AB20" s="2">
        <v>27</v>
      </c>
      <c r="AC20" s="2">
        <v>2</v>
      </c>
      <c r="AD20" s="2">
        <v>9</v>
      </c>
      <c r="AE20" s="2">
        <v>2</v>
      </c>
      <c r="AF20" s="2">
        <v>5</v>
      </c>
      <c r="AG20" s="2">
        <v>4</v>
      </c>
      <c r="AH20" s="2">
        <v>5</v>
      </c>
      <c r="AI20" s="2">
        <v>2</v>
      </c>
      <c r="AJ20" s="2">
        <v>1</v>
      </c>
    </row>
    <row r="21" spans="1:36" x14ac:dyDescent="0.2">
      <c r="A21" s="14"/>
      <c r="B21" s="1" t="s">
        <v>78</v>
      </c>
      <c r="C21" s="4"/>
      <c r="D21" s="4"/>
      <c r="E21" s="1">
        <f>SUM(E19:E20)</f>
        <v>17</v>
      </c>
      <c r="F21" s="1">
        <f t="shared" ref="F21:AC21" si="9">SUM(F19:F20)</f>
        <v>16</v>
      </c>
      <c r="G21" s="1">
        <f t="shared" si="9"/>
        <v>18</v>
      </c>
      <c r="H21" s="1">
        <f t="shared" ref="H21:T21" si="10">SUM(H19:H20)</f>
        <v>21</v>
      </c>
      <c r="I21" s="1">
        <f t="shared" si="10"/>
        <v>23</v>
      </c>
      <c r="J21" s="1">
        <f t="shared" si="10"/>
        <v>4</v>
      </c>
      <c r="K21" s="1">
        <f t="shared" si="10"/>
        <v>27</v>
      </c>
      <c r="L21" s="1">
        <f t="shared" si="10"/>
        <v>20</v>
      </c>
      <c r="M21" s="1">
        <f t="shared" si="10"/>
        <v>22</v>
      </c>
      <c r="N21" s="1">
        <f t="shared" si="10"/>
        <v>8</v>
      </c>
      <c r="O21" s="1">
        <f t="shared" si="10"/>
        <v>7</v>
      </c>
      <c r="P21" s="1">
        <f t="shared" si="10"/>
        <v>21</v>
      </c>
      <c r="Q21" s="1">
        <f t="shared" si="10"/>
        <v>20</v>
      </c>
      <c r="R21" s="1">
        <f t="shared" si="10"/>
        <v>30</v>
      </c>
      <c r="S21" s="1">
        <f t="shared" si="10"/>
        <v>27</v>
      </c>
      <c r="T21" s="1">
        <f t="shared" si="10"/>
        <v>26</v>
      </c>
      <c r="U21" s="1">
        <f t="shared" si="9"/>
        <v>5</v>
      </c>
      <c r="V21" s="1">
        <f t="shared" si="9"/>
        <v>5</v>
      </c>
      <c r="W21" s="1">
        <f t="shared" si="9"/>
        <v>26</v>
      </c>
      <c r="X21" s="1">
        <f t="shared" si="9"/>
        <v>6</v>
      </c>
      <c r="Y21" s="1">
        <f t="shared" si="9"/>
        <v>32</v>
      </c>
      <c r="Z21" s="1">
        <f t="shared" si="9"/>
        <v>17</v>
      </c>
      <c r="AA21" s="1">
        <f t="shared" si="9"/>
        <v>16</v>
      </c>
      <c r="AB21" s="1">
        <f t="shared" si="9"/>
        <v>37</v>
      </c>
      <c r="AC21" s="1">
        <f t="shared" si="9"/>
        <v>4</v>
      </c>
      <c r="AD21" s="1">
        <f t="shared" ref="AD21:AJ21" si="11">SUM(AD19:AD20)</f>
        <v>14</v>
      </c>
      <c r="AE21" s="1">
        <f t="shared" si="11"/>
        <v>12</v>
      </c>
      <c r="AF21" s="1">
        <f t="shared" si="11"/>
        <v>8</v>
      </c>
      <c r="AG21" s="1">
        <f t="shared" si="11"/>
        <v>16</v>
      </c>
      <c r="AH21" s="1">
        <f t="shared" si="11"/>
        <v>15</v>
      </c>
      <c r="AI21" s="1">
        <f t="shared" si="11"/>
        <v>4</v>
      </c>
      <c r="AJ21" s="1">
        <f t="shared" si="11"/>
        <v>3</v>
      </c>
    </row>
    <row r="22" spans="1:36" ht="17" x14ac:dyDescent="0.2">
      <c r="A22" s="15" t="s">
        <v>45</v>
      </c>
      <c r="B22" s="2" t="s">
        <v>77</v>
      </c>
      <c r="C22" s="4" t="s">
        <v>76</v>
      </c>
      <c r="D22" s="4" t="s">
        <v>75</v>
      </c>
      <c r="E22" s="2">
        <v>30</v>
      </c>
      <c r="F22" s="2">
        <v>31</v>
      </c>
      <c r="G22" s="2">
        <v>26</v>
      </c>
      <c r="H22" s="2">
        <v>18</v>
      </c>
      <c r="I22" s="2">
        <v>18</v>
      </c>
      <c r="J22" s="2">
        <v>16</v>
      </c>
      <c r="K22" s="2">
        <v>23</v>
      </c>
      <c r="L22" s="2">
        <v>6</v>
      </c>
      <c r="M22" s="2">
        <v>36</v>
      </c>
      <c r="N22" s="2">
        <v>21</v>
      </c>
      <c r="O22" s="2">
        <v>8</v>
      </c>
      <c r="P22" s="2">
        <v>26</v>
      </c>
      <c r="Q22" s="2">
        <v>25</v>
      </c>
      <c r="R22" s="2">
        <v>30</v>
      </c>
      <c r="S22" s="2">
        <v>13</v>
      </c>
      <c r="T22" s="2">
        <v>42</v>
      </c>
      <c r="U22" s="2">
        <v>2</v>
      </c>
      <c r="V22" s="2">
        <v>2</v>
      </c>
      <c r="W22" s="2">
        <v>28</v>
      </c>
      <c r="X22" s="2">
        <v>18</v>
      </c>
      <c r="Y22" s="2">
        <v>55</v>
      </c>
      <c r="Z22" s="2">
        <v>7</v>
      </c>
      <c r="AA22" s="2">
        <v>19</v>
      </c>
      <c r="AB22" s="2">
        <v>16</v>
      </c>
      <c r="AC22" s="2">
        <v>7</v>
      </c>
      <c r="AD22" s="2">
        <v>17</v>
      </c>
      <c r="AE22" s="2">
        <v>19</v>
      </c>
      <c r="AF22" s="2">
        <v>7</v>
      </c>
      <c r="AG22" s="2">
        <v>10</v>
      </c>
      <c r="AH22" s="2">
        <v>1</v>
      </c>
      <c r="AI22" s="2">
        <v>0</v>
      </c>
      <c r="AJ22" s="2">
        <v>0</v>
      </c>
    </row>
    <row r="23" spans="1:36" ht="17" x14ac:dyDescent="0.2">
      <c r="A23" s="15"/>
      <c r="B23" s="2" t="s">
        <v>59</v>
      </c>
      <c r="C23" s="3" t="s">
        <v>25</v>
      </c>
      <c r="D23" s="3" t="s">
        <v>26</v>
      </c>
      <c r="E23" s="2">
        <v>9</v>
      </c>
      <c r="F23" s="2">
        <v>9</v>
      </c>
      <c r="G23" s="2">
        <v>5</v>
      </c>
      <c r="H23" s="2">
        <v>3</v>
      </c>
      <c r="I23" s="2">
        <v>6</v>
      </c>
      <c r="J23" s="2">
        <v>4</v>
      </c>
      <c r="K23" s="2">
        <v>5</v>
      </c>
      <c r="L23" s="2">
        <v>3</v>
      </c>
      <c r="M23" s="2">
        <v>4</v>
      </c>
      <c r="N23" s="2">
        <v>8</v>
      </c>
      <c r="O23" s="2">
        <v>5</v>
      </c>
      <c r="P23" s="2">
        <v>2</v>
      </c>
      <c r="Q23" s="2">
        <v>5</v>
      </c>
      <c r="R23" s="2">
        <v>6</v>
      </c>
      <c r="S23" s="2">
        <v>3</v>
      </c>
      <c r="T23" s="2">
        <v>2</v>
      </c>
      <c r="U23" s="2">
        <v>0</v>
      </c>
      <c r="V23" s="2">
        <v>0</v>
      </c>
      <c r="W23" s="2">
        <v>4</v>
      </c>
      <c r="X23" s="2">
        <v>2</v>
      </c>
      <c r="Y23" s="2">
        <v>9</v>
      </c>
      <c r="Z23" s="2">
        <v>2</v>
      </c>
      <c r="AA23" s="2">
        <v>0</v>
      </c>
      <c r="AB23" s="2">
        <v>4</v>
      </c>
      <c r="AC23" s="2">
        <v>0</v>
      </c>
      <c r="AD23" s="2">
        <v>3</v>
      </c>
      <c r="AE23" s="2">
        <v>2</v>
      </c>
      <c r="AF23" s="2">
        <v>2</v>
      </c>
      <c r="AG23" s="2">
        <v>2</v>
      </c>
      <c r="AH23" s="2">
        <v>1</v>
      </c>
      <c r="AI23" s="2">
        <v>0</v>
      </c>
      <c r="AJ23" s="2">
        <v>0</v>
      </c>
    </row>
    <row r="24" spans="1:36" ht="17" x14ac:dyDescent="0.2">
      <c r="A24" s="15"/>
      <c r="B24" s="2" t="s">
        <v>60</v>
      </c>
      <c r="C24" s="3" t="s">
        <v>27</v>
      </c>
      <c r="D24" s="3" t="s">
        <v>28</v>
      </c>
      <c r="E24" s="2">
        <v>0</v>
      </c>
      <c r="F24" s="2">
        <v>0</v>
      </c>
      <c r="G24" s="2">
        <v>0</v>
      </c>
      <c r="H24" s="2">
        <v>1</v>
      </c>
      <c r="I24" s="2">
        <v>1</v>
      </c>
      <c r="J24" s="2">
        <v>1</v>
      </c>
      <c r="K24" s="2">
        <v>0</v>
      </c>
      <c r="L24" s="2">
        <v>1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3</v>
      </c>
      <c r="S24" s="2">
        <v>1</v>
      </c>
      <c r="T24" s="2">
        <v>0</v>
      </c>
      <c r="U24" s="2">
        <v>0</v>
      </c>
      <c r="V24" s="2">
        <v>0</v>
      </c>
      <c r="W24" s="2">
        <v>0</v>
      </c>
      <c r="X24" s="2">
        <v>1</v>
      </c>
      <c r="Y24" s="2">
        <v>0</v>
      </c>
      <c r="Z24" s="2">
        <v>0</v>
      </c>
      <c r="AA24" s="2">
        <v>0</v>
      </c>
      <c r="AB24" s="2">
        <v>1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</row>
    <row r="25" spans="1:36" ht="17" x14ac:dyDescent="0.2">
      <c r="A25" s="15"/>
      <c r="B25" s="2" t="s">
        <v>61</v>
      </c>
      <c r="C25" s="3" t="s">
        <v>29</v>
      </c>
      <c r="D25" s="3" t="s">
        <v>30</v>
      </c>
      <c r="E25" s="2">
        <v>1</v>
      </c>
      <c r="F25" s="2">
        <v>2</v>
      </c>
      <c r="G25" s="2">
        <v>1</v>
      </c>
      <c r="H25" s="2">
        <v>1</v>
      </c>
      <c r="I25" s="2">
        <v>3</v>
      </c>
      <c r="J25" s="2">
        <v>2</v>
      </c>
      <c r="K25" s="2">
        <v>1</v>
      </c>
      <c r="L25" s="2">
        <v>1</v>
      </c>
      <c r="M25" s="2">
        <v>1</v>
      </c>
      <c r="N25" s="2">
        <v>3</v>
      </c>
      <c r="O25" s="2">
        <v>2</v>
      </c>
      <c r="P25" s="2">
        <v>0</v>
      </c>
      <c r="Q25" s="2">
        <v>2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3</v>
      </c>
      <c r="X25" s="2">
        <v>3</v>
      </c>
      <c r="Y25" s="2">
        <v>2</v>
      </c>
      <c r="Z25" s="2">
        <v>0</v>
      </c>
      <c r="AA25" s="2">
        <v>0</v>
      </c>
      <c r="AB25" s="2">
        <v>3</v>
      </c>
      <c r="AC25" s="2">
        <v>1</v>
      </c>
      <c r="AD25" s="2">
        <v>3</v>
      </c>
      <c r="AE25" s="2">
        <v>4</v>
      </c>
      <c r="AF25" s="2">
        <v>2</v>
      </c>
      <c r="AG25" s="2">
        <v>4</v>
      </c>
      <c r="AH25" s="2">
        <v>2</v>
      </c>
      <c r="AI25" s="2">
        <v>3</v>
      </c>
      <c r="AJ25" s="2">
        <v>3</v>
      </c>
    </row>
    <row r="26" spans="1:36" ht="17" x14ac:dyDescent="0.2">
      <c r="A26" s="15"/>
      <c r="B26" s="2" t="s">
        <v>62</v>
      </c>
      <c r="C26" s="3" t="s">
        <v>31</v>
      </c>
      <c r="D26" s="3" t="s">
        <v>32</v>
      </c>
      <c r="E26" s="2">
        <v>9</v>
      </c>
      <c r="F26" s="2">
        <v>9</v>
      </c>
      <c r="G26" s="2">
        <v>8</v>
      </c>
      <c r="H26" s="2">
        <v>4</v>
      </c>
      <c r="I26" s="2">
        <v>4</v>
      </c>
      <c r="J26" s="2">
        <v>2</v>
      </c>
      <c r="K26" s="2">
        <v>8</v>
      </c>
      <c r="L26" s="2">
        <v>4</v>
      </c>
      <c r="M26" s="2">
        <v>12</v>
      </c>
      <c r="N26" s="2">
        <v>3</v>
      </c>
      <c r="O26" s="2">
        <v>2</v>
      </c>
      <c r="P26" s="2">
        <v>5</v>
      </c>
      <c r="Q26" s="2">
        <v>3</v>
      </c>
      <c r="R26" s="2">
        <v>7</v>
      </c>
      <c r="S26" s="2">
        <v>5</v>
      </c>
      <c r="T26" s="2">
        <v>4</v>
      </c>
      <c r="U26" s="2">
        <v>3</v>
      </c>
      <c r="V26" s="2">
        <v>3</v>
      </c>
      <c r="W26" s="2">
        <v>8</v>
      </c>
      <c r="X26" s="2">
        <v>2</v>
      </c>
      <c r="Y26" s="2">
        <v>9</v>
      </c>
      <c r="Z26" s="2">
        <v>8</v>
      </c>
      <c r="AA26" s="2">
        <v>0</v>
      </c>
      <c r="AB26" s="2">
        <v>8</v>
      </c>
      <c r="AC26" s="2">
        <v>1</v>
      </c>
      <c r="AD26" s="2">
        <v>1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</row>
    <row r="27" spans="1:36" ht="17" x14ac:dyDescent="0.2">
      <c r="A27" s="15"/>
      <c r="B27" s="2" t="s">
        <v>63</v>
      </c>
      <c r="C27" s="3" t="s">
        <v>33</v>
      </c>
      <c r="D27" s="3" t="s">
        <v>34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1</v>
      </c>
      <c r="AD27" s="2">
        <v>3</v>
      </c>
      <c r="AE27" s="2">
        <v>0</v>
      </c>
      <c r="AF27" s="2">
        <v>0</v>
      </c>
      <c r="AG27" s="2">
        <v>0</v>
      </c>
      <c r="AH27" s="2">
        <v>1</v>
      </c>
      <c r="AI27" s="2">
        <v>0</v>
      </c>
      <c r="AJ27" s="2">
        <v>0</v>
      </c>
    </row>
    <row r="28" spans="1:36" ht="17" x14ac:dyDescent="0.2">
      <c r="A28" s="15"/>
      <c r="B28" s="2" t="s">
        <v>64</v>
      </c>
      <c r="C28" s="3" t="s">
        <v>35</v>
      </c>
      <c r="D28" s="2" t="s">
        <v>36</v>
      </c>
      <c r="E28" s="2">
        <v>4</v>
      </c>
      <c r="F28" s="2">
        <v>3</v>
      </c>
      <c r="G28" s="2">
        <v>4</v>
      </c>
      <c r="H28" s="2">
        <v>2</v>
      </c>
      <c r="I28" s="2">
        <v>2</v>
      </c>
      <c r="J28" s="2">
        <v>4</v>
      </c>
      <c r="K28" s="2">
        <v>2</v>
      </c>
      <c r="L28" s="2">
        <v>4</v>
      </c>
      <c r="M28" s="2">
        <v>2</v>
      </c>
      <c r="N28" s="2">
        <v>2</v>
      </c>
      <c r="O28" s="2">
        <v>2</v>
      </c>
      <c r="P28" s="2">
        <v>3</v>
      </c>
      <c r="Q28" s="2">
        <v>2</v>
      </c>
      <c r="R28" s="2">
        <v>4</v>
      </c>
      <c r="S28" s="2">
        <v>1</v>
      </c>
      <c r="T28" s="2">
        <v>1</v>
      </c>
      <c r="U28" s="2">
        <v>2</v>
      </c>
      <c r="V28" s="2">
        <v>2</v>
      </c>
      <c r="W28" s="2">
        <v>1</v>
      </c>
      <c r="X28" s="2">
        <v>3</v>
      </c>
      <c r="Y28" s="2">
        <v>2</v>
      </c>
      <c r="Z28" s="2">
        <v>2</v>
      </c>
      <c r="AA28" s="2">
        <v>1</v>
      </c>
      <c r="AB28" s="2">
        <v>1</v>
      </c>
      <c r="AC28" s="2">
        <v>1</v>
      </c>
      <c r="AD28" s="2">
        <v>1</v>
      </c>
      <c r="AE28" s="2">
        <v>2</v>
      </c>
      <c r="AF28" s="2">
        <v>1</v>
      </c>
      <c r="AG28" s="2">
        <v>1</v>
      </c>
      <c r="AH28" s="2">
        <v>1</v>
      </c>
      <c r="AI28" s="2">
        <v>4</v>
      </c>
      <c r="AJ28" s="2">
        <v>3</v>
      </c>
    </row>
    <row r="29" spans="1:36" x14ac:dyDescent="0.2">
      <c r="A29" s="15"/>
      <c r="B29" s="5" t="s">
        <v>78</v>
      </c>
      <c r="C29" s="3"/>
      <c r="D29" s="2"/>
      <c r="E29" s="1">
        <f>SUM(E22:E28)</f>
        <v>53</v>
      </c>
      <c r="F29" s="1">
        <f t="shared" ref="F29:AC29" si="12">SUM(F22:F28)</f>
        <v>54</v>
      </c>
      <c r="G29" s="1">
        <f t="shared" si="12"/>
        <v>44</v>
      </c>
      <c r="H29" s="1">
        <f t="shared" ref="H29:T29" si="13">SUM(H22:H28)</f>
        <v>29</v>
      </c>
      <c r="I29" s="1">
        <f t="shared" si="13"/>
        <v>34</v>
      </c>
      <c r="J29" s="1">
        <f t="shared" si="13"/>
        <v>29</v>
      </c>
      <c r="K29" s="1">
        <f t="shared" si="13"/>
        <v>39</v>
      </c>
      <c r="L29" s="1">
        <f t="shared" si="13"/>
        <v>19</v>
      </c>
      <c r="M29" s="1">
        <f t="shared" si="13"/>
        <v>55</v>
      </c>
      <c r="N29" s="1">
        <f t="shared" si="13"/>
        <v>37</v>
      </c>
      <c r="O29" s="1">
        <f t="shared" si="13"/>
        <v>19</v>
      </c>
      <c r="P29" s="1">
        <f t="shared" si="13"/>
        <v>36</v>
      </c>
      <c r="Q29" s="1">
        <f t="shared" si="13"/>
        <v>37</v>
      </c>
      <c r="R29" s="1">
        <f t="shared" si="13"/>
        <v>51</v>
      </c>
      <c r="S29" s="1">
        <f t="shared" si="13"/>
        <v>24</v>
      </c>
      <c r="T29" s="1">
        <f t="shared" si="13"/>
        <v>50</v>
      </c>
      <c r="U29" s="1">
        <f t="shared" si="12"/>
        <v>8</v>
      </c>
      <c r="V29" s="1">
        <f t="shared" si="12"/>
        <v>8</v>
      </c>
      <c r="W29" s="1">
        <f t="shared" si="12"/>
        <v>44</v>
      </c>
      <c r="X29" s="1">
        <f t="shared" si="12"/>
        <v>29</v>
      </c>
      <c r="Y29" s="1">
        <f t="shared" si="12"/>
        <v>77</v>
      </c>
      <c r="Z29" s="1">
        <f t="shared" si="12"/>
        <v>19</v>
      </c>
      <c r="AA29" s="1">
        <f t="shared" si="12"/>
        <v>20</v>
      </c>
      <c r="AB29" s="1">
        <f t="shared" si="12"/>
        <v>33</v>
      </c>
      <c r="AC29" s="1">
        <f t="shared" si="12"/>
        <v>11</v>
      </c>
      <c r="AD29" s="1">
        <f t="shared" ref="AD29:AJ29" si="14">SUM(AD22:AD28)</f>
        <v>28</v>
      </c>
      <c r="AE29" s="1">
        <f t="shared" si="14"/>
        <v>27</v>
      </c>
      <c r="AF29" s="1">
        <f t="shared" si="14"/>
        <v>12</v>
      </c>
      <c r="AG29" s="1">
        <f t="shared" si="14"/>
        <v>17</v>
      </c>
      <c r="AH29" s="1">
        <f t="shared" si="14"/>
        <v>6</v>
      </c>
      <c r="AI29" s="1">
        <f t="shared" si="14"/>
        <v>7</v>
      </c>
      <c r="AJ29" s="1">
        <f t="shared" si="14"/>
        <v>6</v>
      </c>
    </row>
    <row r="30" spans="1:36" x14ac:dyDescent="0.2">
      <c r="A30" s="1" t="s">
        <v>78</v>
      </c>
      <c r="B30" s="2"/>
      <c r="C30" s="2"/>
      <c r="D30" s="2"/>
      <c r="E30" s="1">
        <f>SUM(E29,E21,E18,E13,E6)</f>
        <v>149</v>
      </c>
      <c r="F30" s="1">
        <f t="shared" ref="F30:AC30" si="15">SUM(F29,F21,F18,F13,F6)</f>
        <v>136</v>
      </c>
      <c r="G30" s="1">
        <f t="shared" si="15"/>
        <v>142</v>
      </c>
      <c r="H30" s="1">
        <f t="shared" ref="H30:T30" si="16">SUM(H29,H21,H18,H13,H6)</f>
        <v>146</v>
      </c>
      <c r="I30" s="1">
        <f t="shared" si="16"/>
        <v>163</v>
      </c>
      <c r="J30" s="1">
        <f t="shared" si="16"/>
        <v>153</v>
      </c>
      <c r="K30" s="1">
        <f t="shared" si="16"/>
        <v>167</v>
      </c>
      <c r="L30" s="1">
        <f t="shared" si="16"/>
        <v>124</v>
      </c>
      <c r="M30" s="1">
        <f t="shared" si="16"/>
        <v>236</v>
      </c>
      <c r="N30" s="1">
        <f t="shared" si="16"/>
        <v>127</v>
      </c>
      <c r="O30" s="1">
        <f t="shared" si="16"/>
        <v>88</v>
      </c>
      <c r="P30" s="1">
        <f t="shared" si="16"/>
        <v>191</v>
      </c>
      <c r="Q30" s="1">
        <f t="shared" si="16"/>
        <v>219</v>
      </c>
      <c r="R30" s="1">
        <f t="shared" si="16"/>
        <v>224</v>
      </c>
      <c r="S30" s="1">
        <f t="shared" si="16"/>
        <v>123</v>
      </c>
      <c r="T30" s="1">
        <f t="shared" si="16"/>
        <v>187</v>
      </c>
      <c r="U30" s="1">
        <f t="shared" si="15"/>
        <v>45</v>
      </c>
      <c r="V30" s="1">
        <f t="shared" si="15"/>
        <v>45</v>
      </c>
      <c r="W30" s="1">
        <f t="shared" si="15"/>
        <v>152</v>
      </c>
      <c r="X30" s="1">
        <f t="shared" si="15"/>
        <v>108</v>
      </c>
      <c r="Y30" s="1">
        <f t="shared" si="15"/>
        <v>262</v>
      </c>
      <c r="Z30" s="1">
        <f t="shared" si="15"/>
        <v>80</v>
      </c>
      <c r="AA30" s="1">
        <f t="shared" si="15"/>
        <v>121</v>
      </c>
      <c r="AB30" s="1">
        <f t="shared" si="15"/>
        <v>173</v>
      </c>
      <c r="AC30" s="1">
        <f t="shared" si="15"/>
        <v>55</v>
      </c>
      <c r="AD30" s="1">
        <f t="shared" ref="AD30:AJ30" si="17">SUM(AD29,AD21,AD18,AD13,AD6)</f>
        <v>213</v>
      </c>
      <c r="AE30" s="1">
        <f t="shared" si="17"/>
        <v>162</v>
      </c>
      <c r="AF30" s="1">
        <f t="shared" si="17"/>
        <v>87</v>
      </c>
      <c r="AG30" s="1">
        <f t="shared" si="17"/>
        <v>181</v>
      </c>
      <c r="AH30" s="1">
        <f t="shared" si="17"/>
        <v>110</v>
      </c>
      <c r="AI30" s="1">
        <f t="shared" si="17"/>
        <v>37</v>
      </c>
      <c r="AJ30" s="1">
        <f t="shared" si="17"/>
        <v>17</v>
      </c>
    </row>
    <row r="33" spans="1:3" x14ac:dyDescent="0.2">
      <c r="A33" s="18" t="s">
        <v>113</v>
      </c>
      <c r="B33" s="18"/>
      <c r="C33" s="18"/>
    </row>
    <row r="34" spans="1:3" x14ac:dyDescent="0.2">
      <c r="A34" s="18"/>
      <c r="B34" s="18"/>
      <c r="C34" s="18"/>
    </row>
    <row r="35" spans="1:3" x14ac:dyDescent="0.2">
      <c r="A35" s="18"/>
      <c r="B35" s="18"/>
      <c r="C35" s="18"/>
    </row>
    <row r="36" spans="1:3" x14ac:dyDescent="0.2">
      <c r="A36" s="18"/>
      <c r="B36" s="18"/>
      <c r="C36" s="18"/>
    </row>
    <row r="37" spans="1:3" x14ac:dyDescent="0.2">
      <c r="A37" s="18"/>
      <c r="B37" s="18"/>
      <c r="C37" s="18"/>
    </row>
  </sheetData>
  <mergeCells count="11">
    <mergeCell ref="A33:C37"/>
    <mergeCell ref="A3:A6"/>
    <mergeCell ref="A7:A13"/>
    <mergeCell ref="A14:A18"/>
    <mergeCell ref="A19:A21"/>
    <mergeCell ref="A22:A29"/>
    <mergeCell ref="H1:M1"/>
    <mergeCell ref="N1:O1"/>
    <mergeCell ref="P1:Q1"/>
    <mergeCell ref="AD1:AJ1"/>
    <mergeCell ref="E1:G1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Fitzpatrick User</dc:creator>
  <cp:lastModifiedBy>David</cp:lastModifiedBy>
  <dcterms:created xsi:type="dcterms:W3CDTF">2019-05-07T12:07:52Z</dcterms:created>
  <dcterms:modified xsi:type="dcterms:W3CDTF">2019-06-10T12:39:33Z</dcterms:modified>
</cp:coreProperties>
</file>