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madhanilab/Box Sync/JEB/RNAi_screen_ms/Tables/"/>
    </mc:Choice>
  </mc:AlternateContent>
  <xr:revisionPtr revIDLastSave="0" documentId="13_ncr:1_{F43343E3-8273-0D4A-AE5A-0FCB7F059FA8}" xr6:coauthVersionLast="40" xr6:coauthVersionMax="40" xr10:uidLastSave="{00000000-0000-0000-0000-000000000000}"/>
  <bookViews>
    <workbookView xWindow="23600" yWindow="2440" windowWidth="25920" windowHeight="21700" activeTab="1" xr2:uid="{00000000-000D-0000-FFFF-FFFF00000000}"/>
  </bookViews>
  <sheets>
    <sheet name="Rde1,Rde1-prp43-ts5,Rde2" sheetId="2" r:id="rId1"/>
    <sheet name="Rde3,Rde5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" i="1" l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3" i="1"/>
  <c r="AO3" i="2"/>
  <c r="AP3" i="2"/>
  <c r="AQ3" i="2"/>
  <c r="AR3" i="2"/>
  <c r="AS3" i="2"/>
  <c r="AT3" i="2"/>
  <c r="AU3" i="2"/>
  <c r="AV3" i="2"/>
  <c r="AW3" i="2"/>
  <c r="AO4" i="2"/>
  <c r="AP4" i="2"/>
  <c r="AQ4" i="2"/>
  <c r="AR4" i="2"/>
  <c r="AS4" i="2"/>
  <c r="AT4" i="2"/>
  <c r="AU4" i="2"/>
  <c r="AV4" i="2"/>
  <c r="AW4" i="2"/>
  <c r="AO27" i="2"/>
  <c r="AP27" i="2"/>
  <c r="AQ27" i="2"/>
  <c r="AR27" i="2"/>
  <c r="AS27" i="2"/>
  <c r="AT27" i="2"/>
  <c r="AU27" i="2"/>
  <c r="AV27" i="2"/>
  <c r="AW27" i="2"/>
  <c r="AO18" i="2"/>
  <c r="AP18" i="2"/>
  <c r="AQ18" i="2"/>
  <c r="AR18" i="2"/>
  <c r="AS18" i="2"/>
  <c r="AT18" i="2"/>
  <c r="AU18" i="2"/>
  <c r="AV18" i="2"/>
  <c r="AW18" i="2"/>
  <c r="AO6" i="2"/>
  <c r="AP6" i="2"/>
  <c r="AQ6" i="2"/>
  <c r="AR6" i="2"/>
  <c r="AS6" i="2"/>
  <c r="AT6" i="2"/>
  <c r="AU6" i="2"/>
  <c r="AV6" i="2"/>
  <c r="AW6" i="2"/>
  <c r="AO15" i="2"/>
  <c r="AP15" i="2"/>
  <c r="AQ15" i="2"/>
  <c r="AR15" i="2"/>
  <c r="AS15" i="2"/>
  <c r="AT15" i="2"/>
  <c r="AU15" i="2"/>
  <c r="AV15" i="2"/>
  <c r="AW15" i="2"/>
  <c r="AO36" i="2"/>
  <c r="AP36" i="2"/>
  <c r="AQ36" i="2"/>
  <c r="AR36" i="2"/>
  <c r="AS36" i="2"/>
  <c r="AT36" i="2"/>
  <c r="AU36" i="2"/>
  <c r="AV36" i="2"/>
  <c r="AW36" i="2"/>
  <c r="AO17" i="2"/>
  <c r="AP17" i="2"/>
  <c r="AQ17" i="2"/>
  <c r="AR17" i="2"/>
  <c r="AS17" i="2"/>
  <c r="AT17" i="2"/>
  <c r="AU17" i="2"/>
  <c r="AV17" i="2"/>
  <c r="AW17" i="2"/>
  <c r="AO20" i="2"/>
  <c r="AP20" i="2"/>
  <c r="AQ20" i="2"/>
  <c r="AR20" i="2"/>
  <c r="AS20" i="2"/>
  <c r="AT20" i="2"/>
  <c r="AU20" i="2"/>
  <c r="AV20" i="2"/>
  <c r="AW20" i="2"/>
  <c r="AO16" i="2"/>
  <c r="AP16" i="2"/>
  <c r="AQ16" i="2"/>
  <c r="AR16" i="2"/>
  <c r="AS16" i="2"/>
  <c r="AT16" i="2"/>
  <c r="AU16" i="2"/>
  <c r="AV16" i="2"/>
  <c r="AW16" i="2"/>
  <c r="AO7" i="2"/>
  <c r="AP7" i="2"/>
  <c r="AQ7" i="2"/>
  <c r="AR7" i="2"/>
  <c r="AS7" i="2"/>
  <c r="AT7" i="2"/>
  <c r="AU7" i="2"/>
  <c r="AV7" i="2"/>
  <c r="AW7" i="2"/>
  <c r="AO55" i="2"/>
  <c r="AP55" i="2"/>
  <c r="AQ55" i="2"/>
  <c r="AR55" i="2"/>
  <c r="AS55" i="2"/>
  <c r="AT55" i="2"/>
  <c r="AU55" i="2"/>
  <c r="AV55" i="2"/>
  <c r="AW55" i="2"/>
  <c r="AO49" i="2"/>
  <c r="AP49" i="2"/>
  <c r="AQ49" i="2"/>
  <c r="AR49" i="2"/>
  <c r="AS49" i="2"/>
  <c r="AT49" i="2"/>
  <c r="AU49" i="2"/>
  <c r="AV49" i="2"/>
  <c r="AW49" i="2"/>
  <c r="AO56" i="2"/>
  <c r="AP56" i="2"/>
  <c r="AQ56" i="2"/>
  <c r="AR56" i="2"/>
  <c r="AS56" i="2"/>
  <c r="AT56" i="2"/>
  <c r="AU56" i="2"/>
  <c r="AV56" i="2"/>
  <c r="AW56" i="2"/>
  <c r="AO29" i="2"/>
  <c r="AP29" i="2"/>
  <c r="AQ29" i="2"/>
  <c r="AR29" i="2"/>
  <c r="AS29" i="2"/>
  <c r="AT29" i="2"/>
  <c r="AU29" i="2"/>
  <c r="AV29" i="2"/>
  <c r="AW29" i="2"/>
  <c r="AO14" i="2"/>
  <c r="AP14" i="2"/>
  <c r="AQ14" i="2"/>
  <c r="AR14" i="2"/>
  <c r="AS14" i="2"/>
  <c r="AT14" i="2"/>
  <c r="AU14" i="2"/>
  <c r="AV14" i="2"/>
  <c r="AW14" i="2"/>
  <c r="AO37" i="2"/>
  <c r="AP37" i="2"/>
  <c r="AQ37" i="2"/>
  <c r="AR37" i="2"/>
  <c r="AS37" i="2"/>
  <c r="AT37" i="2"/>
  <c r="AU37" i="2"/>
  <c r="AV37" i="2"/>
  <c r="AW37" i="2"/>
  <c r="AO21" i="2"/>
  <c r="AP21" i="2"/>
  <c r="AQ21" i="2"/>
  <c r="AR21" i="2"/>
  <c r="AS21" i="2"/>
  <c r="AT21" i="2"/>
  <c r="AU21" i="2"/>
  <c r="AV21" i="2"/>
  <c r="AW21" i="2"/>
  <c r="AO28" i="2"/>
  <c r="AP28" i="2"/>
  <c r="AQ28" i="2"/>
  <c r="AR28" i="2"/>
  <c r="AS28" i="2"/>
  <c r="AT28" i="2"/>
  <c r="AU28" i="2"/>
  <c r="AV28" i="2"/>
  <c r="AW28" i="2"/>
  <c r="AO19" i="2"/>
  <c r="AP19" i="2"/>
  <c r="AQ19" i="2"/>
  <c r="AR19" i="2"/>
  <c r="AS19" i="2"/>
  <c r="AT19" i="2"/>
  <c r="AU19" i="2"/>
  <c r="AV19" i="2"/>
  <c r="AW19" i="2"/>
  <c r="AO50" i="2"/>
  <c r="AP50" i="2"/>
  <c r="AQ50" i="2"/>
  <c r="AR50" i="2"/>
  <c r="AS50" i="2"/>
  <c r="AT50" i="2"/>
  <c r="AU50" i="2"/>
  <c r="AV50" i="2"/>
  <c r="AW50" i="2"/>
  <c r="AO22" i="2"/>
  <c r="AP22" i="2"/>
  <c r="AQ22" i="2"/>
  <c r="AR22" i="2"/>
  <c r="AS22" i="2"/>
  <c r="AT22" i="2"/>
  <c r="AU22" i="2"/>
  <c r="AV22" i="2"/>
  <c r="AW22" i="2"/>
  <c r="AO395" i="2"/>
  <c r="AP395" i="2"/>
  <c r="AQ395" i="2"/>
  <c r="AR395" i="2"/>
  <c r="AS395" i="2"/>
  <c r="AT395" i="2"/>
  <c r="AU395" i="2"/>
  <c r="AV395" i="2"/>
  <c r="AW395" i="2"/>
  <c r="AO44" i="2"/>
  <c r="AP44" i="2"/>
  <c r="AQ44" i="2"/>
  <c r="AR44" i="2"/>
  <c r="AS44" i="2"/>
  <c r="AT44" i="2"/>
  <c r="AU44" i="2"/>
  <c r="AV44" i="2"/>
  <c r="AW44" i="2"/>
  <c r="AO39" i="2"/>
  <c r="AP39" i="2"/>
  <c r="AQ39" i="2"/>
  <c r="AR39" i="2"/>
  <c r="AS39" i="2"/>
  <c r="AT39" i="2"/>
  <c r="AU39" i="2"/>
  <c r="AV39" i="2"/>
  <c r="AW39" i="2"/>
  <c r="AO46" i="2"/>
  <c r="AP46" i="2"/>
  <c r="AQ46" i="2"/>
  <c r="AR46" i="2"/>
  <c r="AS46" i="2"/>
  <c r="AT46" i="2"/>
  <c r="AU46" i="2"/>
  <c r="AV46" i="2"/>
  <c r="AW46" i="2"/>
  <c r="AO5" i="2"/>
  <c r="AP5" i="2"/>
  <c r="AQ5" i="2"/>
  <c r="AR5" i="2"/>
  <c r="AS5" i="2"/>
  <c r="AT5" i="2"/>
  <c r="AU5" i="2"/>
  <c r="AV5" i="2"/>
  <c r="AW5" i="2"/>
  <c r="AO34" i="2"/>
  <c r="AP34" i="2"/>
  <c r="AQ34" i="2"/>
  <c r="AR34" i="2"/>
  <c r="AS34" i="2"/>
  <c r="AT34" i="2"/>
  <c r="AU34" i="2"/>
  <c r="AV34" i="2"/>
  <c r="AW34" i="2"/>
  <c r="AO45" i="2"/>
  <c r="AP45" i="2"/>
  <c r="AQ45" i="2"/>
  <c r="AR45" i="2"/>
  <c r="AS45" i="2"/>
  <c r="AT45" i="2"/>
  <c r="AU45" i="2"/>
  <c r="AV45" i="2"/>
  <c r="AW45" i="2"/>
  <c r="AO71" i="2"/>
  <c r="AP71" i="2"/>
  <c r="AQ71" i="2"/>
  <c r="AR71" i="2"/>
  <c r="AS71" i="2"/>
  <c r="AT71" i="2"/>
  <c r="AU71" i="2"/>
  <c r="AV71" i="2"/>
  <c r="AW71" i="2"/>
  <c r="AO89" i="2"/>
  <c r="AP89" i="2"/>
  <c r="AQ89" i="2"/>
  <c r="AR89" i="2"/>
  <c r="AS89" i="2"/>
  <c r="AT89" i="2"/>
  <c r="AU89" i="2"/>
  <c r="AV89" i="2"/>
  <c r="AW89" i="2"/>
  <c r="AO62" i="2"/>
  <c r="AP62" i="2"/>
  <c r="AQ62" i="2"/>
  <c r="AR62" i="2"/>
  <c r="AS62" i="2"/>
  <c r="AT62" i="2"/>
  <c r="AU62" i="2"/>
  <c r="AV62" i="2"/>
  <c r="AW62" i="2"/>
  <c r="AO31" i="2"/>
  <c r="AP31" i="2"/>
  <c r="AQ31" i="2"/>
  <c r="AR31" i="2"/>
  <c r="AS31" i="2"/>
  <c r="AT31" i="2"/>
  <c r="AU31" i="2"/>
  <c r="AV31" i="2"/>
  <c r="AW31" i="2"/>
  <c r="AO30" i="2"/>
  <c r="AP30" i="2"/>
  <c r="AQ30" i="2"/>
  <c r="AR30" i="2"/>
  <c r="AS30" i="2"/>
  <c r="AT30" i="2"/>
  <c r="AU30" i="2"/>
  <c r="AV30" i="2"/>
  <c r="AW30" i="2"/>
  <c r="AO64" i="2"/>
  <c r="AP64" i="2"/>
  <c r="AQ64" i="2"/>
  <c r="AR64" i="2"/>
  <c r="AS64" i="2"/>
  <c r="AT64" i="2"/>
  <c r="AU64" i="2"/>
  <c r="AV64" i="2"/>
  <c r="AW64" i="2"/>
  <c r="AO60" i="2"/>
  <c r="AP60" i="2"/>
  <c r="AQ60" i="2"/>
  <c r="AR60" i="2"/>
  <c r="AS60" i="2"/>
  <c r="AT60" i="2"/>
  <c r="AU60" i="2"/>
  <c r="AV60" i="2"/>
  <c r="AW60" i="2"/>
  <c r="AO10" i="2"/>
  <c r="AP10" i="2"/>
  <c r="AQ10" i="2"/>
  <c r="AR10" i="2"/>
  <c r="AS10" i="2"/>
  <c r="AT10" i="2"/>
  <c r="AU10" i="2"/>
  <c r="AV10" i="2"/>
  <c r="AW10" i="2"/>
  <c r="AO32" i="2"/>
  <c r="AP32" i="2"/>
  <c r="AQ32" i="2"/>
  <c r="AR32" i="2"/>
  <c r="AS32" i="2"/>
  <c r="AT32" i="2"/>
  <c r="AU32" i="2"/>
  <c r="AV32" i="2"/>
  <c r="AW32" i="2"/>
  <c r="AO52" i="2"/>
  <c r="AP52" i="2"/>
  <c r="AQ52" i="2"/>
  <c r="AR52" i="2"/>
  <c r="AS52" i="2"/>
  <c r="AT52" i="2"/>
  <c r="AU52" i="2"/>
  <c r="AV52" i="2"/>
  <c r="AW52" i="2"/>
  <c r="AO61" i="2"/>
  <c r="AP61" i="2"/>
  <c r="AQ61" i="2"/>
  <c r="AR61" i="2"/>
  <c r="AS61" i="2"/>
  <c r="AT61" i="2"/>
  <c r="AU61" i="2"/>
  <c r="AV61" i="2"/>
  <c r="AW61" i="2"/>
  <c r="AO8" i="2"/>
  <c r="AP8" i="2"/>
  <c r="AQ8" i="2"/>
  <c r="AR8" i="2"/>
  <c r="AS8" i="2"/>
  <c r="AT8" i="2"/>
  <c r="AU8" i="2"/>
  <c r="AV8" i="2"/>
  <c r="AW8" i="2"/>
  <c r="AO140" i="2"/>
  <c r="AP140" i="2"/>
  <c r="AQ140" i="2"/>
  <c r="AR140" i="2"/>
  <c r="AS140" i="2"/>
  <c r="AT140" i="2"/>
  <c r="AU140" i="2"/>
  <c r="AV140" i="2"/>
  <c r="AW140" i="2"/>
  <c r="AO43" i="2"/>
  <c r="AP43" i="2"/>
  <c r="AQ43" i="2"/>
  <c r="AR43" i="2"/>
  <c r="AS43" i="2"/>
  <c r="AT43" i="2"/>
  <c r="AU43" i="2"/>
  <c r="AV43" i="2"/>
  <c r="AW43" i="2"/>
  <c r="AO48" i="2"/>
  <c r="AP48" i="2"/>
  <c r="AQ48" i="2"/>
  <c r="AR48" i="2"/>
  <c r="AS48" i="2"/>
  <c r="AT48" i="2"/>
  <c r="AU48" i="2"/>
  <c r="AV48" i="2"/>
  <c r="AW48" i="2"/>
  <c r="AO70" i="2"/>
  <c r="AP70" i="2"/>
  <c r="AQ70" i="2"/>
  <c r="AR70" i="2"/>
  <c r="AS70" i="2"/>
  <c r="AT70" i="2"/>
  <c r="AU70" i="2"/>
  <c r="AV70" i="2"/>
  <c r="AW70" i="2"/>
  <c r="AO106" i="2"/>
  <c r="AP106" i="2"/>
  <c r="AQ106" i="2"/>
  <c r="AR106" i="2"/>
  <c r="AS106" i="2"/>
  <c r="AT106" i="2"/>
  <c r="AU106" i="2"/>
  <c r="AV106" i="2"/>
  <c r="AW106" i="2"/>
  <c r="AO25" i="2"/>
  <c r="AP25" i="2"/>
  <c r="AQ25" i="2"/>
  <c r="AR25" i="2"/>
  <c r="AS25" i="2"/>
  <c r="AT25" i="2"/>
  <c r="AU25" i="2"/>
  <c r="AV25" i="2"/>
  <c r="AW25" i="2"/>
  <c r="AO90" i="2"/>
  <c r="AP90" i="2"/>
  <c r="AQ90" i="2"/>
  <c r="AR90" i="2"/>
  <c r="AS90" i="2"/>
  <c r="AT90" i="2"/>
  <c r="AU90" i="2"/>
  <c r="AV90" i="2"/>
  <c r="AW90" i="2"/>
  <c r="AO74" i="2"/>
  <c r="AP74" i="2"/>
  <c r="AQ74" i="2"/>
  <c r="AR74" i="2"/>
  <c r="AS74" i="2"/>
  <c r="AT74" i="2"/>
  <c r="AU74" i="2"/>
  <c r="AV74" i="2"/>
  <c r="AW74" i="2"/>
  <c r="AO88" i="2"/>
  <c r="AP88" i="2"/>
  <c r="AQ88" i="2"/>
  <c r="AR88" i="2"/>
  <c r="AS88" i="2"/>
  <c r="AT88" i="2"/>
  <c r="AU88" i="2"/>
  <c r="AV88" i="2"/>
  <c r="AW88" i="2"/>
  <c r="AO23" i="2"/>
  <c r="AP23" i="2"/>
  <c r="AQ23" i="2"/>
  <c r="AR23" i="2"/>
  <c r="AS23" i="2"/>
  <c r="AT23" i="2"/>
  <c r="AU23" i="2"/>
  <c r="AV23" i="2"/>
  <c r="AW23" i="2"/>
  <c r="AO67" i="2"/>
  <c r="AP67" i="2"/>
  <c r="AQ67" i="2"/>
  <c r="AR67" i="2"/>
  <c r="AS67" i="2"/>
  <c r="AT67" i="2"/>
  <c r="AU67" i="2"/>
  <c r="AV67" i="2"/>
  <c r="AW67" i="2"/>
  <c r="AO33" i="2"/>
  <c r="AP33" i="2"/>
  <c r="AQ33" i="2"/>
  <c r="AR33" i="2"/>
  <c r="AS33" i="2"/>
  <c r="AT33" i="2"/>
  <c r="AU33" i="2"/>
  <c r="AV33" i="2"/>
  <c r="AW33" i="2"/>
  <c r="AO40" i="2"/>
  <c r="AP40" i="2"/>
  <c r="AQ40" i="2"/>
  <c r="AR40" i="2"/>
  <c r="AS40" i="2"/>
  <c r="AT40" i="2"/>
  <c r="AU40" i="2"/>
  <c r="AV40" i="2"/>
  <c r="AW40" i="2"/>
  <c r="AO26" i="2"/>
  <c r="AP26" i="2"/>
  <c r="AQ26" i="2"/>
  <c r="AR26" i="2"/>
  <c r="AS26" i="2"/>
  <c r="AT26" i="2"/>
  <c r="AU26" i="2"/>
  <c r="AV26" i="2"/>
  <c r="AW26" i="2"/>
  <c r="AO122" i="2"/>
  <c r="AP122" i="2"/>
  <c r="AQ122" i="2"/>
  <c r="AR122" i="2"/>
  <c r="AS122" i="2"/>
  <c r="AT122" i="2"/>
  <c r="AU122" i="2"/>
  <c r="AV122" i="2"/>
  <c r="AW122" i="2"/>
  <c r="AO93" i="2"/>
  <c r="AP93" i="2"/>
  <c r="AQ93" i="2"/>
  <c r="AR93" i="2"/>
  <c r="AS93" i="2"/>
  <c r="AT93" i="2"/>
  <c r="AU93" i="2"/>
  <c r="AV93" i="2"/>
  <c r="AW93" i="2"/>
  <c r="AO65" i="2"/>
  <c r="AP65" i="2"/>
  <c r="AQ65" i="2"/>
  <c r="AR65" i="2"/>
  <c r="AS65" i="2"/>
  <c r="AT65" i="2"/>
  <c r="AU65" i="2"/>
  <c r="AV65" i="2"/>
  <c r="AW65" i="2"/>
  <c r="AO72" i="2"/>
  <c r="AP72" i="2"/>
  <c r="AQ72" i="2"/>
  <c r="AR72" i="2"/>
  <c r="AS72" i="2"/>
  <c r="AT72" i="2"/>
  <c r="AU72" i="2"/>
  <c r="AV72" i="2"/>
  <c r="AW72" i="2"/>
  <c r="AO51" i="2"/>
  <c r="AP51" i="2"/>
  <c r="AQ51" i="2"/>
  <c r="AR51" i="2"/>
  <c r="AS51" i="2"/>
  <c r="AT51" i="2"/>
  <c r="AU51" i="2"/>
  <c r="AV51" i="2"/>
  <c r="AW51" i="2"/>
  <c r="AO58" i="2"/>
  <c r="AP58" i="2"/>
  <c r="AQ58" i="2"/>
  <c r="AR58" i="2"/>
  <c r="AS58" i="2"/>
  <c r="AT58" i="2"/>
  <c r="AU58" i="2"/>
  <c r="AV58" i="2"/>
  <c r="AW58" i="2"/>
  <c r="AO13" i="2"/>
  <c r="AP13" i="2"/>
  <c r="AQ13" i="2"/>
  <c r="AR13" i="2"/>
  <c r="AS13" i="2"/>
  <c r="AT13" i="2"/>
  <c r="AU13" i="2"/>
  <c r="AV13" i="2"/>
  <c r="AW13" i="2"/>
  <c r="AO117" i="2"/>
  <c r="AP117" i="2"/>
  <c r="AQ117" i="2"/>
  <c r="AR117" i="2"/>
  <c r="AS117" i="2"/>
  <c r="AT117" i="2"/>
  <c r="AU117" i="2"/>
  <c r="AV117" i="2"/>
  <c r="AW117" i="2"/>
  <c r="AO396" i="2"/>
  <c r="AP396" i="2"/>
  <c r="AQ396" i="2"/>
  <c r="AR396" i="2"/>
  <c r="AS396" i="2"/>
  <c r="AT396" i="2"/>
  <c r="AU396" i="2"/>
  <c r="AV396" i="2"/>
  <c r="AW396" i="2"/>
  <c r="AO41" i="2"/>
  <c r="AP41" i="2"/>
  <c r="AQ41" i="2"/>
  <c r="AR41" i="2"/>
  <c r="AS41" i="2"/>
  <c r="AT41" i="2"/>
  <c r="AU41" i="2"/>
  <c r="AV41" i="2"/>
  <c r="AW41" i="2"/>
  <c r="AO47" i="2"/>
  <c r="AP47" i="2"/>
  <c r="AQ47" i="2"/>
  <c r="AR47" i="2"/>
  <c r="AS47" i="2"/>
  <c r="AT47" i="2"/>
  <c r="AU47" i="2"/>
  <c r="AV47" i="2"/>
  <c r="AW47" i="2"/>
  <c r="AO127" i="2"/>
  <c r="AP127" i="2"/>
  <c r="AQ127" i="2"/>
  <c r="AR127" i="2"/>
  <c r="AS127" i="2"/>
  <c r="AT127" i="2"/>
  <c r="AU127" i="2"/>
  <c r="AV127" i="2"/>
  <c r="AW127" i="2"/>
  <c r="AO66" i="2"/>
  <c r="AP66" i="2"/>
  <c r="AQ66" i="2"/>
  <c r="AR66" i="2"/>
  <c r="AS66" i="2"/>
  <c r="AT66" i="2"/>
  <c r="AU66" i="2"/>
  <c r="AV66" i="2"/>
  <c r="AW66" i="2"/>
  <c r="AO95" i="2"/>
  <c r="AP95" i="2"/>
  <c r="AQ95" i="2"/>
  <c r="AR95" i="2"/>
  <c r="AS95" i="2"/>
  <c r="AT95" i="2"/>
  <c r="AU95" i="2"/>
  <c r="AV95" i="2"/>
  <c r="AW95" i="2"/>
  <c r="AO96" i="2"/>
  <c r="AP96" i="2"/>
  <c r="AQ96" i="2"/>
  <c r="AR96" i="2"/>
  <c r="AS96" i="2"/>
  <c r="AT96" i="2"/>
  <c r="AU96" i="2"/>
  <c r="AV96" i="2"/>
  <c r="AW96" i="2"/>
  <c r="AO53" i="2"/>
  <c r="AP53" i="2"/>
  <c r="AQ53" i="2"/>
  <c r="AR53" i="2"/>
  <c r="AS53" i="2"/>
  <c r="AT53" i="2"/>
  <c r="AU53" i="2"/>
  <c r="AV53" i="2"/>
  <c r="AW53" i="2"/>
  <c r="AO79" i="2"/>
  <c r="AP79" i="2"/>
  <c r="AQ79" i="2"/>
  <c r="AR79" i="2"/>
  <c r="AS79" i="2"/>
  <c r="AT79" i="2"/>
  <c r="AU79" i="2"/>
  <c r="AV79" i="2"/>
  <c r="AW79" i="2"/>
  <c r="AO84" i="2"/>
  <c r="AP84" i="2"/>
  <c r="AQ84" i="2"/>
  <c r="AR84" i="2"/>
  <c r="AS84" i="2"/>
  <c r="AT84" i="2"/>
  <c r="AU84" i="2"/>
  <c r="AV84" i="2"/>
  <c r="AW84" i="2"/>
  <c r="AO54" i="2"/>
  <c r="AP54" i="2"/>
  <c r="AQ54" i="2"/>
  <c r="AR54" i="2"/>
  <c r="AS54" i="2"/>
  <c r="AT54" i="2"/>
  <c r="AU54" i="2"/>
  <c r="AV54" i="2"/>
  <c r="AW54" i="2"/>
  <c r="AO103" i="2"/>
  <c r="AP103" i="2"/>
  <c r="AQ103" i="2"/>
  <c r="AR103" i="2"/>
  <c r="AS103" i="2"/>
  <c r="AT103" i="2"/>
  <c r="AU103" i="2"/>
  <c r="AV103" i="2"/>
  <c r="AW103" i="2"/>
  <c r="AO109" i="2"/>
  <c r="AP109" i="2"/>
  <c r="AQ109" i="2"/>
  <c r="AR109" i="2"/>
  <c r="AS109" i="2"/>
  <c r="AT109" i="2"/>
  <c r="AU109" i="2"/>
  <c r="AV109" i="2"/>
  <c r="AW109" i="2"/>
  <c r="AO113" i="2"/>
  <c r="AP113" i="2"/>
  <c r="AQ113" i="2"/>
  <c r="AR113" i="2"/>
  <c r="AS113" i="2"/>
  <c r="AT113" i="2"/>
  <c r="AU113" i="2"/>
  <c r="AV113" i="2"/>
  <c r="AW113" i="2"/>
  <c r="AO249" i="2"/>
  <c r="AP249" i="2"/>
  <c r="AQ249" i="2"/>
  <c r="AR249" i="2"/>
  <c r="AS249" i="2"/>
  <c r="AT249" i="2"/>
  <c r="AU249" i="2"/>
  <c r="AV249" i="2"/>
  <c r="AW249" i="2"/>
  <c r="AO12" i="2"/>
  <c r="AP12" i="2"/>
  <c r="AQ12" i="2"/>
  <c r="AR12" i="2"/>
  <c r="AS12" i="2"/>
  <c r="AT12" i="2"/>
  <c r="AU12" i="2"/>
  <c r="AV12" i="2"/>
  <c r="AW12" i="2"/>
  <c r="AO75" i="2"/>
  <c r="AP75" i="2"/>
  <c r="AQ75" i="2"/>
  <c r="AR75" i="2"/>
  <c r="AS75" i="2"/>
  <c r="AT75" i="2"/>
  <c r="AU75" i="2"/>
  <c r="AV75" i="2"/>
  <c r="AW75" i="2"/>
  <c r="AO9" i="2"/>
  <c r="AP9" i="2"/>
  <c r="AQ9" i="2"/>
  <c r="AR9" i="2"/>
  <c r="AS9" i="2"/>
  <c r="AT9" i="2"/>
  <c r="AU9" i="2"/>
  <c r="AV9" i="2"/>
  <c r="AW9" i="2"/>
  <c r="AO215" i="2"/>
  <c r="AP215" i="2"/>
  <c r="AQ215" i="2"/>
  <c r="AR215" i="2"/>
  <c r="AS215" i="2"/>
  <c r="AT215" i="2"/>
  <c r="AU215" i="2"/>
  <c r="AV215" i="2"/>
  <c r="AW215" i="2"/>
  <c r="AO97" i="2"/>
  <c r="AP97" i="2"/>
  <c r="AQ97" i="2"/>
  <c r="AR97" i="2"/>
  <c r="AS97" i="2"/>
  <c r="AT97" i="2"/>
  <c r="AU97" i="2"/>
  <c r="AV97" i="2"/>
  <c r="AW97" i="2"/>
  <c r="AO85" i="2"/>
  <c r="AP85" i="2"/>
  <c r="AQ85" i="2"/>
  <c r="AR85" i="2"/>
  <c r="AS85" i="2"/>
  <c r="AT85" i="2"/>
  <c r="AU85" i="2"/>
  <c r="AV85" i="2"/>
  <c r="AW85" i="2"/>
  <c r="AO158" i="2"/>
  <c r="AP158" i="2"/>
  <c r="AQ158" i="2"/>
  <c r="AR158" i="2"/>
  <c r="AS158" i="2"/>
  <c r="AT158" i="2"/>
  <c r="AU158" i="2"/>
  <c r="AV158" i="2"/>
  <c r="AW158" i="2"/>
  <c r="AO159" i="2"/>
  <c r="AP159" i="2"/>
  <c r="AQ159" i="2"/>
  <c r="AR159" i="2"/>
  <c r="AS159" i="2"/>
  <c r="AT159" i="2"/>
  <c r="AU159" i="2"/>
  <c r="AV159" i="2"/>
  <c r="AW159" i="2"/>
  <c r="AO63" i="2"/>
  <c r="AP63" i="2"/>
  <c r="AQ63" i="2"/>
  <c r="AR63" i="2"/>
  <c r="AS63" i="2"/>
  <c r="AT63" i="2"/>
  <c r="AU63" i="2"/>
  <c r="AV63" i="2"/>
  <c r="AW63" i="2"/>
  <c r="AO152" i="2"/>
  <c r="AP152" i="2"/>
  <c r="AQ152" i="2"/>
  <c r="AR152" i="2"/>
  <c r="AS152" i="2"/>
  <c r="AT152" i="2"/>
  <c r="AU152" i="2"/>
  <c r="AV152" i="2"/>
  <c r="AW152" i="2"/>
  <c r="AO302" i="2"/>
  <c r="AP302" i="2"/>
  <c r="AQ302" i="2"/>
  <c r="AR302" i="2"/>
  <c r="AS302" i="2"/>
  <c r="AT302" i="2"/>
  <c r="AU302" i="2"/>
  <c r="AV302" i="2"/>
  <c r="AW302" i="2"/>
  <c r="AO59" i="2"/>
  <c r="AP59" i="2"/>
  <c r="AQ59" i="2"/>
  <c r="AR59" i="2"/>
  <c r="AS59" i="2"/>
  <c r="AT59" i="2"/>
  <c r="AU59" i="2"/>
  <c r="AV59" i="2"/>
  <c r="AW59" i="2"/>
  <c r="AO35" i="2"/>
  <c r="AP35" i="2"/>
  <c r="AQ35" i="2"/>
  <c r="AR35" i="2"/>
  <c r="AS35" i="2"/>
  <c r="AT35" i="2"/>
  <c r="AU35" i="2"/>
  <c r="AV35" i="2"/>
  <c r="AW35" i="2"/>
  <c r="AO81" i="2"/>
  <c r="AP81" i="2"/>
  <c r="AQ81" i="2"/>
  <c r="AR81" i="2"/>
  <c r="AS81" i="2"/>
  <c r="AT81" i="2"/>
  <c r="AU81" i="2"/>
  <c r="AV81" i="2"/>
  <c r="AW81" i="2"/>
  <c r="AO82" i="2"/>
  <c r="AP82" i="2"/>
  <c r="AQ82" i="2"/>
  <c r="AR82" i="2"/>
  <c r="AS82" i="2"/>
  <c r="AT82" i="2"/>
  <c r="AU82" i="2"/>
  <c r="AV82" i="2"/>
  <c r="AW82" i="2"/>
  <c r="AO83" i="2"/>
  <c r="AP83" i="2"/>
  <c r="AQ83" i="2"/>
  <c r="AR83" i="2"/>
  <c r="AS83" i="2"/>
  <c r="AT83" i="2"/>
  <c r="AU83" i="2"/>
  <c r="AV83" i="2"/>
  <c r="AW83" i="2"/>
  <c r="AO98" i="2"/>
  <c r="AP98" i="2"/>
  <c r="AQ98" i="2"/>
  <c r="AR98" i="2"/>
  <c r="AS98" i="2"/>
  <c r="AT98" i="2"/>
  <c r="AU98" i="2"/>
  <c r="AV98" i="2"/>
  <c r="AW98" i="2"/>
  <c r="AO128" i="2"/>
  <c r="AP128" i="2"/>
  <c r="AQ128" i="2"/>
  <c r="AR128" i="2"/>
  <c r="AS128" i="2"/>
  <c r="AT128" i="2"/>
  <c r="AU128" i="2"/>
  <c r="AV128" i="2"/>
  <c r="AW128" i="2"/>
  <c r="AO233" i="2"/>
  <c r="AP233" i="2"/>
  <c r="AQ233" i="2"/>
  <c r="AR233" i="2"/>
  <c r="AS233" i="2"/>
  <c r="AT233" i="2"/>
  <c r="AU233" i="2"/>
  <c r="AV233" i="2"/>
  <c r="AW233" i="2"/>
  <c r="AO91" i="2"/>
  <c r="AP91" i="2"/>
  <c r="AQ91" i="2"/>
  <c r="AR91" i="2"/>
  <c r="AS91" i="2"/>
  <c r="AT91" i="2"/>
  <c r="AU91" i="2"/>
  <c r="AV91" i="2"/>
  <c r="AW91" i="2"/>
  <c r="AO136" i="2"/>
  <c r="AP136" i="2"/>
  <c r="AQ136" i="2"/>
  <c r="AR136" i="2"/>
  <c r="AS136" i="2"/>
  <c r="AT136" i="2"/>
  <c r="AU136" i="2"/>
  <c r="AV136" i="2"/>
  <c r="AW136" i="2"/>
  <c r="AO76" i="2"/>
  <c r="AP76" i="2"/>
  <c r="AQ76" i="2"/>
  <c r="AR76" i="2"/>
  <c r="AS76" i="2"/>
  <c r="AT76" i="2"/>
  <c r="AU76" i="2"/>
  <c r="AV76" i="2"/>
  <c r="AW76" i="2"/>
  <c r="AO118" i="2"/>
  <c r="AP118" i="2"/>
  <c r="AQ118" i="2"/>
  <c r="AR118" i="2"/>
  <c r="AS118" i="2"/>
  <c r="AT118" i="2"/>
  <c r="AU118" i="2"/>
  <c r="AV118" i="2"/>
  <c r="AW118" i="2"/>
  <c r="AO192" i="2"/>
  <c r="AP192" i="2"/>
  <c r="AQ192" i="2"/>
  <c r="AR192" i="2"/>
  <c r="AS192" i="2"/>
  <c r="AT192" i="2"/>
  <c r="AU192" i="2"/>
  <c r="AV192" i="2"/>
  <c r="AW192" i="2"/>
  <c r="AO321" i="2"/>
  <c r="AP321" i="2"/>
  <c r="AQ321" i="2"/>
  <c r="AR321" i="2"/>
  <c r="AS321" i="2"/>
  <c r="AT321" i="2"/>
  <c r="AU321" i="2"/>
  <c r="AV321" i="2"/>
  <c r="AW321" i="2"/>
  <c r="AO86" i="2"/>
  <c r="AP86" i="2"/>
  <c r="AQ86" i="2"/>
  <c r="AR86" i="2"/>
  <c r="AS86" i="2"/>
  <c r="AT86" i="2"/>
  <c r="AU86" i="2"/>
  <c r="AV86" i="2"/>
  <c r="AW86" i="2"/>
  <c r="AO100" i="2"/>
  <c r="AP100" i="2"/>
  <c r="AQ100" i="2"/>
  <c r="AR100" i="2"/>
  <c r="AS100" i="2"/>
  <c r="AT100" i="2"/>
  <c r="AU100" i="2"/>
  <c r="AV100" i="2"/>
  <c r="AW100" i="2"/>
  <c r="AO160" i="2"/>
  <c r="AP160" i="2"/>
  <c r="AQ160" i="2"/>
  <c r="AR160" i="2"/>
  <c r="AS160" i="2"/>
  <c r="AT160" i="2"/>
  <c r="AU160" i="2"/>
  <c r="AV160" i="2"/>
  <c r="AW160" i="2"/>
  <c r="AO68" i="2"/>
  <c r="AP68" i="2"/>
  <c r="AQ68" i="2"/>
  <c r="AR68" i="2"/>
  <c r="AS68" i="2"/>
  <c r="AT68" i="2"/>
  <c r="AU68" i="2"/>
  <c r="AV68" i="2"/>
  <c r="AW68" i="2"/>
  <c r="AO73" i="2"/>
  <c r="AP73" i="2"/>
  <c r="AQ73" i="2"/>
  <c r="AR73" i="2"/>
  <c r="AS73" i="2"/>
  <c r="AT73" i="2"/>
  <c r="AU73" i="2"/>
  <c r="AV73" i="2"/>
  <c r="AW73" i="2"/>
  <c r="AO250" i="2"/>
  <c r="AP250" i="2"/>
  <c r="AQ250" i="2"/>
  <c r="AR250" i="2"/>
  <c r="AS250" i="2"/>
  <c r="AT250" i="2"/>
  <c r="AU250" i="2"/>
  <c r="AV250" i="2"/>
  <c r="AW250" i="2"/>
  <c r="AO77" i="2"/>
  <c r="AP77" i="2"/>
  <c r="AQ77" i="2"/>
  <c r="AR77" i="2"/>
  <c r="AS77" i="2"/>
  <c r="AT77" i="2"/>
  <c r="AU77" i="2"/>
  <c r="AV77" i="2"/>
  <c r="AW77" i="2"/>
  <c r="AO11" i="2"/>
  <c r="AP11" i="2"/>
  <c r="AQ11" i="2"/>
  <c r="AR11" i="2"/>
  <c r="AS11" i="2"/>
  <c r="AT11" i="2"/>
  <c r="AU11" i="2"/>
  <c r="AV11" i="2"/>
  <c r="AW11" i="2"/>
  <c r="AO114" i="2"/>
  <c r="AP114" i="2"/>
  <c r="AQ114" i="2"/>
  <c r="AR114" i="2"/>
  <c r="AS114" i="2"/>
  <c r="AT114" i="2"/>
  <c r="AU114" i="2"/>
  <c r="AV114" i="2"/>
  <c r="AW114" i="2"/>
  <c r="AO141" i="2"/>
  <c r="AP141" i="2"/>
  <c r="AQ141" i="2"/>
  <c r="AR141" i="2"/>
  <c r="AS141" i="2"/>
  <c r="AT141" i="2"/>
  <c r="AU141" i="2"/>
  <c r="AV141" i="2"/>
  <c r="AW141" i="2"/>
  <c r="AO161" i="2"/>
  <c r="AP161" i="2"/>
  <c r="AQ161" i="2"/>
  <c r="AR161" i="2"/>
  <c r="AS161" i="2"/>
  <c r="AT161" i="2"/>
  <c r="AU161" i="2"/>
  <c r="AV161" i="2"/>
  <c r="AW161" i="2"/>
  <c r="AO193" i="2"/>
  <c r="AP193" i="2"/>
  <c r="AQ193" i="2"/>
  <c r="AR193" i="2"/>
  <c r="AS193" i="2"/>
  <c r="AT193" i="2"/>
  <c r="AU193" i="2"/>
  <c r="AV193" i="2"/>
  <c r="AW193" i="2"/>
  <c r="AO101" i="2"/>
  <c r="AP101" i="2"/>
  <c r="AQ101" i="2"/>
  <c r="AR101" i="2"/>
  <c r="AS101" i="2"/>
  <c r="AT101" i="2"/>
  <c r="AU101" i="2"/>
  <c r="AV101" i="2"/>
  <c r="AW101" i="2"/>
  <c r="AO107" i="2"/>
  <c r="AP107" i="2"/>
  <c r="AQ107" i="2"/>
  <c r="AR107" i="2"/>
  <c r="AS107" i="2"/>
  <c r="AT107" i="2"/>
  <c r="AU107" i="2"/>
  <c r="AV107" i="2"/>
  <c r="AW107" i="2"/>
  <c r="AO125" i="2"/>
  <c r="AP125" i="2"/>
  <c r="AQ125" i="2"/>
  <c r="AR125" i="2"/>
  <c r="AS125" i="2"/>
  <c r="AT125" i="2"/>
  <c r="AU125" i="2"/>
  <c r="AV125" i="2"/>
  <c r="AW125" i="2"/>
  <c r="AO137" i="2"/>
  <c r="AP137" i="2"/>
  <c r="AQ137" i="2"/>
  <c r="AR137" i="2"/>
  <c r="AS137" i="2"/>
  <c r="AT137" i="2"/>
  <c r="AU137" i="2"/>
  <c r="AV137" i="2"/>
  <c r="AW137" i="2"/>
  <c r="AO153" i="2"/>
  <c r="AP153" i="2"/>
  <c r="AQ153" i="2"/>
  <c r="AR153" i="2"/>
  <c r="AS153" i="2"/>
  <c r="AT153" i="2"/>
  <c r="AU153" i="2"/>
  <c r="AV153" i="2"/>
  <c r="AW153" i="2"/>
  <c r="AO99" i="2"/>
  <c r="AP99" i="2"/>
  <c r="AQ99" i="2"/>
  <c r="AR99" i="2"/>
  <c r="AS99" i="2"/>
  <c r="AT99" i="2"/>
  <c r="AU99" i="2"/>
  <c r="AV99" i="2"/>
  <c r="AW99" i="2"/>
  <c r="AO121" i="2"/>
  <c r="AP121" i="2"/>
  <c r="AQ121" i="2"/>
  <c r="AR121" i="2"/>
  <c r="AS121" i="2"/>
  <c r="AT121" i="2"/>
  <c r="AU121" i="2"/>
  <c r="AV121" i="2"/>
  <c r="AW121" i="2"/>
  <c r="AO180" i="2"/>
  <c r="AP180" i="2"/>
  <c r="AQ180" i="2"/>
  <c r="AR180" i="2"/>
  <c r="AS180" i="2"/>
  <c r="AT180" i="2"/>
  <c r="AU180" i="2"/>
  <c r="AV180" i="2"/>
  <c r="AW180" i="2"/>
  <c r="AO38" i="2"/>
  <c r="AP38" i="2"/>
  <c r="AQ38" i="2"/>
  <c r="AR38" i="2"/>
  <c r="AS38" i="2"/>
  <c r="AT38" i="2"/>
  <c r="AU38" i="2"/>
  <c r="AV38" i="2"/>
  <c r="AW38" i="2"/>
  <c r="AO102" i="2"/>
  <c r="AP102" i="2"/>
  <c r="AQ102" i="2"/>
  <c r="AR102" i="2"/>
  <c r="AS102" i="2"/>
  <c r="AT102" i="2"/>
  <c r="AU102" i="2"/>
  <c r="AV102" i="2"/>
  <c r="AW102" i="2"/>
  <c r="AO112" i="2"/>
  <c r="AP112" i="2"/>
  <c r="AQ112" i="2"/>
  <c r="AR112" i="2"/>
  <c r="AS112" i="2"/>
  <c r="AT112" i="2"/>
  <c r="AU112" i="2"/>
  <c r="AV112" i="2"/>
  <c r="AW112" i="2"/>
  <c r="AO138" i="2"/>
  <c r="AP138" i="2"/>
  <c r="AQ138" i="2"/>
  <c r="AR138" i="2"/>
  <c r="AS138" i="2"/>
  <c r="AT138" i="2"/>
  <c r="AU138" i="2"/>
  <c r="AV138" i="2"/>
  <c r="AW138" i="2"/>
  <c r="AO175" i="2"/>
  <c r="AP175" i="2"/>
  <c r="AQ175" i="2"/>
  <c r="AR175" i="2"/>
  <c r="AS175" i="2"/>
  <c r="AT175" i="2"/>
  <c r="AU175" i="2"/>
  <c r="AV175" i="2"/>
  <c r="AW175" i="2"/>
  <c r="AO216" i="2"/>
  <c r="AP216" i="2"/>
  <c r="AQ216" i="2"/>
  <c r="AR216" i="2"/>
  <c r="AS216" i="2"/>
  <c r="AT216" i="2"/>
  <c r="AU216" i="2"/>
  <c r="AV216" i="2"/>
  <c r="AW216" i="2"/>
  <c r="AO348" i="2"/>
  <c r="AP348" i="2"/>
  <c r="AQ348" i="2"/>
  <c r="AR348" i="2"/>
  <c r="AS348" i="2"/>
  <c r="AT348" i="2"/>
  <c r="AU348" i="2"/>
  <c r="AV348" i="2"/>
  <c r="AW348" i="2"/>
  <c r="AO397" i="2"/>
  <c r="AP397" i="2"/>
  <c r="AQ397" i="2"/>
  <c r="AR397" i="2"/>
  <c r="AS397" i="2"/>
  <c r="AT397" i="2"/>
  <c r="AU397" i="2"/>
  <c r="AV397" i="2"/>
  <c r="AW397" i="2"/>
  <c r="AO398" i="2"/>
  <c r="AP398" i="2"/>
  <c r="AQ398" i="2"/>
  <c r="AR398" i="2"/>
  <c r="AS398" i="2"/>
  <c r="AT398" i="2"/>
  <c r="AU398" i="2"/>
  <c r="AV398" i="2"/>
  <c r="AW398" i="2"/>
  <c r="AO399" i="2"/>
  <c r="AP399" i="2"/>
  <c r="AQ399" i="2"/>
  <c r="AR399" i="2"/>
  <c r="AS399" i="2"/>
  <c r="AT399" i="2"/>
  <c r="AU399" i="2"/>
  <c r="AV399" i="2"/>
  <c r="AW399" i="2"/>
  <c r="AO42" i="2"/>
  <c r="AP42" i="2"/>
  <c r="AQ42" i="2"/>
  <c r="AR42" i="2"/>
  <c r="AS42" i="2"/>
  <c r="AT42" i="2"/>
  <c r="AU42" i="2"/>
  <c r="AV42" i="2"/>
  <c r="AW42" i="2"/>
  <c r="AO123" i="2"/>
  <c r="AP123" i="2"/>
  <c r="AQ123" i="2"/>
  <c r="AR123" i="2"/>
  <c r="AS123" i="2"/>
  <c r="AT123" i="2"/>
  <c r="AU123" i="2"/>
  <c r="AV123" i="2"/>
  <c r="AW123" i="2"/>
  <c r="AO303" i="2"/>
  <c r="AP303" i="2"/>
  <c r="AQ303" i="2"/>
  <c r="AR303" i="2"/>
  <c r="AS303" i="2"/>
  <c r="AT303" i="2"/>
  <c r="AU303" i="2"/>
  <c r="AV303" i="2"/>
  <c r="AW303" i="2"/>
  <c r="AO400" i="2"/>
  <c r="AP400" i="2"/>
  <c r="AQ400" i="2"/>
  <c r="AR400" i="2"/>
  <c r="AS400" i="2"/>
  <c r="AT400" i="2"/>
  <c r="AU400" i="2"/>
  <c r="AV400" i="2"/>
  <c r="AW400" i="2"/>
  <c r="AO401" i="2"/>
  <c r="AP401" i="2"/>
  <c r="AQ401" i="2"/>
  <c r="AR401" i="2"/>
  <c r="AS401" i="2"/>
  <c r="AT401" i="2"/>
  <c r="AU401" i="2"/>
  <c r="AV401" i="2"/>
  <c r="AW401" i="2"/>
  <c r="AO80" i="2"/>
  <c r="AP80" i="2"/>
  <c r="AQ80" i="2"/>
  <c r="AR80" i="2"/>
  <c r="AS80" i="2"/>
  <c r="AT80" i="2"/>
  <c r="AU80" i="2"/>
  <c r="AV80" i="2"/>
  <c r="AW80" i="2"/>
  <c r="AO94" i="2"/>
  <c r="AP94" i="2"/>
  <c r="AQ94" i="2"/>
  <c r="AR94" i="2"/>
  <c r="AS94" i="2"/>
  <c r="AT94" i="2"/>
  <c r="AU94" i="2"/>
  <c r="AV94" i="2"/>
  <c r="AW94" i="2"/>
  <c r="AO154" i="2"/>
  <c r="AP154" i="2"/>
  <c r="AQ154" i="2"/>
  <c r="AR154" i="2"/>
  <c r="AS154" i="2"/>
  <c r="AT154" i="2"/>
  <c r="AU154" i="2"/>
  <c r="AV154" i="2"/>
  <c r="AW154" i="2"/>
  <c r="AO162" i="2"/>
  <c r="AP162" i="2"/>
  <c r="AQ162" i="2"/>
  <c r="AR162" i="2"/>
  <c r="AS162" i="2"/>
  <c r="AT162" i="2"/>
  <c r="AU162" i="2"/>
  <c r="AV162" i="2"/>
  <c r="AW162" i="2"/>
  <c r="AO167" i="2"/>
  <c r="AP167" i="2"/>
  <c r="AQ167" i="2"/>
  <c r="AR167" i="2"/>
  <c r="AS167" i="2"/>
  <c r="AT167" i="2"/>
  <c r="AU167" i="2"/>
  <c r="AV167" i="2"/>
  <c r="AW167" i="2"/>
  <c r="AO194" i="2"/>
  <c r="AP194" i="2"/>
  <c r="AQ194" i="2"/>
  <c r="AR194" i="2"/>
  <c r="AS194" i="2"/>
  <c r="AT194" i="2"/>
  <c r="AU194" i="2"/>
  <c r="AV194" i="2"/>
  <c r="AW194" i="2"/>
  <c r="AO234" i="2"/>
  <c r="AP234" i="2"/>
  <c r="AQ234" i="2"/>
  <c r="AR234" i="2"/>
  <c r="AS234" i="2"/>
  <c r="AT234" i="2"/>
  <c r="AU234" i="2"/>
  <c r="AV234" i="2"/>
  <c r="AW234" i="2"/>
  <c r="AO235" i="2"/>
  <c r="AP235" i="2"/>
  <c r="AQ235" i="2"/>
  <c r="AR235" i="2"/>
  <c r="AS235" i="2"/>
  <c r="AT235" i="2"/>
  <c r="AU235" i="2"/>
  <c r="AV235" i="2"/>
  <c r="AW235" i="2"/>
  <c r="AO262" i="2"/>
  <c r="AP262" i="2"/>
  <c r="AQ262" i="2"/>
  <c r="AR262" i="2"/>
  <c r="AS262" i="2"/>
  <c r="AT262" i="2"/>
  <c r="AU262" i="2"/>
  <c r="AV262" i="2"/>
  <c r="AW262" i="2"/>
  <c r="AO274" i="2"/>
  <c r="AP274" i="2"/>
  <c r="AQ274" i="2"/>
  <c r="AR274" i="2"/>
  <c r="AS274" i="2"/>
  <c r="AT274" i="2"/>
  <c r="AU274" i="2"/>
  <c r="AV274" i="2"/>
  <c r="AW274" i="2"/>
  <c r="AO402" i="2"/>
  <c r="AP402" i="2"/>
  <c r="AQ402" i="2"/>
  <c r="AR402" i="2"/>
  <c r="AS402" i="2"/>
  <c r="AT402" i="2"/>
  <c r="AU402" i="2"/>
  <c r="AV402" i="2"/>
  <c r="AW402" i="2"/>
  <c r="AO24" i="2"/>
  <c r="AP24" i="2"/>
  <c r="AQ24" i="2"/>
  <c r="AR24" i="2"/>
  <c r="AS24" i="2"/>
  <c r="AT24" i="2"/>
  <c r="AU24" i="2"/>
  <c r="AV24" i="2"/>
  <c r="AW24" i="2"/>
  <c r="AO108" i="2"/>
  <c r="AP108" i="2"/>
  <c r="AQ108" i="2"/>
  <c r="AR108" i="2"/>
  <c r="AS108" i="2"/>
  <c r="AT108" i="2"/>
  <c r="AU108" i="2"/>
  <c r="AV108" i="2"/>
  <c r="AW108" i="2"/>
  <c r="AO176" i="2"/>
  <c r="AP176" i="2"/>
  <c r="AQ176" i="2"/>
  <c r="AR176" i="2"/>
  <c r="AS176" i="2"/>
  <c r="AT176" i="2"/>
  <c r="AU176" i="2"/>
  <c r="AV176" i="2"/>
  <c r="AW176" i="2"/>
  <c r="AO181" i="2"/>
  <c r="AP181" i="2"/>
  <c r="AQ181" i="2"/>
  <c r="AR181" i="2"/>
  <c r="AS181" i="2"/>
  <c r="AT181" i="2"/>
  <c r="AU181" i="2"/>
  <c r="AV181" i="2"/>
  <c r="AW181" i="2"/>
  <c r="AO182" i="2"/>
  <c r="AP182" i="2"/>
  <c r="AQ182" i="2"/>
  <c r="AR182" i="2"/>
  <c r="AS182" i="2"/>
  <c r="AT182" i="2"/>
  <c r="AU182" i="2"/>
  <c r="AV182" i="2"/>
  <c r="AW182" i="2"/>
  <c r="AO183" i="2"/>
  <c r="AP183" i="2"/>
  <c r="AQ183" i="2"/>
  <c r="AR183" i="2"/>
  <c r="AS183" i="2"/>
  <c r="AT183" i="2"/>
  <c r="AU183" i="2"/>
  <c r="AV183" i="2"/>
  <c r="AW183" i="2"/>
  <c r="AO184" i="2"/>
  <c r="AP184" i="2"/>
  <c r="AQ184" i="2"/>
  <c r="AR184" i="2"/>
  <c r="AS184" i="2"/>
  <c r="AT184" i="2"/>
  <c r="AU184" i="2"/>
  <c r="AV184" i="2"/>
  <c r="AW184" i="2"/>
  <c r="AO195" i="2"/>
  <c r="AP195" i="2"/>
  <c r="AQ195" i="2"/>
  <c r="AR195" i="2"/>
  <c r="AS195" i="2"/>
  <c r="AT195" i="2"/>
  <c r="AU195" i="2"/>
  <c r="AV195" i="2"/>
  <c r="AW195" i="2"/>
  <c r="AO206" i="2"/>
  <c r="AP206" i="2"/>
  <c r="AQ206" i="2"/>
  <c r="AR206" i="2"/>
  <c r="AS206" i="2"/>
  <c r="AT206" i="2"/>
  <c r="AU206" i="2"/>
  <c r="AV206" i="2"/>
  <c r="AW206" i="2"/>
  <c r="AO207" i="2"/>
  <c r="AP207" i="2"/>
  <c r="AQ207" i="2"/>
  <c r="AR207" i="2"/>
  <c r="AS207" i="2"/>
  <c r="AT207" i="2"/>
  <c r="AU207" i="2"/>
  <c r="AV207" i="2"/>
  <c r="AW207" i="2"/>
  <c r="AO275" i="2"/>
  <c r="AP275" i="2"/>
  <c r="AQ275" i="2"/>
  <c r="AR275" i="2"/>
  <c r="AS275" i="2"/>
  <c r="AT275" i="2"/>
  <c r="AU275" i="2"/>
  <c r="AV275" i="2"/>
  <c r="AW275" i="2"/>
  <c r="AO304" i="2"/>
  <c r="AP304" i="2"/>
  <c r="AQ304" i="2"/>
  <c r="AR304" i="2"/>
  <c r="AS304" i="2"/>
  <c r="AT304" i="2"/>
  <c r="AU304" i="2"/>
  <c r="AV304" i="2"/>
  <c r="AW304" i="2"/>
  <c r="AO403" i="2"/>
  <c r="AP403" i="2"/>
  <c r="AQ403" i="2"/>
  <c r="AR403" i="2"/>
  <c r="AS403" i="2"/>
  <c r="AT403" i="2"/>
  <c r="AU403" i="2"/>
  <c r="AV403" i="2"/>
  <c r="AW403" i="2"/>
  <c r="AO69" i="2"/>
  <c r="AP69" i="2"/>
  <c r="AQ69" i="2"/>
  <c r="AR69" i="2"/>
  <c r="AS69" i="2"/>
  <c r="AT69" i="2"/>
  <c r="AU69" i="2"/>
  <c r="AV69" i="2"/>
  <c r="AW69" i="2"/>
  <c r="AO148" i="2"/>
  <c r="AP148" i="2"/>
  <c r="AQ148" i="2"/>
  <c r="AR148" i="2"/>
  <c r="AS148" i="2"/>
  <c r="AT148" i="2"/>
  <c r="AU148" i="2"/>
  <c r="AV148" i="2"/>
  <c r="AW148" i="2"/>
  <c r="AO196" i="2"/>
  <c r="AP196" i="2"/>
  <c r="AQ196" i="2"/>
  <c r="AR196" i="2"/>
  <c r="AS196" i="2"/>
  <c r="AT196" i="2"/>
  <c r="AU196" i="2"/>
  <c r="AV196" i="2"/>
  <c r="AW196" i="2"/>
  <c r="AO197" i="2"/>
  <c r="AP197" i="2"/>
  <c r="AQ197" i="2"/>
  <c r="AR197" i="2"/>
  <c r="AS197" i="2"/>
  <c r="AT197" i="2"/>
  <c r="AU197" i="2"/>
  <c r="AV197" i="2"/>
  <c r="AW197" i="2"/>
  <c r="AO198" i="2"/>
  <c r="AP198" i="2"/>
  <c r="AQ198" i="2"/>
  <c r="AR198" i="2"/>
  <c r="AS198" i="2"/>
  <c r="AT198" i="2"/>
  <c r="AU198" i="2"/>
  <c r="AV198" i="2"/>
  <c r="AW198" i="2"/>
  <c r="AO276" i="2"/>
  <c r="AP276" i="2"/>
  <c r="AQ276" i="2"/>
  <c r="AR276" i="2"/>
  <c r="AS276" i="2"/>
  <c r="AT276" i="2"/>
  <c r="AU276" i="2"/>
  <c r="AV276" i="2"/>
  <c r="AW276" i="2"/>
  <c r="AO305" i="2"/>
  <c r="AP305" i="2"/>
  <c r="AQ305" i="2"/>
  <c r="AR305" i="2"/>
  <c r="AS305" i="2"/>
  <c r="AT305" i="2"/>
  <c r="AU305" i="2"/>
  <c r="AV305" i="2"/>
  <c r="AW305" i="2"/>
  <c r="AO322" i="2"/>
  <c r="AP322" i="2"/>
  <c r="AQ322" i="2"/>
  <c r="AR322" i="2"/>
  <c r="AS322" i="2"/>
  <c r="AT322" i="2"/>
  <c r="AU322" i="2"/>
  <c r="AV322" i="2"/>
  <c r="AW322" i="2"/>
  <c r="AO349" i="2"/>
  <c r="AP349" i="2"/>
  <c r="AQ349" i="2"/>
  <c r="AR349" i="2"/>
  <c r="AS349" i="2"/>
  <c r="AT349" i="2"/>
  <c r="AU349" i="2"/>
  <c r="AV349" i="2"/>
  <c r="AW349" i="2"/>
  <c r="AO405" i="2"/>
  <c r="AP405" i="2"/>
  <c r="AQ405" i="2"/>
  <c r="AR405" i="2"/>
  <c r="AS405" i="2"/>
  <c r="AT405" i="2"/>
  <c r="AU405" i="2"/>
  <c r="AV405" i="2"/>
  <c r="AW405" i="2"/>
  <c r="AO406" i="2"/>
  <c r="AP406" i="2"/>
  <c r="AQ406" i="2"/>
  <c r="AR406" i="2"/>
  <c r="AS406" i="2"/>
  <c r="AT406" i="2"/>
  <c r="AU406" i="2"/>
  <c r="AV406" i="2"/>
  <c r="AW406" i="2"/>
  <c r="AO404" i="2"/>
  <c r="AP404" i="2"/>
  <c r="AQ404" i="2"/>
  <c r="AR404" i="2"/>
  <c r="AS404" i="2"/>
  <c r="AT404" i="2"/>
  <c r="AU404" i="2"/>
  <c r="AV404" i="2"/>
  <c r="AW404" i="2"/>
  <c r="AO407" i="2"/>
  <c r="AP407" i="2"/>
  <c r="AQ407" i="2"/>
  <c r="AR407" i="2"/>
  <c r="AS407" i="2"/>
  <c r="AT407" i="2"/>
  <c r="AU407" i="2"/>
  <c r="AV407" i="2"/>
  <c r="AW407" i="2"/>
  <c r="AO408" i="2"/>
  <c r="AP408" i="2"/>
  <c r="AQ408" i="2"/>
  <c r="AR408" i="2"/>
  <c r="AS408" i="2"/>
  <c r="AT408" i="2"/>
  <c r="AU408" i="2"/>
  <c r="AV408" i="2"/>
  <c r="AW408" i="2"/>
  <c r="AO78" i="2"/>
  <c r="AP78" i="2"/>
  <c r="AQ78" i="2"/>
  <c r="AR78" i="2"/>
  <c r="AS78" i="2"/>
  <c r="AT78" i="2"/>
  <c r="AU78" i="2"/>
  <c r="AV78" i="2"/>
  <c r="AW78" i="2"/>
  <c r="AO115" i="2"/>
  <c r="AP115" i="2"/>
  <c r="AQ115" i="2"/>
  <c r="AR115" i="2"/>
  <c r="AS115" i="2"/>
  <c r="AT115" i="2"/>
  <c r="AU115" i="2"/>
  <c r="AV115" i="2"/>
  <c r="AW115" i="2"/>
  <c r="AO126" i="2"/>
  <c r="AP126" i="2"/>
  <c r="AQ126" i="2"/>
  <c r="AR126" i="2"/>
  <c r="AS126" i="2"/>
  <c r="AT126" i="2"/>
  <c r="AU126" i="2"/>
  <c r="AV126" i="2"/>
  <c r="AW126" i="2"/>
  <c r="AO139" i="2"/>
  <c r="AP139" i="2"/>
  <c r="AQ139" i="2"/>
  <c r="AR139" i="2"/>
  <c r="AS139" i="2"/>
  <c r="AT139" i="2"/>
  <c r="AU139" i="2"/>
  <c r="AV139" i="2"/>
  <c r="AW139" i="2"/>
  <c r="AO185" i="2"/>
  <c r="AP185" i="2"/>
  <c r="AQ185" i="2"/>
  <c r="AR185" i="2"/>
  <c r="AS185" i="2"/>
  <c r="AT185" i="2"/>
  <c r="AU185" i="2"/>
  <c r="AV185" i="2"/>
  <c r="AW185" i="2"/>
  <c r="AO199" i="2"/>
  <c r="AP199" i="2"/>
  <c r="AQ199" i="2"/>
  <c r="AR199" i="2"/>
  <c r="AS199" i="2"/>
  <c r="AT199" i="2"/>
  <c r="AU199" i="2"/>
  <c r="AV199" i="2"/>
  <c r="AW199" i="2"/>
  <c r="AO200" i="2"/>
  <c r="AP200" i="2"/>
  <c r="AQ200" i="2"/>
  <c r="AR200" i="2"/>
  <c r="AS200" i="2"/>
  <c r="AT200" i="2"/>
  <c r="AU200" i="2"/>
  <c r="AV200" i="2"/>
  <c r="AW200" i="2"/>
  <c r="AO217" i="2"/>
  <c r="AP217" i="2"/>
  <c r="AQ217" i="2"/>
  <c r="AR217" i="2"/>
  <c r="AS217" i="2"/>
  <c r="AT217" i="2"/>
  <c r="AU217" i="2"/>
  <c r="AV217" i="2"/>
  <c r="AW217" i="2"/>
  <c r="AO236" i="2"/>
  <c r="AP236" i="2"/>
  <c r="AQ236" i="2"/>
  <c r="AR236" i="2"/>
  <c r="AS236" i="2"/>
  <c r="AT236" i="2"/>
  <c r="AU236" i="2"/>
  <c r="AV236" i="2"/>
  <c r="AW236" i="2"/>
  <c r="AO263" i="2"/>
  <c r="AP263" i="2"/>
  <c r="AQ263" i="2"/>
  <c r="AR263" i="2"/>
  <c r="AS263" i="2"/>
  <c r="AT263" i="2"/>
  <c r="AU263" i="2"/>
  <c r="AV263" i="2"/>
  <c r="AW263" i="2"/>
  <c r="AO277" i="2"/>
  <c r="AP277" i="2"/>
  <c r="AQ277" i="2"/>
  <c r="AR277" i="2"/>
  <c r="AS277" i="2"/>
  <c r="AT277" i="2"/>
  <c r="AU277" i="2"/>
  <c r="AV277" i="2"/>
  <c r="AW277" i="2"/>
  <c r="AO289" i="2"/>
  <c r="AP289" i="2"/>
  <c r="AQ289" i="2"/>
  <c r="AR289" i="2"/>
  <c r="AS289" i="2"/>
  <c r="AT289" i="2"/>
  <c r="AU289" i="2"/>
  <c r="AV289" i="2"/>
  <c r="AW289" i="2"/>
  <c r="AO290" i="2"/>
  <c r="AP290" i="2"/>
  <c r="AQ290" i="2"/>
  <c r="AR290" i="2"/>
  <c r="AS290" i="2"/>
  <c r="AT290" i="2"/>
  <c r="AU290" i="2"/>
  <c r="AV290" i="2"/>
  <c r="AW290" i="2"/>
  <c r="AO306" i="2"/>
  <c r="AP306" i="2"/>
  <c r="AQ306" i="2"/>
  <c r="AR306" i="2"/>
  <c r="AS306" i="2"/>
  <c r="AT306" i="2"/>
  <c r="AU306" i="2"/>
  <c r="AV306" i="2"/>
  <c r="AW306" i="2"/>
  <c r="AO323" i="2"/>
  <c r="AP323" i="2"/>
  <c r="AQ323" i="2"/>
  <c r="AR323" i="2"/>
  <c r="AS323" i="2"/>
  <c r="AT323" i="2"/>
  <c r="AU323" i="2"/>
  <c r="AV323" i="2"/>
  <c r="AW323" i="2"/>
  <c r="AO350" i="2"/>
  <c r="AP350" i="2"/>
  <c r="AQ350" i="2"/>
  <c r="AR350" i="2"/>
  <c r="AS350" i="2"/>
  <c r="AT350" i="2"/>
  <c r="AU350" i="2"/>
  <c r="AV350" i="2"/>
  <c r="AW350" i="2"/>
  <c r="AO379" i="2"/>
  <c r="AP379" i="2"/>
  <c r="AQ379" i="2"/>
  <c r="AR379" i="2"/>
  <c r="AS379" i="2"/>
  <c r="AT379" i="2"/>
  <c r="AU379" i="2"/>
  <c r="AV379" i="2"/>
  <c r="AW379" i="2"/>
  <c r="AO380" i="2"/>
  <c r="AP380" i="2"/>
  <c r="AQ380" i="2"/>
  <c r="AR380" i="2"/>
  <c r="AS380" i="2"/>
  <c r="AT380" i="2"/>
  <c r="AU380" i="2"/>
  <c r="AV380" i="2"/>
  <c r="AW380" i="2"/>
  <c r="AO409" i="2"/>
  <c r="AP409" i="2"/>
  <c r="AQ409" i="2"/>
  <c r="AR409" i="2"/>
  <c r="AS409" i="2"/>
  <c r="AT409" i="2"/>
  <c r="AU409" i="2"/>
  <c r="AV409" i="2"/>
  <c r="AW409" i="2"/>
  <c r="AO410" i="2"/>
  <c r="AP410" i="2"/>
  <c r="AQ410" i="2"/>
  <c r="AR410" i="2"/>
  <c r="AS410" i="2"/>
  <c r="AT410" i="2"/>
  <c r="AU410" i="2"/>
  <c r="AV410" i="2"/>
  <c r="AW410" i="2"/>
  <c r="AO411" i="2"/>
  <c r="AP411" i="2"/>
  <c r="AQ411" i="2"/>
  <c r="AR411" i="2"/>
  <c r="AS411" i="2"/>
  <c r="AT411" i="2"/>
  <c r="AU411" i="2"/>
  <c r="AV411" i="2"/>
  <c r="AW411" i="2"/>
  <c r="AO412" i="2"/>
  <c r="AP412" i="2"/>
  <c r="AQ412" i="2"/>
  <c r="AR412" i="2"/>
  <c r="AS412" i="2"/>
  <c r="AT412" i="2"/>
  <c r="AU412" i="2"/>
  <c r="AV412" i="2"/>
  <c r="AW412" i="2"/>
  <c r="AO413" i="2"/>
  <c r="AP413" i="2"/>
  <c r="AQ413" i="2"/>
  <c r="AR413" i="2"/>
  <c r="AS413" i="2"/>
  <c r="AT413" i="2"/>
  <c r="AU413" i="2"/>
  <c r="AV413" i="2"/>
  <c r="AW413" i="2"/>
  <c r="AO414" i="2"/>
  <c r="AP414" i="2"/>
  <c r="AQ414" i="2"/>
  <c r="AR414" i="2"/>
  <c r="AS414" i="2"/>
  <c r="AT414" i="2"/>
  <c r="AU414" i="2"/>
  <c r="AV414" i="2"/>
  <c r="AW414" i="2"/>
  <c r="AO415" i="2"/>
  <c r="AP415" i="2"/>
  <c r="AQ415" i="2"/>
  <c r="AR415" i="2"/>
  <c r="AS415" i="2"/>
  <c r="AT415" i="2"/>
  <c r="AU415" i="2"/>
  <c r="AV415" i="2"/>
  <c r="AW415" i="2"/>
  <c r="AO110" i="2"/>
  <c r="AP110" i="2"/>
  <c r="AQ110" i="2"/>
  <c r="AR110" i="2"/>
  <c r="AS110" i="2"/>
  <c r="AT110" i="2"/>
  <c r="AU110" i="2"/>
  <c r="AV110" i="2"/>
  <c r="AW110" i="2"/>
  <c r="AO111" i="2"/>
  <c r="AP111" i="2"/>
  <c r="AQ111" i="2"/>
  <c r="AR111" i="2"/>
  <c r="AS111" i="2"/>
  <c r="AT111" i="2"/>
  <c r="AU111" i="2"/>
  <c r="AV111" i="2"/>
  <c r="AW111" i="2"/>
  <c r="AO116" i="2"/>
  <c r="AP116" i="2"/>
  <c r="AQ116" i="2"/>
  <c r="AR116" i="2"/>
  <c r="AS116" i="2"/>
  <c r="AT116" i="2"/>
  <c r="AU116" i="2"/>
  <c r="AV116" i="2"/>
  <c r="AW116" i="2"/>
  <c r="AO119" i="2"/>
  <c r="AP119" i="2"/>
  <c r="AQ119" i="2"/>
  <c r="AR119" i="2"/>
  <c r="AS119" i="2"/>
  <c r="AT119" i="2"/>
  <c r="AU119" i="2"/>
  <c r="AV119" i="2"/>
  <c r="AW119" i="2"/>
  <c r="AO124" i="2"/>
  <c r="AP124" i="2"/>
  <c r="AQ124" i="2"/>
  <c r="AR124" i="2"/>
  <c r="AS124" i="2"/>
  <c r="AT124" i="2"/>
  <c r="AU124" i="2"/>
  <c r="AV124" i="2"/>
  <c r="AW124" i="2"/>
  <c r="AO129" i="2"/>
  <c r="AP129" i="2"/>
  <c r="AQ129" i="2"/>
  <c r="AR129" i="2"/>
  <c r="AS129" i="2"/>
  <c r="AT129" i="2"/>
  <c r="AU129" i="2"/>
  <c r="AV129" i="2"/>
  <c r="AW129" i="2"/>
  <c r="AO131" i="2"/>
  <c r="AP131" i="2"/>
  <c r="AQ131" i="2"/>
  <c r="AR131" i="2"/>
  <c r="AS131" i="2"/>
  <c r="AT131" i="2"/>
  <c r="AU131" i="2"/>
  <c r="AV131" i="2"/>
  <c r="AW131" i="2"/>
  <c r="AO133" i="2"/>
  <c r="AP133" i="2"/>
  <c r="AQ133" i="2"/>
  <c r="AR133" i="2"/>
  <c r="AS133" i="2"/>
  <c r="AT133" i="2"/>
  <c r="AU133" i="2"/>
  <c r="AV133" i="2"/>
  <c r="AW133" i="2"/>
  <c r="AO134" i="2"/>
  <c r="AP134" i="2"/>
  <c r="AQ134" i="2"/>
  <c r="AR134" i="2"/>
  <c r="AS134" i="2"/>
  <c r="AT134" i="2"/>
  <c r="AU134" i="2"/>
  <c r="AV134" i="2"/>
  <c r="AW134" i="2"/>
  <c r="AO144" i="2"/>
  <c r="AP144" i="2"/>
  <c r="AQ144" i="2"/>
  <c r="AR144" i="2"/>
  <c r="AS144" i="2"/>
  <c r="AT144" i="2"/>
  <c r="AU144" i="2"/>
  <c r="AV144" i="2"/>
  <c r="AW144" i="2"/>
  <c r="AO149" i="2"/>
  <c r="AP149" i="2"/>
  <c r="AQ149" i="2"/>
  <c r="AR149" i="2"/>
  <c r="AS149" i="2"/>
  <c r="AT149" i="2"/>
  <c r="AU149" i="2"/>
  <c r="AV149" i="2"/>
  <c r="AW149" i="2"/>
  <c r="AO163" i="2"/>
  <c r="AP163" i="2"/>
  <c r="AQ163" i="2"/>
  <c r="AR163" i="2"/>
  <c r="AS163" i="2"/>
  <c r="AT163" i="2"/>
  <c r="AU163" i="2"/>
  <c r="AV163" i="2"/>
  <c r="AW163" i="2"/>
  <c r="AO164" i="2"/>
  <c r="AP164" i="2"/>
  <c r="AQ164" i="2"/>
  <c r="AR164" i="2"/>
  <c r="AS164" i="2"/>
  <c r="AT164" i="2"/>
  <c r="AU164" i="2"/>
  <c r="AV164" i="2"/>
  <c r="AW164" i="2"/>
  <c r="AO168" i="2"/>
  <c r="AP168" i="2"/>
  <c r="AQ168" i="2"/>
  <c r="AR168" i="2"/>
  <c r="AS168" i="2"/>
  <c r="AT168" i="2"/>
  <c r="AU168" i="2"/>
  <c r="AV168" i="2"/>
  <c r="AW168" i="2"/>
  <c r="AO201" i="2"/>
  <c r="AP201" i="2"/>
  <c r="AQ201" i="2"/>
  <c r="AR201" i="2"/>
  <c r="AS201" i="2"/>
  <c r="AT201" i="2"/>
  <c r="AU201" i="2"/>
  <c r="AV201" i="2"/>
  <c r="AW201" i="2"/>
  <c r="AO218" i="2"/>
  <c r="AP218" i="2"/>
  <c r="AQ218" i="2"/>
  <c r="AR218" i="2"/>
  <c r="AS218" i="2"/>
  <c r="AT218" i="2"/>
  <c r="AU218" i="2"/>
  <c r="AV218" i="2"/>
  <c r="AW218" i="2"/>
  <c r="AO219" i="2"/>
  <c r="AP219" i="2"/>
  <c r="AQ219" i="2"/>
  <c r="AR219" i="2"/>
  <c r="AS219" i="2"/>
  <c r="AT219" i="2"/>
  <c r="AU219" i="2"/>
  <c r="AV219" i="2"/>
  <c r="AW219" i="2"/>
  <c r="AO237" i="2"/>
  <c r="AP237" i="2"/>
  <c r="AQ237" i="2"/>
  <c r="AR237" i="2"/>
  <c r="AS237" i="2"/>
  <c r="AT237" i="2"/>
  <c r="AU237" i="2"/>
  <c r="AV237" i="2"/>
  <c r="AW237" i="2"/>
  <c r="AO238" i="2"/>
  <c r="AP238" i="2"/>
  <c r="AQ238" i="2"/>
  <c r="AR238" i="2"/>
  <c r="AS238" i="2"/>
  <c r="AT238" i="2"/>
  <c r="AU238" i="2"/>
  <c r="AV238" i="2"/>
  <c r="AW238" i="2"/>
  <c r="AO251" i="2"/>
  <c r="AP251" i="2"/>
  <c r="AQ251" i="2"/>
  <c r="AR251" i="2"/>
  <c r="AS251" i="2"/>
  <c r="AT251" i="2"/>
  <c r="AU251" i="2"/>
  <c r="AV251" i="2"/>
  <c r="AW251" i="2"/>
  <c r="AO252" i="2"/>
  <c r="AP252" i="2"/>
  <c r="AQ252" i="2"/>
  <c r="AR252" i="2"/>
  <c r="AS252" i="2"/>
  <c r="AT252" i="2"/>
  <c r="AU252" i="2"/>
  <c r="AV252" i="2"/>
  <c r="AW252" i="2"/>
  <c r="AO253" i="2"/>
  <c r="AP253" i="2"/>
  <c r="AQ253" i="2"/>
  <c r="AR253" i="2"/>
  <c r="AS253" i="2"/>
  <c r="AT253" i="2"/>
  <c r="AU253" i="2"/>
  <c r="AV253" i="2"/>
  <c r="AW253" i="2"/>
  <c r="AO264" i="2"/>
  <c r="AP264" i="2"/>
  <c r="AQ264" i="2"/>
  <c r="AR264" i="2"/>
  <c r="AS264" i="2"/>
  <c r="AT264" i="2"/>
  <c r="AU264" i="2"/>
  <c r="AV264" i="2"/>
  <c r="AW264" i="2"/>
  <c r="AO265" i="2"/>
  <c r="AP265" i="2"/>
  <c r="AQ265" i="2"/>
  <c r="AR265" i="2"/>
  <c r="AS265" i="2"/>
  <c r="AT265" i="2"/>
  <c r="AU265" i="2"/>
  <c r="AV265" i="2"/>
  <c r="AW265" i="2"/>
  <c r="AO278" i="2"/>
  <c r="AP278" i="2"/>
  <c r="AQ278" i="2"/>
  <c r="AR278" i="2"/>
  <c r="AS278" i="2"/>
  <c r="AT278" i="2"/>
  <c r="AU278" i="2"/>
  <c r="AV278" i="2"/>
  <c r="AW278" i="2"/>
  <c r="AO279" i="2"/>
  <c r="AP279" i="2"/>
  <c r="AQ279" i="2"/>
  <c r="AR279" i="2"/>
  <c r="AS279" i="2"/>
  <c r="AT279" i="2"/>
  <c r="AU279" i="2"/>
  <c r="AV279" i="2"/>
  <c r="AW279" i="2"/>
  <c r="AO291" i="2"/>
  <c r="AP291" i="2"/>
  <c r="AQ291" i="2"/>
  <c r="AR291" i="2"/>
  <c r="AS291" i="2"/>
  <c r="AT291" i="2"/>
  <c r="AU291" i="2"/>
  <c r="AV291" i="2"/>
  <c r="AW291" i="2"/>
  <c r="AO307" i="2"/>
  <c r="AP307" i="2"/>
  <c r="AQ307" i="2"/>
  <c r="AR307" i="2"/>
  <c r="AS307" i="2"/>
  <c r="AT307" i="2"/>
  <c r="AU307" i="2"/>
  <c r="AV307" i="2"/>
  <c r="AW307" i="2"/>
  <c r="AO308" i="2"/>
  <c r="AP308" i="2"/>
  <c r="AQ308" i="2"/>
  <c r="AR308" i="2"/>
  <c r="AS308" i="2"/>
  <c r="AT308" i="2"/>
  <c r="AU308" i="2"/>
  <c r="AV308" i="2"/>
  <c r="AW308" i="2"/>
  <c r="AO324" i="2"/>
  <c r="AP324" i="2"/>
  <c r="AQ324" i="2"/>
  <c r="AR324" i="2"/>
  <c r="AS324" i="2"/>
  <c r="AT324" i="2"/>
  <c r="AU324" i="2"/>
  <c r="AV324" i="2"/>
  <c r="AW324" i="2"/>
  <c r="AO325" i="2"/>
  <c r="AP325" i="2"/>
  <c r="AQ325" i="2"/>
  <c r="AR325" i="2"/>
  <c r="AS325" i="2"/>
  <c r="AT325" i="2"/>
  <c r="AU325" i="2"/>
  <c r="AV325" i="2"/>
  <c r="AW325" i="2"/>
  <c r="AO351" i="2"/>
  <c r="AP351" i="2"/>
  <c r="AQ351" i="2"/>
  <c r="AR351" i="2"/>
  <c r="AS351" i="2"/>
  <c r="AT351" i="2"/>
  <c r="AU351" i="2"/>
  <c r="AV351" i="2"/>
  <c r="AW351" i="2"/>
  <c r="AO352" i="2"/>
  <c r="AP352" i="2"/>
  <c r="AQ352" i="2"/>
  <c r="AR352" i="2"/>
  <c r="AS352" i="2"/>
  <c r="AT352" i="2"/>
  <c r="AU352" i="2"/>
  <c r="AV352" i="2"/>
  <c r="AW352" i="2"/>
  <c r="AO353" i="2"/>
  <c r="AP353" i="2"/>
  <c r="AQ353" i="2"/>
  <c r="AR353" i="2"/>
  <c r="AS353" i="2"/>
  <c r="AT353" i="2"/>
  <c r="AU353" i="2"/>
  <c r="AV353" i="2"/>
  <c r="AW353" i="2"/>
  <c r="AO381" i="2"/>
  <c r="AP381" i="2"/>
  <c r="AQ381" i="2"/>
  <c r="AR381" i="2"/>
  <c r="AS381" i="2"/>
  <c r="AT381" i="2"/>
  <c r="AU381" i="2"/>
  <c r="AV381" i="2"/>
  <c r="AW381" i="2"/>
  <c r="AO416" i="2"/>
  <c r="AP416" i="2"/>
  <c r="AQ416" i="2"/>
  <c r="AR416" i="2"/>
  <c r="AS416" i="2"/>
  <c r="AT416" i="2"/>
  <c r="AU416" i="2"/>
  <c r="AV416" i="2"/>
  <c r="AW416" i="2"/>
  <c r="AO417" i="2"/>
  <c r="AP417" i="2"/>
  <c r="AQ417" i="2"/>
  <c r="AR417" i="2"/>
  <c r="AS417" i="2"/>
  <c r="AT417" i="2"/>
  <c r="AU417" i="2"/>
  <c r="AV417" i="2"/>
  <c r="AW417" i="2"/>
  <c r="AO418" i="2"/>
  <c r="AP418" i="2"/>
  <c r="AQ418" i="2"/>
  <c r="AR418" i="2"/>
  <c r="AS418" i="2"/>
  <c r="AT418" i="2"/>
  <c r="AU418" i="2"/>
  <c r="AV418" i="2"/>
  <c r="AW418" i="2"/>
  <c r="AO419" i="2"/>
  <c r="AP419" i="2"/>
  <c r="AQ419" i="2"/>
  <c r="AR419" i="2"/>
  <c r="AS419" i="2"/>
  <c r="AT419" i="2"/>
  <c r="AU419" i="2"/>
  <c r="AV419" i="2"/>
  <c r="AW419" i="2"/>
  <c r="AO420" i="2"/>
  <c r="AP420" i="2"/>
  <c r="AQ420" i="2"/>
  <c r="AR420" i="2"/>
  <c r="AS420" i="2"/>
  <c r="AT420" i="2"/>
  <c r="AU420" i="2"/>
  <c r="AV420" i="2"/>
  <c r="AW420" i="2"/>
  <c r="AO421" i="2"/>
  <c r="AP421" i="2"/>
  <c r="AQ421" i="2"/>
  <c r="AR421" i="2"/>
  <c r="AS421" i="2"/>
  <c r="AT421" i="2"/>
  <c r="AU421" i="2"/>
  <c r="AV421" i="2"/>
  <c r="AW421" i="2"/>
  <c r="AO422" i="2"/>
  <c r="AP422" i="2"/>
  <c r="AQ422" i="2"/>
  <c r="AR422" i="2"/>
  <c r="AS422" i="2"/>
  <c r="AT422" i="2"/>
  <c r="AU422" i="2"/>
  <c r="AV422" i="2"/>
  <c r="AW422" i="2"/>
  <c r="AO423" i="2"/>
  <c r="AP423" i="2"/>
  <c r="AQ423" i="2"/>
  <c r="AR423" i="2"/>
  <c r="AS423" i="2"/>
  <c r="AT423" i="2"/>
  <c r="AU423" i="2"/>
  <c r="AV423" i="2"/>
  <c r="AW423" i="2"/>
  <c r="AO424" i="2"/>
  <c r="AP424" i="2"/>
  <c r="AQ424" i="2"/>
  <c r="AR424" i="2"/>
  <c r="AS424" i="2"/>
  <c r="AT424" i="2"/>
  <c r="AU424" i="2"/>
  <c r="AV424" i="2"/>
  <c r="AW424" i="2"/>
  <c r="AO425" i="2"/>
  <c r="AP425" i="2"/>
  <c r="AQ425" i="2"/>
  <c r="AR425" i="2"/>
  <c r="AS425" i="2"/>
  <c r="AT425" i="2"/>
  <c r="AU425" i="2"/>
  <c r="AV425" i="2"/>
  <c r="AW425" i="2"/>
  <c r="AO426" i="2"/>
  <c r="AP426" i="2"/>
  <c r="AQ426" i="2"/>
  <c r="AR426" i="2"/>
  <c r="AS426" i="2"/>
  <c r="AT426" i="2"/>
  <c r="AU426" i="2"/>
  <c r="AV426" i="2"/>
  <c r="AW426" i="2"/>
  <c r="AO427" i="2"/>
  <c r="AP427" i="2"/>
  <c r="AQ427" i="2"/>
  <c r="AR427" i="2"/>
  <c r="AS427" i="2"/>
  <c r="AT427" i="2"/>
  <c r="AU427" i="2"/>
  <c r="AV427" i="2"/>
  <c r="AW427" i="2"/>
  <c r="AO428" i="2"/>
  <c r="AP428" i="2"/>
  <c r="AQ428" i="2"/>
  <c r="AR428" i="2"/>
  <c r="AS428" i="2"/>
  <c r="AT428" i="2"/>
  <c r="AU428" i="2"/>
  <c r="AV428" i="2"/>
  <c r="AW428" i="2"/>
  <c r="AO429" i="2"/>
  <c r="AP429" i="2"/>
  <c r="AQ429" i="2"/>
  <c r="AR429" i="2"/>
  <c r="AS429" i="2"/>
  <c r="AT429" i="2"/>
  <c r="AU429" i="2"/>
  <c r="AV429" i="2"/>
  <c r="AW429" i="2"/>
  <c r="AO430" i="2"/>
  <c r="AP430" i="2"/>
  <c r="AQ430" i="2"/>
  <c r="AR430" i="2"/>
  <c r="AS430" i="2"/>
  <c r="AT430" i="2"/>
  <c r="AU430" i="2"/>
  <c r="AV430" i="2"/>
  <c r="AW430" i="2"/>
  <c r="AO431" i="2"/>
  <c r="AP431" i="2"/>
  <c r="AQ431" i="2"/>
  <c r="AR431" i="2"/>
  <c r="AS431" i="2"/>
  <c r="AT431" i="2"/>
  <c r="AU431" i="2"/>
  <c r="AV431" i="2"/>
  <c r="AW431" i="2"/>
  <c r="AO432" i="2"/>
  <c r="AP432" i="2"/>
  <c r="AQ432" i="2"/>
  <c r="AR432" i="2"/>
  <c r="AS432" i="2"/>
  <c r="AT432" i="2"/>
  <c r="AU432" i="2"/>
  <c r="AV432" i="2"/>
  <c r="AW432" i="2"/>
  <c r="AO57" i="2"/>
  <c r="AP57" i="2"/>
  <c r="AQ57" i="2"/>
  <c r="AR57" i="2"/>
  <c r="AS57" i="2"/>
  <c r="AT57" i="2"/>
  <c r="AU57" i="2"/>
  <c r="AV57" i="2"/>
  <c r="AW57" i="2"/>
  <c r="AO87" i="2"/>
  <c r="AP87" i="2"/>
  <c r="AQ87" i="2"/>
  <c r="AR87" i="2"/>
  <c r="AS87" i="2"/>
  <c r="AT87" i="2"/>
  <c r="AU87" i="2"/>
  <c r="AV87" i="2"/>
  <c r="AW87" i="2"/>
  <c r="AO92" i="2"/>
  <c r="AP92" i="2"/>
  <c r="AQ92" i="2"/>
  <c r="AR92" i="2"/>
  <c r="AS92" i="2"/>
  <c r="AT92" i="2"/>
  <c r="AU92" i="2"/>
  <c r="AV92" i="2"/>
  <c r="AW92" i="2"/>
  <c r="AO104" i="2"/>
  <c r="AP104" i="2"/>
  <c r="AQ104" i="2"/>
  <c r="AR104" i="2"/>
  <c r="AS104" i="2"/>
  <c r="AT104" i="2"/>
  <c r="AU104" i="2"/>
  <c r="AV104" i="2"/>
  <c r="AW104" i="2"/>
  <c r="AO105" i="2"/>
  <c r="AP105" i="2"/>
  <c r="AQ105" i="2"/>
  <c r="AR105" i="2"/>
  <c r="AS105" i="2"/>
  <c r="AT105" i="2"/>
  <c r="AU105" i="2"/>
  <c r="AV105" i="2"/>
  <c r="AW105" i="2"/>
  <c r="AO120" i="2"/>
  <c r="AP120" i="2"/>
  <c r="AQ120" i="2"/>
  <c r="AR120" i="2"/>
  <c r="AS120" i="2"/>
  <c r="AT120" i="2"/>
  <c r="AU120" i="2"/>
  <c r="AV120" i="2"/>
  <c r="AW120" i="2"/>
  <c r="AO130" i="2"/>
  <c r="AP130" i="2"/>
  <c r="AQ130" i="2"/>
  <c r="AR130" i="2"/>
  <c r="AS130" i="2"/>
  <c r="AT130" i="2"/>
  <c r="AU130" i="2"/>
  <c r="AV130" i="2"/>
  <c r="AW130" i="2"/>
  <c r="AO132" i="2"/>
  <c r="AP132" i="2"/>
  <c r="AQ132" i="2"/>
  <c r="AR132" i="2"/>
  <c r="AS132" i="2"/>
  <c r="AT132" i="2"/>
  <c r="AU132" i="2"/>
  <c r="AV132" i="2"/>
  <c r="AW132" i="2"/>
  <c r="AO135" i="2"/>
  <c r="AP135" i="2"/>
  <c r="AQ135" i="2"/>
  <c r="AR135" i="2"/>
  <c r="AS135" i="2"/>
  <c r="AT135" i="2"/>
  <c r="AU135" i="2"/>
  <c r="AV135" i="2"/>
  <c r="AW135" i="2"/>
  <c r="AO142" i="2"/>
  <c r="AP142" i="2"/>
  <c r="AQ142" i="2"/>
  <c r="AR142" i="2"/>
  <c r="AS142" i="2"/>
  <c r="AT142" i="2"/>
  <c r="AU142" i="2"/>
  <c r="AV142" i="2"/>
  <c r="AW142" i="2"/>
  <c r="AO143" i="2"/>
  <c r="AP143" i="2"/>
  <c r="AQ143" i="2"/>
  <c r="AR143" i="2"/>
  <c r="AS143" i="2"/>
  <c r="AT143" i="2"/>
  <c r="AU143" i="2"/>
  <c r="AV143" i="2"/>
  <c r="AW143" i="2"/>
  <c r="AO145" i="2"/>
  <c r="AP145" i="2"/>
  <c r="AQ145" i="2"/>
  <c r="AR145" i="2"/>
  <c r="AS145" i="2"/>
  <c r="AT145" i="2"/>
  <c r="AU145" i="2"/>
  <c r="AV145" i="2"/>
  <c r="AW145" i="2"/>
  <c r="AO146" i="2"/>
  <c r="AP146" i="2"/>
  <c r="AQ146" i="2"/>
  <c r="AR146" i="2"/>
  <c r="AS146" i="2"/>
  <c r="AT146" i="2"/>
  <c r="AU146" i="2"/>
  <c r="AV146" i="2"/>
  <c r="AW146" i="2"/>
  <c r="AO147" i="2"/>
  <c r="AP147" i="2"/>
  <c r="AQ147" i="2"/>
  <c r="AR147" i="2"/>
  <c r="AS147" i="2"/>
  <c r="AT147" i="2"/>
  <c r="AU147" i="2"/>
  <c r="AV147" i="2"/>
  <c r="AW147" i="2"/>
  <c r="AO150" i="2"/>
  <c r="AP150" i="2"/>
  <c r="AQ150" i="2"/>
  <c r="AR150" i="2"/>
  <c r="AS150" i="2"/>
  <c r="AT150" i="2"/>
  <c r="AU150" i="2"/>
  <c r="AV150" i="2"/>
  <c r="AW150" i="2"/>
  <c r="AO151" i="2"/>
  <c r="AP151" i="2"/>
  <c r="AQ151" i="2"/>
  <c r="AR151" i="2"/>
  <c r="AS151" i="2"/>
  <c r="AT151" i="2"/>
  <c r="AU151" i="2"/>
  <c r="AV151" i="2"/>
  <c r="AW151" i="2"/>
  <c r="AO155" i="2"/>
  <c r="AP155" i="2"/>
  <c r="AQ155" i="2"/>
  <c r="AR155" i="2"/>
  <c r="AS155" i="2"/>
  <c r="AT155" i="2"/>
  <c r="AU155" i="2"/>
  <c r="AV155" i="2"/>
  <c r="AW155" i="2"/>
  <c r="AO156" i="2"/>
  <c r="AP156" i="2"/>
  <c r="AQ156" i="2"/>
  <c r="AR156" i="2"/>
  <c r="AS156" i="2"/>
  <c r="AT156" i="2"/>
  <c r="AU156" i="2"/>
  <c r="AV156" i="2"/>
  <c r="AW156" i="2"/>
  <c r="AO157" i="2"/>
  <c r="AP157" i="2"/>
  <c r="AQ157" i="2"/>
  <c r="AR157" i="2"/>
  <c r="AS157" i="2"/>
  <c r="AT157" i="2"/>
  <c r="AU157" i="2"/>
  <c r="AV157" i="2"/>
  <c r="AW157" i="2"/>
  <c r="AO165" i="2"/>
  <c r="AP165" i="2"/>
  <c r="AQ165" i="2"/>
  <c r="AR165" i="2"/>
  <c r="AS165" i="2"/>
  <c r="AT165" i="2"/>
  <c r="AU165" i="2"/>
  <c r="AV165" i="2"/>
  <c r="AW165" i="2"/>
  <c r="AO166" i="2"/>
  <c r="AP166" i="2"/>
  <c r="AQ166" i="2"/>
  <c r="AR166" i="2"/>
  <c r="AS166" i="2"/>
  <c r="AT166" i="2"/>
  <c r="AU166" i="2"/>
  <c r="AV166" i="2"/>
  <c r="AW166" i="2"/>
  <c r="AO170" i="2"/>
  <c r="AP170" i="2"/>
  <c r="AQ170" i="2"/>
  <c r="AR170" i="2"/>
  <c r="AS170" i="2"/>
  <c r="AT170" i="2"/>
  <c r="AU170" i="2"/>
  <c r="AV170" i="2"/>
  <c r="AW170" i="2"/>
  <c r="AO171" i="2"/>
  <c r="AP171" i="2"/>
  <c r="AQ171" i="2"/>
  <c r="AR171" i="2"/>
  <c r="AS171" i="2"/>
  <c r="AT171" i="2"/>
  <c r="AU171" i="2"/>
  <c r="AV171" i="2"/>
  <c r="AW171" i="2"/>
  <c r="AO169" i="2"/>
  <c r="AP169" i="2"/>
  <c r="AQ169" i="2"/>
  <c r="AR169" i="2"/>
  <c r="AS169" i="2"/>
  <c r="AT169" i="2"/>
  <c r="AU169" i="2"/>
  <c r="AV169" i="2"/>
  <c r="AW169" i="2"/>
  <c r="AO172" i="2"/>
  <c r="AP172" i="2"/>
  <c r="AQ172" i="2"/>
  <c r="AR172" i="2"/>
  <c r="AS172" i="2"/>
  <c r="AT172" i="2"/>
  <c r="AU172" i="2"/>
  <c r="AV172" i="2"/>
  <c r="AW172" i="2"/>
  <c r="AO173" i="2"/>
  <c r="AP173" i="2"/>
  <c r="AQ173" i="2"/>
  <c r="AR173" i="2"/>
  <c r="AS173" i="2"/>
  <c r="AT173" i="2"/>
  <c r="AU173" i="2"/>
  <c r="AV173" i="2"/>
  <c r="AW173" i="2"/>
  <c r="AO174" i="2"/>
  <c r="AP174" i="2"/>
  <c r="AQ174" i="2"/>
  <c r="AR174" i="2"/>
  <c r="AS174" i="2"/>
  <c r="AT174" i="2"/>
  <c r="AU174" i="2"/>
  <c r="AV174" i="2"/>
  <c r="AW174" i="2"/>
  <c r="AO177" i="2"/>
  <c r="AP177" i="2"/>
  <c r="AQ177" i="2"/>
  <c r="AR177" i="2"/>
  <c r="AS177" i="2"/>
  <c r="AT177" i="2"/>
  <c r="AU177" i="2"/>
  <c r="AV177" i="2"/>
  <c r="AW177" i="2"/>
  <c r="AO178" i="2"/>
  <c r="AP178" i="2"/>
  <c r="AQ178" i="2"/>
  <c r="AR178" i="2"/>
  <c r="AS178" i="2"/>
  <c r="AT178" i="2"/>
  <c r="AU178" i="2"/>
  <c r="AV178" i="2"/>
  <c r="AW178" i="2"/>
  <c r="AO179" i="2"/>
  <c r="AP179" i="2"/>
  <c r="AQ179" i="2"/>
  <c r="AR179" i="2"/>
  <c r="AS179" i="2"/>
  <c r="AT179" i="2"/>
  <c r="AU179" i="2"/>
  <c r="AV179" i="2"/>
  <c r="AW179" i="2"/>
  <c r="AO186" i="2"/>
  <c r="AP186" i="2"/>
  <c r="AQ186" i="2"/>
  <c r="AR186" i="2"/>
  <c r="AS186" i="2"/>
  <c r="AT186" i="2"/>
  <c r="AU186" i="2"/>
  <c r="AV186" i="2"/>
  <c r="AW186" i="2"/>
  <c r="AO187" i="2"/>
  <c r="AP187" i="2"/>
  <c r="AQ187" i="2"/>
  <c r="AR187" i="2"/>
  <c r="AS187" i="2"/>
  <c r="AT187" i="2"/>
  <c r="AU187" i="2"/>
  <c r="AV187" i="2"/>
  <c r="AW187" i="2"/>
  <c r="AO188" i="2"/>
  <c r="AP188" i="2"/>
  <c r="AQ188" i="2"/>
  <c r="AR188" i="2"/>
  <c r="AS188" i="2"/>
  <c r="AT188" i="2"/>
  <c r="AU188" i="2"/>
  <c r="AV188" i="2"/>
  <c r="AW188" i="2"/>
  <c r="AO189" i="2"/>
  <c r="AP189" i="2"/>
  <c r="AQ189" i="2"/>
  <c r="AR189" i="2"/>
  <c r="AS189" i="2"/>
  <c r="AT189" i="2"/>
  <c r="AU189" i="2"/>
  <c r="AV189" i="2"/>
  <c r="AW189" i="2"/>
  <c r="AO190" i="2"/>
  <c r="AP190" i="2"/>
  <c r="AQ190" i="2"/>
  <c r="AR190" i="2"/>
  <c r="AS190" i="2"/>
  <c r="AT190" i="2"/>
  <c r="AU190" i="2"/>
  <c r="AV190" i="2"/>
  <c r="AW190" i="2"/>
  <c r="AO191" i="2"/>
  <c r="AP191" i="2"/>
  <c r="AQ191" i="2"/>
  <c r="AR191" i="2"/>
  <c r="AS191" i="2"/>
  <c r="AT191" i="2"/>
  <c r="AU191" i="2"/>
  <c r="AV191" i="2"/>
  <c r="AW191" i="2"/>
  <c r="AO202" i="2"/>
  <c r="AP202" i="2"/>
  <c r="AQ202" i="2"/>
  <c r="AR202" i="2"/>
  <c r="AS202" i="2"/>
  <c r="AT202" i="2"/>
  <c r="AU202" i="2"/>
  <c r="AV202" i="2"/>
  <c r="AW202" i="2"/>
  <c r="AO203" i="2"/>
  <c r="AP203" i="2"/>
  <c r="AQ203" i="2"/>
  <c r="AR203" i="2"/>
  <c r="AS203" i="2"/>
  <c r="AT203" i="2"/>
  <c r="AU203" i="2"/>
  <c r="AV203" i="2"/>
  <c r="AW203" i="2"/>
  <c r="AO204" i="2"/>
  <c r="AP204" i="2"/>
  <c r="AQ204" i="2"/>
  <c r="AR204" i="2"/>
  <c r="AS204" i="2"/>
  <c r="AT204" i="2"/>
  <c r="AU204" i="2"/>
  <c r="AV204" i="2"/>
  <c r="AW204" i="2"/>
  <c r="AO205" i="2"/>
  <c r="AP205" i="2"/>
  <c r="AQ205" i="2"/>
  <c r="AR205" i="2"/>
  <c r="AS205" i="2"/>
  <c r="AT205" i="2"/>
  <c r="AU205" i="2"/>
  <c r="AV205" i="2"/>
  <c r="AW205" i="2"/>
  <c r="AO208" i="2"/>
  <c r="AP208" i="2"/>
  <c r="AQ208" i="2"/>
  <c r="AR208" i="2"/>
  <c r="AS208" i="2"/>
  <c r="AT208" i="2"/>
  <c r="AU208" i="2"/>
  <c r="AV208" i="2"/>
  <c r="AW208" i="2"/>
  <c r="AO209" i="2"/>
  <c r="AP209" i="2"/>
  <c r="AQ209" i="2"/>
  <c r="AR209" i="2"/>
  <c r="AS209" i="2"/>
  <c r="AT209" i="2"/>
  <c r="AU209" i="2"/>
  <c r="AV209" i="2"/>
  <c r="AW209" i="2"/>
  <c r="AO210" i="2"/>
  <c r="AP210" i="2"/>
  <c r="AQ210" i="2"/>
  <c r="AR210" i="2"/>
  <c r="AS210" i="2"/>
  <c r="AT210" i="2"/>
  <c r="AU210" i="2"/>
  <c r="AV210" i="2"/>
  <c r="AW210" i="2"/>
  <c r="AO211" i="2"/>
  <c r="AP211" i="2"/>
  <c r="AQ211" i="2"/>
  <c r="AR211" i="2"/>
  <c r="AS211" i="2"/>
  <c r="AT211" i="2"/>
  <c r="AU211" i="2"/>
  <c r="AV211" i="2"/>
  <c r="AW211" i="2"/>
  <c r="AO212" i="2"/>
  <c r="AP212" i="2"/>
  <c r="AQ212" i="2"/>
  <c r="AR212" i="2"/>
  <c r="AS212" i="2"/>
  <c r="AT212" i="2"/>
  <c r="AU212" i="2"/>
  <c r="AV212" i="2"/>
  <c r="AW212" i="2"/>
  <c r="AO213" i="2"/>
  <c r="AP213" i="2"/>
  <c r="AQ213" i="2"/>
  <c r="AR213" i="2"/>
  <c r="AS213" i="2"/>
  <c r="AT213" i="2"/>
  <c r="AU213" i="2"/>
  <c r="AV213" i="2"/>
  <c r="AW213" i="2"/>
  <c r="AO214" i="2"/>
  <c r="AP214" i="2"/>
  <c r="AQ214" i="2"/>
  <c r="AR214" i="2"/>
  <c r="AS214" i="2"/>
  <c r="AT214" i="2"/>
  <c r="AU214" i="2"/>
  <c r="AV214" i="2"/>
  <c r="AW214" i="2"/>
  <c r="AO221" i="2"/>
  <c r="AP221" i="2"/>
  <c r="AQ221" i="2"/>
  <c r="AR221" i="2"/>
  <c r="AS221" i="2"/>
  <c r="AT221" i="2"/>
  <c r="AU221" i="2"/>
  <c r="AV221" i="2"/>
  <c r="AW221" i="2"/>
  <c r="AO222" i="2"/>
  <c r="AP222" i="2"/>
  <c r="AQ222" i="2"/>
  <c r="AR222" i="2"/>
  <c r="AS222" i="2"/>
  <c r="AT222" i="2"/>
  <c r="AU222" i="2"/>
  <c r="AV222" i="2"/>
  <c r="AW222" i="2"/>
  <c r="AO223" i="2"/>
  <c r="AP223" i="2"/>
  <c r="AQ223" i="2"/>
  <c r="AR223" i="2"/>
  <c r="AS223" i="2"/>
  <c r="AT223" i="2"/>
  <c r="AU223" i="2"/>
  <c r="AV223" i="2"/>
  <c r="AW223" i="2"/>
  <c r="AO224" i="2"/>
  <c r="AP224" i="2"/>
  <c r="AQ224" i="2"/>
  <c r="AR224" i="2"/>
  <c r="AS224" i="2"/>
  <c r="AT224" i="2"/>
  <c r="AU224" i="2"/>
  <c r="AV224" i="2"/>
  <c r="AW224" i="2"/>
  <c r="AO225" i="2"/>
  <c r="AP225" i="2"/>
  <c r="AQ225" i="2"/>
  <c r="AR225" i="2"/>
  <c r="AS225" i="2"/>
  <c r="AT225" i="2"/>
  <c r="AU225" i="2"/>
  <c r="AV225" i="2"/>
  <c r="AW225" i="2"/>
  <c r="AO226" i="2"/>
  <c r="AP226" i="2"/>
  <c r="AQ226" i="2"/>
  <c r="AR226" i="2"/>
  <c r="AS226" i="2"/>
  <c r="AT226" i="2"/>
  <c r="AU226" i="2"/>
  <c r="AV226" i="2"/>
  <c r="AW226" i="2"/>
  <c r="AO227" i="2"/>
  <c r="AP227" i="2"/>
  <c r="AQ227" i="2"/>
  <c r="AR227" i="2"/>
  <c r="AS227" i="2"/>
  <c r="AT227" i="2"/>
  <c r="AU227" i="2"/>
  <c r="AV227" i="2"/>
  <c r="AW227" i="2"/>
  <c r="AO228" i="2"/>
  <c r="AP228" i="2"/>
  <c r="AQ228" i="2"/>
  <c r="AR228" i="2"/>
  <c r="AS228" i="2"/>
  <c r="AT228" i="2"/>
  <c r="AU228" i="2"/>
  <c r="AV228" i="2"/>
  <c r="AW228" i="2"/>
  <c r="AO229" i="2"/>
  <c r="AP229" i="2"/>
  <c r="AQ229" i="2"/>
  <c r="AR229" i="2"/>
  <c r="AS229" i="2"/>
  <c r="AT229" i="2"/>
  <c r="AU229" i="2"/>
  <c r="AV229" i="2"/>
  <c r="AW229" i="2"/>
  <c r="AO230" i="2"/>
  <c r="AP230" i="2"/>
  <c r="AQ230" i="2"/>
  <c r="AR230" i="2"/>
  <c r="AS230" i="2"/>
  <c r="AT230" i="2"/>
  <c r="AU230" i="2"/>
  <c r="AV230" i="2"/>
  <c r="AW230" i="2"/>
  <c r="AO220" i="2"/>
  <c r="AP220" i="2"/>
  <c r="AQ220" i="2"/>
  <c r="AR220" i="2"/>
  <c r="AS220" i="2"/>
  <c r="AT220" i="2"/>
  <c r="AU220" i="2"/>
  <c r="AV220" i="2"/>
  <c r="AW220" i="2"/>
  <c r="AO231" i="2"/>
  <c r="AP231" i="2"/>
  <c r="AQ231" i="2"/>
  <c r="AR231" i="2"/>
  <c r="AS231" i="2"/>
  <c r="AT231" i="2"/>
  <c r="AU231" i="2"/>
  <c r="AV231" i="2"/>
  <c r="AW231" i="2"/>
  <c r="AO232" i="2"/>
  <c r="AP232" i="2"/>
  <c r="AQ232" i="2"/>
  <c r="AR232" i="2"/>
  <c r="AS232" i="2"/>
  <c r="AT232" i="2"/>
  <c r="AU232" i="2"/>
  <c r="AV232" i="2"/>
  <c r="AW232" i="2"/>
  <c r="AO239" i="2"/>
  <c r="AP239" i="2"/>
  <c r="AQ239" i="2"/>
  <c r="AR239" i="2"/>
  <c r="AS239" i="2"/>
  <c r="AT239" i="2"/>
  <c r="AU239" i="2"/>
  <c r="AV239" i="2"/>
  <c r="AW239" i="2"/>
  <c r="AO240" i="2"/>
  <c r="AP240" i="2"/>
  <c r="AQ240" i="2"/>
  <c r="AR240" i="2"/>
  <c r="AS240" i="2"/>
  <c r="AT240" i="2"/>
  <c r="AU240" i="2"/>
  <c r="AV240" i="2"/>
  <c r="AW240" i="2"/>
  <c r="AO241" i="2"/>
  <c r="AP241" i="2"/>
  <c r="AQ241" i="2"/>
  <c r="AR241" i="2"/>
  <c r="AS241" i="2"/>
  <c r="AT241" i="2"/>
  <c r="AU241" i="2"/>
  <c r="AV241" i="2"/>
  <c r="AW241" i="2"/>
  <c r="AO242" i="2"/>
  <c r="AP242" i="2"/>
  <c r="AQ242" i="2"/>
  <c r="AR242" i="2"/>
  <c r="AS242" i="2"/>
  <c r="AT242" i="2"/>
  <c r="AU242" i="2"/>
  <c r="AV242" i="2"/>
  <c r="AW242" i="2"/>
  <c r="AO243" i="2"/>
  <c r="AP243" i="2"/>
  <c r="AQ243" i="2"/>
  <c r="AR243" i="2"/>
  <c r="AS243" i="2"/>
  <c r="AT243" i="2"/>
  <c r="AU243" i="2"/>
  <c r="AV243" i="2"/>
  <c r="AW243" i="2"/>
  <c r="AO244" i="2"/>
  <c r="AP244" i="2"/>
  <c r="AQ244" i="2"/>
  <c r="AR244" i="2"/>
  <c r="AS244" i="2"/>
  <c r="AT244" i="2"/>
  <c r="AU244" i="2"/>
  <c r="AV244" i="2"/>
  <c r="AW244" i="2"/>
  <c r="AO245" i="2"/>
  <c r="AP245" i="2"/>
  <c r="AQ245" i="2"/>
  <c r="AR245" i="2"/>
  <c r="AS245" i="2"/>
  <c r="AT245" i="2"/>
  <c r="AU245" i="2"/>
  <c r="AV245" i="2"/>
  <c r="AW245" i="2"/>
  <c r="AO246" i="2"/>
  <c r="AP246" i="2"/>
  <c r="AQ246" i="2"/>
  <c r="AR246" i="2"/>
  <c r="AS246" i="2"/>
  <c r="AT246" i="2"/>
  <c r="AU246" i="2"/>
  <c r="AV246" i="2"/>
  <c r="AW246" i="2"/>
  <c r="AO247" i="2"/>
  <c r="AP247" i="2"/>
  <c r="AQ247" i="2"/>
  <c r="AR247" i="2"/>
  <c r="AS247" i="2"/>
  <c r="AT247" i="2"/>
  <c r="AU247" i="2"/>
  <c r="AV247" i="2"/>
  <c r="AW247" i="2"/>
  <c r="AO248" i="2"/>
  <c r="AP248" i="2"/>
  <c r="AQ248" i="2"/>
  <c r="AR248" i="2"/>
  <c r="AS248" i="2"/>
  <c r="AT248" i="2"/>
  <c r="AU248" i="2"/>
  <c r="AV248" i="2"/>
  <c r="AW248" i="2"/>
  <c r="AO254" i="2"/>
  <c r="AP254" i="2"/>
  <c r="AQ254" i="2"/>
  <c r="AR254" i="2"/>
  <c r="AS254" i="2"/>
  <c r="AT254" i="2"/>
  <c r="AU254" i="2"/>
  <c r="AV254" i="2"/>
  <c r="AW254" i="2"/>
  <c r="AO255" i="2"/>
  <c r="AP255" i="2"/>
  <c r="AQ255" i="2"/>
  <c r="AR255" i="2"/>
  <c r="AS255" i="2"/>
  <c r="AT255" i="2"/>
  <c r="AU255" i="2"/>
  <c r="AV255" i="2"/>
  <c r="AW255" i="2"/>
  <c r="AO256" i="2"/>
  <c r="AP256" i="2"/>
  <c r="AQ256" i="2"/>
  <c r="AR256" i="2"/>
  <c r="AS256" i="2"/>
  <c r="AT256" i="2"/>
  <c r="AU256" i="2"/>
  <c r="AV256" i="2"/>
  <c r="AW256" i="2"/>
  <c r="AO257" i="2"/>
  <c r="AP257" i="2"/>
  <c r="AQ257" i="2"/>
  <c r="AR257" i="2"/>
  <c r="AS257" i="2"/>
  <c r="AT257" i="2"/>
  <c r="AU257" i="2"/>
  <c r="AV257" i="2"/>
  <c r="AW257" i="2"/>
  <c r="AO258" i="2"/>
  <c r="AP258" i="2"/>
  <c r="AQ258" i="2"/>
  <c r="AR258" i="2"/>
  <c r="AS258" i="2"/>
  <c r="AT258" i="2"/>
  <c r="AU258" i="2"/>
  <c r="AV258" i="2"/>
  <c r="AW258" i="2"/>
  <c r="AO259" i="2"/>
  <c r="AP259" i="2"/>
  <c r="AQ259" i="2"/>
  <c r="AR259" i="2"/>
  <c r="AS259" i="2"/>
  <c r="AT259" i="2"/>
  <c r="AU259" i="2"/>
  <c r="AV259" i="2"/>
  <c r="AW259" i="2"/>
  <c r="AO260" i="2"/>
  <c r="AP260" i="2"/>
  <c r="AQ260" i="2"/>
  <c r="AR260" i="2"/>
  <c r="AS260" i="2"/>
  <c r="AT260" i="2"/>
  <c r="AU260" i="2"/>
  <c r="AV260" i="2"/>
  <c r="AW260" i="2"/>
  <c r="AO261" i="2"/>
  <c r="AP261" i="2"/>
  <c r="AQ261" i="2"/>
  <c r="AR261" i="2"/>
  <c r="AS261" i="2"/>
  <c r="AT261" i="2"/>
  <c r="AU261" i="2"/>
  <c r="AV261" i="2"/>
  <c r="AW261" i="2"/>
  <c r="AO266" i="2"/>
  <c r="AP266" i="2"/>
  <c r="AQ266" i="2"/>
  <c r="AR266" i="2"/>
  <c r="AS266" i="2"/>
  <c r="AT266" i="2"/>
  <c r="AU266" i="2"/>
  <c r="AV266" i="2"/>
  <c r="AW266" i="2"/>
  <c r="AO267" i="2"/>
  <c r="AP267" i="2"/>
  <c r="AQ267" i="2"/>
  <c r="AR267" i="2"/>
  <c r="AS267" i="2"/>
  <c r="AT267" i="2"/>
  <c r="AU267" i="2"/>
  <c r="AV267" i="2"/>
  <c r="AW267" i="2"/>
  <c r="AO268" i="2"/>
  <c r="AP268" i="2"/>
  <c r="AQ268" i="2"/>
  <c r="AR268" i="2"/>
  <c r="AS268" i="2"/>
  <c r="AT268" i="2"/>
  <c r="AU268" i="2"/>
  <c r="AV268" i="2"/>
  <c r="AW268" i="2"/>
  <c r="AO269" i="2"/>
  <c r="AP269" i="2"/>
  <c r="AQ269" i="2"/>
  <c r="AR269" i="2"/>
  <c r="AS269" i="2"/>
  <c r="AT269" i="2"/>
  <c r="AU269" i="2"/>
  <c r="AV269" i="2"/>
  <c r="AW269" i="2"/>
  <c r="AO270" i="2"/>
  <c r="AP270" i="2"/>
  <c r="AQ270" i="2"/>
  <c r="AR270" i="2"/>
  <c r="AS270" i="2"/>
  <c r="AT270" i="2"/>
  <c r="AU270" i="2"/>
  <c r="AV270" i="2"/>
  <c r="AW270" i="2"/>
  <c r="AO271" i="2"/>
  <c r="AP271" i="2"/>
  <c r="AQ271" i="2"/>
  <c r="AR271" i="2"/>
  <c r="AS271" i="2"/>
  <c r="AT271" i="2"/>
  <c r="AU271" i="2"/>
  <c r="AV271" i="2"/>
  <c r="AW271" i="2"/>
  <c r="AO272" i="2"/>
  <c r="AP272" i="2"/>
  <c r="AQ272" i="2"/>
  <c r="AR272" i="2"/>
  <c r="AS272" i="2"/>
  <c r="AT272" i="2"/>
  <c r="AU272" i="2"/>
  <c r="AV272" i="2"/>
  <c r="AW272" i="2"/>
  <c r="AO273" i="2"/>
  <c r="AP273" i="2"/>
  <c r="AQ273" i="2"/>
  <c r="AR273" i="2"/>
  <c r="AS273" i="2"/>
  <c r="AT273" i="2"/>
  <c r="AU273" i="2"/>
  <c r="AV273" i="2"/>
  <c r="AW273" i="2"/>
  <c r="AO280" i="2"/>
  <c r="AP280" i="2"/>
  <c r="AQ280" i="2"/>
  <c r="AR280" i="2"/>
  <c r="AS280" i="2"/>
  <c r="AT280" i="2"/>
  <c r="AU280" i="2"/>
  <c r="AV280" i="2"/>
  <c r="AW280" i="2"/>
  <c r="AO281" i="2"/>
  <c r="AP281" i="2"/>
  <c r="AQ281" i="2"/>
  <c r="AR281" i="2"/>
  <c r="AS281" i="2"/>
  <c r="AT281" i="2"/>
  <c r="AU281" i="2"/>
  <c r="AV281" i="2"/>
  <c r="AW281" i="2"/>
  <c r="AO282" i="2"/>
  <c r="AP282" i="2"/>
  <c r="AQ282" i="2"/>
  <c r="AR282" i="2"/>
  <c r="AS282" i="2"/>
  <c r="AT282" i="2"/>
  <c r="AU282" i="2"/>
  <c r="AV282" i="2"/>
  <c r="AW282" i="2"/>
  <c r="AO283" i="2"/>
  <c r="AP283" i="2"/>
  <c r="AQ283" i="2"/>
  <c r="AR283" i="2"/>
  <c r="AS283" i="2"/>
  <c r="AT283" i="2"/>
  <c r="AU283" i="2"/>
  <c r="AV283" i="2"/>
  <c r="AW283" i="2"/>
  <c r="AO284" i="2"/>
  <c r="AP284" i="2"/>
  <c r="AQ284" i="2"/>
  <c r="AR284" i="2"/>
  <c r="AS284" i="2"/>
  <c r="AT284" i="2"/>
  <c r="AU284" i="2"/>
  <c r="AV284" i="2"/>
  <c r="AW284" i="2"/>
  <c r="AO285" i="2"/>
  <c r="AP285" i="2"/>
  <c r="AQ285" i="2"/>
  <c r="AR285" i="2"/>
  <c r="AS285" i="2"/>
  <c r="AT285" i="2"/>
  <c r="AU285" i="2"/>
  <c r="AV285" i="2"/>
  <c r="AW285" i="2"/>
  <c r="AO286" i="2"/>
  <c r="AP286" i="2"/>
  <c r="AQ286" i="2"/>
  <c r="AR286" i="2"/>
  <c r="AS286" i="2"/>
  <c r="AT286" i="2"/>
  <c r="AU286" i="2"/>
  <c r="AV286" i="2"/>
  <c r="AW286" i="2"/>
  <c r="AO287" i="2"/>
  <c r="AP287" i="2"/>
  <c r="AQ287" i="2"/>
  <c r="AR287" i="2"/>
  <c r="AS287" i="2"/>
  <c r="AT287" i="2"/>
  <c r="AU287" i="2"/>
  <c r="AV287" i="2"/>
  <c r="AW287" i="2"/>
  <c r="AO288" i="2"/>
  <c r="AP288" i="2"/>
  <c r="AQ288" i="2"/>
  <c r="AR288" i="2"/>
  <c r="AS288" i="2"/>
  <c r="AT288" i="2"/>
  <c r="AU288" i="2"/>
  <c r="AV288" i="2"/>
  <c r="AW288" i="2"/>
  <c r="AO292" i="2"/>
  <c r="AP292" i="2"/>
  <c r="AQ292" i="2"/>
  <c r="AR292" i="2"/>
  <c r="AS292" i="2"/>
  <c r="AT292" i="2"/>
  <c r="AU292" i="2"/>
  <c r="AV292" i="2"/>
  <c r="AW292" i="2"/>
  <c r="AO293" i="2"/>
  <c r="AP293" i="2"/>
  <c r="AQ293" i="2"/>
  <c r="AR293" i="2"/>
  <c r="AS293" i="2"/>
  <c r="AT293" i="2"/>
  <c r="AU293" i="2"/>
  <c r="AV293" i="2"/>
  <c r="AW293" i="2"/>
  <c r="AO294" i="2"/>
  <c r="AP294" i="2"/>
  <c r="AQ294" i="2"/>
  <c r="AR294" i="2"/>
  <c r="AS294" i="2"/>
  <c r="AT294" i="2"/>
  <c r="AU294" i="2"/>
  <c r="AV294" i="2"/>
  <c r="AW294" i="2"/>
  <c r="AO295" i="2"/>
  <c r="AP295" i="2"/>
  <c r="AQ295" i="2"/>
  <c r="AR295" i="2"/>
  <c r="AS295" i="2"/>
  <c r="AT295" i="2"/>
  <c r="AU295" i="2"/>
  <c r="AV295" i="2"/>
  <c r="AW295" i="2"/>
  <c r="AO296" i="2"/>
  <c r="AP296" i="2"/>
  <c r="AQ296" i="2"/>
  <c r="AR296" i="2"/>
  <c r="AS296" i="2"/>
  <c r="AT296" i="2"/>
  <c r="AU296" i="2"/>
  <c r="AV296" i="2"/>
  <c r="AW296" i="2"/>
  <c r="AO297" i="2"/>
  <c r="AP297" i="2"/>
  <c r="AQ297" i="2"/>
  <c r="AR297" i="2"/>
  <c r="AS297" i="2"/>
  <c r="AT297" i="2"/>
  <c r="AU297" i="2"/>
  <c r="AV297" i="2"/>
  <c r="AW297" i="2"/>
  <c r="AO298" i="2"/>
  <c r="AP298" i="2"/>
  <c r="AQ298" i="2"/>
  <c r="AR298" i="2"/>
  <c r="AS298" i="2"/>
  <c r="AT298" i="2"/>
  <c r="AU298" i="2"/>
  <c r="AV298" i="2"/>
  <c r="AW298" i="2"/>
  <c r="AO299" i="2"/>
  <c r="AP299" i="2"/>
  <c r="AQ299" i="2"/>
  <c r="AR299" i="2"/>
  <c r="AS299" i="2"/>
  <c r="AT299" i="2"/>
  <c r="AU299" i="2"/>
  <c r="AV299" i="2"/>
  <c r="AW299" i="2"/>
  <c r="AO300" i="2"/>
  <c r="AP300" i="2"/>
  <c r="AQ300" i="2"/>
  <c r="AR300" i="2"/>
  <c r="AS300" i="2"/>
  <c r="AT300" i="2"/>
  <c r="AU300" i="2"/>
  <c r="AV300" i="2"/>
  <c r="AW300" i="2"/>
  <c r="AO301" i="2"/>
  <c r="AP301" i="2"/>
  <c r="AQ301" i="2"/>
  <c r="AR301" i="2"/>
  <c r="AS301" i="2"/>
  <c r="AT301" i="2"/>
  <c r="AU301" i="2"/>
  <c r="AV301" i="2"/>
  <c r="AW301" i="2"/>
  <c r="AO309" i="2"/>
  <c r="AP309" i="2"/>
  <c r="AQ309" i="2"/>
  <c r="AR309" i="2"/>
  <c r="AS309" i="2"/>
  <c r="AT309" i="2"/>
  <c r="AU309" i="2"/>
  <c r="AV309" i="2"/>
  <c r="AW309" i="2"/>
  <c r="AO310" i="2"/>
  <c r="AP310" i="2"/>
  <c r="AQ310" i="2"/>
  <c r="AR310" i="2"/>
  <c r="AS310" i="2"/>
  <c r="AT310" i="2"/>
  <c r="AU310" i="2"/>
  <c r="AV310" i="2"/>
  <c r="AW310" i="2"/>
  <c r="AO311" i="2"/>
  <c r="AP311" i="2"/>
  <c r="AQ311" i="2"/>
  <c r="AR311" i="2"/>
  <c r="AS311" i="2"/>
  <c r="AT311" i="2"/>
  <c r="AU311" i="2"/>
  <c r="AV311" i="2"/>
  <c r="AW311" i="2"/>
  <c r="AO312" i="2"/>
  <c r="AP312" i="2"/>
  <c r="AQ312" i="2"/>
  <c r="AR312" i="2"/>
  <c r="AS312" i="2"/>
  <c r="AT312" i="2"/>
  <c r="AU312" i="2"/>
  <c r="AV312" i="2"/>
  <c r="AW312" i="2"/>
  <c r="AO313" i="2"/>
  <c r="AP313" i="2"/>
  <c r="AQ313" i="2"/>
  <c r="AR313" i="2"/>
  <c r="AS313" i="2"/>
  <c r="AT313" i="2"/>
  <c r="AU313" i="2"/>
  <c r="AV313" i="2"/>
  <c r="AW313" i="2"/>
  <c r="AO314" i="2"/>
  <c r="AP314" i="2"/>
  <c r="AQ314" i="2"/>
  <c r="AR314" i="2"/>
  <c r="AS314" i="2"/>
  <c r="AT314" i="2"/>
  <c r="AU314" i="2"/>
  <c r="AV314" i="2"/>
  <c r="AW314" i="2"/>
  <c r="AO315" i="2"/>
  <c r="AP315" i="2"/>
  <c r="AQ315" i="2"/>
  <c r="AR315" i="2"/>
  <c r="AS315" i="2"/>
  <c r="AT315" i="2"/>
  <c r="AU315" i="2"/>
  <c r="AV315" i="2"/>
  <c r="AW315" i="2"/>
  <c r="AO316" i="2"/>
  <c r="AP316" i="2"/>
  <c r="AQ316" i="2"/>
  <c r="AR316" i="2"/>
  <c r="AS316" i="2"/>
  <c r="AT316" i="2"/>
  <c r="AU316" i="2"/>
  <c r="AV316" i="2"/>
  <c r="AW316" i="2"/>
  <c r="AO317" i="2"/>
  <c r="AP317" i="2"/>
  <c r="AQ317" i="2"/>
  <c r="AR317" i="2"/>
  <c r="AS317" i="2"/>
  <c r="AT317" i="2"/>
  <c r="AU317" i="2"/>
  <c r="AV317" i="2"/>
  <c r="AW317" i="2"/>
  <c r="AO318" i="2"/>
  <c r="AP318" i="2"/>
  <c r="AQ318" i="2"/>
  <c r="AR318" i="2"/>
  <c r="AS318" i="2"/>
  <c r="AT318" i="2"/>
  <c r="AU318" i="2"/>
  <c r="AV318" i="2"/>
  <c r="AW318" i="2"/>
  <c r="AO319" i="2"/>
  <c r="AP319" i="2"/>
  <c r="AQ319" i="2"/>
  <c r="AR319" i="2"/>
  <c r="AS319" i="2"/>
  <c r="AT319" i="2"/>
  <c r="AU319" i="2"/>
  <c r="AV319" i="2"/>
  <c r="AW319" i="2"/>
  <c r="AO320" i="2"/>
  <c r="AP320" i="2"/>
  <c r="AQ320" i="2"/>
  <c r="AR320" i="2"/>
  <c r="AS320" i="2"/>
  <c r="AT320" i="2"/>
  <c r="AU320" i="2"/>
  <c r="AV320" i="2"/>
  <c r="AW320" i="2"/>
  <c r="AO327" i="2"/>
  <c r="AP327" i="2"/>
  <c r="AQ327" i="2"/>
  <c r="AR327" i="2"/>
  <c r="AS327" i="2"/>
  <c r="AT327" i="2"/>
  <c r="AU327" i="2"/>
  <c r="AV327" i="2"/>
  <c r="AW327" i="2"/>
  <c r="AO328" i="2"/>
  <c r="AP328" i="2"/>
  <c r="AQ328" i="2"/>
  <c r="AR328" i="2"/>
  <c r="AS328" i="2"/>
  <c r="AT328" i="2"/>
  <c r="AU328" i="2"/>
  <c r="AV328" i="2"/>
  <c r="AW328" i="2"/>
  <c r="AO329" i="2"/>
  <c r="AP329" i="2"/>
  <c r="AQ329" i="2"/>
  <c r="AR329" i="2"/>
  <c r="AS329" i="2"/>
  <c r="AT329" i="2"/>
  <c r="AU329" i="2"/>
  <c r="AV329" i="2"/>
  <c r="AW329" i="2"/>
  <c r="AO330" i="2"/>
  <c r="AP330" i="2"/>
  <c r="AQ330" i="2"/>
  <c r="AR330" i="2"/>
  <c r="AS330" i="2"/>
  <c r="AT330" i="2"/>
  <c r="AU330" i="2"/>
  <c r="AV330" i="2"/>
  <c r="AW330" i="2"/>
  <c r="AO331" i="2"/>
  <c r="AP331" i="2"/>
  <c r="AQ331" i="2"/>
  <c r="AR331" i="2"/>
  <c r="AS331" i="2"/>
  <c r="AT331" i="2"/>
  <c r="AU331" i="2"/>
  <c r="AV331" i="2"/>
  <c r="AW331" i="2"/>
  <c r="AO332" i="2"/>
  <c r="AP332" i="2"/>
  <c r="AQ332" i="2"/>
  <c r="AR332" i="2"/>
  <c r="AS332" i="2"/>
  <c r="AT332" i="2"/>
  <c r="AU332" i="2"/>
  <c r="AV332" i="2"/>
  <c r="AW332" i="2"/>
  <c r="AO333" i="2"/>
  <c r="AP333" i="2"/>
  <c r="AQ333" i="2"/>
  <c r="AR333" i="2"/>
  <c r="AS333" i="2"/>
  <c r="AT333" i="2"/>
  <c r="AU333" i="2"/>
  <c r="AV333" i="2"/>
  <c r="AW333" i="2"/>
  <c r="AO326" i="2"/>
  <c r="AP326" i="2"/>
  <c r="AQ326" i="2"/>
  <c r="AR326" i="2"/>
  <c r="AS326" i="2"/>
  <c r="AT326" i="2"/>
  <c r="AU326" i="2"/>
  <c r="AV326" i="2"/>
  <c r="AW326" i="2"/>
  <c r="AO334" i="2"/>
  <c r="AP334" i="2"/>
  <c r="AQ334" i="2"/>
  <c r="AR334" i="2"/>
  <c r="AS334" i="2"/>
  <c r="AT334" i="2"/>
  <c r="AU334" i="2"/>
  <c r="AV334" i="2"/>
  <c r="AW334" i="2"/>
  <c r="AO335" i="2"/>
  <c r="AP335" i="2"/>
  <c r="AQ335" i="2"/>
  <c r="AR335" i="2"/>
  <c r="AS335" i="2"/>
  <c r="AT335" i="2"/>
  <c r="AU335" i="2"/>
  <c r="AV335" i="2"/>
  <c r="AW335" i="2"/>
  <c r="AO336" i="2"/>
  <c r="AP336" i="2"/>
  <c r="AQ336" i="2"/>
  <c r="AR336" i="2"/>
  <c r="AS336" i="2"/>
  <c r="AT336" i="2"/>
  <c r="AU336" i="2"/>
  <c r="AV336" i="2"/>
  <c r="AW336" i="2"/>
  <c r="AO337" i="2"/>
  <c r="AP337" i="2"/>
  <c r="AQ337" i="2"/>
  <c r="AR337" i="2"/>
  <c r="AS337" i="2"/>
  <c r="AT337" i="2"/>
  <c r="AU337" i="2"/>
  <c r="AV337" i="2"/>
  <c r="AW337" i="2"/>
  <c r="AO338" i="2"/>
  <c r="AP338" i="2"/>
  <c r="AQ338" i="2"/>
  <c r="AR338" i="2"/>
  <c r="AS338" i="2"/>
  <c r="AT338" i="2"/>
  <c r="AU338" i="2"/>
  <c r="AV338" i="2"/>
  <c r="AW338" i="2"/>
  <c r="AO339" i="2"/>
  <c r="AP339" i="2"/>
  <c r="AQ339" i="2"/>
  <c r="AR339" i="2"/>
  <c r="AS339" i="2"/>
  <c r="AT339" i="2"/>
  <c r="AU339" i="2"/>
  <c r="AV339" i="2"/>
  <c r="AW339" i="2"/>
  <c r="AO340" i="2"/>
  <c r="AP340" i="2"/>
  <c r="AQ340" i="2"/>
  <c r="AR340" i="2"/>
  <c r="AS340" i="2"/>
  <c r="AT340" i="2"/>
  <c r="AU340" i="2"/>
  <c r="AV340" i="2"/>
  <c r="AW340" i="2"/>
  <c r="AO341" i="2"/>
  <c r="AP341" i="2"/>
  <c r="AQ341" i="2"/>
  <c r="AR341" i="2"/>
  <c r="AS341" i="2"/>
  <c r="AT341" i="2"/>
  <c r="AU341" i="2"/>
  <c r="AV341" i="2"/>
  <c r="AW341" i="2"/>
  <c r="AO342" i="2"/>
  <c r="AP342" i="2"/>
  <c r="AQ342" i="2"/>
  <c r="AR342" i="2"/>
  <c r="AS342" i="2"/>
  <c r="AT342" i="2"/>
  <c r="AU342" i="2"/>
  <c r="AV342" i="2"/>
  <c r="AW342" i="2"/>
  <c r="AO343" i="2"/>
  <c r="AP343" i="2"/>
  <c r="AQ343" i="2"/>
  <c r="AR343" i="2"/>
  <c r="AS343" i="2"/>
  <c r="AT343" i="2"/>
  <c r="AU343" i="2"/>
  <c r="AV343" i="2"/>
  <c r="AW343" i="2"/>
  <c r="AO344" i="2"/>
  <c r="AP344" i="2"/>
  <c r="AQ344" i="2"/>
  <c r="AR344" i="2"/>
  <c r="AS344" i="2"/>
  <c r="AT344" i="2"/>
  <c r="AU344" i="2"/>
  <c r="AV344" i="2"/>
  <c r="AW344" i="2"/>
  <c r="AO345" i="2"/>
  <c r="AP345" i="2"/>
  <c r="AQ345" i="2"/>
  <c r="AR345" i="2"/>
  <c r="AS345" i="2"/>
  <c r="AT345" i="2"/>
  <c r="AU345" i="2"/>
  <c r="AV345" i="2"/>
  <c r="AW345" i="2"/>
  <c r="AO346" i="2"/>
  <c r="AP346" i="2"/>
  <c r="AQ346" i="2"/>
  <c r="AR346" i="2"/>
  <c r="AS346" i="2"/>
  <c r="AT346" i="2"/>
  <c r="AU346" i="2"/>
  <c r="AV346" i="2"/>
  <c r="AW346" i="2"/>
  <c r="AO347" i="2"/>
  <c r="AP347" i="2"/>
  <c r="AQ347" i="2"/>
  <c r="AR347" i="2"/>
  <c r="AS347" i="2"/>
  <c r="AT347" i="2"/>
  <c r="AU347" i="2"/>
  <c r="AV347" i="2"/>
  <c r="AW347" i="2"/>
  <c r="AO354" i="2"/>
  <c r="AP354" i="2"/>
  <c r="AQ354" i="2"/>
  <c r="AR354" i="2"/>
  <c r="AS354" i="2"/>
  <c r="AT354" i="2"/>
  <c r="AU354" i="2"/>
  <c r="AV354" i="2"/>
  <c r="AW354" i="2"/>
  <c r="AO355" i="2"/>
  <c r="AP355" i="2"/>
  <c r="AQ355" i="2"/>
  <c r="AR355" i="2"/>
  <c r="AS355" i="2"/>
  <c r="AT355" i="2"/>
  <c r="AU355" i="2"/>
  <c r="AV355" i="2"/>
  <c r="AW355" i="2"/>
  <c r="AO356" i="2"/>
  <c r="AP356" i="2"/>
  <c r="AQ356" i="2"/>
  <c r="AR356" i="2"/>
  <c r="AS356" i="2"/>
  <c r="AT356" i="2"/>
  <c r="AU356" i="2"/>
  <c r="AV356" i="2"/>
  <c r="AW356" i="2"/>
  <c r="AO357" i="2"/>
  <c r="AP357" i="2"/>
  <c r="AQ357" i="2"/>
  <c r="AR357" i="2"/>
  <c r="AS357" i="2"/>
  <c r="AT357" i="2"/>
  <c r="AU357" i="2"/>
  <c r="AV357" i="2"/>
  <c r="AW357" i="2"/>
  <c r="AO358" i="2"/>
  <c r="AP358" i="2"/>
  <c r="AQ358" i="2"/>
  <c r="AR358" i="2"/>
  <c r="AS358" i="2"/>
  <c r="AT358" i="2"/>
  <c r="AU358" i="2"/>
  <c r="AV358" i="2"/>
  <c r="AW358" i="2"/>
  <c r="AO359" i="2"/>
  <c r="AP359" i="2"/>
  <c r="AQ359" i="2"/>
  <c r="AR359" i="2"/>
  <c r="AS359" i="2"/>
  <c r="AT359" i="2"/>
  <c r="AU359" i="2"/>
  <c r="AV359" i="2"/>
  <c r="AW359" i="2"/>
  <c r="AO360" i="2"/>
  <c r="AP360" i="2"/>
  <c r="AQ360" i="2"/>
  <c r="AR360" i="2"/>
  <c r="AS360" i="2"/>
  <c r="AT360" i="2"/>
  <c r="AU360" i="2"/>
  <c r="AV360" i="2"/>
  <c r="AW360" i="2"/>
  <c r="AO361" i="2"/>
  <c r="AP361" i="2"/>
  <c r="AQ361" i="2"/>
  <c r="AR361" i="2"/>
  <c r="AS361" i="2"/>
  <c r="AT361" i="2"/>
  <c r="AU361" i="2"/>
  <c r="AV361" i="2"/>
  <c r="AW361" i="2"/>
  <c r="AO362" i="2"/>
  <c r="AP362" i="2"/>
  <c r="AQ362" i="2"/>
  <c r="AR362" i="2"/>
  <c r="AS362" i="2"/>
  <c r="AT362" i="2"/>
  <c r="AU362" i="2"/>
  <c r="AV362" i="2"/>
  <c r="AW362" i="2"/>
  <c r="AO363" i="2"/>
  <c r="AP363" i="2"/>
  <c r="AQ363" i="2"/>
  <c r="AR363" i="2"/>
  <c r="AS363" i="2"/>
  <c r="AT363" i="2"/>
  <c r="AU363" i="2"/>
  <c r="AV363" i="2"/>
  <c r="AW363" i="2"/>
  <c r="AO364" i="2"/>
  <c r="AP364" i="2"/>
  <c r="AQ364" i="2"/>
  <c r="AR364" i="2"/>
  <c r="AS364" i="2"/>
  <c r="AT364" i="2"/>
  <c r="AU364" i="2"/>
  <c r="AV364" i="2"/>
  <c r="AW364" i="2"/>
  <c r="AO365" i="2"/>
  <c r="AP365" i="2"/>
  <c r="AQ365" i="2"/>
  <c r="AR365" i="2"/>
  <c r="AS365" i="2"/>
  <c r="AT365" i="2"/>
  <c r="AU365" i="2"/>
  <c r="AV365" i="2"/>
  <c r="AW365" i="2"/>
  <c r="AO366" i="2"/>
  <c r="AP366" i="2"/>
  <c r="AQ366" i="2"/>
  <c r="AR366" i="2"/>
  <c r="AS366" i="2"/>
  <c r="AT366" i="2"/>
  <c r="AU366" i="2"/>
  <c r="AV366" i="2"/>
  <c r="AW366" i="2"/>
  <c r="AO367" i="2"/>
  <c r="AP367" i="2"/>
  <c r="AQ367" i="2"/>
  <c r="AR367" i="2"/>
  <c r="AS367" i="2"/>
  <c r="AT367" i="2"/>
  <c r="AU367" i="2"/>
  <c r="AV367" i="2"/>
  <c r="AW367" i="2"/>
  <c r="AO368" i="2"/>
  <c r="AP368" i="2"/>
  <c r="AQ368" i="2"/>
  <c r="AR368" i="2"/>
  <c r="AS368" i="2"/>
  <c r="AT368" i="2"/>
  <c r="AU368" i="2"/>
  <c r="AV368" i="2"/>
  <c r="AW368" i="2"/>
  <c r="AO369" i="2"/>
  <c r="AP369" i="2"/>
  <c r="AQ369" i="2"/>
  <c r="AR369" i="2"/>
  <c r="AS369" i="2"/>
  <c r="AT369" i="2"/>
  <c r="AU369" i="2"/>
  <c r="AV369" i="2"/>
  <c r="AW369" i="2"/>
  <c r="AO370" i="2"/>
  <c r="AP370" i="2"/>
  <c r="AQ370" i="2"/>
  <c r="AR370" i="2"/>
  <c r="AS370" i="2"/>
  <c r="AT370" i="2"/>
  <c r="AU370" i="2"/>
  <c r="AV370" i="2"/>
  <c r="AW370" i="2"/>
  <c r="AO371" i="2"/>
  <c r="AP371" i="2"/>
  <c r="AQ371" i="2"/>
  <c r="AR371" i="2"/>
  <c r="AS371" i="2"/>
  <c r="AT371" i="2"/>
  <c r="AU371" i="2"/>
  <c r="AV371" i="2"/>
  <c r="AW371" i="2"/>
  <c r="AO372" i="2"/>
  <c r="AP372" i="2"/>
  <c r="AQ372" i="2"/>
  <c r="AR372" i="2"/>
  <c r="AS372" i="2"/>
  <c r="AT372" i="2"/>
  <c r="AU372" i="2"/>
  <c r="AV372" i="2"/>
  <c r="AW372" i="2"/>
  <c r="AO373" i="2"/>
  <c r="AP373" i="2"/>
  <c r="AQ373" i="2"/>
  <c r="AR373" i="2"/>
  <c r="AS373" i="2"/>
  <c r="AT373" i="2"/>
  <c r="AU373" i="2"/>
  <c r="AV373" i="2"/>
  <c r="AW373" i="2"/>
  <c r="AO374" i="2"/>
  <c r="AP374" i="2"/>
  <c r="AQ374" i="2"/>
  <c r="AR374" i="2"/>
  <c r="AS374" i="2"/>
  <c r="AT374" i="2"/>
  <c r="AU374" i="2"/>
  <c r="AV374" i="2"/>
  <c r="AW374" i="2"/>
  <c r="AO375" i="2"/>
  <c r="AP375" i="2"/>
  <c r="AQ375" i="2"/>
  <c r="AR375" i="2"/>
  <c r="AS375" i="2"/>
  <c r="AT375" i="2"/>
  <c r="AU375" i="2"/>
  <c r="AV375" i="2"/>
  <c r="AW375" i="2"/>
  <c r="AO376" i="2"/>
  <c r="AP376" i="2"/>
  <c r="AQ376" i="2"/>
  <c r="AR376" i="2"/>
  <c r="AS376" i="2"/>
  <c r="AT376" i="2"/>
  <c r="AU376" i="2"/>
  <c r="AV376" i="2"/>
  <c r="AW376" i="2"/>
  <c r="AO377" i="2"/>
  <c r="AP377" i="2"/>
  <c r="AQ377" i="2"/>
  <c r="AR377" i="2"/>
  <c r="AS377" i="2"/>
  <c r="AT377" i="2"/>
  <c r="AU377" i="2"/>
  <c r="AV377" i="2"/>
  <c r="AW377" i="2"/>
  <c r="AO378" i="2"/>
  <c r="AP378" i="2"/>
  <c r="AQ378" i="2"/>
  <c r="AR378" i="2"/>
  <c r="AS378" i="2"/>
  <c r="AT378" i="2"/>
  <c r="AU378" i="2"/>
  <c r="AV378" i="2"/>
  <c r="AW378" i="2"/>
  <c r="AO383" i="2"/>
  <c r="AP383" i="2"/>
  <c r="AQ383" i="2"/>
  <c r="AR383" i="2"/>
  <c r="AS383" i="2"/>
  <c r="AT383" i="2"/>
  <c r="AU383" i="2"/>
  <c r="AV383" i="2"/>
  <c r="AW383" i="2"/>
  <c r="AO384" i="2"/>
  <c r="AP384" i="2"/>
  <c r="AQ384" i="2"/>
  <c r="AR384" i="2"/>
  <c r="AS384" i="2"/>
  <c r="AT384" i="2"/>
  <c r="AU384" i="2"/>
  <c r="AV384" i="2"/>
  <c r="AW384" i="2"/>
  <c r="AO385" i="2"/>
  <c r="AP385" i="2"/>
  <c r="AQ385" i="2"/>
  <c r="AR385" i="2"/>
  <c r="AS385" i="2"/>
  <c r="AT385" i="2"/>
  <c r="AU385" i="2"/>
  <c r="AV385" i="2"/>
  <c r="AW385" i="2"/>
  <c r="AO386" i="2"/>
  <c r="AP386" i="2"/>
  <c r="AQ386" i="2"/>
  <c r="AR386" i="2"/>
  <c r="AS386" i="2"/>
  <c r="AT386" i="2"/>
  <c r="AU386" i="2"/>
  <c r="AV386" i="2"/>
  <c r="AW386" i="2"/>
  <c r="AO387" i="2"/>
  <c r="AP387" i="2"/>
  <c r="AQ387" i="2"/>
  <c r="AR387" i="2"/>
  <c r="AS387" i="2"/>
  <c r="AT387" i="2"/>
  <c r="AU387" i="2"/>
  <c r="AV387" i="2"/>
  <c r="AW387" i="2"/>
  <c r="AO388" i="2"/>
  <c r="AP388" i="2"/>
  <c r="AQ388" i="2"/>
  <c r="AR388" i="2"/>
  <c r="AS388" i="2"/>
  <c r="AT388" i="2"/>
  <c r="AU388" i="2"/>
  <c r="AV388" i="2"/>
  <c r="AW388" i="2"/>
  <c r="AO382" i="2"/>
  <c r="AP382" i="2"/>
  <c r="AQ382" i="2"/>
  <c r="AR382" i="2"/>
  <c r="AS382" i="2"/>
  <c r="AT382" i="2"/>
  <c r="AU382" i="2"/>
  <c r="AV382" i="2"/>
  <c r="AW382" i="2"/>
  <c r="AO389" i="2"/>
  <c r="AP389" i="2"/>
  <c r="AQ389" i="2"/>
  <c r="AR389" i="2"/>
  <c r="AS389" i="2"/>
  <c r="AT389" i="2"/>
  <c r="AU389" i="2"/>
  <c r="AV389" i="2"/>
  <c r="AW389" i="2"/>
  <c r="AO390" i="2"/>
  <c r="AP390" i="2"/>
  <c r="AQ390" i="2"/>
  <c r="AR390" i="2"/>
  <c r="AS390" i="2"/>
  <c r="AT390" i="2"/>
  <c r="AU390" i="2"/>
  <c r="AV390" i="2"/>
  <c r="AW390" i="2"/>
  <c r="AO391" i="2"/>
  <c r="AP391" i="2"/>
  <c r="AQ391" i="2"/>
  <c r="AR391" i="2"/>
  <c r="AS391" i="2"/>
  <c r="AT391" i="2"/>
  <c r="AU391" i="2"/>
  <c r="AV391" i="2"/>
  <c r="AW391" i="2"/>
  <c r="AO392" i="2"/>
  <c r="AP392" i="2"/>
  <c r="AQ392" i="2"/>
  <c r="AR392" i="2"/>
  <c r="AS392" i="2"/>
  <c r="AT392" i="2"/>
  <c r="AU392" i="2"/>
  <c r="AV392" i="2"/>
  <c r="AW392" i="2"/>
  <c r="AO393" i="2"/>
  <c r="AP393" i="2"/>
  <c r="AQ393" i="2"/>
  <c r="AR393" i="2"/>
  <c r="AS393" i="2"/>
  <c r="AT393" i="2"/>
  <c r="AU393" i="2"/>
  <c r="AV393" i="2"/>
  <c r="AW393" i="2"/>
  <c r="AO394" i="2"/>
  <c r="AP394" i="2"/>
  <c r="AQ394" i="2"/>
  <c r="AR394" i="2"/>
  <c r="AS394" i="2"/>
  <c r="AT394" i="2"/>
  <c r="AU394" i="2"/>
  <c r="AV394" i="2"/>
  <c r="AW394" i="2"/>
  <c r="AO434" i="2"/>
  <c r="AP434" i="2"/>
  <c r="AQ434" i="2"/>
  <c r="AR434" i="2"/>
  <c r="AS434" i="2"/>
  <c r="AT434" i="2"/>
  <c r="AU434" i="2"/>
  <c r="AV434" i="2"/>
  <c r="AW434" i="2"/>
  <c r="AO435" i="2"/>
  <c r="AP435" i="2"/>
  <c r="AQ435" i="2"/>
  <c r="AR435" i="2"/>
  <c r="AS435" i="2"/>
  <c r="AT435" i="2"/>
  <c r="AU435" i="2"/>
  <c r="AV435" i="2"/>
  <c r="AW435" i="2"/>
  <c r="AO433" i="2"/>
  <c r="AP433" i="2"/>
  <c r="AQ433" i="2"/>
  <c r="AR433" i="2"/>
  <c r="AS433" i="2"/>
  <c r="AT433" i="2"/>
  <c r="AU433" i="2"/>
  <c r="AV433" i="2"/>
  <c r="AW433" i="2"/>
  <c r="AO436" i="2"/>
  <c r="AP436" i="2"/>
  <c r="AQ436" i="2"/>
  <c r="AR436" i="2"/>
  <c r="AS436" i="2"/>
  <c r="AT436" i="2"/>
  <c r="AU436" i="2"/>
  <c r="AV436" i="2"/>
  <c r="AW436" i="2"/>
  <c r="AO443" i="2"/>
  <c r="AP443" i="2"/>
  <c r="AQ443" i="2"/>
  <c r="AR443" i="2"/>
  <c r="AS443" i="2"/>
  <c r="AT443" i="2"/>
  <c r="AU443" i="2"/>
  <c r="AV443" i="2"/>
  <c r="AW443" i="2"/>
  <c r="AO444" i="2"/>
  <c r="AP444" i="2"/>
  <c r="AQ444" i="2"/>
  <c r="AR444" i="2"/>
  <c r="AS444" i="2"/>
  <c r="AT444" i="2"/>
  <c r="AU444" i="2"/>
  <c r="AV444" i="2"/>
  <c r="AW444" i="2"/>
  <c r="AO437" i="2"/>
  <c r="AP437" i="2"/>
  <c r="AQ437" i="2"/>
  <c r="AR437" i="2"/>
  <c r="AS437" i="2"/>
  <c r="AT437" i="2"/>
  <c r="AU437" i="2"/>
  <c r="AV437" i="2"/>
  <c r="AW437" i="2"/>
  <c r="AO438" i="2"/>
  <c r="AP438" i="2"/>
  <c r="AQ438" i="2"/>
  <c r="AR438" i="2"/>
  <c r="AS438" i="2"/>
  <c r="AT438" i="2"/>
  <c r="AU438" i="2"/>
  <c r="AV438" i="2"/>
  <c r="AW438" i="2"/>
  <c r="AO439" i="2"/>
  <c r="AP439" i="2"/>
  <c r="AQ439" i="2"/>
  <c r="AR439" i="2"/>
  <c r="AS439" i="2"/>
  <c r="AT439" i="2"/>
  <c r="AU439" i="2"/>
  <c r="AV439" i="2"/>
  <c r="AW439" i="2"/>
  <c r="AO440" i="2"/>
  <c r="AP440" i="2"/>
  <c r="AQ440" i="2"/>
  <c r="AR440" i="2"/>
  <c r="AS440" i="2"/>
  <c r="AT440" i="2"/>
  <c r="AU440" i="2"/>
  <c r="AV440" i="2"/>
  <c r="AW440" i="2"/>
  <c r="AO442" i="2"/>
  <c r="AP442" i="2"/>
  <c r="AQ442" i="2"/>
  <c r="AR442" i="2"/>
  <c r="AS442" i="2"/>
  <c r="AT442" i="2"/>
  <c r="AU442" i="2"/>
  <c r="AV442" i="2"/>
  <c r="AW442" i="2"/>
  <c r="AO445" i="2"/>
  <c r="AP445" i="2"/>
  <c r="AQ445" i="2"/>
  <c r="AR445" i="2"/>
  <c r="AS445" i="2"/>
  <c r="AT445" i="2"/>
  <c r="AU445" i="2"/>
  <c r="AV445" i="2"/>
  <c r="AW445" i="2"/>
  <c r="AO441" i="2"/>
  <c r="AP441" i="2"/>
  <c r="AQ441" i="2"/>
  <c r="AR441" i="2"/>
  <c r="AS441" i="2"/>
  <c r="AT441" i="2"/>
  <c r="AU441" i="2"/>
  <c r="AV441" i="2"/>
  <c r="AW441" i="2"/>
  <c r="AE4" i="1" l="1"/>
  <c r="AF4" i="1"/>
  <c r="AE5" i="1"/>
  <c r="AF5" i="1"/>
  <c r="AE6" i="1"/>
  <c r="AF6" i="1"/>
  <c r="AE7" i="1"/>
  <c r="AF7" i="1"/>
  <c r="AE8" i="1"/>
  <c r="AF8" i="1"/>
  <c r="AE9" i="1"/>
  <c r="AF9" i="1"/>
  <c r="AE10" i="1"/>
  <c r="AF10" i="1"/>
  <c r="AE11" i="1"/>
  <c r="AF11" i="1"/>
  <c r="AE12" i="1"/>
  <c r="AF12" i="1"/>
  <c r="AE13" i="1"/>
  <c r="AF13" i="1"/>
  <c r="AF3" i="1"/>
  <c r="AE3" i="1"/>
</calcChain>
</file>

<file path=xl/sharedStrings.xml><?xml version="1.0" encoding="utf-8"?>
<sst xmlns="http://schemas.openxmlformats.org/spreadsheetml/2006/main" count="2670" uniqueCount="1294">
  <si>
    <t>PLine</t>
  </si>
  <si>
    <t>Accession</t>
  </si>
  <si>
    <t>peptide_count_HMBR-04_for_paper(searched:2019-03-11)</t>
  </si>
  <si>
    <t>peptide_count_HMBR-05_for_paper(searched:2019-03-11)</t>
  </si>
  <si>
    <t>peptide_count_HMBR-06_for_paper(searched:2019-03-11)</t>
  </si>
  <si>
    <t>peptide_count_HMBR-07_for_paper(searched:2019-03-11)</t>
  </si>
  <si>
    <t>NSAF_HMBR-04_for_paper(searched:2019-03-11)</t>
  </si>
  <si>
    <t>NSAF_HMBR-05_for_paper(searched:2019-03-11)</t>
  </si>
  <si>
    <t>NSAF_HMBR-06_for_paper(searched:2019-03-11)</t>
  </si>
  <si>
    <t>NSAF_HMBR-07_for_paper(searched:2019-03-11)</t>
  </si>
  <si>
    <t>EMPAI_HMBR-04_for_paper(searched:2019-03-11)</t>
  </si>
  <si>
    <t>EMPAI_HMBR-05_for_paper(searched:2019-03-11)</t>
  </si>
  <si>
    <t>EMPAI_HMBR-06_for_paper(searched:2019-03-11)</t>
  </si>
  <si>
    <t>EMPAI_HMBR-07_for_paper(searched:2019-03-11)</t>
  </si>
  <si>
    <t>spectral_count__HMBR-04_for_paper(searched:2019-03-11)</t>
  </si>
  <si>
    <t>spectral_count__HMBR-05_for_paper(searched:2019-03-11)</t>
  </si>
  <si>
    <t>spectral_count__HMBR-06_for_paper(searched:2019-03-11)</t>
  </si>
  <si>
    <t>spectral_count__HMBR-07_for_paper(searched:2019-03-11)</t>
  </si>
  <si>
    <t>seqcov_HMBR-04_for_paper(searched:2019-03-11)</t>
  </si>
  <si>
    <t>seqcov_HMBR-05_for_paper(searched:2019-03-11)</t>
  </si>
  <si>
    <t>seqcov_HMBR-06_for_paper(searched:2019-03-11)</t>
  </si>
  <si>
    <t>seqcov_HMBR-07_for_paper(searched:2019-03-11)</t>
  </si>
  <si>
    <t>description</t>
  </si>
  <si>
    <t>occurrence</t>
  </si>
  <si>
    <t>status</t>
  </si>
  <si>
    <t>P</t>
  </si>
  <si>
    <t>T2BNW0</t>
  </si>
  <si>
    <t xml:space="preserve">Uncharacterized protein OS=Cryptococcus neoformans var. grubii serotype A (strain H99 / ATCC 208821 / CBS 10515 / FGSC 9487) OX=235443 GN=CNAG_08025 PE=4 SV=1 </t>
  </si>
  <si>
    <t>0_0_1_1_</t>
  </si>
  <si>
    <t>T2BNZ0</t>
  </si>
  <si>
    <t xml:space="preserve">40S ribosomal protein S6 OS=Cryptococcus neoformans var. grubii serotype A (strain H99 / ATCC 208821 / CBS 10515 / FGSC 9487) OX=235443 GN=CNAG_01152 PE=3 SV=1 </t>
  </si>
  <si>
    <t>1_1_1_1_</t>
  </si>
  <si>
    <t>T2BNJ0</t>
  </si>
  <si>
    <t xml:space="preserve">Elongation factor 2, variant OS=Cryptococcus neoformans var. grubii serotype A (strain H99 / ATCC 208821 / CBS 10515 / FGSC 9487) OX=235443 GN=CNAG_06840 PE=4 SV=1 </t>
  </si>
  <si>
    <t>1_1_0_0_</t>
  </si>
  <si>
    <t>J9VD88</t>
  </si>
  <si>
    <t xml:space="preserve">Small subunit ribosomal protein S3 OS=Cryptococcus neoformans var. grubii serotype A (strain H99 / ATCC 208821 / CBS 10515 / FGSC 9487) OX=235443 GN=CNAG_00116 PE=3 SV=1 </t>
  </si>
  <si>
    <t>J9VF80</t>
  </si>
  <si>
    <t xml:space="preserve">Carbamoyl-phosphate synthase, large subunit OS=Cryptococcus neoformans var. grubii serotype A (strain H99 / ATCC 208821 / CBS 10515 / FGSC 9487) OX=235443 GN=CNAG_07373 PE=3 SV=1 </t>
  </si>
  <si>
    <t>0_1_0_0_</t>
  </si>
  <si>
    <t>J9VF99</t>
  </si>
  <si>
    <t xml:space="preserve">40S ribosomal protein S4 OS=Cryptococcus neoformans var. grubii serotype A (strain H99 / ATCC 208821 / CBS 10515 / FGSC 9487) OX=235443 GN=CNAG_00640 PE=3 SV=1 </t>
  </si>
  <si>
    <t>J9VF13</t>
  </si>
  <si>
    <t xml:space="preserve">Large subunit ribosomal protein L29 OS=Cryptococcus neoformans var. grubii serotype A (strain H99 / ATCC 208821 / CBS 10515 / FGSC 9487) OX=235443 GN=CNAG_00771 PE=3 SV=1 </t>
  </si>
  <si>
    <t>J9VEP2</t>
  </si>
  <si>
    <t xml:space="preserve">DNA topoisomerase 2 OS=Cryptococcus neoformans var. grubii serotype A (strain H99 / ATCC 208821 / CBS 10515 / FGSC 9487) OX=235443 GN=CNAG_00377 PE=3 SV=2 </t>
  </si>
  <si>
    <t>J9VF52</t>
  </si>
  <si>
    <t xml:space="preserve">Large subunit ribosomal protein L34e OS=Cryptococcus neoformans var. grubii serotype A (strain H99 / ATCC 208821 / CBS 10515 / FGSC 9487) OX=235443 GN=CNAG_00821 PE=3 SV=1 </t>
  </si>
  <si>
    <t>J9VEL7</t>
  </si>
  <si>
    <t xml:space="preserve">Hsp75-like protein OS=Cryptococcus neoformans var. grubii serotype A (strain H99 / ATCC 208821 / CBS 10515 / FGSC 9487) OX=235443 GN=CNAG_00334 PE=3 SV=1 </t>
  </si>
  <si>
    <t>J9VFG4</t>
  </si>
  <si>
    <t xml:space="preserve">Large subunit ribosomal protein L31e OS=Cryptococcus neoformans var. grubii serotype A (strain H99 / ATCC 208821 / CBS 10515 / FGSC 9487) OX=235443 GN=CNAG_00703 PE=4 SV=1 </t>
  </si>
  <si>
    <t>J9VG91</t>
  </si>
  <si>
    <t xml:space="preserve">Large subunit ribosomal protein L30e OS=Cryptococcus neoformans var. grubii serotype A (strain H99 / ATCC 208821 / CBS 10515 / FGSC 9487) OX=235443 GN=CNAG_00232 PE=4 SV=1 </t>
  </si>
  <si>
    <t>J9VFY8</t>
  </si>
  <si>
    <t xml:space="preserve">Small subunit ribosomal protein S16 OS=Cryptococcus neoformans var. grubii serotype A (strain H99 / ATCC 208821 / CBS 10515 / FGSC 9487) OX=235443 GN=CNAG_03780 PE=3 SV=1 </t>
  </si>
  <si>
    <t>J9VFV3</t>
  </si>
  <si>
    <t xml:space="preserve">Large subunit ribosomal protein L27Ae OS=Cryptococcus neoformans var. grubii serotype A (strain H99 / ATCC 208821 / CBS 10515 / FGSC 9487) OX=235443 GN=CNAG_03747 PE=3 SV=1 </t>
  </si>
  <si>
    <t>J9VG26</t>
  </si>
  <si>
    <t xml:space="preserve">Histone H2A OS=Cryptococcus neoformans var. grubii serotype A (strain H99 / ATCC 208821 / CBS 10515 / FGSC 9487) OX=235443 GN=CNAG_06747 PE=3 SV=1 </t>
  </si>
  <si>
    <t>0_0_0_1_</t>
  </si>
  <si>
    <t>J9VGY9</t>
  </si>
  <si>
    <t xml:space="preserve">Ribosomal protein L37 OS=Cryptococcus neoformans var. grubii serotype A (strain H99 / ATCC 208821 / CBS 10515 / FGSC 9487) OX=235443 GN=CNAG_03015 PE=3 SV=1 </t>
  </si>
  <si>
    <t>J9VGW3</t>
  </si>
  <si>
    <t xml:space="preserve">Large subunit ribosomal protein L23 OS=Cryptococcus neoformans var. grubii serotype A (strain H99 / ATCC 208821 / CBS 10515 / FGSC 9487) OX=235443 GN=CNAG_03053 PE=3 SV=1 </t>
  </si>
  <si>
    <t>J9VGP4</t>
  </si>
  <si>
    <t xml:space="preserve">Cell growth-regulating nucleolar protein OS=Cryptococcus neoformans var. grubii serotype A (strain H99 / ATCC 208821 / CBS 10515 / FGSC 9487) OX=235443 GN=CNAG_03817 PE=4 SV=1 </t>
  </si>
  <si>
    <t>J9VHC1</t>
  </si>
  <si>
    <t xml:space="preserve">Large subunit ribosomal protein L28e OS=Cryptococcus neoformans var. grubii serotype A (strain H99 / ATCC 208821 / CBS 10515 / FGSC 9487) OX=235443 GN=CNAG_04068 PE=4 SV=1 </t>
  </si>
  <si>
    <t>J9VHE4</t>
  </si>
  <si>
    <t xml:space="preserve">Small subunit ribosomal protein S11 OS=Cryptococcus neoformans var. grubii serotype A (strain H99 / ATCC 208821 / CBS 10515 / FGSC 9487) OX=235443 GN=CNAG_00672 PE=3 SV=1 </t>
  </si>
  <si>
    <t>J9VHS2</t>
  </si>
  <si>
    <t xml:space="preserve">ATP-dependent RNA helicase eIF4A OS=Cryptococcus neoformans var. grubii serotype A (strain H99 / ATCC 208821 / CBS 10515 / FGSC 9487) OX=235443 GN=CNAG_00785 PE=4 SV=1 </t>
  </si>
  <si>
    <t>J9VJC5</t>
  </si>
  <si>
    <t xml:space="preserve">Large subunit ribosomal protein L37a OS=Cryptococcus neoformans var. grubii serotype A (strain H99 / ATCC 208821 / CBS 10515 / FGSC 9487) OX=235443 GN=CNAG_04011 PE=3 SV=1 </t>
  </si>
  <si>
    <t>J9VJ71</t>
  </si>
  <si>
    <t xml:space="preserve">Large subunit ribosomal protein L8 OS=Cryptococcus neoformans var. grubii serotype A (strain H99 / ATCC 208821 / CBS 10515 / FGSC 9487) OX=235443 GN=CNAG_05232 PE=4 SV=1 </t>
  </si>
  <si>
    <t>J9VJ75</t>
  </si>
  <si>
    <t xml:space="preserve">RNP domain-containing protein OS=Cryptococcus neoformans var. grubii serotype A (strain H99 / ATCC 208821 / CBS 10515 / FGSC 9487) OX=235443 GN=CNAG_05013 PE=1 SV=2 </t>
  </si>
  <si>
    <t>0_0_1_0_</t>
  </si>
  <si>
    <t>J9VJJ6</t>
  </si>
  <si>
    <t xml:space="preserve">Elongation factor 2 OS=Cryptococcus neoformans var. grubii serotype A (strain H99 / ATCC 208821 / CBS 10515 / FGSC 9487) OX=235443 GN=CNAG_06840 PE=4 SV=2 </t>
  </si>
  <si>
    <t>J9VL70</t>
  </si>
  <si>
    <t xml:space="preserve">Uncharacterized protein OS=Cryptococcus neoformans var. grubii serotype A (strain H99 / ATCC 208821 / CBS 10515 / FGSC 9487) OX=235443 GN=CNAG_01157 PE=4 SV=2 </t>
  </si>
  <si>
    <t>1_0_0_0_</t>
  </si>
  <si>
    <t>J9VL75</t>
  </si>
  <si>
    <t>J9VKV8</t>
  </si>
  <si>
    <t xml:space="preserve">Large subunit ribosomal protein L10-like OS=Cryptococcus neoformans var. grubii serotype A (strain H99 / ATCC 208821 / CBS 10515 / FGSC 9487) OX=235443 GN=CNAG_03739 PE=4 SV=1 </t>
  </si>
  <si>
    <t>J9VL11</t>
  </si>
  <si>
    <t xml:space="preserve">Tubulin alpha chain OS=Cryptococcus neoformans var. grubii serotype A (strain H99 / ATCC 208821 / CBS 10515 / FGSC 9487) OX=235443 GN=CNAG_03787 PE=3 SV=1 </t>
  </si>
  <si>
    <t>J9VKN9</t>
  </si>
  <si>
    <t xml:space="preserve">Small subunit ribosomal protein S24e OS=Cryptococcus neoformans var. grubii serotype A (strain H99 / ATCC 208821 / CBS 10515 / FGSC 9487) OX=235443 GN=CNAG_01332 PE=3 SV=1 </t>
  </si>
  <si>
    <t>0_1_0_1_</t>
  </si>
  <si>
    <t>J9VKI8</t>
  </si>
  <si>
    <t xml:space="preserve">H/ACA ribonucleoprotein complex subunit 4 OS=Cryptococcus neoformans var. grubii serotype A (strain H99 / ATCC 208821 / CBS 10515 / FGSC 9487) OX=235443 GN=CNAG_01168 PE=4 SV=1 </t>
  </si>
  <si>
    <t>J9VKK7</t>
  </si>
  <si>
    <t xml:space="preserve">FK506-binding protein OS=Cryptococcus neoformans var. grubii serotype A (strain H99 / ATCC 208821 / CBS 10515 / FGSC 9487) OX=235443 GN=CNAG_01148 PE=3 SV=2 </t>
  </si>
  <si>
    <t>J9VKK2</t>
  </si>
  <si>
    <t xml:space="preserve">Small subunit ribosomal protein S13e OS=Cryptococcus neoformans var. grubii serotype A (strain H99 / ATCC 208821 / CBS 10515 / FGSC 9487) OX=235443 GN=CNAG_01153 PE=3 SV=1 </t>
  </si>
  <si>
    <t>J9VLG8</t>
  </si>
  <si>
    <t xml:space="preserve">H/ACA ribonucleoprotein complex subunit 3 OS=Cryptococcus neoformans var. grubii serotype A (strain H99 / ATCC 208821 / CBS 10515 / FGSC 9487) OX=235443 GN=CNAG_01049 PE=4 SV=2 </t>
  </si>
  <si>
    <t>J9VLE6</t>
  </si>
  <si>
    <t xml:space="preserve">Polyubiquitin OS=Cryptococcus neoformans var. grubii serotype A (strain H99 / ATCC 208821 / CBS 10515 / FGSC 9487) OX=235443 GN=CNAG_00370 PE=4 SV=1 </t>
  </si>
  <si>
    <t>J9VKX7</t>
  </si>
  <si>
    <t xml:space="preserve">Homoisocitrate dehydrogenase OS=Cryptococcus neoformans var. grubii serotype A (strain H99 / ATCC 208821 / CBS 10515 / FGSC 9487) OX=235443 GN=CNAG_01264 PE=4 SV=1 </t>
  </si>
  <si>
    <t>J9VLW1</t>
  </si>
  <si>
    <t xml:space="preserve">H/ACA ribonucleoprotein complex subunit 2 OS=Cryptococcus neoformans var. grubii serotype A (strain H99 / ATCC 208821 / CBS 10515 / FGSC 9487) OX=235443 GN=CNAG_02378 PE=4 SV=1 </t>
  </si>
  <si>
    <t>J9VM66</t>
  </si>
  <si>
    <t xml:space="preserve">Large subunit ribosomal protein L7e OS=Cryptococcus neoformans var. grubii serotype A (strain H99 / ATCC 208821 / CBS 10515 / FGSC 9487) OX=235443 GN=CNAG_00656 PE=4 SV=1 </t>
  </si>
  <si>
    <t>J9VLN9</t>
  </si>
  <si>
    <t xml:space="preserve">Nucleolin OS=Cryptococcus neoformans var. grubii serotype A (strain H99 / ATCC 208821 / CBS 10515 / FGSC 9487) OX=235443 GN=CNAG_07362 PE=4 SV=1 </t>
  </si>
  <si>
    <t>J9VLP5</t>
  </si>
  <si>
    <t xml:space="preserve">40S ribosomal protein S1 OS=Cryptococcus neoformans var. grubii serotype A (strain H99 / ATCC 208821 / CBS 10515 / FGSC 9487) OX=235443 GN=RPS1 PE=3 SV=1 </t>
  </si>
  <si>
    <t>J9VLJ8</t>
  </si>
  <si>
    <t xml:space="preserve">Chaperone regulator OS=Cryptococcus neoformans var. grubii serotype A (strain H99 / ATCC 208821 / CBS 10515 / FGSC 9487) OX=235443 GN=CNAG_03944 PE=3 SV=1 </t>
  </si>
  <si>
    <t>J9VLL1</t>
  </si>
  <si>
    <t xml:space="preserve">Uncharacterized protein OS=Cryptococcus neoformans var. grubii serotype A (strain H99 / ATCC 208821 / CBS 10515 / FGSC 9487) OX=235443 GN=CNAG_03959 PE=4 SV=1 </t>
  </si>
  <si>
    <t>J9VMY2</t>
  </si>
  <si>
    <t xml:space="preserve">Eukaryotic translation initiation factor 3 subunit A OS=Cryptococcus neoformans var. grubii serotype A (strain H99 / ATCC 208821 / CBS 10515 / FGSC 9487) OX=235443 GN=TIF32 PE=3 SV=1 </t>
  </si>
  <si>
    <t>J9VMX2</t>
  </si>
  <si>
    <t xml:space="preserve">Exosome complex exonuclease RRP6 OS=Cryptococcus neoformans var. grubii serotype A (strain H99 / ATCC 208821 / CBS 10515 / FGSC 9487) OX=235443 GN=CNAG_02773 PE=4 SV=2 </t>
  </si>
  <si>
    <t>J9VMP7</t>
  </si>
  <si>
    <t xml:space="preserve">ATP-dependent RNA helicase ded1 OS=Cryptococcus neoformans var. grubii serotype A (strain H99 / ATCC 208821 / CBS 10515 / FGSC 9487) OX=235443 GN=CNAG_00809 PE=3 SV=1 </t>
  </si>
  <si>
    <t>J9VMQ3</t>
  </si>
  <si>
    <t xml:space="preserve">40S ribosomal protein S30 OS=Cryptococcus neoformans var. grubii serotype A (strain H99 / ATCC 208821 / CBS 10515 / FGSC 9487) OX=235443 GN=CNAG_00819 PE=3 SV=1 </t>
  </si>
  <si>
    <t>J9VN41</t>
  </si>
  <si>
    <t xml:space="preserve">Translation initiation factor aIF-2 OS=Cryptococcus neoformans var. grubii serotype A (strain H99 / ATCC 208821 / CBS 10515 / FGSC 9487) OX=235443 GN=CNAG_03606 PE=4 SV=1 </t>
  </si>
  <si>
    <t>J9VMM1</t>
  </si>
  <si>
    <t xml:space="preserve">Large subunit ribosomal protein L27e OS=Cryptococcus neoformans var. grubii serotype A (strain H99 / ATCC 208821 / CBS 10515 / FGSC 9487) OX=235443 GN=CNAG_00779 PE=4 SV=1 </t>
  </si>
  <si>
    <t>J9VMN2</t>
  </si>
  <si>
    <t xml:space="preserve">Small subunit ribosomal protein S9 OS=Cryptococcus neoformans var. grubii serotype A (strain H99 / ATCC 208821 / CBS 10515 / FGSC 9487) OX=235443 GN=CNAG_02331 PE=3 SV=1 </t>
  </si>
  <si>
    <t>J9VNF3</t>
  </si>
  <si>
    <t xml:space="preserve">Ribosomal RNA methyltransferase Nop2 OS=Cryptococcus neoformans var. grubii serotype A (strain H99 / ATCC 208821 / CBS 10515 / FGSC 9487) OX=235443 GN=CNAG_03724 PE=3 SV=1 </t>
  </si>
  <si>
    <t>J9VNG8</t>
  </si>
  <si>
    <t xml:space="preserve">Ribosome production factor 2 OS=Cryptococcus neoformans var. grubii serotype A (strain H99 / ATCC 208821 / CBS 10515 / FGSC 9487) OX=235443 GN=CNAG_01187 PE=4 SV=1 </t>
  </si>
  <si>
    <t>J9VND0</t>
  </si>
  <si>
    <t xml:space="preserve">Thyroid hormone receptor interactor 13 OS=Cryptococcus neoformans var. grubii serotype A (strain H99 / ATCC 208821 / CBS 10515 / FGSC 9487) OX=235443 GN=CNAG_02578 PE=3 SV=2 </t>
  </si>
  <si>
    <t>J9W092</t>
  </si>
  <si>
    <t xml:space="preserve">Uncharacterized protein OS=Cryptococcus neoformans var. grubii serotype A (strain H99 / ATCC 208821 / CBS 10515 / FGSC 9487) OX=235443 GN=CNAG_04791 PE=4 SV=1 </t>
  </si>
  <si>
    <t>J9VNX5</t>
  </si>
  <si>
    <t xml:space="preserve">Ribonuclease III OS=Cryptococcus neoformans var. grubii serotype A (strain H99 / ATCC 208821 / CBS 10515 / FGSC 9487) OX=235443 GN=CNAG_06643 PE=4 SV=2 </t>
  </si>
  <si>
    <t>J9VNN9</t>
  </si>
  <si>
    <t xml:space="preserve">Large subunit acidic ribosomal protein P2 OS=Cryptococcus neoformans var. grubii serotype A (strain H99 / ATCC 208821 / CBS 10515 / FGSC 9487) OX=235443 GN=CNAG_05762 PE=3 SV=1 </t>
  </si>
  <si>
    <t>J9W0I6</t>
  </si>
  <si>
    <t xml:space="preserve">Large subunit ribosomal protein L13 OS=Cryptococcus neoformans var. grubii serotype A (strain H99 / ATCC 208821 / CBS 10515 / FGSC 9487) OX=235443 GN=CNAG_06231 PE=3 SV=1 </t>
  </si>
  <si>
    <t>J9W0K1</t>
  </si>
  <si>
    <t xml:space="preserve">ATP-citrate synthase OS=Cryptococcus neoformans var. grubii serotype A (strain H99 / ATCC 208821 / CBS 10515 / FGSC 9487) OX=235443 GN=CNAG_04640 PE=3 SV=1 </t>
  </si>
  <si>
    <t>J9W0B1</t>
  </si>
  <si>
    <t xml:space="preserve">Large subunit ribosomal protein L4e OS=Cryptococcus neoformans var. grubii serotype A (strain H99 / ATCC 208821 / CBS 10515 / FGSC 9487) OX=235443 GN=CNAG_04762 PE=4 SV=1 </t>
  </si>
  <si>
    <t>J9VPA5</t>
  </si>
  <si>
    <t xml:space="preserve">Large subunit ribosomal protein L24 OS=Cryptococcus neoformans var. grubii serotype A (strain H99 / ATCC 208821 / CBS 10515 / FGSC 9487) OX=235443 GN=CNAG_04021 PE=4 SV=1 </t>
  </si>
  <si>
    <t>J9VP81</t>
  </si>
  <si>
    <t xml:space="preserve">Nucleolar protein 58 OS=Cryptococcus neoformans var. grubii serotype A (strain H99 / ATCC 208821 / CBS 10515 / FGSC 9487) OX=235443 GN=CNAG_05976 PE=4 SV=1 </t>
  </si>
  <si>
    <t>J9VQ09</t>
  </si>
  <si>
    <t xml:space="preserve">Uncharacterized protein OS=Cryptococcus neoformans var. grubii serotype A (strain H99 / ATCC 208821 / CBS 10515 / FGSC 9487) OX=235443 GN=CNAG_03118 PE=4 SV=1 </t>
  </si>
  <si>
    <t>J9VPP7</t>
  </si>
  <si>
    <t xml:space="preserve">ATP synthase subunit beta OS=Cryptococcus neoformans var. grubii serotype A (strain H99 / ATCC 208821 / CBS 10515 / FGSC 9487) OX=235443 GN=CNAG_05918 PE=3 SV=1 </t>
  </si>
  <si>
    <t>J9W225</t>
  </si>
  <si>
    <t xml:space="preserve">Large subunit ribosomal protein L23 OS=Cryptococcus neoformans var. grubii serotype A (strain H99 / ATCC 208821 / CBS 10515 / FGSC 9487) OX=235443 GN=CNAG_01976 PE=3 SV=1 </t>
  </si>
  <si>
    <t>J9VPE0</t>
  </si>
  <si>
    <t xml:space="preserve">Small subunit ribosomal protein S23 OS=Cryptococcus neoformans var. grubii serotype A (strain H99 / ATCC 208821 / CBS 10515 / FGSC 9487) OX=235443 GN=CNAG_03127 PE=3 SV=1 </t>
  </si>
  <si>
    <t>J9VQB5</t>
  </si>
  <si>
    <t xml:space="preserve">Nucleolar protein 56 OS=Cryptococcus neoformans var. grubii serotype A (strain H99 / ATCC 208821 / CBS 10515 / FGSC 9487) OX=235443 GN=CNAG_02209 PE=4 SV=1 </t>
  </si>
  <si>
    <t>J9VPZ8</t>
  </si>
  <si>
    <t xml:space="preserve">Large subunit ribosomal protein L39 OS=Cryptococcus neoformans var. grubii serotype A (strain H99 / ATCC 208821 / CBS 10515 / FGSC 9487) OX=235443 GN=CNAG_01455 PE=3 SV=2 </t>
  </si>
  <si>
    <t>J9W1R2</t>
  </si>
  <si>
    <t xml:space="preserve">Tubulin beta chain OS=Cryptococcus neoformans var. grubii serotype A (strain H99 / ATCC 208821 / CBS 10515 / FGSC 9487) OX=235443 GN=CNAG_01840 PE=3 SV=2 </t>
  </si>
  <si>
    <t>J9W1U6</t>
  </si>
  <si>
    <t xml:space="preserve">Carboxypeptidase OS=Cryptococcus neoformans var. grubii serotype A (strain H99 / ATCC 208821 / CBS 10515 / FGSC 9487) OX=235443 GN=CNAG_01879 PE=3 SV=1 </t>
  </si>
  <si>
    <t>J9VR32</t>
  </si>
  <si>
    <t xml:space="preserve">rRNA 2'-O-methyltransferase fibrillarin OS=Cryptococcus neoformans var. grubii serotype A (strain H99 / ATCC 208821 / CBS 10515 / FGSC 9487) OX=235443 GN=CNAG_06919 PE=3 SV=1 </t>
  </si>
  <si>
    <t>J9VR33</t>
  </si>
  <si>
    <t xml:space="preserve">60S ribosomal protein L36 OS=Cryptococcus neoformans var. grubii serotype A (strain H99 / ATCC 208821 / CBS 10515 / FGSC 9487) OX=235443 GN=CNAG_03510 PE=3 SV=1 </t>
  </si>
  <si>
    <t>J9VQI1</t>
  </si>
  <si>
    <t xml:space="preserve">Ribosomal protein OS=Cryptococcus neoformans var. grubii serotype A (strain H99 / ATCC 208821 / CBS 10515 / FGSC 9487) OX=235443 GN=CNAG_02144 PE=3 SV=1 </t>
  </si>
  <si>
    <t>1_0_0_1_</t>
  </si>
  <si>
    <t>J9VQI0</t>
  </si>
  <si>
    <t xml:space="preserve">Large subunit ribosomal protein L24e OS=Cryptococcus neoformans var. grubii serotype A (strain H99 / ATCC 208821 / CBS 10515 / FGSC 9487) OX=235443 GN=CNAG_03283 PE=4 SV=1 </t>
  </si>
  <si>
    <t>J9W2J0</t>
  </si>
  <si>
    <t xml:space="preserve">Elongation factor 1-alpha OS=Cryptococcus neoformans var. grubii serotype A (strain H99 / ATCC 208821 / CBS 10515 / FGSC 9487) OX=235443 GN=CNAG_06125 PE=3 SV=1 </t>
  </si>
  <si>
    <t>J9VQF9</t>
  </si>
  <si>
    <t xml:space="preserve">Uncharacterized protein OS=Cryptococcus neoformans var. grubii serotype A (strain H99 / ATCC 208821 / CBS 10515 / FGSC 9487) OX=235443 GN=CNAG_02164 PE=4 SV=2 </t>
  </si>
  <si>
    <t>J9W2G5</t>
  </si>
  <si>
    <t xml:space="preserve">Large subunit ribosomal protein L13e OS=Cryptococcus neoformans var. grubii serotype A (strain H99 / ATCC 208821 / CBS 10515 / FGSC 9487) OX=235443 GN=CNAG_06095 PE=3 SV=1 </t>
  </si>
  <si>
    <t>J9W3D8</t>
  </si>
  <si>
    <t xml:space="preserve">Nucleolar GTP-binding protein 1 OS=Cryptococcus neoformans var. grubii serotype A (strain H99 / ATCC 208821 / CBS 10515 / FGSC 9487) OX=235443 GN=CNAG_06468 PE=3 SV=1 </t>
  </si>
  <si>
    <t>J9VQZ9</t>
  </si>
  <si>
    <t xml:space="preserve">Elongation factor 3 OS=Cryptococcus neoformans var. grubii serotype A (strain H99 / ATCC 208821 / CBS 10515 / FGSC 9487) OX=235443 GN=CNAG_01117 PE=4 SV=2 </t>
  </si>
  <si>
    <t>J9W2U5</t>
  </si>
  <si>
    <t xml:space="preserve">Large subunit ribosomal protein L32e OS=Cryptococcus neoformans var. grubii serotype A (strain H99 / ATCC 208821 / CBS 10515 / FGSC 9487) OX=235443 GN=CNAG_06222 PE=4 SV=1 </t>
  </si>
  <si>
    <t>J9VRL6</t>
  </si>
  <si>
    <t xml:space="preserve">Protein KRI1 OS=Cryptococcus neoformans var. grubii serotype A (strain H99 / ATCC 208821 / CBS 10515 / FGSC 9487) OX=235443 GN=CNAG_04376 PE=4 SV=1 </t>
  </si>
  <si>
    <t>J9VRM8</t>
  </si>
  <si>
    <t xml:space="preserve">Eukaryotic translation initiation factor 3 subunit L OS=Cryptococcus neoformans var. grubii serotype A (strain H99 / ATCC 208821 / CBS 10515 / FGSC 9487) OX=235443 GN=CNAG_05105 PE=3 SV=1 </t>
  </si>
  <si>
    <t>J9VRH1</t>
  </si>
  <si>
    <t xml:space="preserve">Glyceraldehyde-3-phosphate dehydrogenase OS=Cryptococcus neoformans var. grubii serotype A (strain H99 / ATCC 208821 / CBS 10515 / FGSC 9487) OX=235443 GN=CNAG_06699 PE=3 SV=1 </t>
  </si>
  <si>
    <t>J9VSC8</t>
  </si>
  <si>
    <t xml:space="preserve">Ribosomal protein L19 OS=Cryptococcus neoformans var. grubii serotype A (strain H99 / ATCC 208821 / CBS 10515 / FGSC 9487) OX=235443 GN=CNAG_04448 PE=3 SV=1 </t>
  </si>
  <si>
    <t>J9VSD8</t>
  </si>
  <si>
    <t xml:space="preserve">DNA helicase, variant OS=Cryptococcus neoformans var. grubii serotype A (strain H99 / ATCC 208821 / CBS 10515 / FGSC 9487) OX=235443 GN=CNAG_04458 PE=4 SV=1 </t>
  </si>
  <si>
    <t>J9VSC4</t>
  </si>
  <si>
    <t xml:space="preserve">Large subunit ribosomal protein L21e OS=Cryptococcus neoformans var. grubii serotype A (strain H99 / ATCC 208821 / CBS 10515 / FGSC 9487) OX=235443 GN=CNAG_02330 PE=4 SV=1 </t>
  </si>
  <si>
    <t>0_1_1_1_</t>
  </si>
  <si>
    <t>J9VS82</t>
  </si>
  <si>
    <t xml:space="preserve">Ribosome biogenesis protein BRX1 OS=Cryptococcus neoformans var. grubii serotype A (strain H99 / ATCC 208821 / CBS 10515 / FGSC 9487) OX=235443 GN=CNAG_02382 PE=4 SV=1 </t>
  </si>
  <si>
    <t>J9VSV5</t>
  </si>
  <si>
    <t xml:space="preserve">ATPase OS=Cryptococcus neoformans var. grubii serotype A (strain H99 / ATCC 208821 / CBS 10515 / FGSC 9487) OX=235443 GN=CNAG_01340 PE=4 SV=2 </t>
  </si>
  <si>
    <t>J9VT86</t>
  </si>
  <si>
    <t xml:space="preserve">rRNA-processing protein EBP2 OS=Cryptococcus neoformans var. grubii serotype A (strain H99 / ATCC 208821 / CBS 10515 / FGSC 9487) OX=235443 GN=CNAG_01236 PE=4 SV=1 </t>
  </si>
  <si>
    <t>J9VSL1</t>
  </si>
  <si>
    <t xml:space="preserve">Large subunit ribosomal protein L14e OS=Cryptococcus neoformans var. grubii serotype A (strain H99 / ATCC 208821 / CBS 10515 / FGSC 9487) OX=235443 GN=CNAG_04799 PE=4 SV=1 </t>
  </si>
  <si>
    <t>J9VT09</t>
  </si>
  <si>
    <t xml:space="preserve">Eukaryotic translation initiation factor 6 OS=Cryptococcus neoformans var. grubii serotype A (strain H99 / ATCC 208821 / CBS 10515 / FGSC 9487) OX=235443 GN=TIF6 PE=3 SV=1 </t>
  </si>
  <si>
    <t>J9VSJ2</t>
  </si>
  <si>
    <t xml:space="preserve">60S ribosomal protein L6 OS=Cryptococcus neoformans var. grubii serotype A (strain H99 / ATCC 208821 / CBS 10515 / FGSC 9487) OX=235443 GN=CNAG_02234 PE=3 SV=1 </t>
  </si>
  <si>
    <t>J9VTH9</t>
  </si>
  <si>
    <t xml:space="preserve">Calmodulin OS=Cryptococcus neoformans var. grubii serotype A (strain H99 / ATCC 208821 / CBS 10515 / FGSC 9487) OX=235443 GN=CNAG_01557 PE=4 SV=2 </t>
  </si>
  <si>
    <t>J9VTA4</t>
  </si>
  <si>
    <t xml:space="preserve">Large subunit ribosomal protein L12 OS=Cryptococcus neoformans var. grubii serotype A (strain H99 / ATCC 208821 / CBS 10515 / FGSC 9487) OX=235443 GN=CNAG_01480 PE=3 SV=1 </t>
  </si>
  <si>
    <t>J9VTA9</t>
  </si>
  <si>
    <t xml:space="preserve">Ribosomal protein L15 OS=Cryptococcus neoformans var. grubii serotype A (strain H99 / ATCC 208821 / CBS 10515 / FGSC 9487) OX=235443 GN=CNAG_01486 PE=3 SV=1 </t>
  </si>
  <si>
    <t>J9VTC1</t>
  </si>
  <si>
    <t xml:space="preserve">60S ribosomal protein L20 OS=Cryptococcus neoformans var. grubii serotype A (strain H99 / ATCC 208821 / CBS 10515 / FGSC 9487) OX=235443 GN=CNAG_04726 PE=3 SV=1 </t>
  </si>
  <si>
    <t>J9VTE3</t>
  </si>
  <si>
    <t xml:space="preserve">Small subunit ribosomal protein S17 OS=Cryptococcus neoformans var. grubii serotype A (strain H99 / ATCC 208821 / CBS 10515 / FGSC 9487) OX=235443 GN=CNAG_01170 PE=3 SV=1 </t>
  </si>
  <si>
    <t>J9VT96</t>
  </si>
  <si>
    <t xml:space="preserve">Large subunit ribosomal protein L18-A OS=Cryptococcus neoformans var. grubii serotype A (strain H99 / ATCC 208821 / CBS 10515 / FGSC 9487) OX=235443 GN=CNAG_01224 PE=4 SV=1 </t>
  </si>
  <si>
    <t>J9VSX5</t>
  </si>
  <si>
    <t xml:space="preserve">Fatty acid synthase subunit alpha, fungi type OS=Cryptococcus neoformans var. grubii serotype A (strain H99 / ATCC 208821 / CBS 10515 / FGSC 9487) OX=235443 GN=CNAG_02100 PE=4 SV=1 </t>
  </si>
  <si>
    <t>J9VTV3</t>
  </si>
  <si>
    <t xml:space="preserve">Homocitrate synthase, mitochondrial OS=Cryptococcus neoformans var. grubii serotype A (strain H99 / ATCC 208821 / CBS 10515 / FGSC 9487) OX=235443 GN=CNAG_00992 PE=3 SV=1 </t>
  </si>
  <si>
    <t>J9VU89</t>
  </si>
  <si>
    <t xml:space="preserve">Small subunit ribosomal protein S20 OS=Cryptococcus neoformans var. grubii serotype A (strain H99 / ATCC 208821 / CBS 10515 / FGSC 9487) OX=235443 GN=CNAG_01628 PE=3 SV=1 </t>
  </si>
  <si>
    <t>J9VTY7</t>
  </si>
  <si>
    <t xml:space="preserve">Protein MAK16 OS=Cryptococcus neoformans var. grubii serotype A (strain H99 / ATCC 208821 / CBS 10515 / FGSC 9487) OX=235443 GN=CNAG_05755 PE=3 SV=1 </t>
  </si>
  <si>
    <t>J9VU43</t>
  </si>
  <si>
    <t xml:space="preserve">Hsp72-like protein OS=Cryptococcus neoformans var. grubii serotype A (strain H99 / ATCC 208821 / CBS 10515 / FGSC 9487) OX=235443 GN=CNAG_01750 PE=3 SV=1 </t>
  </si>
  <si>
    <t>J9VU28</t>
  </si>
  <si>
    <t xml:space="preserve">Large subunit ribosomal protein L33-b OS=Cryptococcus neoformans var. grubii serotype A (strain H99 / ATCC 208821 / CBS 10515 / FGSC 9487) OX=235443 GN=CNAG_05800 PE=3 SV=1 </t>
  </si>
  <si>
    <t>J9VTJ1</t>
  </si>
  <si>
    <t xml:space="preserve">Eukaryotic translation initiation factor 3 subunit K OS=Cryptococcus neoformans var. grubii serotype A (strain H99 / ATCC 208821 / CBS 10515 / FGSC 9487) OX=235443 GN=CNAG_01111 PE=3 SV=2 </t>
  </si>
  <si>
    <t>J9VUC7</t>
  </si>
  <si>
    <t xml:space="preserve">Eukaryotic translation initiation factor 3 subunit H OS=Cryptococcus neoformans var. grubii serotype A (strain H99 / ATCC 208821 / CBS 10515 / FGSC 9487) OX=235443 GN=CNAG_02507 PE=3 SV=1 </t>
  </si>
  <si>
    <t>J9VUD6</t>
  </si>
  <si>
    <t xml:space="preserve">Small subunit ribosomal protein S14 OS=Cryptococcus neoformans var. grubii serotype A (strain H99 / ATCC 208821 / CBS 10515 / FGSC 9487) OX=235443 GN=CNAG_05904 PE=3 SV=1 </t>
  </si>
  <si>
    <t>1_1_0_1_</t>
  </si>
  <si>
    <t>J9VUB1</t>
  </si>
  <si>
    <t xml:space="preserve">Histone H4 OS=Cryptococcus neoformans var. grubii serotype A (strain H99 / ATCC 208821 / CBS 10515 / FGSC 9487) OX=235443 GN=CNAG_01648 PE=3 SV=1 </t>
  </si>
  <si>
    <t>J9VUB5</t>
  </si>
  <si>
    <t xml:space="preserve">Importin beta-4 subunit OS=Cryptococcus neoformans var. grubii serotype A (strain H99 / ATCC 208821 / CBS 10515 / FGSC 9487) OX=235443 GN=CNAG_05884 PE=4 SV=2 </t>
  </si>
  <si>
    <t>J9VV50</t>
  </si>
  <si>
    <t xml:space="preserve">Large subunit ribosomal protein L11, variant OS=Cryptococcus neoformans var. grubii serotype A (strain H99 / ATCC 208821 / CBS 10515 / FGSC 9487) OX=235443 GN=CNAG_07839 PE=3 SV=1 </t>
  </si>
  <si>
    <t>J9VUT4</t>
  </si>
  <si>
    <t xml:space="preserve">Large subunit ribosomal protein L24e OS=Cryptococcus neoformans var. grubii serotype A (strain H99 / ATCC 208821 / CBS 10515 / FGSC 9487) OX=235443 GN=CNAG_01812 PE=4 SV=1 </t>
  </si>
  <si>
    <t>J9VUU8</t>
  </si>
  <si>
    <t xml:space="preserve">Small subunit ribosomal protein S25e OS=Cryptococcus neoformans var. grubii serotype A (strain H99 / ATCC 208821 / CBS 10515 / FGSC 9487) OX=235443 GN=CNAG_02359 PE=4 SV=1 </t>
  </si>
  <si>
    <t>J9VV26</t>
  </si>
  <si>
    <t xml:space="preserve">Adenylate cyclase OS=Cryptococcus neoformans var. grubii serotype A (strain H99 / ATCC 208821 / CBS 10515 / FGSC 9487) OX=235443 GN=CNAG_03202 PE=4 SV=2 </t>
  </si>
  <si>
    <t>J9VV35</t>
  </si>
  <si>
    <t xml:space="preserve">Uncharacterized protein OS=Cryptococcus neoformans var. grubii serotype A (strain H99 / ATCC 208821 / CBS 10515 / FGSC 9487) OX=235443 GN=CNAG_06113 PE=4 SV=1 </t>
  </si>
  <si>
    <t>1_0_1_1_</t>
  </si>
  <si>
    <t>J9VUL6</t>
  </si>
  <si>
    <t xml:space="preserve">FACT complex subunit SPT16 OS=Cryptococcus neoformans var. grubii serotype A (strain H99 / ATCC 208821 / CBS 10515 / FGSC 9487) OX=235443 GN=CNAG_01726 PE=4 SV=1 </t>
  </si>
  <si>
    <t>J9VVL6</t>
  </si>
  <si>
    <t xml:space="preserve">Ribonucleoprotein-associated protein OS=Cryptococcus neoformans var. grubii serotype A (strain H99 / ATCC 208821 / CBS 10515 / FGSC 9487) OX=235443 GN=CNAG_03435 PE=4 SV=1 </t>
  </si>
  <si>
    <t>J9VVM5</t>
  </si>
  <si>
    <t xml:space="preserve">Ribosome biogenesis regulatory protein OS=Cryptococcus neoformans var. grubii serotype A (strain H99 / ATCC 208821 / CBS 10515 / FGSC 9487) OX=235443 GN=CNAG_06273 PE=3 SV=1 </t>
  </si>
  <si>
    <t>J9VVA4</t>
  </si>
  <si>
    <t xml:space="preserve">Hsp90-like protein OS=Cryptococcus neoformans var. grubii serotype A (strain H99 / ATCC 208821 / CBS 10515 / FGSC 9487) OX=235443 GN=CNAG_06150 PE=3 SV=1 </t>
  </si>
  <si>
    <t>J9VW40</t>
  </si>
  <si>
    <t xml:space="preserve">Small subunit ribosomal protein S2 OS=Cryptococcus neoformans var. grubii serotype A (strain H99 / ATCC 208821 / CBS 10515 / FGSC 9487) OX=235443 GN=CNAG_06605 PE=3 SV=1 </t>
  </si>
  <si>
    <t>J9VW24</t>
  </si>
  <si>
    <t xml:space="preserve">Glucose-regulated protein OS=Cryptococcus neoformans var. grubii serotype A (strain H99 / ATCC 208821 / CBS 10515 / FGSC 9487) OX=235443 GN=CNAG_06443 PE=3 SV=1 </t>
  </si>
  <si>
    <t>J9VX05</t>
  </si>
  <si>
    <t xml:space="preserve">Large subunit ribosomal protein L7Ae OS=Cryptococcus neoformans var. grubii serotype A (strain H99 / ATCC 208821 / CBS 10515 / FGSC 9487) OX=235443 GN=CNAG_05555 PE=4 SV=1 </t>
  </si>
  <si>
    <t>J9VWK6</t>
  </si>
  <si>
    <t xml:space="preserve">Plasma membrane ATPase OS=Cryptococcus neoformans var. grubii serotype A (strain H99 / ATCC 208821 / CBS 10515 / FGSC 9487) OX=235443 GN=CNAG_06400 PE=3 SV=1 </t>
  </si>
  <si>
    <t>J9VXK4</t>
  </si>
  <si>
    <t xml:space="preserve">Uncharacterized protein OS=Cryptococcus neoformans var. grubii serotype A (strain H99 / ATCC 208821 / CBS 10515 / FGSC 9487) OX=235443 GN=CNAG_05556 PE=3 SV=1 </t>
  </si>
  <si>
    <t>J9VXL7</t>
  </si>
  <si>
    <t xml:space="preserve">40S ribosomal protein S8 OS=Cryptococcus neoformans var. grubii serotype A (strain H99 / ATCC 208821 / CBS 10515 / FGSC 9487) OX=235443 GN=CNAG_03198 PE=3 SV=1 </t>
  </si>
  <si>
    <t>J9VXE8</t>
  </si>
  <si>
    <t xml:space="preserve">Large subunit ribosomal protein L3 OS=Cryptococcus neoformans var. grubii serotype A (strain H99 / ATCC 208821 / CBS 10515 / FGSC 9487) OX=235443 GN=CNAG_01884 PE=3 SV=1 </t>
  </si>
  <si>
    <t>J9VXH5</t>
  </si>
  <si>
    <t xml:space="preserve">Small subunit ribosomal protein S18 OS=Cryptococcus neoformans var. grubii serotype A (strain H99 / ATCC 208821 / CBS 10515 / FGSC 9487) OX=235443 GN=CNAG_04883 PE=3 SV=1 </t>
  </si>
  <si>
    <t>J9VXH6</t>
  </si>
  <si>
    <t xml:space="preserve">Polyubiquitin OS=Cryptococcus neoformans var. grubii serotype A (strain H99 / ATCC 208821 / CBS 10515 / FGSC 9487) OX=235443 GN=CNAG_01920 PE=4 SV=1 </t>
  </si>
  <si>
    <t>J9VXA2</t>
  </si>
  <si>
    <t xml:space="preserve">FACT complex subunit POB3 OS=Cryptococcus neoformans var. grubii serotype A (strain H99 / ATCC 208821 / CBS 10515 / FGSC 9487) OX=235443 GN=CNAG_05661 PE=3 SV=1 </t>
  </si>
  <si>
    <t>J9VYP1</t>
  </si>
  <si>
    <t xml:space="preserve">40S ribosomal protein S0 OS=Cryptococcus neoformans var. grubii serotype A (strain H99 / ATCC 208821 / CBS 10515 / FGSC 9487) OX=235443 GN=RPS0 PE=3 SV=1 </t>
  </si>
  <si>
    <t>CNAG_01848-Tagged</t>
  </si>
  <si>
    <t>no description</t>
  </si>
  <si>
    <t>J9VYN9</t>
  </si>
  <si>
    <t xml:space="preserve">Nucleolar protein 12 OS=Cryptococcus neoformans var. grubii serotype A (strain H99 / ATCC 208821 / CBS 10515 / FGSC 9487) OX=235443 GN=CNAG_01564 PE=4 SV=1 </t>
  </si>
  <si>
    <t>J9VZ02</t>
  </si>
  <si>
    <t xml:space="preserve">Large subunit ribosomal protein L22 OS=Cryptococcus neoformans var. grubii serotype A (strain H99 / ATCC 208821 / CBS 10515 / FGSC 9487) OX=235443 GN=CNAG_06447 PE=3 SV=1 </t>
  </si>
  <si>
    <t>J9VZ70</t>
  </si>
  <si>
    <t xml:space="preserve">Hsp71-like protein OS=Cryptococcus neoformans var. grubii serotype A (strain H99 / ATCC 208821 / CBS 10515 / FGSC 9487) OX=235443 GN=CNAG_01727 PE=3 SV=1 </t>
  </si>
  <si>
    <t>J9VZT6</t>
  </si>
  <si>
    <t xml:space="preserve">40S ribosomal protein S26 OS=Cryptococcus neoformans var. grubii serotype A (strain H99 / ATCC 208821 / CBS 10515 / FGSC 9487) OX=235443 GN=CNAG_05525 PE=3 SV=1 </t>
  </si>
  <si>
    <t>CNAG_04954-Tagged</t>
  </si>
  <si>
    <t>CNAG_06643</t>
  </si>
  <si>
    <t>CNAG_02773</t>
  </si>
  <si>
    <t>CNAG_08025</t>
  </si>
  <si>
    <t>CNAG_03435</t>
  </si>
  <si>
    <t>CNAG_07362</t>
  </si>
  <si>
    <t>CNAG_01726</t>
  </si>
  <si>
    <t>CNAG_05661</t>
  </si>
  <si>
    <t>CNAG_06919</t>
  </si>
  <si>
    <t>CNAG_01148</t>
  </si>
  <si>
    <t>CNAG_04791</t>
  </si>
  <si>
    <t>CNAG_03959</t>
  </si>
  <si>
    <t>Rde3</t>
  </si>
  <si>
    <t>Rrp6</t>
  </si>
  <si>
    <t>Rnh1</t>
  </si>
  <si>
    <t>Snu13</t>
  </si>
  <si>
    <t>Nsr1</t>
  </si>
  <si>
    <t>Spt16</t>
  </si>
  <si>
    <t>Pob3</t>
  </si>
  <si>
    <t>Nop1</t>
  </si>
  <si>
    <t>Fkbp4</t>
  </si>
  <si>
    <t>Rde5</t>
  </si>
  <si>
    <t>Aga1</t>
  </si>
  <si>
    <t>RDE3</t>
  </si>
  <si>
    <t>RDE5</t>
  </si>
  <si>
    <t xml:space="preserve"> </t>
  </si>
  <si>
    <t xml:space="preserve">  </t>
  </si>
  <si>
    <t>0_0_0_0_0_0_1_</t>
  </si>
  <si>
    <t xml:space="preserve">DNA-directed RNA polymerase III subunit RPC3 OS=Cryptococcus neoformans var. grubii serotype A (strain H99 / ATCC 208821 / CBS 10515 / FGSC 9487) OX=235443 GN=CNAG_02025 PE=4 SV=2 </t>
  </si>
  <si>
    <t>0_0_0_1_0_0_0_</t>
  </si>
  <si>
    <t>J9VYK4</t>
  </si>
  <si>
    <t xml:space="preserve">THO complex subunit 1 OS=Cryptococcus neoformans var. grubii serotype A (strain H99 / ATCC 208821 / CBS 10515 / FGSC 9487) OX=235443 GN=CNAG_03235 PE=4 SV=1 </t>
  </si>
  <si>
    <t>J9VZ34</t>
  </si>
  <si>
    <t>Thoc7</t>
  </si>
  <si>
    <t>CNAG_05776</t>
  </si>
  <si>
    <t xml:space="preserve">Uncharacterized protein OS=Cryptococcus neoformans var. grubii serotype A (strain H99 / ATCC 208821 / CBS 10515 / FGSC 9487) OX=235443 GN=CNAG_05776 PE=4 SV=1 </t>
  </si>
  <si>
    <t>J9VY31</t>
  </si>
  <si>
    <t xml:space="preserve">DNA-directed RNA polymerase III subunit RPC6 OS=Cryptococcus neoformans var. grubii serotype A (strain H99 / ATCC 208821 / CBS 10515 / FGSC 9487) OX=235443 GN=CNAG_06641 PE=4 SV=1 </t>
  </si>
  <si>
    <t>J9VXY1</t>
  </si>
  <si>
    <t xml:space="preserve">Uncharacterized protein OS=Cryptococcus neoformans var. grubii serotype A (strain H99 / ATCC 208821 / CBS 10515 / FGSC 9487) OX=235443 GN=CNAG_07540 PE=4 SV=2 </t>
  </si>
  <si>
    <t>J9VXW3</t>
  </si>
  <si>
    <t xml:space="preserve">Ubiquinol-cytochrome c reductase core subunit 2 OS=Cryptococcus neoformans var. grubii serotype A (strain H99 / ATCC 208821 / CBS 10515 / FGSC 9487) OX=235443 GN=CNAG_05179 PE=4 SV=1 </t>
  </si>
  <si>
    <t xml:space="preserve">Peptidyl-prolyl cis-trans isomerase OS=Cryptococcus neoformans var. grubii serotype A (strain H99 / ATCC 208821 / CBS 10515 / FGSC 9487) OX=235443 GN=CNAG_00504 PE=3 SV=2 </t>
  </si>
  <si>
    <t>J9VXP7</t>
  </si>
  <si>
    <t xml:space="preserve">THO complex subunit 2 OS=Cryptococcus neoformans var. grubii serotype A (strain H99 / ATCC 208821 / CBS 10515 / FGSC 9487) OX=235443 GN=CNAG_03942 PE=4 SV=1 </t>
  </si>
  <si>
    <t>J9VX99</t>
  </si>
  <si>
    <t>Ncp1</t>
  </si>
  <si>
    <t xml:space="preserve">DNA binding protein Ncp1 OS=Cryptococcus neoformans var. grubii serotype A (strain H99 / ATCC 208821 / CBS 10515 / FGSC 9487) OX=235443 GN=CNAG_03771 PE=4 SV=2 </t>
  </si>
  <si>
    <t>J9VWI9</t>
  </si>
  <si>
    <t xml:space="preserve">DNA binding protein Ncp1, variant OS=Cryptococcus neoformans var. grubii serotype A (strain H99 / ATCC 208821 / CBS 10515 / FGSC 9487) OX=235443 GN=CNAG_03771 PE=4 SV=1 </t>
  </si>
  <si>
    <t>0_0_1_0_0_0_0_</t>
  </si>
  <si>
    <t xml:space="preserve">Glycine-tRNA ligase OS=Cryptococcus neoformans var. grubii serotype A (strain H99 / ATCC 208821 / CBS 10515 / FGSC 9487) OX=235443 GN=CNAG_05900 PE=4 SV=2 </t>
  </si>
  <si>
    <t>J9VVT7</t>
  </si>
  <si>
    <t xml:space="preserve">Succinate-semialdehyde dehydrogenase (NADP ) OS=Cryptococcus neoformans var. grubii serotype A (strain H99 / ATCC 208821 / CBS 10515 / FGSC 9487) OX=235443 GN=CNAG_01027 PE=3 SV=1 </t>
  </si>
  <si>
    <t xml:space="preserve">Cell division control protein 25 OS=Cryptococcus neoformans var. grubii serotype A (strain H99 / ATCC 208821 / CBS 10515 / FGSC 9487) OX=235443 GN=CNAG_07942 PE=4 SV=2 </t>
  </si>
  <si>
    <t>J9VVX1</t>
  </si>
  <si>
    <t xml:space="preserve">Ornithine aminotransferase OS=Cryptococcus neoformans var. grubii serotype A (strain H99 / ATCC 208821 / CBS 10515 / FGSC 9487) OX=235443 GN=CNAG_05134 PE=3 SV=1 </t>
  </si>
  <si>
    <t>J9VW88</t>
  </si>
  <si>
    <t xml:space="preserve">Uncharacterized protein OS=Cryptococcus neoformans var. grubii serotype A (strain H99 / ATCC 208821 / CBS 10515 / FGSC 9487) OX=235443 GN=CNAG_06686 PE=4 SV=1 </t>
  </si>
  <si>
    <t>J9VVZ9</t>
  </si>
  <si>
    <t xml:space="preserve">DNA-directed RNA polymerase I, II, and III subunit rpabc5 OS=Cryptococcus neoformans var. grubii serotype A (strain H99 / ATCC 208821 / CBS 10515 / FGSC 9487) OX=235443 GN=CNAG_06734 PE=3 SV=2 </t>
  </si>
  <si>
    <t>J9VVC5</t>
  </si>
  <si>
    <t>0_0_1_0_0_0_1_</t>
  </si>
  <si>
    <t xml:space="preserve">Multifunctional tryptophan biosynthesis protein OS=Cryptococcus neoformans var. grubii serotype A (strain H99 / ATCC 208821 / CBS 10515 / FGSC 9487) OX=235443 GN=TRP1 PE=3 SV=2 </t>
  </si>
  <si>
    <t>J9VVA5</t>
  </si>
  <si>
    <t>1_0_0_0_0_0_0_</t>
  </si>
  <si>
    <t xml:space="preserve">CMGC/GSK protein kinase, variant OS=Cryptococcus neoformans var. grubii serotype A (strain H99 / ATCC 208821 / CBS 10515 / FGSC 9487) OX=235443 GN=CNAG_06730 PE=3 SV=2 </t>
  </si>
  <si>
    <t xml:space="preserve">Coronin OS=Cryptococcus neoformans var. grubii serotype A (strain H99 / ATCC 208821 / CBS 10515 / FGSC 9487) OX=235443 GN=CNAG_05301 PE=3 SV=2 </t>
  </si>
  <si>
    <t>J9VVH4</t>
  </si>
  <si>
    <t xml:space="preserve">Uncharacterized protein OS=Cryptococcus neoformans var. grubii serotype A (strain H99 / ATCC 208821 / CBS 10515 / FGSC 9487) OX=235443 GN=CNAG_03921 PE=4 SV=1 </t>
  </si>
  <si>
    <t>J9VVE8</t>
  </si>
  <si>
    <t xml:space="preserve">CTP synthase OS=Cryptococcus neoformans var. grubii serotype A (strain H99 / ATCC 208821 / CBS 10515 / FGSC 9487) OX=235443 GN=CNAG_07502 PE=3 SV=1 </t>
  </si>
  <si>
    <t>J9VVM7</t>
  </si>
  <si>
    <t xml:space="preserve">Exosome complex component RRP4 OS=Cryptococcus neoformans var. grubii serotype A (strain H99 / ATCC 208821 / CBS 10515 / FGSC 9487) OX=235443 GN=CNAG_00089 PE=4 SV=1 </t>
  </si>
  <si>
    <t xml:space="preserve">Cell division control protein 25, variant OS=Cryptococcus neoformans var. grubii serotype A (strain H99 / ATCC 208821 / CBS 10515 / FGSC 9487) OX=235443 GN=CNAG_07942 PE=4 SV=1 </t>
  </si>
  <si>
    <t xml:space="preserve">Uncharacterized protein OS=Cryptococcus neoformans var. grubii serotype A (strain H99 / ATCC 208821 / CBS 10515 / FGSC 9487) OX=235443 GN=CNAG_03440 PE=4 SV=2 </t>
  </si>
  <si>
    <t>J9VVJ6</t>
  </si>
  <si>
    <t xml:space="preserve">Proteasome subunit alpha type OS=Cryptococcus neoformans var. grubii serotype A (strain H99 / ATCC 208821 / CBS 10515 / FGSC 9487) OX=235443 GN=CNAG_05475 PE=3 SV=1 </t>
  </si>
  <si>
    <t>J9VUN1</t>
  </si>
  <si>
    <t xml:space="preserve">Uncharacterized protein OS=Cryptococcus neoformans var. grubii serotype A (strain H99 / ATCC 208821 / CBS 10515 / FGSC 9487) OX=235443 GN=CNAG_06274 PE=4 SV=1 </t>
  </si>
  <si>
    <t>J9VUN2</t>
  </si>
  <si>
    <t xml:space="preserve">Uncharacterized protein OS=Cryptococcus neoformans var. grubii serotype A (strain H99 / ATCC 208821 / CBS 10515 / FGSC 9487) OX=235443 GN=CNAG_04146 PE=4 SV=1 </t>
  </si>
  <si>
    <t>J9VV48</t>
  </si>
  <si>
    <t xml:space="preserve">Uncharacterized protein OS=Cryptococcus neoformans var. grubii serotype A (strain H99 / ATCC 208821 / CBS 10515 / FGSC 9487) OX=235443 GN=CNAG_01613 PE=4 SV=2 </t>
  </si>
  <si>
    <t>J9VUR9</t>
  </si>
  <si>
    <t xml:space="preserve">Glycerol kinase OS=Cryptococcus neoformans var. grubii serotype A (strain H99 / ATCC 208821 / CBS 10515 / FGSC 9487) OX=235443 GN=CNAG_01155 PE=3 SV=2 </t>
  </si>
  <si>
    <t>J9VUR6</t>
  </si>
  <si>
    <t xml:space="preserve">Uncharacterized protein OS=Cryptococcus neoformans var. grubii serotype A (strain H99 / ATCC 208821 / CBS 10515 / FGSC 9487) OX=235443 GN=CNAG_01277 PE=4 SV=2 </t>
  </si>
  <si>
    <t>J9VUW2</t>
  </si>
  <si>
    <t xml:space="preserve">Glucose-6-phosphate 1-dehydrogenase OS=Cryptococcus neoformans var. grubii serotype A (strain H99 / ATCC 208821 / CBS 10515 / FGSC 9487) OX=235443 GN=CNAG_03245 PE=3 SV=1 </t>
  </si>
  <si>
    <t xml:space="preserve">Adenosylhomocysteinase OS=Cryptococcus neoformans var. grubii serotype A (strain H99 / ATCC 208821 / CBS 10515 / FGSC 9487) OX=235443 GN=CNAG_00886 PE=3 SV=2 </t>
  </si>
  <si>
    <t xml:space="preserve">6-phosphogluconolactonase OS=Cryptococcus neoformans var. grubii serotype A (strain H99 / ATCC 208821 / CBS 10515 / FGSC 9487) OX=235443 GN=CNAG_02133 PE=3 SV=1 </t>
  </si>
  <si>
    <t>J9VV51</t>
  </si>
  <si>
    <t xml:space="preserve">Asparagine-tRNA ligase OS=Cryptococcus neoformans var. grubii serotype A (strain H99 / ATCC 208821 / CBS 10515 / FGSC 9487) OX=235443 GN=CNAG_02418 PE=4 SV=1 </t>
  </si>
  <si>
    <t xml:space="preserve">26S protease regulatory subunit 7 OS=Cryptococcus neoformans var. grubii serotype A (strain H99 / ATCC 208821 / CBS 10515 / FGSC 9487) OX=235443 GN=CNAG_07719 PE=3 SV=2 </t>
  </si>
  <si>
    <t>J9VUX2</t>
  </si>
  <si>
    <t xml:space="preserve">Cytochrome c oxidase subunit OS=Cryptococcus neoformans var. grubii serotype A (strain H99 / ATCC 208821 / CBS 10515 / FGSC 9487) OX=235443 GN=CNAG_05839 PE=3 SV=2 </t>
  </si>
  <si>
    <t>J9VTZ1</t>
  </si>
  <si>
    <t xml:space="preserve">Kinesin family member 20/23 OS=Cryptococcus neoformans var. grubii serotype A (strain H99 / ATCC 208821 / CBS 10515 / FGSC 9487) OX=235443 GN=CNAG_02051 PE=3 SV=1 </t>
  </si>
  <si>
    <t>J9VUA7</t>
  </si>
  <si>
    <t xml:space="preserve">DNA-directed RNA polymerase subunit beta OS=Cryptococcus neoformans var. grubii serotype A (strain H99 / ATCC 208821 / CBS 10515 / FGSC 9487) OX=235443 GN=CNAG_01235 PE=3 SV=2 </t>
  </si>
  <si>
    <t xml:space="preserve">Pre-mRNA-splicing factor SLU7 OS=Cryptococcus neoformans var. grubii serotype A (strain H99 / ATCC 208821 / CBS 10515 / FGSC 9487) OX=235443 GN=CNAG_01159 PE=4 SV=2 </t>
  </si>
  <si>
    <t>J9VUF9</t>
  </si>
  <si>
    <t xml:space="preserve">Phosphoketolase OS=Cryptococcus neoformans var. grubii serotype A (strain H99 / ATCC 208821 / CBS 10515 / FGSC 9487) OX=235443 GN=CNAG_02230 PE=4 SV=2 </t>
  </si>
  <si>
    <t xml:space="preserve">Uncharacterized protein OS=Cryptococcus neoformans var. grubii serotype A (strain H99 / ATCC 208821 / CBS 10515 / FGSC 9487) OX=235443 GN=CNAG_03655 PE=4 SV=1 </t>
  </si>
  <si>
    <t>J9VUD2</t>
  </si>
  <si>
    <t xml:space="preserve">ATP-dependent RNA helicase A OS=Cryptococcus neoformans var. grubii serotype A (strain H99 / ATCC 208821 / CBS 10515 / FGSC 9487) OX=235443 GN=CNAG_04051 PE=4 SV=2 </t>
  </si>
  <si>
    <t>J9VUK7</t>
  </si>
  <si>
    <t xml:space="preserve">Translation initiation factor OS=Cryptococcus neoformans var. grubii serotype A (strain H99 / ATCC 208821 / CBS 10515 / FGSC 9487) OX=235443 GN=CNAG_04022 PE=4 SV=2 </t>
  </si>
  <si>
    <t>J9VUJ9</t>
  </si>
  <si>
    <t xml:space="preserve">Uncharacterized protein OS=Cryptococcus neoformans var. grubii serotype A (strain H99 / ATCC 208821 / CBS 10515 / FGSC 9487) OX=235443 GN=CNAG_03878 PE=4 SV=1 </t>
  </si>
  <si>
    <t>J9VTL0</t>
  </si>
  <si>
    <t xml:space="preserve">Acetyl-coenzyme A synthetase OS=Cryptococcus neoformans var. grubii serotype A (strain H99 / ATCC 208821 / CBS 10515 / FGSC 9487) OX=235443 GN=CNAG_00797 PE=1 SV=1 </t>
  </si>
  <si>
    <t xml:space="preserve">Uncharacterized protein OS=Cryptococcus neoformans var. grubii serotype A (strain H99 / ATCC 208821 / CBS 10515 / FGSC 9487) OX=235443 GN=CNAG_00663 PE=4 SV=2 </t>
  </si>
  <si>
    <t>J9VU15</t>
  </si>
  <si>
    <t xml:space="preserve">Uncharacterized protein OS=Cryptococcus neoformans var. grubii serotype A (strain H99 / ATCC 208821 / CBS 10515 / FGSC 9487) OX=235443 GN=CNAG_01613 PE=4 SV=1 </t>
  </si>
  <si>
    <t>J9VU02</t>
  </si>
  <si>
    <t xml:space="preserve">DNA-directed RNA polymerase subunit beta OS=Cryptococcus neoformans var. grubii serotype A (strain H99 / ATCC 208821 / CBS 10515 / FGSC 9487) OX=235443 GN=CNAG_01235 PE=3 SV=1 </t>
  </si>
  <si>
    <t>J9VU64</t>
  </si>
  <si>
    <t xml:space="preserve">L-aminoadipate-semialdehyde dehydrogenase OS=Cryptococcus neoformans var. grubii serotype A (strain H99 / ATCC 208821 / CBS 10515 / FGSC 9487) OX=235443 GN=CNAG_03588 PE=4 SV=1 </t>
  </si>
  <si>
    <t>J9VU53</t>
  </si>
  <si>
    <t xml:space="preserve">Kinesin-like protein OS=Cryptococcus neoformans var. grubii serotype A (strain H99 / ATCC 208821 / CBS 10515 / FGSC 9487) OX=235443 GN=CNAG_06335 PE=3 SV=1 </t>
  </si>
  <si>
    <t>J9VTS1</t>
  </si>
  <si>
    <t>1_0_1_0_0_0_0_</t>
  </si>
  <si>
    <t xml:space="preserve">Protein SDA1 OS=Cryptococcus neoformans var. grubii serotype A (strain H99 / ATCC 208821 / CBS 10515 / FGSC 9487) OX=235443 GN=CNAG_04222 PE=3 SV=1 </t>
  </si>
  <si>
    <t>J9VTS8</t>
  </si>
  <si>
    <t xml:space="preserve">Pre-mRNA-splicing helicase BRR2 OS=Cryptococcus neoformans var. grubii serotype A (strain H99 / ATCC 208821 / CBS 10515 / FGSC 9487) OX=235443 GN=CNAG_06585 PE=4 SV=1 </t>
  </si>
  <si>
    <t>J9VU39</t>
  </si>
  <si>
    <t xml:space="preserve">ATP-dependent RNA helicase DDX51/DBP6 OS=Cryptococcus neoformans var. grubii serotype A (strain H99 / ATCC 208821 / CBS 10515 / FGSC 9487) OX=235443 GN=CNAG_07609 PE=3 SV=1 </t>
  </si>
  <si>
    <t xml:space="preserve">Mechanosensitive ion channel protein OS=Cryptococcus neoformans var. grubii serotype A (strain H99 / ATCC 208821 / CBS 10515 / FGSC 9487) OX=235443 GN=CNAG_01704 PE=3 SV=1 </t>
  </si>
  <si>
    <t xml:space="preserve">Ribosome biogenesis protein SSF1/2 OS=Cryptococcus neoformans var. grubii serotype A (strain H99 / ATCC 208821 / CBS 10515 / FGSC 9487) OX=235443 GN=CNAG_01593 PE=4 SV=1 </t>
  </si>
  <si>
    <t>J9VU85</t>
  </si>
  <si>
    <t xml:space="preserve">Lactoylglutathione lyase OS=Cryptococcus neoformans var. grubii serotype A (strain H99 / ATCC 208821 / CBS 10515 / FGSC 9487) OX=235443 GN=CNAG_04219 PE=3 SV=2 </t>
  </si>
  <si>
    <t>J9VU81</t>
  </si>
  <si>
    <t xml:space="preserve">GPN-loop GTPase OS=Cryptococcus neoformans var. grubii serotype A (strain H99 / ATCC 208821 / CBS 10515 / FGSC 9487) OX=235443 GN=CNAG_01363 PE=3 SV=1 </t>
  </si>
  <si>
    <t>J9VTW1</t>
  </si>
  <si>
    <t xml:space="preserve">Uncharacterized protein OS=Cryptococcus neoformans var. grubii serotype A (strain H99 / ATCC 208821 / CBS 10515 / FGSC 9487) OX=235443 GN=CNAG_06943 PE=4 SV=2 </t>
  </si>
  <si>
    <t xml:space="preserve">Uncharacterized protein OS=Cryptococcus neoformans var. grubii serotype A (strain H99 / ATCC 208821 / CBS 10515 / FGSC 9487) OX=235443 GN=CNAG_06299 PE=4 SV=2 </t>
  </si>
  <si>
    <t>J9VTV9</t>
  </si>
  <si>
    <t xml:space="preserve">Uncharacterized protein OS=Cryptococcus neoformans var. grubii serotype A (strain H99 / ATCC 208821 / CBS 10515 / FGSC 9487) OX=235443 GN=CNAG_07706 PE=4 SV=1 </t>
  </si>
  <si>
    <t>J9VSZ7</t>
  </si>
  <si>
    <t xml:space="preserve">U2-associated protein SR140 OS=Cryptococcus neoformans var. grubii serotype A (strain H99 / ATCC 208821 / CBS 10515 / FGSC 9487) OX=235443 GN=CNAG_06685 PE=4 SV=2 </t>
  </si>
  <si>
    <t xml:space="preserve">Uncharacterized protein OS=Cryptococcus neoformans var. grubii serotype A (strain H99 / ATCC 208821 / CBS 10515 / FGSC 9487) OX=235443 GN=CNAG_02141 PE=4 SV=2 </t>
  </si>
  <si>
    <t>J9VSX0</t>
  </si>
  <si>
    <t xml:space="preserve">DNA-directed RNA polymerase III subunit RPC4 OS=Cryptococcus neoformans var. grubii serotype A (strain H99 / ATCC 208821 / CBS 10515 / FGSC 9487) OX=235443 GN=CNAG_02520 PE=4 SV=1 </t>
  </si>
  <si>
    <t>J9VSX3</t>
  </si>
  <si>
    <t xml:space="preserve">Serine-tRNA ligase OS=Cryptococcus neoformans var. grubii serotype A (strain H99 / ATCC 208821 / CBS 10515 / FGSC 9487) OX=235443 GN=CNAG_01435 PE=4 SV=1 </t>
  </si>
  <si>
    <t>J9VTE6</t>
  </si>
  <si>
    <t xml:space="preserve">Ribosome biogenesis protein NOP53 OS=Cryptococcus neoformans var. grubii serotype A (strain H99 / ATCC 208821 / CBS 10515 / FGSC 9487) OX=235443 GN=CNAG_00513 PE=3 SV=1 </t>
  </si>
  <si>
    <t>J9VTD6</t>
  </si>
  <si>
    <t xml:space="preserve">Uncharacterized protein OS=Cryptococcus neoformans var. grubii serotype A (strain H99 / ATCC 208821 / CBS 10515 / FGSC 9487) OX=235443 GN=CNAG_07793 PE=4 SV=2 </t>
  </si>
  <si>
    <t xml:space="preserve">Uncharacterized protein OS=Cryptococcus neoformans var. grubii serotype A (strain H99 / ATCC 208821 / CBS 10515 / FGSC 9487) OX=235443 GN=CNAG_02744 PE=4 SV=2 </t>
  </si>
  <si>
    <t xml:space="preserve">Uncharacterized protein OS=Cryptococcus neoformans var. grubii serotype A (strain H99 / ATCC 208821 / CBS 10515 / FGSC 9487) OX=235443 GN=CNAG_00858 PE=4 SV=1 </t>
  </si>
  <si>
    <t xml:space="preserve">Tryptophan synthase OS=Cryptococcus neoformans var. grubii serotype A (strain H99 / ATCC 208821 / CBS 10515 / FGSC 9487) OX=235443 GN=CNAG_00649 PE=3 SV=1 </t>
  </si>
  <si>
    <t>J9VTG6</t>
  </si>
  <si>
    <t xml:space="preserve">Lactoylglutathione lyase, variant OS=Cryptococcus neoformans var. grubii serotype A (strain H99 / ATCC 208821 / CBS 10515 / FGSC 9487) OX=235443 GN=CNAG_04219 PE=4 SV=1 </t>
  </si>
  <si>
    <t>J9VTF4</t>
  </si>
  <si>
    <t xml:space="preserve">Uncharacterized protein OS=Cryptococcus neoformans var. grubii serotype A (strain H99 / ATCC 208821 / CBS 10515 / FGSC 9487) OX=235443 GN=CNAG_06019 PE=4 SV=2 </t>
  </si>
  <si>
    <t>J9VTF3</t>
  </si>
  <si>
    <t xml:space="preserve">Translation initiation factor eIF-2B subunit gamma OS=Cryptococcus neoformans var. grubii serotype A (strain H99 / ATCC 208821 / CBS 10515 / FGSC 9487) OX=235443 GN=CNAG_04260 PE=4 SV=2 </t>
  </si>
  <si>
    <t>J9VTF0</t>
  </si>
  <si>
    <t xml:space="preserve">Zinc finger protein OS=Cryptococcus neoformans var. grubii serotype A (strain H99 / ATCC 208821 / CBS 10515 / FGSC 9487) OX=235443 GN=CNAG_04697 PE=4 SV=2 </t>
  </si>
  <si>
    <t>J9VSK8</t>
  </si>
  <si>
    <t xml:space="preserve">Chlorophyll synthesis pathway protein BchC OS=Cryptococcus neoformans var. grubii serotype A (strain H99 / ATCC 208821 / CBS 10515 / FGSC 9487) OX=235443 GN=CNAG_01558 PE=3 SV=1 </t>
  </si>
  <si>
    <t>J9VSI4</t>
  </si>
  <si>
    <t xml:space="preserve">Uncharacterized protein OS=Cryptococcus neoformans var. grubii serotype A (strain H99 / ATCC 208821 / CBS 10515 / FGSC 9487) OX=235443 GN=CNAG_07672 PE=4 SV=2 </t>
  </si>
  <si>
    <t>J9VT28</t>
  </si>
  <si>
    <t xml:space="preserve">Sorting nexin-41 OS=Cryptococcus neoformans var. grubii serotype A (strain H99 / ATCC 208821 / CBS 10515 / FGSC 9487) OX=235443 GN=CNAG_02730 PE=4 SV=1 </t>
  </si>
  <si>
    <t>J9VT14</t>
  </si>
  <si>
    <t xml:space="preserve">Histone demethylase JARID1 OS=Cryptococcus neoformans var. grubii serotype A (strain H99 / ATCC 208821 / CBS 10515 / FGSC 9487) OX=235443 GN=CNAG_07411 PE=4 SV=1 </t>
  </si>
  <si>
    <t>J9VSW4</t>
  </si>
  <si>
    <t xml:space="preserve">Uncharacterized protein OS=Cryptococcus neoformans var. grubii serotype A (strain H99 / ATCC 208821 / CBS 10515 / FGSC 9487) OX=235443 GN=CNAG_00387 PE=4 SV=2 </t>
  </si>
  <si>
    <t xml:space="preserve">DNA-directed RNA polymerase III subunit RPC5 OS=Cryptococcus neoformans var. grubii serotype A (strain H99 / ATCC 208821 / CBS 10515 / FGSC 9487) OX=235443 GN=CNAG_07374 PE=4 SV=2 </t>
  </si>
  <si>
    <t xml:space="preserve">Threonine dehydratase OS=Cryptococcus neoformans var. grubii serotype A (strain H99 / ATCC 208821 / CBS 10515 / FGSC 9487) OX=235443 GN=CNAG_07529 PE=3 SV=1 </t>
  </si>
  <si>
    <t>J9VSV4</t>
  </si>
  <si>
    <t xml:space="preserve">Translation initiation factor 2D OS=Cryptococcus neoformans var. grubii serotype A (strain H99 / ATCC 208821 / CBS 10515 / FGSC 9487) OX=235443 GN=CNAG_05082 PE=4 SV=2 </t>
  </si>
  <si>
    <t>J9VSU6</t>
  </si>
  <si>
    <t xml:space="preserve">Structural maintenance of chromosomes protein OS=Cryptococcus neoformans var. grubii serotype A (strain H99 / ATCC 208821 / CBS 10515 / FGSC 9487) OX=235443 GN=CNAG_03767 PE=3 SV=2 </t>
  </si>
  <si>
    <t>J9VSU2</t>
  </si>
  <si>
    <t xml:space="preserve">ATP-dependent RNA helicase DBP3 OS=Cryptococcus neoformans var. grubii serotype A (strain H99 / ATCC 208821 / CBS 10515 / FGSC 9487) OX=235443 GN=CNAG_02502 PE=3 SV=1 </t>
  </si>
  <si>
    <t>J9VST0</t>
  </si>
  <si>
    <t xml:space="preserve">Uncharacterized protein OS=Cryptococcus neoformans var. grubii serotype A (strain H99 / ATCC 208821 / CBS 10515 / FGSC 9487) OX=235443 GN=CNAG_01492 PE=4 SV=1 </t>
  </si>
  <si>
    <t>J9VST2</t>
  </si>
  <si>
    <t xml:space="preserve">NEK protein kinase OS=Cryptococcus neoformans var. grubii serotype A (strain H99 / ATCC 208821 / CBS 10515 / FGSC 9487) OX=235443 GN=CNAG_04148 PE=4 SV=1 </t>
  </si>
  <si>
    <t>J9VRY2</t>
  </si>
  <si>
    <t xml:space="preserve">RNA-binding domain-containing protein, X-linked 2 OS=Cryptococcus neoformans var. grubii serotype A (strain H99 / ATCC 208821 / CBS 10515 / FGSC 9487) OX=235443 GN=CNAG_04181 PE=4 SV=2 </t>
  </si>
  <si>
    <t>J9W3X8</t>
  </si>
  <si>
    <t xml:space="preserve">AGC/RSK protein kinase, variant OS=Cryptococcus neoformans var. grubii serotype A (strain H99 / ATCC 208821 / CBS 10515 / FGSC 9487) OX=235443 GN=CNAG_04040 PE=4 SV=1 </t>
  </si>
  <si>
    <t xml:space="preserve">Uncharacterized protein OS=Cryptococcus neoformans var. grubii serotype A (strain H99 / ATCC 208821 / CBS 10515 / FGSC 9487) OX=235443 GN=CNAG_07415 PE=4 SV=1 </t>
  </si>
  <si>
    <t>J9VSE6</t>
  </si>
  <si>
    <t xml:space="preserve">26S proteasome regulatory subunit RPN1 OS=Cryptococcus neoformans var. grubii serotype A (strain H99 / ATCC 208821 / CBS 10515 / FGSC 9487) OX=235443 GN=CNAG_07863 PE=3 SV=2 </t>
  </si>
  <si>
    <t xml:space="preserve">Aspartate-tRNA(Asn) ligase OS=Cryptococcus neoformans var. grubii serotype A (strain H99 / ATCC 208821 / CBS 10515 / FGSC 9487) OX=235443 GN=CNAG_07400 PE=3 SV=1 </t>
  </si>
  <si>
    <t>J9VRF4</t>
  </si>
  <si>
    <t xml:space="preserve">Pumilio domain-containing protein c OS=Cryptococcus neoformans var. grubii serotype A (strain H99 / ATCC 208821 / CBS 10515 / FGSC 9487) OX=235443 GN=CNAG_01360 PE=4 SV=1 </t>
  </si>
  <si>
    <t>J9VRF3</t>
  </si>
  <si>
    <t xml:space="preserve">RNA helicase OS=Cryptococcus neoformans var. grubii serotype A (strain H99 / ATCC 208821 / CBS 10515 / FGSC 9487) OX=235443 GN=CNAG_03603 PE=3 SV=1 </t>
  </si>
  <si>
    <t xml:space="preserve">ATP-binding cassette, subfamily F, member 3 OS=Cryptococcus neoformans var. grubii serotype A (strain H99 / ATCC 208821 / CBS 10515 / FGSC 9487) OX=235443 GN=CNAG_04613 PE=4 SV=1 </t>
  </si>
  <si>
    <t>J9VRL4</t>
  </si>
  <si>
    <t xml:space="preserve">NAD-specific glutamate dehydrogenase OS=Cryptococcus neoformans var. grubii serotype A (strain H99 / ATCC 208821 / CBS 10515 / FGSC 9487) OX=235443 GN=CNAG_00879 PE=3 SV=1 </t>
  </si>
  <si>
    <t>J9VRJ5</t>
  </si>
  <si>
    <t xml:space="preserve">DNA-directed RNA polymerase subunit OS=Cryptococcus neoformans var. grubii serotype A (strain H99 / ATCC 208821 / CBS 10515 / FGSC 9487) OX=235443 GN=CNAG_02166 PE=3 SV=1 </t>
  </si>
  <si>
    <t>J9VRQ2</t>
  </si>
  <si>
    <t>J9VS17</t>
  </si>
  <si>
    <t xml:space="preserve">Glycosyl hydrolase OS=Cryptococcus neoformans var. grubii serotype A (strain H99 / ATCC 208821 / CBS 10515 / FGSC 9487) OX=235443 GN=CNAG_05077 PE=4 SV=2 </t>
  </si>
  <si>
    <t>J9W435</t>
  </si>
  <si>
    <t xml:space="preserve">Cystathionine beta-lyase OS=Cryptococcus neoformans var. grubii serotype A (strain H99 / ATCC 208821 / CBS 10515 / FGSC 9487) OX=235443 GN=CNAG_02686 PE=4 SV=1 </t>
  </si>
  <si>
    <t>J9VR74</t>
  </si>
  <si>
    <t xml:space="preserve">Uncharacterized protein OS=Cryptococcus neoformans var. grubii serotype A (strain H99 / ATCC 208821 / CBS 10515 / FGSC 9487) OX=235443 GN=CNAG_06751 PE=4 SV=2 </t>
  </si>
  <si>
    <t>J9VR72</t>
  </si>
  <si>
    <t xml:space="preserve">Hsp71-like protein OS=Cryptococcus neoformans var. grubii serotype A (strain H99 / ATCC 208821 / CBS 10515 / FGSC 9487) OX=235443 GN=CNAG_01404 PE=3 SV=1 </t>
  </si>
  <si>
    <t xml:space="preserve">Urease accessory protein UreG OS=Cryptococcus neoformans var. grubii serotype A (strain H99 / ATCC 208821 / CBS 10515 / FGSC 9487) OX=235443 GN=CNAG_00678 PE=3 SV=1 </t>
  </si>
  <si>
    <t>J9VQT9</t>
  </si>
  <si>
    <t xml:space="preserve">Uncharacterized protein OS=Cryptococcus neoformans var. grubii serotype A (strain H99 / ATCC 208821 / CBS 10515 / FGSC 9487) OX=235443 GN=CNAG_05565 PE=4 SV=1 </t>
  </si>
  <si>
    <t>J9VR52</t>
  </si>
  <si>
    <t xml:space="preserve">Uncharacterized protein OS=Cryptococcus neoformans var. grubii serotype A (strain H99 / ATCC 208821 / CBS 10515 / FGSC 9487) OX=235443 GN=CNAG_05343 PE=4 SV=2 </t>
  </si>
  <si>
    <t>J9W2T4</t>
  </si>
  <si>
    <t xml:space="preserve">UDP-galactopyranose mutase OS=Cryptococcus neoformans var. grubii serotype A (strain H99 / ATCC 208821 / CBS 10515 / FGSC 9487) OX=235443 GN=CNAG_07752 PE=4 SV=1 </t>
  </si>
  <si>
    <t>J9W350</t>
  </si>
  <si>
    <t xml:space="preserve">Argininosuccinate synthase OS=Cryptococcus neoformans var. grubii serotype A (strain H99 / ATCC 208821 / CBS 10515 / FGSC 9487) OX=235443 GN=CNAG_00930 PE=3 SV=1 </t>
  </si>
  <si>
    <t>J9VQX1</t>
  </si>
  <si>
    <t xml:space="preserve">UDP-glucuronate decarboxylase OS=Cryptococcus neoformans var. grubii serotype A (strain H99 / ATCC 208821 / CBS 10515 / FGSC 9487) OX=235443 GN=CNAG_03322 PE=4 SV=1 </t>
  </si>
  <si>
    <t xml:space="preserve">Sulfite reductase (NADPH) hemoprotein, beta-component OS=Cryptococcus neoformans var. grubii serotype A (strain H99 / ATCC 208821 / CBS 10515 / FGSC 9487) OX=235443 GN=CNAG_05070 PE=3 SV=2 </t>
  </si>
  <si>
    <t>J9VRC0</t>
  </si>
  <si>
    <t xml:space="preserve">Eukaryotic translation initiation factor 3 subunit G OS=Cryptococcus neoformans var. grubii serotype A (strain H99 / ATCC 208821 / CBS 10515 / FGSC 9487) OX=235443 GN=TIF35 PE=3 SV=1 </t>
  </si>
  <si>
    <t xml:space="preserve">Obg-like ATPase 1 OS=Cryptococcus neoformans var. grubii serotype A (strain H99 / ATCC 208821 / CBS 10515 / FGSC 9487) OX=235443 GN=CNAG_02880 PE=3 SV=1 </t>
  </si>
  <si>
    <t>J9VQK9</t>
  </si>
  <si>
    <t xml:space="preserve">Sulfite reductase (NADPH) flavoprotein alpha-component OS=Cryptococcus neoformans var. grubii serotype A (strain H99 / ATCC 208821 / CBS 10515 / FGSC 9487) OX=235443 GN=CNAG_03168 PE=4 SV=1 </t>
  </si>
  <si>
    <t>J9VQJ5</t>
  </si>
  <si>
    <t xml:space="preserve">Uncharacterized protein OS=Cryptococcus neoformans var. grubii serotype A (strain H99 / ATCC 208821 / CBS 10515 / FGSC 9487) OX=235443 GN=CNAG_04434 PE=4 SV=2 </t>
  </si>
  <si>
    <t xml:space="preserve">Spermidine synthase OS=Cryptococcus neoformans var. grubii serotype A (strain H99 / ATCC 208821 / CBS 10515 / FGSC 9487) OX=235443 GN=CNAG_03476 PE=3 SV=1 </t>
  </si>
  <si>
    <t xml:space="preserve">U3 small nucleolar RNA-associated protein 3 OS=Cryptococcus neoformans var. grubii serotype A (strain H99 / ATCC 208821 / CBS 10515 / FGSC 9487) OX=235443 GN=CNAG_06367 PE=4 SV=1 </t>
  </si>
  <si>
    <t xml:space="preserve">RNA polymerase II subunit A domain phosphatase SSU72 OS=Cryptococcus neoformans var. grubii serotype A (strain H99 / ATCC 208821 / CBS 10515 / FGSC 9487) OX=235443 GN=CNAG_01054 PE=4 SV=2 </t>
  </si>
  <si>
    <t>J9VQS9</t>
  </si>
  <si>
    <t xml:space="preserve">Dynamin GTPase OS=Cryptococcus neoformans var. grubii serotype A (strain H99 / ATCC 208821 / CBS 10515 / FGSC 9487) OX=235443 GN=CNAG_00565 PE=3 SV=1 </t>
  </si>
  <si>
    <t>J9VR49</t>
  </si>
  <si>
    <t xml:space="preserve">T-complex protein 1 subunit epsilon OS=Cryptococcus neoformans var. grubii serotype A (strain H99 / ATCC 208821 / CBS 10515 / FGSC 9487) OX=235443 GN=CNAG_00058 PE=3 SV=1 </t>
  </si>
  <si>
    <t xml:space="preserve">Protein-tyrosine-phosphatase OS=Cryptococcus neoformans var. grubii serotype A (strain H99 / ATCC 208821 / CBS 10515 / FGSC 9487) OX=235443 GN=PTP2 PE=2 SV=1 </t>
  </si>
  <si>
    <t xml:space="preserve">Chorismate synthase OS=Cryptococcus neoformans var. grubii serotype A (strain H99 / ATCC 208821 / CBS 10515 / FGSC 9487) OX=235443 GN=CNAG_05623 PE=3 SV=1 </t>
  </si>
  <si>
    <t>J9VR38</t>
  </si>
  <si>
    <t xml:space="preserve">Rho guanyl-nucleotide exchange factor OS=Cryptococcus neoformans var. grubii serotype A (strain H99 / ATCC 208821 / CBS 10515 / FGSC 9487) OX=235443 GN=CNAG_04119 PE=4 SV=2 </t>
  </si>
  <si>
    <t>J9VQP6</t>
  </si>
  <si>
    <t xml:space="preserve">Heat shock 70kDa protein 4 OS=Cryptococcus neoformans var. grubii serotype A (strain H99 / ATCC 208821 / CBS 10515 / FGSC 9487) OX=235443 GN=CNAG_06208 PE=3 SV=1 </t>
  </si>
  <si>
    <t>J9VPU9</t>
  </si>
  <si>
    <t xml:space="preserve">ATP-dependent DNA helicase PIF1 OS=Cryptococcus neoformans var. grubii serotype A (strain H99 / ATCC 208821 / CBS 10515 / FGSC 9487) OX=235443 GN=PIF1 PE=3 SV=1 </t>
  </si>
  <si>
    <t>J9W1S8</t>
  </si>
  <si>
    <t xml:space="preserve">Uncharacterized protein OS=Cryptococcus neoformans var. grubii serotype A (strain H99 / ATCC 208821 / CBS 10515 / FGSC 9487) OX=235443 GN=CNAG_05699 PE=4 SV=2 </t>
  </si>
  <si>
    <t xml:space="preserve">ATP-dependent RNA helicase prh1 OS=Cryptococcus neoformans var. grubii serotype A (strain H99 / ATCC 208821 / CBS 10515 / FGSC 9487) OX=235443 GN=CNAG_07381 PE=4 SV=2 </t>
  </si>
  <si>
    <t>J9VQ82</t>
  </si>
  <si>
    <t xml:space="preserve">Leucine repeat containing protein OS=Cryptococcus neoformans var. grubii serotype A (strain H99 / ATCC 208821 / CBS 10515 / FGSC 9487) OX=235443 GN=CNAG_02721 PE=4 SV=2 </t>
  </si>
  <si>
    <t xml:space="preserve">Uncharacterized protein OS=Cryptococcus neoformans var. grubii serotype A (strain H99 / ATCC 208821 / CBS 10515 / FGSC 9487) OX=235443 GN=CNAG_03918 PE=4 SV=2 </t>
  </si>
  <si>
    <t>J9W1Z3</t>
  </si>
  <si>
    <t>J9VQC2</t>
  </si>
  <si>
    <t xml:space="preserve">Translation initiation factor eIF-2B subunit epsilon OS=Cryptococcus neoformans var. grubii serotype A (strain H99 / ATCC 208821 / CBS 10515 / FGSC 9487) OX=235443 GN=CNAG_00527 PE=4 SV=1 </t>
  </si>
  <si>
    <t xml:space="preserve">Dihydroxy-acid dehydratase OS=Cryptococcus neoformans var. grubii serotype A (strain H99 / ATCC 208821 / CBS 10515 / FGSC 9487) OX=235443 GN=CNAG_05497 PE=3 SV=1 </t>
  </si>
  <si>
    <t>J9VPC3</t>
  </si>
  <si>
    <t xml:space="preserve">Homoserine dehydrogenase OS=Cryptococcus neoformans var. grubii serotype A (strain H99 / ATCC 208821 / CBS 10515 / FGSC 9487) OX=235443 GN=CNAG_04776 PE=3 SV=1 </t>
  </si>
  <si>
    <t>J9W1I4</t>
  </si>
  <si>
    <t>1_0_1_0_0_0_1_</t>
  </si>
  <si>
    <t xml:space="preserve">Signal transducer OS=Cryptococcus neoformans var. grubii serotype A (strain H99 / ATCC 208821 / CBS 10515 / FGSC 9487) OX=235443 GN=CNAG_04213 PE=4 SV=2 </t>
  </si>
  <si>
    <t>J9VPI4</t>
  </si>
  <si>
    <t xml:space="preserve">RalA-binding protein 1 OS=Cryptococcus neoformans var. grubii serotype A (strain H99 / ATCC 208821 / CBS 10515 / FGSC 9487) OX=235443 GN=CNAG_04832 PE=4 SV=1 </t>
  </si>
  <si>
    <t>J9VPH6</t>
  </si>
  <si>
    <t>J9VPG5</t>
  </si>
  <si>
    <t xml:space="preserve">Uncharacterized protein OS=Cryptococcus neoformans var. grubii serotype A (strain H99 / ATCC 208821 / CBS 10515 / FGSC 9487) OX=235443 GN=CNAG_04939 PE=4 SV=2 </t>
  </si>
  <si>
    <t>J9VPF2</t>
  </si>
  <si>
    <t xml:space="preserve">AP-2 complex subunit alpha OS=Cryptococcus neoformans var. grubii serotype A (strain H99 / ATCC 208821 / CBS 10515 / FGSC 9487) OX=235443 GN=CNAG_03528 PE=3 SV=1 </t>
  </si>
  <si>
    <t>J9VPK3</t>
  </si>
  <si>
    <t xml:space="preserve">Alpha-amylase OS=Cryptococcus neoformans var. grubii serotype A (strain H99 / ATCC 208821 / CBS 10515 / FGSC 9487) OX=235443 GN=CNAG_03146 PE=4 SV=2 </t>
  </si>
  <si>
    <t>J9W1J3</t>
  </si>
  <si>
    <t xml:space="preserve">Uncharacterized protein OS=Cryptococcus neoformans var. grubii serotype A (strain H99 / ATCC 208821 / CBS 10515 / FGSC 9487) OX=235443 GN=CNAG_04991 PE=4 SV=1 </t>
  </si>
  <si>
    <t>J9VQ19</t>
  </si>
  <si>
    <t xml:space="preserve">Eukaryotic translation initiation factor 3 subunit D OS=Cryptococcus neoformans var. grubii serotype A (strain H99 / ATCC 208821 / CBS 10515 / FGSC 9487) OX=235443 GN=CNAG_03641 PE=3 SV=1 </t>
  </si>
  <si>
    <t>J9VQ03</t>
  </si>
  <si>
    <t xml:space="preserve">3-isopropylmalate dehydratase OS=Cryptococcus neoformans var. grubii serotype A (strain H99 / ATCC 208821 / CBS 10515 / FGSC 9487) OX=235443 GN=CNAG_00237 PE=3 SV=1 </t>
  </si>
  <si>
    <t>J9W138</t>
  </si>
  <si>
    <t xml:space="preserve">Cytoplasmic protein OS=Cryptococcus neoformans var. grubii serotype A (strain H99 / ATCC 208821 / CBS 10515 / FGSC 9487) OX=235443 GN=CNAG_00635 PE=4 SV=2 </t>
  </si>
  <si>
    <t>J9W0R4</t>
  </si>
  <si>
    <t xml:space="preserve">DIS3-like exonuclease 2 OS=Cryptococcus neoformans var. grubii serotype A (strain H99 / ATCC 208821 / CBS 10515 / FGSC 9487) OX=235443 GN=CNAG_03345 PE=3 SV=1 </t>
  </si>
  <si>
    <t>J9VP24</t>
  </si>
  <si>
    <t xml:space="preserve">DIS3-like exonuclease 2 OS=Cryptococcus neoformans var. grubii serotype A (strain H99 / ATCC 208821 / CBS 10515 / FGSC 9487) OX=235443 GN=CNAG_03345 PE=3 SV=2 </t>
  </si>
  <si>
    <t>J9W0Q3</t>
  </si>
  <si>
    <t xml:space="preserve">Chaperone OS=Cryptococcus neoformans var. grubii serotype A (strain H99 / ATCC 208821 / CBS 10515 / FGSC 9487) OX=235443 GN=CNAG_04348 PE=4 SV=1 </t>
  </si>
  <si>
    <t>J9VP17</t>
  </si>
  <si>
    <t xml:space="preserve">U5 small nuclear ribonucleoprotein component OS=Cryptococcus neoformans var. grubii serotype A (strain H99 / ATCC 208821 / CBS 10515 / FGSC 9487) OX=235443 GN=CNAG_01091 PE=4 SV=1 </t>
  </si>
  <si>
    <t>J9VP88</t>
  </si>
  <si>
    <t xml:space="preserve">Transcriptional regulator Medusa, variant OS=Cryptococcus neoformans var. grubii serotype A (strain H99 / ATCC 208821 / CBS 10515 / FGSC 9487) OX=235443 GN=CNAG_03859 PE=4 SV=1 </t>
  </si>
  <si>
    <t>J9VP66</t>
  </si>
  <si>
    <t xml:space="preserve">KRR1 small subunit processome component OS=Cryptococcus neoformans var. grubii serotype A (strain H99 / ATCC 208821 / CBS 10515 / FGSC 9487) OX=235443 GN=CNAG_01437 PE=3 SV=1 </t>
  </si>
  <si>
    <t>J9VP99</t>
  </si>
  <si>
    <t xml:space="preserve">Uncharacterized protein OS=Cryptococcus neoformans var. grubii serotype A (strain H99 / ATCC 208821 / CBS 10515 / FGSC 9487) OX=235443 GN=CNAG_02701 PE=4 SV=2 </t>
  </si>
  <si>
    <t>J9VP91</t>
  </si>
  <si>
    <t xml:space="preserve">Proline-tRNA ligase OS=Cryptococcus neoformans var. grubii serotype A (strain H99 / ATCC 208821 / CBS 10515 / FGSC 9487) OX=235443 GN=CNAG_04082 PE=3 SV=2 </t>
  </si>
  <si>
    <t>J9VP93</t>
  </si>
  <si>
    <t>CNAG_06101</t>
  </si>
  <si>
    <t xml:space="preserve">ADP,ATP carrier protein OS=Cryptococcus neoformans var. grubii serotype A (strain H99 / ATCC 208821 / CBS 10515 / FGSC 9487) OX=235443 GN=CNAG_06101 PE=3 SV=1 </t>
  </si>
  <si>
    <t xml:space="preserve">Uncharacterized protein OS=Cryptococcus neoformans var. grubii serotype A (strain H99 / ATCC 208821 / CBS 10515 / FGSC 9487) OX=235443 GN=CNAG_05590 PE=4 SV=2 </t>
  </si>
  <si>
    <t xml:space="preserve">Transketolase OS=Cryptococcus neoformans var. grubii serotype A (strain H99 / ATCC 208821 / CBS 10515 / FGSC 9487) OX=235443 GN=CNAG_00866 PE=4 SV=2 </t>
  </si>
  <si>
    <t>J9VNT6</t>
  </si>
  <si>
    <t xml:space="preserve">Transketolase, variant OS=Cryptococcus neoformans var. grubii serotype A (strain H99 / ATCC 208821 / CBS 10515 / FGSC 9487) OX=235443 GN=CNAG_00866 PE=4 SV=1 </t>
  </si>
  <si>
    <t xml:space="preserve">Cytoplasmic protein OS=Cryptococcus neoformans var. grubii serotype A (strain H99 / ATCC 208821 / CBS 10515 / FGSC 9487) OX=235443 GN=CNAG_02079 PE=4 SV=1 </t>
  </si>
  <si>
    <t>J9VNC7</t>
  </si>
  <si>
    <t xml:space="preserve">DNA replication licensing factor MCM7 OS=Cryptococcus neoformans var. grubii serotype A (strain H99 / ATCC 208821 / CBS 10515 / FGSC 9487) OX=235443 GN=MCM7 PE=3 SV=1 </t>
  </si>
  <si>
    <t>J9VNH9</t>
  </si>
  <si>
    <t xml:space="preserve">Transketolase, variant OS=Cryptococcus neoformans var. grubii serotype A (strain H99 / ATCC 208821 / CBS 10515 / FGSC 9487) OX=235443 GN=CNAG_03040 PE=4 SV=2 </t>
  </si>
  <si>
    <t>J9VNG9</t>
  </si>
  <si>
    <t xml:space="preserve">Alpha-ketoglutarate catabolism dioxygenase OS=Cryptococcus neoformans var. grubii serotype A (strain H99 / ATCC 208821 / CBS 10515 / FGSC 9487) OX=235443 GN=CNAG_03389 PE=4 SV=2 </t>
  </si>
  <si>
    <t xml:space="preserve">Glutamine-fructose-6-phosphate transaminase (Isomerizing) OS=Cryptococcus neoformans var. grubii serotype A (strain H99 / ATCC 208821 / CBS 10515 / FGSC 9487) OX=235443 GN=CNAG_01164 PE=4 SV=1 </t>
  </si>
  <si>
    <t>J9VNJ0</t>
  </si>
  <si>
    <t xml:space="preserve">Fatty acid synthase subunit beta, fungi type OS=Cryptococcus neoformans var. grubii serotype A (strain H99 / ATCC 208821 / CBS 10515 / FGSC 9487) OX=235443 GN=CNAG_02099 PE=4 SV=1 </t>
  </si>
  <si>
    <t xml:space="preserve">Phenylalanine-tRNA ligase, alpha subunit OS=Cryptococcus neoformans var. grubii serotype A (strain H99 / ATCC 208821 / CBS 10515 / FGSC 9487) OX=235443 GN=CNAG_04800 PE=4 SV=1 </t>
  </si>
  <si>
    <t>J9VN46</t>
  </si>
  <si>
    <t>Nhp2</t>
  </si>
  <si>
    <t>CNAG_02378</t>
  </si>
  <si>
    <t>J9VN30</t>
  </si>
  <si>
    <t xml:space="preserve">Uncharacterized protein OS=Cryptococcus neoformans var. grubii serotype A (strain H99 / ATCC 208821 / CBS 10515 / FGSC 9487) OX=235443 GN=CNAG_05609 PE=4 SV=2 </t>
  </si>
  <si>
    <t xml:space="preserve">Uncharacterized protein OS=Cryptococcus neoformans var. grubii serotype A (strain H99 / ATCC 208821 / CBS 10515 / FGSC 9487) OX=235443 GN=CNAG_06278 PE=4 SV=2 </t>
  </si>
  <si>
    <t xml:space="preserve">ATP-dependent RNA helicase DRS1 OS=Cryptococcus neoformans var. grubii serotype A (strain H99 / ATCC 208821 / CBS 10515 / FGSC 9487) OX=235443 GN=CNAG_01140 PE=4 SV=1 </t>
  </si>
  <si>
    <t>J9VN14</t>
  </si>
  <si>
    <t xml:space="preserve">U3 small nucleolar RNA-associated protein 21 OS=Cryptococcus neoformans var. grubii serotype A (strain H99 / ATCC 208821 / CBS 10515 / FGSC 9487) OX=235443 GN=CNAG_07439 PE=4 SV=2 </t>
  </si>
  <si>
    <t>J9VMW1</t>
  </si>
  <si>
    <t xml:space="preserve">Separase OS=Cryptococcus neoformans var. grubii serotype A (strain H99 / ATCC 208821 / CBS 10515 / FGSC 9487) OX=235443 GN=CNAG_07463 PE=4 SV=2 </t>
  </si>
  <si>
    <t>J9VN70</t>
  </si>
  <si>
    <t xml:space="preserve">Uncharacterized protein OS=Cryptococcus neoformans var. grubii serotype A (strain H99 / ATCC 208821 / CBS 10515 / FGSC 9487) OX=235443 GN=CNAG_00737 PE=4 SV=1 </t>
  </si>
  <si>
    <t>J9VN60</t>
  </si>
  <si>
    <t xml:space="preserve">Aconitate hydratase, mitochondrial OS=Cryptococcus neoformans var. grubii serotype A (strain H99 / ATCC 208821 / CBS 10515 / FGSC 9487) OX=235443 GN=CNAG_01137 PE=3 SV=1 </t>
  </si>
  <si>
    <t>J9VMF7</t>
  </si>
  <si>
    <t xml:space="preserve">DNA topoisomerase 2-associated protein PAT1 OS=Cryptococcus neoformans var. grubii serotype A (strain H99 / ATCC 208821 / CBS 10515 / FGSC 9487) OX=235443 GN=CNAG_00665 PE=4 SV=1 </t>
  </si>
  <si>
    <t>J9VMD3</t>
  </si>
  <si>
    <t xml:space="preserve">DNA-directed RNA polymerase subunit OS=Cryptococcus neoformans var. grubii serotype A (strain H99 / ATCC 208821 / CBS 10515 / FGSC 9487) OX=235443 GN=CNAG_01189 PE=3 SV=1 </t>
  </si>
  <si>
    <t>J9VMK9</t>
  </si>
  <si>
    <t xml:space="preserve">Exocyst complex component 4 (Fragment) OS=Cryptococcus neoformans var. grubii serotype A (strain H99 / ATCC 208821 / CBS 10515 / FGSC 9487) OX=235443 GN=CNAG_05518 PE=4 SV=2 </t>
  </si>
  <si>
    <t>J9VMH3</t>
  </si>
  <si>
    <t xml:space="preserve">GATA type zinc finger protein asd-4 OS=Cryptococcus neoformans var. grubii serotype A (strain H99 / ATCC 208821 / CBS 10515 / FGSC 9487) OX=235443 GN=CNAG_00193 PE=4 SV=1 </t>
  </si>
  <si>
    <t>J9VLL9</t>
  </si>
  <si>
    <t xml:space="preserve">ATP-dependent RNA helicase DBP9 OS=Cryptococcus neoformans var. grubii serotype A (strain H99 / ATCC 208821 / CBS 10515 / FGSC 9487) OX=235443 GN=CNAG_06206 PE=4 SV=1 </t>
  </si>
  <si>
    <t>J9VLP6</t>
  </si>
  <si>
    <t xml:space="preserve">Ribonucleoside-diphosphate reductase OS=Cryptococcus neoformans var. grubii serotype A (strain H99 / ATCC 208821 / CBS 10515 / FGSC 9487) OX=235443 GN=CNAG_02208 PE=3 SV=1 </t>
  </si>
  <si>
    <t xml:space="preserve">Peptide alpha-N-acetyltransferase OS=Cryptococcus neoformans var. grubii serotype A (strain H99 / ATCC 208821 / CBS 10515 / FGSC 9487) OX=235443 GN=CNAG_02110 PE=4 SV=2 </t>
  </si>
  <si>
    <t xml:space="preserve">Bacteriophytochrome histidine kinase OS=Cryptococcus neoformans var. grubii serotype A (strain H99 / ATCC 208821 / CBS 10515 / FGSC 9487) OX=235443 GN=CNAG_01988 PE=4 SV=2 </t>
  </si>
  <si>
    <t>J9VM36</t>
  </si>
  <si>
    <t xml:space="preserve">Ubiquitin carboxyl-terminal hydrolase Ubp16 OS=Cryptococcus neoformans var. grubii serotype A (strain H99 / ATCC 208821 / CBS 10515 / FGSC 9487) OX=235443 GN=CNAG_00455 PE=3 SV=2 </t>
  </si>
  <si>
    <t>J9VM30</t>
  </si>
  <si>
    <t>Ste20</t>
  </si>
  <si>
    <t>CNAG_05274</t>
  </si>
  <si>
    <t xml:space="preserve">STE/STE20/YSK protein kinase OS=Cryptococcus neoformans var. grubii serotype A (strain H99 / ATCC 208821 / CBS 10515 / FGSC 9487) OX=235443 GN=CNAG_05274 PE=4 SV=2 </t>
  </si>
  <si>
    <t xml:space="preserve">Bacteriophytochrome histidine kinase, variant OS=Cryptococcus neoformans var. grubii serotype A (strain H99 / ATCC 208821 / CBS 10515 / FGSC 9487) OX=235443 GN=CNAG_01988 PE=4 SV=1 </t>
  </si>
  <si>
    <t>P27710</t>
  </si>
  <si>
    <t xml:space="preserve">ATP-binding cassette, subfamily F, member 2 OS=Cryptococcus neoformans var. grubii serotype A (strain H99 / ATCC 208821 / CBS 10515 / FGSC 9487) OX=235443 GN=CNAG_00891 PE=4 SV=1 </t>
  </si>
  <si>
    <t xml:space="preserve">Uncharacterized protein OS=Cryptococcus neoformans var. grubii serotype A (strain H99 / ATCC 208821 / CBS 10515 / FGSC 9487) OX=235443 GN=CNAG_00547 PE=4 SV=2 </t>
  </si>
  <si>
    <t>J9VKK9</t>
  </si>
  <si>
    <t>Gpd1</t>
  </si>
  <si>
    <t>CNAG_06699</t>
  </si>
  <si>
    <t xml:space="preserve">Aspartate-tRNA(Asn) ligase OS=Cryptococcus neoformans var. grubii serotype A (strain H99 / ATCC 208821 / CBS 10515 / FGSC 9487) OX=235443 GN=CNAG_03563 PE=3 SV=2 </t>
  </si>
  <si>
    <t>J9VKG0</t>
  </si>
  <si>
    <t xml:space="preserve">Guanyl nucleotide exchange factor Sql2 OS=Cryptococcus neoformans var. grubii serotype A (strain H99 / ATCC 208821 / CBS 10515 / FGSC 9487) OX=235443 GN=CNAG_06160 PE=4 SV=2 </t>
  </si>
  <si>
    <t>J9VJ67</t>
  </si>
  <si>
    <t xml:space="preserve">Protein kinase regulator OS=Cryptococcus neoformans var. grubii serotype A (strain H99 / ATCC 208821 / CBS 10515 / FGSC 9487) OX=235443 GN=CNAG_07507 PE=4 SV=2 </t>
  </si>
  <si>
    <t xml:space="preserve">Acetyl-CoA carboxylase/biotin carboxylase OS=Cryptococcus neoformans var. grubii serotype A (strain H99 / ATCC 208821 / CBS 10515 / FGSC 9487) OX=235443 GN=CNAG_05759 PE=4 SV=2 </t>
  </si>
  <si>
    <t>J9VIQ4</t>
  </si>
  <si>
    <t xml:space="preserve">CAMKK/ELM protein kinase OS=Cryptococcus neoformans var. grubii serotype A (strain H99 / ATCC 208821 / CBS 10515 / FGSC 9487) OX=235443 GN=CNAG_03791 PE=4 SV=1 </t>
  </si>
  <si>
    <t>J9VIB2</t>
  </si>
  <si>
    <t>Ded1</t>
  </si>
  <si>
    <t>CNAG_00809</t>
  </si>
  <si>
    <t>J9VFU7</t>
  </si>
  <si>
    <t>0_0_0_0_1_0_0_</t>
  </si>
  <si>
    <t xml:space="preserve">Isocitrate dehydrogenase, NAD-dependent OS=Cryptococcus neoformans var. grubii serotype A (strain H99 / ATCC 208821 / CBS 10515 / FGSC 9487) OX=235443 GN=CNAG_07851 PE=4 SV=1 </t>
  </si>
  <si>
    <t>J9VZK2</t>
  </si>
  <si>
    <t xml:space="preserve">Protein BFR2 OS=Cryptococcus neoformans var. grubii serotype A (strain H99 / ATCC 208821 / CBS 10515 / FGSC 9487) OX=235443 GN=CNAG_04395 PE=4 SV=1 </t>
  </si>
  <si>
    <t>J9VYU9</t>
  </si>
  <si>
    <t>0_0_0_0_0_1_0_</t>
  </si>
  <si>
    <t xml:space="preserve">Uncharacterized protein OS=Cryptococcus neoformans var. grubii serotype A (strain H99 / ATCC 208821 / CBS 10515 / FGSC 9487) OX=235443 GN=CNAG_06203 PE=4 SV=2 </t>
  </si>
  <si>
    <t>J9VY34</t>
  </si>
  <si>
    <t xml:space="preserve">60S ribosomal export protein NMD3 OS=Cryptococcus neoformans var. grubii serotype A (strain H99 / ATCC 208821 / CBS 10515 / FGSC 9487) OX=235443 GN=CNAG_02672 PE=3 SV=1 </t>
  </si>
  <si>
    <t>J9VY72</t>
  </si>
  <si>
    <t xml:space="preserve">ATP-dependent RNA helicase DHX8/PRP22 OS=Cryptococcus neoformans var. grubii serotype A (strain H99 / ATCC 208821 / CBS 10515 / FGSC 9487) OX=235443 GN=CNAG_00960 PE=4 SV=1 </t>
  </si>
  <si>
    <t>J9VXF1</t>
  </si>
  <si>
    <t xml:space="preserve">Cytoplasmic protein OS=Cryptococcus neoformans var. grubii serotype A (strain H99 / ATCC 208821 / CBS 10515 / FGSC 9487) OX=235443 GN=CNAG_02943 PE=4 SV=2 </t>
  </si>
  <si>
    <t>J9VXI8</t>
  </si>
  <si>
    <t>J9VWQ7</t>
  </si>
  <si>
    <t xml:space="preserve">Nucleolar protein 14 OS=Cryptococcus neoformans var. grubii serotype A (strain H99 / ATCC 208821 / CBS 10515 / FGSC 9487) OX=235443 GN=CNAG_03820 PE=4 SV=2 </t>
  </si>
  <si>
    <t>J9VWU5</t>
  </si>
  <si>
    <t>0_1_0_0_1_0_0_</t>
  </si>
  <si>
    <t xml:space="preserve">Uncharacterized protein OS=Cryptococcus neoformans var. grubii serotype A (strain H99 / ATCC 208821 / CBS 10515 / FGSC 9487) OX=235443 GN=CNAG_07361 PE=4 SV=1 </t>
  </si>
  <si>
    <t>J9VX68</t>
  </si>
  <si>
    <t xml:space="preserve">Uncharacterized protein OS=Cryptococcus neoformans var. grubii serotype A (strain H99 / ATCC 208821 / CBS 10515 / FGSC 9487) OX=235443 GN=CNAG_00361 PE=4 SV=1 </t>
  </si>
  <si>
    <t>J9VWD4</t>
  </si>
  <si>
    <t>J9VWE4</t>
  </si>
  <si>
    <t xml:space="preserve">U3 small nucleolar RNA-associated protein 7, variant 1 OS=Cryptococcus neoformans var. grubii serotype A (strain H99 / ATCC 208821 / CBS 10515 / FGSC 9487) OX=235443 GN=CNAG_07466 PE=4 SV=2 </t>
  </si>
  <si>
    <t>J9VX01</t>
  </si>
  <si>
    <t xml:space="preserve">Transformer-2-beta isoform 3 OS=Cryptococcus neoformans var. grubii serotype A (strain H99 / ATCC 208821 / CBS 10515 / FGSC 9487) OX=235443 GN=CNAG_00399 PE=4 SV=2 </t>
  </si>
  <si>
    <t>J9VVQ9</t>
  </si>
  <si>
    <t xml:space="preserve">U3 small nucleolar RNA-associated protein 7, variant 2 OS=Cryptococcus neoformans var. grubii serotype A (strain H99 / ATCC 208821 / CBS 10515 / FGSC 9487) OX=235443 GN=CNAG_07466 PE=4 SV=1 </t>
  </si>
  <si>
    <t>J9VW23</t>
  </si>
  <si>
    <t xml:space="preserve">Cytoplasmic protein, variant OS=Cryptococcus neoformans var. grubii serotype A (strain H99 / ATCC 208821 / CBS 10515 / FGSC 9487) OX=235443 GN=CNAG_02943 PE=4 SV=1 </t>
  </si>
  <si>
    <t>J9VVU8</t>
  </si>
  <si>
    <t>0_0_1_0_1_0_0_</t>
  </si>
  <si>
    <t>J9VVR0</t>
  </si>
  <si>
    <t xml:space="preserve">Protein MAK11 OS=Cryptococcus neoformans var. grubii serotype A (strain H99 / ATCC 208821 / CBS 10515 / FGSC 9487) OX=235443 GN=CNAG_01898 PE=4 SV=1 </t>
  </si>
  <si>
    <t>J9VVK6</t>
  </si>
  <si>
    <t xml:space="preserve">Actin binding protein OS=Cryptococcus neoformans var. grubii serotype A (strain H99 / ATCC 208821 / CBS 10515 / FGSC 9487) OX=235443 GN=CNAG_01402 PE=3 SV=1 </t>
  </si>
  <si>
    <t>J9VV17</t>
  </si>
  <si>
    <t>0_0_1_0_0_1_0_</t>
  </si>
  <si>
    <t xml:space="preserve">6-phosphogluconate dehydrogenase, decarboxylating OS=Cryptococcus neoformans var. grubii serotype A (strain H99 / ATCC 208821 / CBS 10515 / FGSC 9487) OX=235443 GN=CNAG_04099 PE=4 SV=1 </t>
  </si>
  <si>
    <t>J9VUK5</t>
  </si>
  <si>
    <t xml:space="preserve">Serine hydroxymethyltransferase OS=Cryptococcus neoformans var. grubii serotype A (strain H99 / ATCC 208821 / CBS 10515 / FGSC 9487) OX=235443 GN=CNAG_04601 PE=3 SV=1 </t>
  </si>
  <si>
    <t>1_0_0_0_0_1_0_</t>
  </si>
  <si>
    <t xml:space="preserve">Tubulin beta chain OS=Cryptococcus neoformans var. grubii serotype A (strain H99 / ATCC 208821 / CBS 10515 / FGSC 9487) OX=235443 GN=CNAG_04948 PE=3 SV=2 </t>
  </si>
  <si>
    <t xml:space="preserve">Protein BMH2 OS=Cryptococcus neoformans var. grubii serotype A (strain H99 / ATCC 208821 / CBS 10515 / FGSC 9487) OX=235443 GN=CNAG_05235 PE=3 SV=1 </t>
  </si>
  <si>
    <t>J9VSN6</t>
  </si>
  <si>
    <t xml:space="preserve">Phosphoketolase OS=Cryptococcus neoformans var. grubii serotype A (strain H99 / ATCC 208821 / CBS 10515 / FGSC 9487) OX=235443 GN=CNAG_06923 PE=3 SV=1 </t>
  </si>
  <si>
    <t>1_0_1_0_1_0_0_</t>
  </si>
  <si>
    <t xml:space="preserve">Vacuolar protein sorting-associated protein OS=Cryptococcus neoformans var. grubii serotype A (strain H99 / ATCC 208821 / CBS 10515 / FGSC 9487) OX=235443 GN=CNAG_01722 PE=3 SV=2 </t>
  </si>
  <si>
    <t xml:space="preserve">Asparagine synthase (Glutamine-hydrolyzing) OS=Cryptococcus neoformans var. grubii serotype A (strain H99 / ATCC 208821 / CBS 10515 / FGSC 9487) OX=235443 GN=CNAG_05425 PE=4 SV=1 </t>
  </si>
  <si>
    <t>J9VRL7</t>
  </si>
  <si>
    <t>J9VRT2</t>
  </si>
  <si>
    <t xml:space="preserve">Uncharacterized protein OS=Cryptococcus neoformans var. grubii serotype A (strain H99 / ATCC 208821 / CBS 10515 / FGSC 9487) OX=235443 GN=CNAG_02071 PE=4 SV=1 </t>
  </si>
  <si>
    <t>J9VRA8</t>
  </si>
  <si>
    <t xml:space="preserve">Pumilio domain-containing protein OS=Cryptococcus neoformans var. grubii serotype A (strain H99 / ATCC 208821 / CBS 10515 / FGSC 9487) OX=235443 GN=CNAG_03675 PE=4 SV=1 </t>
  </si>
  <si>
    <t>J9VQF1</t>
  </si>
  <si>
    <t xml:space="preserve">Phospholipid binding protein OS=Cryptococcus neoformans var. grubii serotype A (strain H99 / ATCC 208821 / CBS 10515 / FGSC 9487) OX=235443 GN=CNAG_03319 PE=4 SV=2 </t>
  </si>
  <si>
    <t>J9VQK8</t>
  </si>
  <si>
    <t>1_0_0_0_1_0_0_</t>
  </si>
  <si>
    <t xml:space="preserve">CK1/CK1/CK1-D protein kinase OS=Cryptococcus neoformans var. grubii serotype A (strain H99 / ATCC 208821 / CBS 10515 / FGSC 9487) OX=235443 GN=CNAG_07427 PE=3 SV=1 </t>
  </si>
  <si>
    <t>J9VQN2</t>
  </si>
  <si>
    <t>1_0_1_0_0_1_0_</t>
  </si>
  <si>
    <t xml:space="preserve">Catalase OS=Cryptococcus neoformans var. grubii serotype A (strain H99 / ATCC 208821 / CBS 10515 / FGSC 9487) OX=235443 GN=CNAG_00575 PE=3 SV=1 </t>
  </si>
  <si>
    <t>J9VR37</t>
  </si>
  <si>
    <t xml:space="preserve">Peroxiredoxin (Alkyl hydroperoxide reductase subunit C) OS=Cryptococcus neoformans var. grubii serotype A (strain H99 / ATCC 208821 / CBS 10515 / FGSC 9487) OX=235443 GN=CNAG_03482 PE=4 SV=2 </t>
  </si>
  <si>
    <t>J9VQ53</t>
  </si>
  <si>
    <t xml:space="preserve">Peroxiredoxin (Alkyl hydroperoxide reductase subunit C), variant OS=Cryptococcus neoformans var. grubii serotype A (strain H99 / ATCC 208821 / CBS 10515 / FGSC 9487) OX=235443 GN=CNAG_03482 PE=4 SV=1 </t>
  </si>
  <si>
    <t xml:space="preserve">5-methyltetrahydropteroyltriglutamate-homocysteine S-methyltransferase OS=Cryptococcus neoformans var. grubii serotype A (strain H99 / ATCC 208821 / CBS 10515 / FGSC 9487) OX=235443 GN=CNAG_01890 PE=3 SV=1 </t>
  </si>
  <si>
    <t>J9VPD8</t>
  </si>
  <si>
    <t xml:space="preserve">Inorganic pyrophosphatase OS=Cryptococcus neoformans var. grubii serotype A (strain H99 / ATCC 208821 / CBS 10515 / FGSC 9487) OX=235443 GN=CNAG_02545 PE=4 SV=2 </t>
  </si>
  <si>
    <t xml:space="preserve">Pre-rRNA-processing protein TSR1 OS=Cryptococcus neoformans var. grubii serotype A (strain H99 / ATCC 208821 / CBS 10515 / FGSC 9487) OX=235443 GN=CNAG_02328 PE=4 SV=2 </t>
  </si>
  <si>
    <t xml:space="preserve">GTP-binding nuclear protein OS=Cryptococcus neoformans var. grubii serotype A (strain H99 / ATCC 208821 / CBS 10515 / FGSC 9487) OX=235443 GN=CNAG_02257 PE=3 SV=1 </t>
  </si>
  <si>
    <t>J9VN81</t>
  </si>
  <si>
    <t xml:space="preserve">Uncharacterized protein OS=Cryptococcus neoformans var. grubii serotype A (strain H99 / ATCC 208821 / CBS 10515 / FGSC 9487) OX=235443 GN=CNAG_03479 PE=4 SV=2 </t>
  </si>
  <si>
    <t>J9VMZ9</t>
  </si>
  <si>
    <t xml:space="preserve">Uncharacterized protein OS=Cryptococcus neoformans var. grubii serotype A (strain H99 / ATCC 208821 / CBS 10515 / FGSC 9487) OX=235443 GN=CNAG_07605 PE=4 SV=1 </t>
  </si>
  <si>
    <t xml:space="preserve">Polyadenylate-binding protein OS=Cryptococcus neoformans var. grubii serotype A (strain H99 / ATCC 208821 / CBS 10515 / FGSC 9487) OX=235443 GN=CNAG_04441 PE=3 SV=1 </t>
  </si>
  <si>
    <t xml:space="preserve">Uncharacterized protein OS=Cryptococcus neoformans var. grubii serotype A (strain H99 / ATCC 208821 / CBS 10515 / FGSC 9487) OX=235443 GN=CNAG_04301 PE=4 SV=2 </t>
  </si>
  <si>
    <t>J9VLR0</t>
  </si>
  <si>
    <t xml:space="preserve">Transketolase OS=Cryptococcus neoformans var. grubii serotype A (strain H99 / ATCC 208821 / CBS 10515 / FGSC 9487) OX=235443 GN=CNAG_07445 PE=3 SV=1 </t>
  </si>
  <si>
    <t>J9VLG2</t>
  </si>
  <si>
    <t>Tif34</t>
  </si>
  <si>
    <t>CNAG_00602</t>
  </si>
  <si>
    <t xml:space="preserve">Eukaryotic translation initiation factor 3 subunit I OS=Cryptococcus neoformans var. grubii serotype A (strain H99 / ATCC 208821 / CBS 10515 / FGSC 9487) OX=235443 GN=TIF34 PE=3 SV=1 </t>
  </si>
  <si>
    <t xml:space="preserve">60S ribosomal protein L29 OS=Cryptococcus neoformans var. grubii serotype A (strain H99 / ATCC 208821 / CBS 10515 / FGSC 9487) OX=235443 GN=CNAG_03221 PE=3 SV=1 </t>
  </si>
  <si>
    <t xml:space="preserve">Uncharacterized protein OS=Cryptococcus neoformans var. grubii serotype A (strain H99 / ATCC 208821 / CBS 10515 / FGSC 9487) OX=235443 GN=CNAG_03966 PE=4 SV=1 </t>
  </si>
  <si>
    <t>J9VKQ5</t>
  </si>
  <si>
    <t>1_0_1_0_1_0_1_</t>
  </si>
  <si>
    <t xml:space="preserve">5'-3' exoribonuclease 1 OS=Cryptococcus neoformans var. grubii serotype A (strain H99 / ATCC 208821 / CBS 10515 / FGSC 9487) OX=235443 GN=CNAG_02175 PE=3 SV=2 </t>
  </si>
  <si>
    <t>J9VKC8</t>
  </si>
  <si>
    <t xml:space="preserve">Catalase OS=Cryptococcus neoformans var. grubii serotype A (strain H99 / ATCC 208821 / CBS 10515 / FGSC 9487) OX=235443 GN=CNAG_04981 PE=3 SV=1 </t>
  </si>
  <si>
    <t>J9VJG0</t>
  </si>
  <si>
    <t>1_0_1_0_0_1_1_</t>
  </si>
  <si>
    <t xml:space="preserve">Antiviral helicase SKI2 OS=Cryptococcus neoformans var. grubii serotype A (strain H99 / ATCC 208821 / CBS 10515 / FGSC 9487) OX=235443 GN=CNAG_04131 PE=4 SV=2 </t>
  </si>
  <si>
    <t xml:space="preserve">Guanine nucleotide-binding protein subunit beta-like protein OS=Cryptococcus neoformans var. grubii serotype A (strain H99 / ATCC 208821 / CBS 10515 / FGSC 9487) OX=235443 GN=CNAG_05465 PE=1 SV=1 </t>
  </si>
  <si>
    <t>J9VK44</t>
  </si>
  <si>
    <t xml:space="preserve">Small subunit ribosomal protein S5 OS=Cryptococcus neoformans var. grubii serotype A (strain H99 / ATCC 208821 / CBS 10515 / FGSC 9487) OX=235443 GN=CNAG_01990 PE=3 SV=1 </t>
  </si>
  <si>
    <t xml:space="preserve">U3 small nucleolar RNA-associated protein 4 OS=Cryptococcus neoformans var. grubii serotype A (strain H99 / ATCC 208821 / CBS 10515 / FGSC 9487) OX=235443 GN=CNAG_06005 PE=4 SV=1 </t>
  </si>
  <si>
    <t>J9VZS2</t>
  </si>
  <si>
    <t xml:space="preserve">Elongation factor 1-beta OS=Cryptococcus neoformans var. grubii serotype A (strain H99 / ATCC 208821 / CBS 10515 / FGSC 9487) OX=235443 GN=CNAG_02714 PE=3 SV=1 </t>
  </si>
  <si>
    <t>J9VY95</t>
  </si>
  <si>
    <t xml:space="preserve">Uncharacterized protein OS=Cryptococcus neoformans var. grubii serotype A (strain H99 / ATCC 208821 / CBS 10515 / FGSC 9487) OX=235443 GN=CNAG_05572 PE=3 SV=2 </t>
  </si>
  <si>
    <t>J9VXV8</t>
  </si>
  <si>
    <t xml:space="preserve">Small subunit ribosomal protein S29 OS=Cryptococcus neoformans var. grubii serotype A (strain H99 / ATCC 208821 / CBS 10515 / FGSC 9487) OX=235443 GN=CNAG_02811 PE=4 SV=2 </t>
  </si>
  <si>
    <t>J9VWX1</t>
  </si>
  <si>
    <t xml:space="preserve">U3 small nucleolar RNA-associated protein 7 OS=Cryptococcus neoformans var. grubii serotype A (strain H99 / ATCC 208821 / CBS 10515 / FGSC 9487) OX=235443 GN=CNAG_06748 PE=4 SV=1 </t>
  </si>
  <si>
    <t xml:space="preserve">Uncharacterized protein OS=Cryptococcus neoformans var. grubii serotype A (strain H99 / ATCC 208821 / CBS 10515 / FGSC 9487) OX=235443 GN=CNAG_05572 PE=3 SV=1 </t>
  </si>
  <si>
    <t>J9VW13</t>
  </si>
  <si>
    <t xml:space="preserve">Uncharacterized protein OS=Cryptococcus neoformans var. grubii serotype A (strain H99 / ATCC 208821 / CBS 10515 / FGSC 9487) OX=235443 GN=CNAG_06158 PE=4 SV=2 </t>
  </si>
  <si>
    <t>J9VVY8</t>
  </si>
  <si>
    <t xml:space="preserve">RNA-binding protein rnp24 OS=Cryptococcus neoformans var. grubii serotype A (strain H99 / ATCC 208821 / CBS 10515 / FGSC 9487) OX=235443 GN=CNAG_00706 PE=4 SV=1 </t>
  </si>
  <si>
    <t>J9VVM9</t>
  </si>
  <si>
    <t xml:space="preserve">Ribosome biogenesis protein BMS1 OS=Cryptococcus neoformans var. grubii serotype A (strain H99 / ATCC 208821 / CBS 10515 / FGSC 9487) OX=235443 GN=CNAG_01715 PE=4 SV=1 </t>
  </si>
  <si>
    <t xml:space="preserve">Uncharacterized protein OS=Cryptococcus neoformans var. grubii serotype A (strain H99 / ATCC 208821 / CBS 10515 / FGSC 9487) OX=235443 GN=CNAG_04002 PE=4 SV=1 </t>
  </si>
  <si>
    <t xml:space="preserve">Large subunit ribosomal protein L3 OS=Cryptococcus neoformans var. grubii serotype A (strain H99 / ATCC 208821 / CBS 10515 / FGSC 9487) OX=235443 GN=CNAG_07637 PE=3 SV=1 </t>
  </si>
  <si>
    <t>1_1_1_0_1_0_0_</t>
  </si>
  <si>
    <t xml:space="preserve">Pre-mRNA-splicing factor SPF27 OS=Cryptococcus neoformans var. grubii serotype A (strain H99 / ATCC 208821 / CBS 10515 / FGSC 9487) OX=235443 GN=CNAG_05689 PE=4 SV=1 </t>
  </si>
  <si>
    <t xml:space="preserve">Eukaryotic translation initiation factor 3 subunit C OS=Cryptococcus neoformans var. grubii serotype A (strain H99 / ATCC 208821 / CBS 10515 / FGSC 9487) OX=235443 GN=NIP1 PE=3 SV=1 </t>
  </si>
  <si>
    <t>J9VRG6</t>
  </si>
  <si>
    <t xml:space="preserve">DNA polymerase phi subunit OS=Cryptococcus neoformans var. grubii serotype A (strain H99 / ATCC 208821 / CBS 10515 / FGSC 9487) OX=235443 GN=CNAG_01641 PE=4 SV=2 </t>
  </si>
  <si>
    <t xml:space="preserve">RNA cytidine acetyltransferase OS=Cryptococcus neoformans var. grubii serotype A (strain H99 / ATCC 208821 / CBS 10515 / FGSC 9487) OX=235443 GN=NAT10 PE=3 SV=1 </t>
  </si>
  <si>
    <t>J9W2T0</t>
  </si>
  <si>
    <t xml:space="preserve">Nucleolar protein 4 OS=Cryptococcus neoformans var. grubii serotype A (strain H99 / ATCC 208821 / CBS 10515 / FGSC 9487) OX=235443 GN=CNAG_06472 PE=4 SV=1 </t>
  </si>
  <si>
    <t>J9VPS2</t>
  </si>
  <si>
    <t xml:space="preserve">Small subunit ribosomal protein S10e OS=Cryptococcus neoformans var. grubii serotype A (strain H99 / ATCC 208821 / CBS 10515 / FGSC 9487) OX=235443 GN=CNAG_05814 PE=4 SV=1 </t>
  </si>
  <si>
    <t xml:space="preserve">Pyruvate carboxylase OS=Cryptococcus neoformans var. grubii serotype A (strain H99 / ATCC 208821 / CBS 10515 / FGSC 9487) OX=235443 GN=CNAG_05907 PE=4 SV=2 </t>
  </si>
  <si>
    <t>J9VNW6</t>
  </si>
  <si>
    <t>Rps15</t>
  </si>
  <si>
    <t>CNAG_06633</t>
  </si>
  <si>
    <t>1_0_1_1_1_0_0_</t>
  </si>
  <si>
    <t xml:space="preserve">Small subunit ribosomal protein S15 OS=Cryptococcus neoformans var. grubii serotype A (strain H99 / ATCC 208821 / CBS 10515 / FGSC 9487) OX=235443 GN=CNAG_06633 PE=3 SV=1 </t>
  </si>
  <si>
    <t>J9VNZ3</t>
  </si>
  <si>
    <t>J9VMN1</t>
  </si>
  <si>
    <t>Gnd2</t>
  </si>
  <si>
    <t>CNAG_07561</t>
  </si>
  <si>
    <t xml:space="preserve">6-phosphogluconate dehydrogenase, decarboxylating OS=Cryptococcus neoformans var. grubii serotype A (strain H99 / ATCC 208821 / CBS 10515 / FGSC 9487) OX=235443 GN=CNAG_07561 PE=3 SV=1 </t>
  </si>
  <si>
    <t>J9VLH8</t>
  </si>
  <si>
    <t xml:space="preserve">Coatomer subunit alpha OS=Cryptococcus neoformans var. grubii serotype A (strain H99 / ATCC 208821 / CBS 10515 / FGSC 9487) OX=235443 GN=CNAG_03554 PE=4 SV=1 </t>
  </si>
  <si>
    <t>J9VL23</t>
  </si>
  <si>
    <t xml:space="preserve">Superkiller protein 3 OS=Cryptococcus neoformans var. grubii serotype A (strain H99 / ATCC 208821 / CBS 10515 / FGSC 9487) OX=235443 GN=CNAG_01039 PE=4 SV=1 </t>
  </si>
  <si>
    <t>J9VJG3</t>
  </si>
  <si>
    <t xml:space="preserve">STE/STE11 protein kinase OS=Cryptococcus neoformans var. grubii serotype A (strain H99 / ATCC 208821 / CBS 10515 / FGSC 9487) OX=235443 GN=CNAG_06980 PE=4 SV=1 </t>
  </si>
  <si>
    <t>J9VI18</t>
  </si>
  <si>
    <t xml:space="preserve">Large subunit GTPase 1 OS=Cryptococcus neoformans var. grubii serotype A (strain H99 / ATCC 208821 / CBS 10515 / FGSC 9487) OX=235443 GN=CNAG_01634 PE=4 SV=2 </t>
  </si>
  <si>
    <t>J9VZY7</t>
  </si>
  <si>
    <t xml:space="preserve">Ribosome biogenesis protein MAK21 OS=Cryptococcus neoformans var. grubii serotype A (strain H99 / ATCC 208821 / CBS 10515 / FGSC 9487) OX=235443 GN=CNAG_04365 PE=4 SV=1 </t>
  </si>
  <si>
    <t>0_0_0_0_1_1_1_</t>
  </si>
  <si>
    <t xml:space="preserve">NAD kinase OS=Cryptococcus neoformans var. grubii serotype A (strain H99 / ATCC 208821 / CBS 10515 / FGSC 9487) OX=235443 GN=CNAG_04316 PE=3 SV=2 </t>
  </si>
  <si>
    <t>J9VYP7</t>
  </si>
  <si>
    <t xml:space="preserve">40S ribosomal protein S12 OS=Cryptococcus neoformans var. grubii serotype A (strain H99 / ATCC 208821 / CBS 10515 / FGSC 9487) OX=235443 GN=CNAG_02754 PE=3 SV=1 </t>
  </si>
  <si>
    <t>J9VWV5</t>
  </si>
  <si>
    <t>0_0_0_0_1_1_0_</t>
  </si>
  <si>
    <t xml:space="preserve">Ribosome assembly factor mrt4 OS=Cryptococcus neoformans var. grubii serotype A (strain H99 / ATCC 208821 / CBS 10515 / FGSC 9487) OX=235443 GN=CNAG_03789 PE=3 SV=1 </t>
  </si>
  <si>
    <t>J9VWT6</t>
  </si>
  <si>
    <t>0_0_1_0_1_1_0_</t>
  </si>
  <si>
    <t xml:space="preserve">Myosin-1 OS=Cryptococcus neoformans var. grubii serotype A (strain H99 / ATCC 208821 / CBS 10515 / FGSC 9487) OX=235443 GN=CNAG_05172 PE=3 SV=2 </t>
  </si>
  <si>
    <t>J9VTL8</t>
  </si>
  <si>
    <t xml:space="preserve">6-phosphofructo-2-kinase/fructose-2, 6-bisphosphatase OS=Cryptococcus neoformans var. grubii serotype A (strain H99 / ATCC 208821 / CBS 10515 / FGSC 9487) OX=235443 GN=CNAG_04221 PE=4 SV=2 </t>
  </si>
  <si>
    <t>J9VU74</t>
  </si>
  <si>
    <t xml:space="preserve">Alcohol dehydrogenase (NADP ) OS=Cryptococcus neoformans var. grubii serotype A (strain H99 / ATCC 208821 / CBS 10515 / FGSC 9487) OX=235443 GN=CNAG_01896 PE=4 SV=1 </t>
  </si>
  <si>
    <t>J9VSI7</t>
  </si>
  <si>
    <t>1_1_1_1_1_1_0_</t>
  </si>
  <si>
    <t xml:space="preserve">Pre-mRNA-processing factor 19 OS=Cryptococcus neoformans var. grubii serotype A (strain H99 / ATCC 208821 / CBS 10515 / FGSC 9487) OX=235443 GN=CNAG_01733 PE=4 SV=1 </t>
  </si>
  <si>
    <t>J9VRQ9</t>
  </si>
  <si>
    <t>CNAG_01820</t>
  </si>
  <si>
    <t xml:space="preserve">Pyruvate kinase OS=Cryptococcus neoformans var. grubii serotype A (strain H99 / ATCC 208821 / CBS 10515 / FGSC 9487) OX=235443 GN=CNAG_01820 PE=3 SV=2 </t>
  </si>
  <si>
    <t>J9VP07</t>
  </si>
  <si>
    <t>Pyk2</t>
  </si>
  <si>
    <t xml:space="preserve">Pyruvate kinase OS=Cryptococcus neoformans var. grubii serotype A (strain H99 / ATCC 208821 / CBS 10515 / FGSC 9487) OX=235443 GN=CNAG_01820 PE=3 SV=1 </t>
  </si>
  <si>
    <t>J9VNC9</t>
  </si>
  <si>
    <t>1_0_1_0_1_1_0_</t>
  </si>
  <si>
    <t xml:space="preserve">AGC/PKA protein kinase OS=Cryptococcus neoformans var. grubii serotype A (strain H99 / ATCC 208821 / CBS 10515 / FGSC 9487) OX=235443 GN=CNAG_04162 PE=4 SV=1 </t>
  </si>
  <si>
    <t>J9VM09</t>
  </si>
  <si>
    <t>CNAG_06611</t>
  </si>
  <si>
    <t xml:space="preserve">DNA-directed RNA polymerase subunit beta OS=Cryptococcus neoformans var. grubii serotype A (strain H99 / ATCC 208821 / CBS 10515 / FGSC 9487) OX=235443 GN=CNAG_06611 PE=3 SV=2 </t>
  </si>
  <si>
    <t xml:space="preserve">Uncharacterized protein OS=Cryptococcus neoformans var. grubii serotype A (strain H99 / ATCC 208821 / CBS 10515 / FGSC 9487) OX=235443 GN=CNAG_00585 PE=4 SV=1 </t>
  </si>
  <si>
    <t>J9VXN3</t>
  </si>
  <si>
    <t xml:space="preserve">Nucleolar protein 16 OS=Cryptococcus neoformans var. grubii serotype A (strain H99 / ATCC 208821 / CBS 10515 / FGSC 9487) OX=235443 GN=CNAG_03064 PE=4 SV=1 </t>
  </si>
  <si>
    <t>J9VSQ4</t>
  </si>
  <si>
    <t>J9VRJ9</t>
  </si>
  <si>
    <t xml:space="preserve">ATP-dependent 6-phosphofructokinase OS=Cryptococcus neoformans var. grubii serotype A (strain H99 / ATCC 208821 / CBS 10515 / FGSC 9487) OX=235443 GN=CNAG_04676 PE=3 SV=1 </t>
  </si>
  <si>
    <t xml:space="preserve">AdoMet-dependent rRNA methyltransferase SPB1 OS=Cryptococcus neoformans var. grubii serotype A (strain H99 / ATCC 208821 / CBS 10515 / FGSC 9487) OX=235443 GN=SPB1 PE=3 SV=1 </t>
  </si>
  <si>
    <t xml:space="preserve">Cyclin binding protein OS=Cryptococcus neoformans var. grubii serotype A (strain H99 / ATCC 208821 / CBS 10515 / FGSC 9487) OX=235443 GN=CNAG_02341 PE=4 SV=1 </t>
  </si>
  <si>
    <t>J9VNA7</t>
  </si>
  <si>
    <t xml:space="preserve">NET1-associated nuclear protein 1 (U3 small nucleolar RNA-associated protein 17) OS=Cryptococcus neoformans var. grubii serotype A (strain H99 / ATCC 208821 / CBS 10515 / FGSC 9487) OX=235443 GN=CNAG_03645 PE=4 SV=2 </t>
  </si>
  <si>
    <t>J9VNM6</t>
  </si>
  <si>
    <t xml:space="preserve">Uncharacterized protein OS=Cryptococcus neoformans var. grubii serotype A (strain H99 / ATCC 208821 / CBS 10515 / FGSC 9487) OX=235443 GN=CNAG_06971 PE=3 SV=2 </t>
  </si>
  <si>
    <t>J9VNJ4</t>
  </si>
  <si>
    <t xml:space="preserve">Uncharacterized protein OS=Cryptococcus neoformans var. grubii serotype A (strain H99 / ATCC 208821 / CBS 10515 / FGSC 9487) OX=235443 GN=CNAG_06916 PE=4 SV=1 </t>
  </si>
  <si>
    <t>J9VN06</t>
  </si>
  <si>
    <t xml:space="preserve">NET1-associated nuclear protein 1 (U3 small nucleolar RNA-associated protein 17), variant OS=Cryptococcus neoformans var. grubii serotype A (strain H99 / ATCC 208821 / CBS 10515 / FGSC 9487) OX=235443 GN=CNAG_03645 PE=4 SV=1 </t>
  </si>
  <si>
    <t xml:space="preserve">ATP-dependent RNA helicase DBP2-A OS=Cryptococcus neoformans var. grubii serotype A (strain H99 / ATCC 208821 / CBS 10515 / FGSC 9487) OX=235443 GN=CNAG_07676 PE=3 SV=2 </t>
  </si>
  <si>
    <t>Rpa2</t>
  </si>
  <si>
    <t xml:space="preserve">Uncharacterized protein OS=Cryptococcus neoformans var. grubii serotype A (strain H99 / ATCC 208821 / CBS 10515 / FGSC 9487) OX=235443 GN=CNAG_02857 PE=4 SV=1 </t>
  </si>
  <si>
    <t>J9VJR8</t>
  </si>
  <si>
    <t>Fas2</t>
  </si>
  <si>
    <t>CNAG_02100</t>
  </si>
  <si>
    <t xml:space="preserve">Uncharacterized protein OS=Cryptococcus neoformans var. grubii serotype A (strain H99 / ATCC 208821 / CBS 10515 / FGSC 9487) OX=235443 GN=CNAG_01738 PE=4 SV=1 </t>
  </si>
  <si>
    <t xml:space="preserve">Large subunit ribosomal protein L9e OS=Cryptococcus neoformans var. grubii serotype A (strain H99 / ATCC 208821 / CBS 10515 / FGSC 9487) OX=235443 GN=CNAG_00034 PE=4 SV=1 </t>
  </si>
  <si>
    <t>J9VR59</t>
  </si>
  <si>
    <t xml:space="preserve">Ribosomal RNA-processing protein 1 OS=Cryptococcus neoformans var. grubii serotype A (strain H99 / ATCC 208821 / CBS 10515 / FGSC 9487) OX=235443 GN=CNAG_03300 PE=4 SV=1 </t>
  </si>
  <si>
    <t xml:space="preserve">Ribosome production factor 1 OS=Cryptococcus neoformans var. grubii serotype A (strain H99 / ATCC 208821 / CBS 10515 / FGSC 9487) OX=235443 GN=CNAG_01791 PE=4 SV=1 </t>
  </si>
  <si>
    <t>J9W2P4</t>
  </si>
  <si>
    <t>Rps27ae</t>
  </si>
  <si>
    <t>CNAG_01181</t>
  </si>
  <si>
    <t xml:space="preserve">Small subunit ribosomal protein S27Ae OS=Cryptococcus neoformans var. grubii serotype A (strain H99 / ATCC 208821 / CBS 10515 / FGSC 9487) OX=235443 GN=CNAG_01181 PE=4 SV=1 </t>
  </si>
  <si>
    <t>J9W1W8</t>
  </si>
  <si>
    <t xml:space="preserve">Ubiquinol-cytochrome c reductase subunit 7 OS=Cryptococcus neoformans var. grubii serotype A (strain H99 / ATCC 208821 / CBS 10515 / FGSC 9487) OX=235443 GN=CNAG_01323 PE=4 SV=1 </t>
  </si>
  <si>
    <t>J9VNY5</t>
  </si>
  <si>
    <t>J9VN76</t>
  </si>
  <si>
    <t xml:space="preserve">U3 small nucleolar RNA-associated protein 13 OS=Cryptococcus neoformans var. grubii serotype A (strain H99 / ATCC 208821 / CBS 10515 / FGSC 9487) OX=235443 GN=CNAG_02982 PE=4 SV=2 </t>
  </si>
  <si>
    <t>J9VMC0</t>
  </si>
  <si>
    <t>Tif1</t>
  </si>
  <si>
    <t>CNAG_00785</t>
  </si>
  <si>
    <t>Hsp90</t>
  </si>
  <si>
    <t>CNAG_06150</t>
  </si>
  <si>
    <t>1_1_1_0_1_1_0_</t>
  </si>
  <si>
    <t>J9VIS1</t>
  </si>
  <si>
    <t>Tub2</t>
  </si>
  <si>
    <t>CNAG_01840</t>
  </si>
  <si>
    <t>J9VHH7</t>
  </si>
  <si>
    <t xml:space="preserve">Uncharacterized protein OS=Cryptococcus neoformans var. grubii serotype A (strain H99 / ATCC 208821 / CBS 10515 / FGSC 9487) OX=235443 GN=CNAG_06831 PE=4 SV=2 </t>
  </si>
  <si>
    <t>J9VXQ9</t>
  </si>
  <si>
    <t xml:space="preserve">Uncharacterized protein OS=Cryptococcus neoformans var. grubii serotype A (strain H99 / ATCC 208821 / CBS 10515 / FGSC 9487) OX=235443 GN=CNAG_06831 PE=4 SV=1 </t>
  </si>
  <si>
    <t>J9VW09</t>
  </si>
  <si>
    <t>Fba1</t>
  </si>
  <si>
    <t>CNAG_06770</t>
  </si>
  <si>
    <t>1_0_0_0_1_1_0_</t>
  </si>
  <si>
    <t xml:space="preserve">Fructose-bisphosphate aldolase 1 OS=Cryptococcus neoformans var. grubii serotype A (strain H99 / ATCC 208821 / CBS 10515 / FGSC 9487) OX=235443 GN=CNAG_06770 PE=4 SV=1 </t>
  </si>
  <si>
    <t>J9VT66</t>
  </si>
  <si>
    <t xml:space="preserve">Non-specific serine/threonine protein kinase OS=Cryptococcus neoformans var. grubii serotype A (strain H99 / ATCC 208821 / CBS 10515 / FGSC 9487) OX=235443 GN=CNAG_05558 PE=4 SV=2 </t>
  </si>
  <si>
    <t>J9VL89</t>
  </si>
  <si>
    <t>1_0_1_0_1_1_1_</t>
  </si>
  <si>
    <t xml:space="preserve">DNA-directed RNA polymerase subunit beta OS=Cryptococcus neoformans var. grubii serotype A (strain H99 / ATCC 208821 / CBS 10515 / FGSC 9487) OX=235443 GN=CNAG_04513 PE=3 SV=2 </t>
  </si>
  <si>
    <t xml:space="preserve">RNA-dependent RNA polymerase OS=Cryptococcus neoformans var. grubii serotype A (strain H99 / ATCC 208821 / CBS 10515 / FGSC 9487) OX=235443 GN=CNAG_03466 PE=3 SV=2 </t>
  </si>
  <si>
    <t xml:space="preserve">Dolichyl-phosphate-mannose-protein mannosyltransferase OS=Cryptococcus neoformans var. grubii serotype A (strain H99 / ATCC 208821 / CBS 10515 / FGSC 9487) OX=235443 GN=CNAG_00996 PE=4 SV=1 </t>
  </si>
  <si>
    <t>J9VX14</t>
  </si>
  <si>
    <t xml:space="preserve">Uncharacterized protein OS=Cryptococcus neoformans var. grubii serotype A (strain H99 / ATCC 208821 / CBS 10515 / FGSC 9487) OX=235443 GN=CNAG_01322 PE=4 SV=2 </t>
  </si>
  <si>
    <t xml:space="preserve">Uncharacterized protein OS=Cryptococcus neoformans var. grubii serotype A (strain H99 / ATCC 208821 / CBS 10515 / FGSC 9487) OX=235443 GN=CNAG_04037 PE=4 SV=1 </t>
  </si>
  <si>
    <t>J9W146</t>
  </si>
  <si>
    <t>Ytm1</t>
  </si>
  <si>
    <t xml:space="preserve">Ribosome biogenesis protein YTM1 OS=Cryptococcus neoformans var. grubii serotype A (strain H99 / ATCC 208821 / CBS 10515 / FGSC 9487) OX=235443 GN=YTM1 PE=3 SV=1 </t>
  </si>
  <si>
    <t>J9VMM3</t>
  </si>
  <si>
    <t xml:space="preserve">Pre-mRNA-splicing factor ATP-dependent RNA helicase PRP16 OS=Cryptococcus neoformans var. grubii serotype A (strain H99 / ATCC 208821 / CBS 10515 / FGSC 9487) OX=235443 GN=CNAG_02303 PE=4 SV=2 </t>
  </si>
  <si>
    <t>J9VLB9</t>
  </si>
  <si>
    <t xml:space="preserve">Uncharacterized protein OS=Cryptococcus neoformans var. grubii serotype A (strain H99 / ATCC 208821 / CBS 10515 / FGSC 9487) OX=235443 GN=CNAG_03752 PE=4 SV=1 </t>
  </si>
  <si>
    <t>J9VJK2</t>
  </si>
  <si>
    <t>Cno3</t>
  </si>
  <si>
    <t>CNAG_06325</t>
  </si>
  <si>
    <t xml:space="preserve">GTPase activator OS=Cryptococcus neoformans var. grubii serotype A (strain H99 / ATCC 208821 / CBS 10515 / FGSC 9487) OX=235443 GN=CNAG_06325 PE=4 SV=1 </t>
  </si>
  <si>
    <t>J9VJD9</t>
  </si>
  <si>
    <t>Rpa42</t>
  </si>
  <si>
    <t>CNAG_01179</t>
  </si>
  <si>
    <t xml:space="preserve">DNA-directed RNA polymerase I and III subunit RPAC1 OS=Cryptococcus neoformans var. grubii serotype A (strain H99 / ATCC 208821 / CBS 10515 / FGSC 9487) OX=235443 GN=CNAG_01179 PE=4 SV=1 </t>
  </si>
  <si>
    <t xml:space="preserve">Pescadillo homolog OS=Cryptococcus neoformans var. grubii serotype A (strain H99 / ATCC 208821 / CBS 10515 / FGSC 9487) OX=235443 GN=NOP7 PE=3 SV=1 </t>
  </si>
  <si>
    <t>J9VN05</t>
  </si>
  <si>
    <t>Rps19e</t>
  </si>
  <si>
    <t>CNAG_03000</t>
  </si>
  <si>
    <t xml:space="preserve">Small subunit ribosomal protein S19e OS=Cryptococcus neoformans var. grubii serotype A (strain H99 / ATCC 208821 / CBS 10515 / FGSC 9487) OX=235443 GN=CNAG_03000 PE=4 SV=1 </t>
  </si>
  <si>
    <t>J9VJX9</t>
  </si>
  <si>
    <t xml:space="preserve">ATP-dependent RNA helicase DOB1 OS=Cryptococcus neoformans var. grubii serotype A (strain H99 / ATCC 208821 / CBS 10515 / FGSC 9487) OX=235443 GN=CNAG_01398 PE=4 SV=1 </t>
  </si>
  <si>
    <t>J9VID8</t>
  </si>
  <si>
    <t>Act1</t>
  </si>
  <si>
    <t>CNAG_00483</t>
  </si>
  <si>
    <t xml:space="preserve">Actin OS=Cryptococcus neoformans var. grubii serotype A (strain H99 / ATCC 208821 / CBS 10515 / FGSC 9487) OX=235443 GN=CNAG_00483 PE=3 SV=2 </t>
  </si>
  <si>
    <t xml:space="preserve">Trehalose-6-phosphate phosphatase OS=Cryptococcus neoformans var. grubii serotype A (strain H99 / ATCC 208821 / CBS 10515 / FGSC 9487) OX=235443 GN=TPS2 PE=1 SV=1 </t>
  </si>
  <si>
    <t>J9VLG1</t>
  </si>
  <si>
    <t xml:space="preserve">Pre-mRNA-processing-splicing factor 8 OS=Cryptococcus neoformans var. grubii serotype A (strain H99 / ATCC 208821 / CBS 10515 / FGSC 9487) OX=235443 GN=CNAG_00147 PE=4 SV=1 </t>
  </si>
  <si>
    <t>J9VJ87</t>
  </si>
  <si>
    <t xml:space="preserve">Uncharacterized protein OS=Cryptococcus neoformans var. grubii serotype A (strain H99 / ATCC 208821 / CBS 10515 / FGSC 9487) OX=235443 GN=CNAG_04176 PE=3 SV=2 </t>
  </si>
  <si>
    <t xml:space="preserve">Nucleolar protein 15 OS=Cryptococcus neoformans var. grubii serotype A (strain H99 / ATCC 208821 / CBS 10515 / FGSC 9487) OX=235443 GN=CNAG_07511 PE=4 SV=1 </t>
  </si>
  <si>
    <t>J9VND8</t>
  </si>
  <si>
    <t>0_1_1_1_1_1_0_</t>
  </si>
  <si>
    <t xml:space="preserve">Histone H3 OS=Cryptococcus neoformans var. grubii serotype A (strain H99 / ATCC 208821 / CBS 10515 / FGSC 9487) OX=235443 GN=CNAG_04828 PE=3 SV=1 </t>
  </si>
  <si>
    <t>J9VMC5</t>
  </si>
  <si>
    <t xml:space="preserve">Histone H3 OS=Cryptococcus neoformans var. grubii serotype A (strain H99 / ATCC 208821 / CBS 10515 / FGSC 9487) OX=235443 GN=CNAG_06745 PE=3 SV=1 </t>
  </si>
  <si>
    <t>J9VLX7</t>
  </si>
  <si>
    <t>J9VKD0</t>
  </si>
  <si>
    <t>T2BNX3</t>
  </si>
  <si>
    <t>J9VH45</t>
  </si>
  <si>
    <t>0_0_1_0_1_1_1_</t>
  </si>
  <si>
    <t xml:space="preserve">U3 small nucleolar RNA-associated protein 12 OS=Cryptococcus neoformans var. grubii serotype A (strain H99 / ATCC 208821 / CBS 10515 / FGSC 9487) OX=235443 GN=CNAG_05101 PE=4 SV=2 </t>
  </si>
  <si>
    <t>J9VQS2</t>
  </si>
  <si>
    <t xml:space="preserve">Protein LTV1 OS=Cryptococcus neoformans var. grubii serotype A (strain H99 / ATCC 208821 / CBS 10515 / FGSC 9487) OX=235443 GN=CNAG_03302 PE=4 SV=1 </t>
  </si>
  <si>
    <t>J9VGW9</t>
  </si>
  <si>
    <t>Rps24e</t>
  </si>
  <si>
    <t>CNAG_01332</t>
  </si>
  <si>
    <t>J9VGZ7</t>
  </si>
  <si>
    <t xml:space="preserve">ATP synthase subunit alpha OS=Cryptococcus neoformans var. grubii serotype A (strain H99 / ATCC 208821 / CBS 10515 / FGSC 9487) OX=235443 GN=CNAG_05750 PE=3 SV=1 </t>
  </si>
  <si>
    <t>J9VMB0</t>
  </si>
  <si>
    <t>1_1_1_1_1_1_1_</t>
  </si>
  <si>
    <t>J9VJD5</t>
  </si>
  <si>
    <t>Pwp1</t>
  </si>
  <si>
    <t>CNAG_04694</t>
  </si>
  <si>
    <t xml:space="preserve">Periodic tryptophan protein 1 OS=Cryptococcus neoformans var. grubii serotype A (strain H99 / ATCC 208821 / CBS 10515 / FGSC 9487) OX=235443 GN=CNAG_04694 PE=4 SV=1 </t>
  </si>
  <si>
    <t>J9VI97</t>
  </si>
  <si>
    <t>Rpl1</t>
  </si>
  <si>
    <t>CNAG_00655</t>
  </si>
  <si>
    <t xml:space="preserve">Large subunit acidic ribosomal protein P1 OS=Cryptococcus neoformans var. grubii serotype A (strain H99 / ATCC 208821 / CBS 10515 / FGSC 9487) OX=235443 GN=CNAG_00655 PE=3 SV=1 </t>
  </si>
  <si>
    <t>Utp30</t>
  </si>
  <si>
    <t>CNAG_06535</t>
  </si>
  <si>
    <t xml:space="preserve">Ribosome biogenesis protein UTP30 OS=Cryptococcus neoformans var. grubii serotype A (strain H99 / ATCC 208821 / CBS 10515 / FGSC 9487) OX=235443 GN=CNAG_06535 PE=4 SV=1 </t>
  </si>
  <si>
    <t>J9VNN2</t>
  </si>
  <si>
    <t>Tif6</t>
  </si>
  <si>
    <t>CNAG_04628</t>
  </si>
  <si>
    <t>J9VKA5</t>
  </si>
  <si>
    <t>Nop12</t>
  </si>
  <si>
    <t>CNAG_01564</t>
  </si>
  <si>
    <t>J9VHQ7</t>
  </si>
  <si>
    <t>J9VLC9</t>
  </si>
  <si>
    <t xml:space="preserve">Non-specific serine/threonine protein kinase OS=Cryptococcus neoformans var. grubii serotype A (strain H99 / ATCC 208821 / CBS 10515 / FGSC 9487) OX=235443 GN=CNAG_01938 PE=4 SV=1 </t>
  </si>
  <si>
    <t>J9VJ27</t>
  </si>
  <si>
    <t>Rpl30e</t>
  </si>
  <si>
    <t>CNAG_00232</t>
  </si>
  <si>
    <t>0_1_1_0_1_1_0_</t>
  </si>
  <si>
    <t>J9VQC7</t>
  </si>
  <si>
    <t>Brx1</t>
  </si>
  <si>
    <t>CNAG_02382</t>
  </si>
  <si>
    <t>J9VIL5</t>
  </si>
  <si>
    <t>Cbf5</t>
  </si>
  <si>
    <t>CNAG_01168</t>
  </si>
  <si>
    <t>Rps14</t>
  </si>
  <si>
    <t>CNAG_05904</t>
  </si>
  <si>
    <t>Cno2</t>
  </si>
  <si>
    <t>CNAG_02720</t>
  </si>
  <si>
    <t xml:space="preserve">Nuclear GTP-binding protein OS=Cryptococcus neoformans var. grubii serotype A (strain H99 / ATCC 208821 / CBS 10515 / FGSC 9487) OX=235443 GN=CNAG_02720 PE=4 SV=1 </t>
  </si>
  <si>
    <t>J9VHH2</t>
  </si>
  <si>
    <t>Pma1</t>
  </si>
  <si>
    <t>CNAG_06400</t>
  </si>
  <si>
    <t xml:space="preserve">Ribosome biogenesis protein ERB1 OS=Cryptococcus neoformans var. grubii serotype A (strain H99 / ATCC 208821 / CBS 10515 / FGSC 9487) OX=235443 GN=ERB1 PE=3 SV=1 </t>
  </si>
  <si>
    <t>J9VGM3</t>
  </si>
  <si>
    <t>0_1_1_1_0_1_0_</t>
  </si>
  <si>
    <t>Rps25e</t>
  </si>
  <si>
    <t>CNAG_2359</t>
  </si>
  <si>
    <t>J9VMK1</t>
  </si>
  <si>
    <t>Rde2</t>
  </si>
  <si>
    <t>CNAG_04954</t>
  </si>
  <si>
    <t xml:space="preserve">Uncharacterized protein OS=Cryptococcus neoformans var. grubii serotype A (strain H99 / ATCC 208821 / CBS 10515 / FGSC 9487) OX=235443 GN=CNAG_04954 PE=4 SV=2 </t>
  </si>
  <si>
    <t>J9VH03</t>
  </si>
  <si>
    <t>Nsa1</t>
  </si>
  <si>
    <t>CNAG_06127</t>
  </si>
  <si>
    <t xml:space="preserve">Ribosome biogenesis protein NSA2 OS=Cryptococcus neoformans var. grubii serotype A (strain H99 / ATCC 208821 / CBS 10515 / FGSC 9487) OX=235443 GN=CNAG_06127 PE=4 SV=1 </t>
  </si>
  <si>
    <t>J9VN98</t>
  </si>
  <si>
    <t>Rpl24e</t>
  </si>
  <si>
    <t>CNAG_01812</t>
  </si>
  <si>
    <t>J9VMZ0</t>
  </si>
  <si>
    <t>Rpl37</t>
  </si>
  <si>
    <t>CNAG_03015</t>
  </si>
  <si>
    <t>J9VIC1</t>
  </si>
  <si>
    <t>Ebp2</t>
  </si>
  <si>
    <t>CNAG_01236</t>
  </si>
  <si>
    <t>J9VIG0</t>
  </si>
  <si>
    <t>Rpl39</t>
  </si>
  <si>
    <t>CNAG_01455</t>
  </si>
  <si>
    <t>1_1_1_0_1_1_1_</t>
  </si>
  <si>
    <t>J9W1J2</t>
  </si>
  <si>
    <t>Rpl5e</t>
  </si>
  <si>
    <t>CNAG_02928</t>
  </si>
  <si>
    <t xml:space="preserve">Large subunit ribosomal protein L5e OS=Cryptococcus neoformans var. grubii serotype A (strain H99 / ATCC 208821 / CBS 10515 / FGSC 9487) OX=235443 GN=CNAG_02928 PE=3 SV=1 </t>
  </si>
  <si>
    <t>J9VI11</t>
  </si>
  <si>
    <t>Tef1</t>
  </si>
  <si>
    <t>CNAG_06125</t>
  </si>
  <si>
    <t>Rp0</t>
  </si>
  <si>
    <t>CNAG_03577</t>
  </si>
  <si>
    <t xml:space="preserve">60S acidic ribosomal protein P0 OS=Cryptococcus neoformans var. grubii serotype A (strain H99 / ATCC 208821 / CBS 10515 / FGSC 9487) OX=235443 GN=CNAG_03577 PE=3 SV=1 </t>
  </si>
  <si>
    <t>J9VQJ2</t>
  </si>
  <si>
    <t>Nop56</t>
  </si>
  <si>
    <t>CNAG_02209</t>
  </si>
  <si>
    <t>J9VKD2</t>
  </si>
  <si>
    <t>Rps26</t>
  </si>
  <si>
    <t>CNAG_05525</t>
  </si>
  <si>
    <t>J9VJJ1</t>
  </si>
  <si>
    <t>Rps16</t>
  </si>
  <si>
    <t>CNAG_03780</t>
  </si>
  <si>
    <t>1_0_1_1_1_1_0_</t>
  </si>
  <si>
    <t>J9VJA0</t>
  </si>
  <si>
    <t>TEf2</t>
  </si>
  <si>
    <t>CNAG_06840</t>
  </si>
  <si>
    <t>J9VFX9</t>
  </si>
  <si>
    <t>Nop58</t>
  </si>
  <si>
    <t>CNAG_05976</t>
  </si>
  <si>
    <t>J9VI93</t>
  </si>
  <si>
    <t>Chaperone</t>
  </si>
  <si>
    <t>CNAG_03944</t>
  </si>
  <si>
    <t>J9VHL5</t>
  </si>
  <si>
    <t>Tef2</t>
  </si>
  <si>
    <t>J9VFR5</t>
  </si>
  <si>
    <t>Rsa4</t>
  </si>
  <si>
    <t>CNAG_01432</t>
  </si>
  <si>
    <t xml:space="preserve">Ribosome assembly protein 4 OS=Cryptococcus neoformans var. grubii serotype A (strain H99 / ATCC 208821 / CBS 10515 / FGSC 9487) OX=235443 GN=CNAG_01432 PE=4 SV=1 </t>
  </si>
  <si>
    <t>J9VJB2</t>
  </si>
  <si>
    <t xml:space="preserve">Ribosome assembly protein 4, variant OS=Cryptococcus neoformans var. grubii serotype A (strain H99 / ATCC 208821 / CBS 10515 / FGSC 9487) OX=235443 GN=CNAG_01432 PE=4 SV=1 </t>
  </si>
  <si>
    <t>J9VJ48</t>
  </si>
  <si>
    <t>Rpf2</t>
  </si>
  <si>
    <t>CNAG_01187</t>
  </si>
  <si>
    <t>J9VGJ9</t>
  </si>
  <si>
    <t>Rps13e</t>
  </si>
  <si>
    <t>CNAG_1153</t>
  </si>
  <si>
    <t>J9VL49</t>
  </si>
  <si>
    <t xml:space="preserve">Large subunit ribosomal protein L44 OS=Cryptococcus neoformans var. grubii serotype A (strain H99 / ATCC 208821 / CBS 10515 / FGSC 9487) OX=235443 GN=CNAG_04884 PE=3 SV=2 </t>
  </si>
  <si>
    <t>J9VFV8</t>
  </si>
  <si>
    <t>Cno1</t>
  </si>
  <si>
    <t>CNAG_01125</t>
  </si>
  <si>
    <t xml:space="preserve">Uncharacterized protein OS=Cryptococcus neoformans var. grubii serotype A (strain H99 / ATCC 208821 / CBS 10515 / FGSC 9487) OX=235443 GN=CNAG_01125 PE=4 SV=1 </t>
  </si>
  <si>
    <t>J9VFJ7</t>
  </si>
  <si>
    <t>Rei1</t>
  </si>
  <si>
    <t>CNAG_06742</t>
  </si>
  <si>
    <t xml:space="preserve">Pre-60S factor REI1 OS=Cryptococcus neoformans var. grubii serotype A (strain H99 / ATCC 208821 / CBS 10515 / FGSC 9487) OX=235443 GN=CNAG_06742 PE=4 SV=1 </t>
  </si>
  <si>
    <t>Rpl12</t>
  </si>
  <si>
    <t>CNAG_01480</t>
  </si>
  <si>
    <t>J9VKB4</t>
  </si>
  <si>
    <t>T2BNG0</t>
  </si>
  <si>
    <t>Rps3</t>
  </si>
  <si>
    <t>CNAG_00116</t>
  </si>
  <si>
    <t>Rps9</t>
  </si>
  <si>
    <t>CNAG_02331</t>
  </si>
  <si>
    <t>Rps11</t>
  </si>
  <si>
    <t>CNAG_00672</t>
  </si>
  <si>
    <t>Rpl34e</t>
  </si>
  <si>
    <t>CNAG_00821</t>
  </si>
  <si>
    <t>J9VGI9</t>
  </si>
  <si>
    <t>Rps23</t>
  </si>
  <si>
    <t>CNAG_03127</t>
  </si>
  <si>
    <t>J9VIT0</t>
  </si>
  <si>
    <t>Rpl2</t>
  </si>
  <si>
    <t>CNAG_05762</t>
  </si>
  <si>
    <t>Hsp72</t>
  </si>
  <si>
    <t>CNAG_1750</t>
  </si>
  <si>
    <t>J9VE53</t>
  </si>
  <si>
    <t>Rpl23</t>
  </si>
  <si>
    <t>CNAG_03053</t>
  </si>
  <si>
    <t>J9VEM3</t>
  </si>
  <si>
    <t>Rrs1</t>
  </si>
  <si>
    <t>CNAG_06273</t>
  </si>
  <si>
    <t>J9VF94</t>
  </si>
  <si>
    <t>Hsp75</t>
  </si>
  <si>
    <t>CNAG_00334</t>
  </si>
  <si>
    <t>J9VGE0</t>
  </si>
  <si>
    <t>Rps2</t>
  </si>
  <si>
    <t>CNAG_06605</t>
  </si>
  <si>
    <t>T2BQJ3</t>
  </si>
  <si>
    <t>Rpl24</t>
  </si>
  <si>
    <t>CNAG_04021</t>
  </si>
  <si>
    <t>J9VI50</t>
  </si>
  <si>
    <t>Rpl1a</t>
  </si>
  <si>
    <t>CNAG_02144</t>
  </si>
  <si>
    <t>J9VH36</t>
  </si>
  <si>
    <t>Rps18</t>
  </si>
  <si>
    <t>CNAG_04883</t>
  </si>
  <si>
    <t>J9VJ33</t>
  </si>
  <si>
    <t>T2BQQ8</t>
  </si>
  <si>
    <t>Rpl36</t>
  </si>
  <si>
    <t>CNAG_03510</t>
  </si>
  <si>
    <t>1_0_1_1_1_1_1_</t>
  </si>
  <si>
    <t>J9VH55</t>
  </si>
  <si>
    <t>Rpl33b</t>
  </si>
  <si>
    <t>CNAG_05800</t>
  </si>
  <si>
    <t>Rps8</t>
  </si>
  <si>
    <t>CNAG_03198</t>
  </si>
  <si>
    <t>J9VFH9</t>
  </si>
  <si>
    <t>J9VLZ3</t>
  </si>
  <si>
    <t>Hsp71</t>
  </si>
  <si>
    <t>CNAG_01727</t>
  </si>
  <si>
    <t>T2BNM3</t>
  </si>
  <si>
    <t>Rps17</t>
  </si>
  <si>
    <t>CNAG_01170</t>
  </si>
  <si>
    <t>J9VGN1</t>
  </si>
  <si>
    <t>Rpl32e</t>
  </si>
  <si>
    <t>CNAG_06222</t>
  </si>
  <si>
    <t>J9VFT1</t>
  </si>
  <si>
    <t>Nog2</t>
  </si>
  <si>
    <t>CNAG_07413</t>
  </si>
  <si>
    <t xml:space="preserve">Nucleolar GTP-binding protein 2 OS=Cryptococcus neoformans var. grubii serotype A (strain H99 / ATCC 208821 / CBS 10515 / FGSC 9487) OX=235443 GN=NOG2 PE=3 SV=2 </t>
  </si>
  <si>
    <t>T2BNY5</t>
  </si>
  <si>
    <t>J9VGM5</t>
  </si>
  <si>
    <t>J9VGJ3</t>
  </si>
  <si>
    <t>Rpl18a</t>
  </si>
  <si>
    <t>CNAG_01224</t>
  </si>
  <si>
    <t>J9VEZ7</t>
  </si>
  <si>
    <t>Rpl27ae</t>
  </si>
  <si>
    <t>CNAG_03747</t>
  </si>
  <si>
    <t>J9VEU2</t>
  </si>
  <si>
    <t>Rpl15</t>
  </si>
  <si>
    <t>CNAG_01486</t>
  </si>
  <si>
    <t>J9VH01</t>
  </si>
  <si>
    <t>CNAG_03283</t>
  </si>
  <si>
    <t>J9VGR3</t>
  </si>
  <si>
    <t>Rpl6</t>
  </si>
  <si>
    <t>CNAG_02234</t>
  </si>
  <si>
    <t>J9VFD0</t>
  </si>
  <si>
    <t>Rpl27e</t>
  </si>
  <si>
    <t>CNAG_00779</t>
  </si>
  <si>
    <t>Prp43</t>
  </si>
  <si>
    <t>CNAG_06626</t>
  </si>
  <si>
    <t xml:space="preserve">Pre-mRNA-splicing factor ATP-dependent RNA helicase DHX15/PRP43 OS=Cryptococcus neoformans var. grubii serotype A (strain H99 / ATCC 208821 / CBS 10515 / FGSC 9487) OX=235443 GN=CNAG_06626 PE=4 SV=1 </t>
  </si>
  <si>
    <t>T2BN17</t>
  </si>
  <si>
    <t>Rps1</t>
  </si>
  <si>
    <t>J9VFA7</t>
  </si>
  <si>
    <t>Rps0</t>
  </si>
  <si>
    <t>CNAG_04114</t>
  </si>
  <si>
    <t>J9VEN6</t>
  </si>
  <si>
    <t>J9VFH1</t>
  </si>
  <si>
    <t>Gwo1</t>
  </si>
  <si>
    <t>CNAG_00520</t>
  </si>
  <si>
    <t xml:space="preserve">Uncharacterized protein OS=Cryptococcus neoformans var. grubii serotype A (strain H99 / ATCC 208821 / CBS 10515 / FGSC 9487) OX=235443 GN=CNAG_00520 PE=1 SV=1 </t>
  </si>
  <si>
    <t>J9VWA9</t>
  </si>
  <si>
    <t>Rps4</t>
  </si>
  <si>
    <t>CNAG_00640</t>
  </si>
  <si>
    <t>T2BPJ4</t>
  </si>
  <si>
    <t>J9VFY0</t>
  </si>
  <si>
    <t>Rps6</t>
  </si>
  <si>
    <t>CNAG_01152</t>
  </si>
  <si>
    <t>Q059G6</t>
  </si>
  <si>
    <t>Rpl13</t>
  </si>
  <si>
    <t>CNAG_06231</t>
  </si>
  <si>
    <t>J9VE09</t>
  </si>
  <si>
    <t>Nog1</t>
  </si>
  <si>
    <t>CNAG_06468</t>
  </si>
  <si>
    <t>T2BQ51</t>
  </si>
  <si>
    <t>Rpl14e</t>
  </si>
  <si>
    <t>CNAG_04799</t>
  </si>
  <si>
    <t>T2BNK6</t>
  </si>
  <si>
    <t>Rpl7e</t>
  </si>
  <si>
    <t>CNAG_00656</t>
  </si>
  <si>
    <t>J9VEG9</t>
  </si>
  <si>
    <t>Rpl13e</t>
  </si>
  <si>
    <t>CNAG_06095</t>
  </si>
  <si>
    <t>J9VG29</t>
  </si>
  <si>
    <t>Rpl20</t>
  </si>
  <si>
    <t>CNAG_04726</t>
  </si>
  <si>
    <t>J9VG96</t>
  </si>
  <si>
    <t>Rpl10</t>
  </si>
  <si>
    <t>CNAG_03739</t>
  </si>
  <si>
    <t>T2BMA0</t>
  </si>
  <si>
    <t>Rpl8</t>
  </si>
  <si>
    <t>CNAG_05232</t>
  </si>
  <si>
    <t>T2BQ66</t>
  </si>
  <si>
    <t>Rpl7ae</t>
  </si>
  <si>
    <t>CNAG_05555</t>
  </si>
  <si>
    <t>T2BP29</t>
  </si>
  <si>
    <t>Rpl3</t>
  </si>
  <si>
    <t>CNAG_01884</t>
  </si>
  <si>
    <t>T2BNJ3</t>
  </si>
  <si>
    <t>Rpl4e</t>
  </si>
  <si>
    <t>CNAG_04762</t>
  </si>
  <si>
    <t>T2BN71</t>
  </si>
  <si>
    <t>H6VMG0</t>
  </si>
  <si>
    <t>Ago1</t>
  </si>
  <si>
    <t>CNAG_04609</t>
  </si>
  <si>
    <t xml:space="preserve">Argonaute OS=Cryptococcus neoformans var. grubii serotype A (strain H99 / ATCC 208821 / CBS 10515 / FGSC 9487) OX=235443 GN=CNAG_04609 PE=1 SV=2 </t>
  </si>
  <si>
    <t>J9VDR3</t>
  </si>
  <si>
    <t>Rde1</t>
  </si>
  <si>
    <t>CNAG_01848</t>
  </si>
  <si>
    <t xml:space="preserve">Uncharacterized protein OS=Cryptococcus neoformans var. grubii serotype A (strain H99 / ATCC 208821 / CBS 10515 / FGSC 9487) OX=235443 GN=CNAG_01848 PE=4 SV=1 </t>
  </si>
  <si>
    <t>T2BN03</t>
  </si>
  <si>
    <t>P48465</t>
  </si>
  <si>
    <t>Name</t>
  </si>
  <si>
    <t>ID</t>
  </si>
  <si>
    <t>Rde1-prp43-ts5</t>
  </si>
  <si>
    <t>seqcov_HMAL-24(searched:2019-03-11)</t>
  </si>
  <si>
    <t>seqcov_HMAL-08(searched:2019-03-11)</t>
  </si>
  <si>
    <t>seqcov_HMAL-07(searched:2019-03-11)</t>
  </si>
  <si>
    <t>seqcov_HMAL-04(searched:2019-03-11)</t>
  </si>
  <si>
    <t>seqcov_HMAL-03(searched:2019-03-11)</t>
  </si>
  <si>
    <t>seqcov_HMAL-01(searched:2019-03-11)</t>
  </si>
  <si>
    <t>seqcov_HMAL-02(searched:2019-03-11)</t>
  </si>
  <si>
    <t>spectral_count__HMAL-24(searched:2019-03-11)</t>
  </si>
  <si>
    <t>spectral_count__HMAL-08(searched:2019-03-11)</t>
  </si>
  <si>
    <t>spectral_count__HMAL-07(searched:2019-03-11)</t>
  </si>
  <si>
    <t>spectral_count__HMAL-04(searched:2019-03-11)</t>
  </si>
  <si>
    <t>spectral_count__HMAL-03(searched:2019-03-11)</t>
  </si>
  <si>
    <t>spectral_count__HMAL-01(searched:2019-03-11)</t>
  </si>
  <si>
    <t>spectral_count__HMAL-02(searched:2019-03-11)</t>
  </si>
  <si>
    <t>EMPAI_HMAL-24(searched:2019-03-11)</t>
  </si>
  <si>
    <t>EMPAI_HMAL-08(searched:2019-03-11)</t>
  </si>
  <si>
    <t>EMPAI_HMAL-07(searched:2019-03-11)</t>
  </si>
  <si>
    <t>EMPAI_HMAL-04(searched:2019-03-11)</t>
  </si>
  <si>
    <t>EMPAI_HMAL-03(searched:2019-03-11)</t>
  </si>
  <si>
    <t>EMPAI_HMAL-01(searched:2019-03-11)</t>
  </si>
  <si>
    <t>EMPAI_HMAL-02(searched:2019-03-11)</t>
  </si>
  <si>
    <t>NSAF_HMAL-24(searched:2019-03-11)</t>
  </si>
  <si>
    <t>NSAF_HMAL-08(searched:2019-03-11)</t>
  </si>
  <si>
    <t>NSAF_HMAL-07(searched:2019-03-11)</t>
  </si>
  <si>
    <t>NSAF_HMAL-04(searched:2019-03-11)</t>
  </si>
  <si>
    <t>NSAF_HMAL-03(searched:2019-03-11)</t>
  </si>
  <si>
    <t>NSAF_HMAL-01(searched:2019-03-11)</t>
  </si>
  <si>
    <t>NSAF_HMAL-02(searched:2019-03-11)</t>
  </si>
  <si>
    <t>peptide_count_HMAL-24(searched:2019-03-11)</t>
  </si>
  <si>
    <t>peptide_count_HMAL-08(searched:2019-03-11)</t>
  </si>
  <si>
    <t>peptide_count_HMAL-07(searched:2019-03-11)</t>
  </si>
  <si>
    <t>peptide_count_HMAL-04(searched:2019-03-11)</t>
  </si>
  <si>
    <t>peptide_count_HMAL-03(searched:2019-03-11)</t>
  </si>
  <si>
    <t>peptide_count_HMAL-01(searched:2019-03-11)</t>
  </si>
  <si>
    <t>peptide_count_HMAL-02(searched:2019-03-11)</t>
  </si>
  <si>
    <t>Filter</t>
  </si>
  <si>
    <t>Total spectral count</t>
  </si>
  <si>
    <t>Average coverage</t>
  </si>
  <si>
    <t>Pet9</t>
  </si>
  <si>
    <t>CNAG_03771</t>
  </si>
  <si>
    <t>CNAG_04176</t>
  </si>
  <si>
    <t>Ltv1</t>
  </si>
  <si>
    <t>Tef3</t>
  </si>
  <si>
    <t>CNAG_04513</t>
  </si>
  <si>
    <t>CNAG_01117</t>
  </si>
  <si>
    <t>Rpb2</t>
  </si>
  <si>
    <t>CNAG_03302</t>
  </si>
  <si>
    <t>Tub1</t>
  </si>
  <si>
    <t>Ste11</t>
  </si>
  <si>
    <t>CNAG_03787</t>
  </si>
  <si>
    <t>CNAG_06980</t>
  </si>
  <si>
    <t>Dob1</t>
  </si>
  <si>
    <t>CNAG_01398</t>
  </si>
  <si>
    <t>Rpl29</t>
  </si>
  <si>
    <t>CNAG_00771</t>
  </si>
  <si>
    <t>CNAG_02857</t>
  </si>
  <si>
    <t>CNAG_00992</t>
  </si>
  <si>
    <t>Cno4</t>
  </si>
  <si>
    <t>CNAG_05465</t>
  </si>
  <si>
    <t>Lys21</t>
  </si>
  <si>
    <t>CNAG_07445</t>
  </si>
  <si>
    <t>CNAG_00891</t>
  </si>
  <si>
    <t>Tkl2</t>
  </si>
  <si>
    <t>Arb1</t>
  </si>
  <si>
    <t>CNAG_02110</t>
  </si>
  <si>
    <t>CNAG_04441</t>
  </si>
  <si>
    <t>CNAG_02257</t>
  </si>
  <si>
    <t>Nop7</t>
  </si>
  <si>
    <t>Nat1</t>
  </si>
  <si>
    <t>Pab1</t>
  </si>
  <si>
    <t>Spi1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</si>
</sst>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0" fontId="0" fillId="0" borderId="0" xfId="0" applyNumberFormat="1"/>
    <xf numFmtId="11" fontId="0" fillId="0" borderId="0" xfId="0" applyNumberFormat="1"/>
    <xf numFmtId="0" fontId="6" fillId="2" borderId="0" xfId="6"/>
    <xf numFmtId="10" fontId="6" fillId="2" borderId="0" xfId="6" applyNumberFormat="1"/>
    <xf numFmtId="11" fontId="6" fillId="2" borderId="0" xfId="6" applyNumberFormat="1"/>
    <xf numFmtId="0" fontId="8" fillId="4" borderId="0" xfId="8"/>
    <xf numFmtId="10" fontId="8" fillId="4" borderId="0" xfId="8" applyNumberFormat="1"/>
    <xf numFmtId="0" fontId="0" fillId="0" borderId="0" xfId="0" applyNumberFormat="1"/>
    <xf numFmtId="0" fontId="18" fillId="0" borderId="0" xfId="0" applyFont="1"/>
    <xf numFmtId="0" fontId="0" fillId="0" borderId="0" xfId="0" applyFont="1"/>
    <xf numFmtId="0" fontId="18" fillId="0" borderId="0" xfId="0" applyFont="1" applyFill="1"/>
    <xf numFmtId="0" fontId="16" fillId="0" borderId="0" xfId="0" applyFont="1" applyBorder="1" applyAlignment="1">
      <alignment horizontal="center" vertical="top"/>
    </xf>
    <xf numFmtId="10" fontId="16" fillId="0" borderId="0" xfId="0" applyNumberFormat="1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10" fontId="16" fillId="0" borderId="0" xfId="0" applyNumberFormat="1" applyFont="1" applyAlignment="1">
      <alignment horizontal="center"/>
    </xf>
    <xf numFmtId="0" fontId="0" fillId="0" borderId="0" xfId="0" applyFill="1"/>
    <xf numFmtId="10" fontId="0" fillId="0" borderId="0" xfId="0" applyNumberFormat="1" applyFill="1"/>
    <xf numFmtId="0" fontId="6" fillId="0" borderId="0" xfId="6" applyFill="1"/>
    <xf numFmtId="0" fontId="8" fillId="0" borderId="0" xfId="8" applyFill="1"/>
    <xf numFmtId="0" fontId="19" fillId="0" borderId="0" xfId="0" applyFont="1" applyFill="1"/>
    <xf numFmtId="0" fontId="19" fillId="0" borderId="0" xfId="6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strike val="0"/>
        <u val="none"/>
        <color theme="0"/>
      </font>
      <fill>
        <patternFill>
          <bgColor theme="3"/>
        </patternFill>
      </fill>
    </dxf>
    <dxf>
      <font>
        <strike val="0"/>
        <u val="none"/>
        <color theme="0"/>
      </font>
      <fill>
        <patternFill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19B87-2FDB-AF41-A546-96CABDAD4D99}">
  <dimension ref="A1:AY445"/>
  <sheetViews>
    <sheetView topLeftCell="AI50" zoomScale="137" zoomScaleNormal="137" workbookViewId="0">
      <selection activeCell="AU51" sqref="AU51"/>
    </sheetView>
  </sheetViews>
  <sheetFormatPr baseColWidth="10" defaultColWidth="8.83203125" defaultRowHeight="15" x14ac:dyDescent="0.2"/>
  <cols>
    <col min="40" max="40" width="18.5" customWidth="1"/>
    <col min="41" max="41" width="7" style="1" bestFit="1" customWidth="1"/>
    <col min="42" max="42" width="13.5" style="1" customWidth="1"/>
    <col min="43" max="43" width="10.33203125" style="1" customWidth="1"/>
    <col min="44" max="46" width="10.33203125" style="8" customWidth="1"/>
    <col min="47" max="49" width="8.83203125" customWidth="1"/>
    <col min="50" max="50" width="13.6640625" customWidth="1"/>
  </cols>
  <sheetData>
    <row r="1" spans="1:51" x14ac:dyDescent="0.2">
      <c r="AO1" s="17" t="s">
        <v>1260</v>
      </c>
      <c r="AP1" s="15"/>
      <c r="AQ1" s="15"/>
      <c r="AR1" s="16" t="s">
        <v>1259</v>
      </c>
      <c r="AS1" s="16"/>
      <c r="AT1" s="16"/>
      <c r="AU1" s="15" t="s">
        <v>1258</v>
      </c>
      <c r="AV1" s="15"/>
      <c r="AW1" s="15"/>
    </row>
    <row r="2" spans="1:51" x14ac:dyDescent="0.2">
      <c r="A2" s="12" t="s">
        <v>0</v>
      </c>
      <c r="B2" s="12" t="s">
        <v>1</v>
      </c>
      <c r="C2" s="12" t="s">
        <v>1257</v>
      </c>
      <c r="D2" s="12" t="s">
        <v>1256</v>
      </c>
      <c r="E2" s="12" t="s">
        <v>1255</v>
      </c>
      <c r="F2" s="12" t="s">
        <v>1254</v>
      </c>
      <c r="G2" s="12" t="s">
        <v>1253</v>
      </c>
      <c r="H2" s="12" t="s">
        <v>1252</v>
      </c>
      <c r="I2" s="12" t="s">
        <v>1251</v>
      </c>
      <c r="J2" s="12" t="s">
        <v>1250</v>
      </c>
      <c r="K2" s="12" t="s">
        <v>1249</v>
      </c>
      <c r="L2" s="12" t="s">
        <v>1248</v>
      </c>
      <c r="M2" s="12" t="s">
        <v>1247</v>
      </c>
      <c r="N2" s="12" t="s">
        <v>1246</v>
      </c>
      <c r="O2" s="12" t="s">
        <v>1245</v>
      </c>
      <c r="P2" s="12" t="s">
        <v>1244</v>
      </c>
      <c r="Q2" s="12" t="s">
        <v>1243</v>
      </c>
      <c r="R2" s="12" t="s">
        <v>1242</v>
      </c>
      <c r="S2" s="12" t="s">
        <v>1241</v>
      </c>
      <c r="T2" s="12" t="s">
        <v>1240</v>
      </c>
      <c r="U2" s="12" t="s">
        <v>1239</v>
      </c>
      <c r="V2" s="12" t="s">
        <v>1238</v>
      </c>
      <c r="W2" s="12" t="s">
        <v>1237</v>
      </c>
      <c r="X2" s="12" t="s">
        <v>1236</v>
      </c>
      <c r="Y2" s="12" t="s">
        <v>1235</v>
      </c>
      <c r="Z2" s="12" t="s">
        <v>1234</v>
      </c>
      <c r="AA2" s="12" t="s">
        <v>1233</v>
      </c>
      <c r="AB2" s="12" t="s">
        <v>1232</v>
      </c>
      <c r="AC2" s="12" t="s">
        <v>1231</v>
      </c>
      <c r="AD2" s="12" t="s">
        <v>1230</v>
      </c>
      <c r="AE2" s="12" t="s">
        <v>1229</v>
      </c>
      <c r="AF2" s="12" t="s">
        <v>1228</v>
      </c>
      <c r="AG2" s="12" t="s">
        <v>1227</v>
      </c>
      <c r="AH2" s="12" t="s">
        <v>1226</v>
      </c>
      <c r="AI2" s="12" t="s">
        <v>1225</v>
      </c>
      <c r="AJ2" s="12" t="s">
        <v>1224</v>
      </c>
      <c r="AK2" s="12" t="s">
        <v>1223</v>
      </c>
      <c r="AL2" s="12" t="s">
        <v>22</v>
      </c>
      <c r="AM2" s="12" t="s">
        <v>23</v>
      </c>
      <c r="AN2" s="12" t="s">
        <v>24</v>
      </c>
      <c r="AO2" s="13" t="s">
        <v>1215</v>
      </c>
      <c r="AP2" s="13" t="s">
        <v>1222</v>
      </c>
      <c r="AQ2" s="13" t="s">
        <v>999</v>
      </c>
      <c r="AR2" s="14" t="s">
        <v>1215</v>
      </c>
      <c r="AS2" s="14" t="s">
        <v>1222</v>
      </c>
      <c r="AT2" s="14" t="s">
        <v>999</v>
      </c>
      <c r="AU2" s="13" t="s">
        <v>1215</v>
      </c>
      <c r="AV2" s="13" t="s">
        <v>1222</v>
      </c>
      <c r="AW2" s="13" t="s">
        <v>999</v>
      </c>
      <c r="AX2" s="12" t="s">
        <v>1221</v>
      </c>
      <c r="AY2" s="12" t="s">
        <v>1220</v>
      </c>
    </row>
    <row r="3" spans="1:51" x14ac:dyDescent="0.2">
      <c r="A3" t="s">
        <v>25</v>
      </c>
      <c r="B3" t="s">
        <v>1219</v>
      </c>
      <c r="C3">
        <v>3</v>
      </c>
      <c r="D3">
        <v>5</v>
      </c>
      <c r="E3">
        <v>5</v>
      </c>
      <c r="F3">
        <v>4</v>
      </c>
      <c r="G3">
        <v>4</v>
      </c>
      <c r="H3">
        <v>4</v>
      </c>
      <c r="I3">
        <v>0</v>
      </c>
      <c r="J3">
        <v>1.0527977999999999E-3</v>
      </c>
      <c r="K3">
        <v>3.6348194999999998E-3</v>
      </c>
      <c r="L3">
        <v>6.7220400000000003E-4</v>
      </c>
      <c r="M3">
        <v>1.6957573000000001E-3</v>
      </c>
      <c r="N3">
        <v>2.4888819999999999E-2</v>
      </c>
      <c r="O3">
        <v>2.9007999999999999E-2</v>
      </c>
      <c r="P3">
        <v>2.9669639000000001E-2</v>
      </c>
      <c r="Q3">
        <v>3.2953644</v>
      </c>
      <c r="R3">
        <v>0</v>
      </c>
      <c r="S3">
        <v>4.1879999999999997</v>
      </c>
      <c r="T3">
        <v>0</v>
      </c>
      <c r="U3">
        <v>2.3884413000000002</v>
      </c>
      <c r="V3">
        <v>2.9084089999999998</v>
      </c>
      <c r="W3">
        <v>0.54525447000000005</v>
      </c>
      <c r="X3">
        <v>2642</v>
      </c>
      <c r="Y3">
        <v>0</v>
      </c>
      <c r="Z3">
        <v>2012</v>
      </c>
      <c r="AA3">
        <v>0</v>
      </c>
      <c r="AB3">
        <v>730</v>
      </c>
      <c r="AC3">
        <v>1039</v>
      </c>
      <c r="AD3">
        <v>155</v>
      </c>
      <c r="AE3">
        <v>0.63300000000000001</v>
      </c>
      <c r="AF3">
        <v>0</v>
      </c>
      <c r="AG3">
        <v>0.71499999999999997</v>
      </c>
      <c r="AH3">
        <v>0</v>
      </c>
      <c r="AI3">
        <v>0.53</v>
      </c>
      <c r="AJ3">
        <v>0.59199999999999997</v>
      </c>
      <c r="AK3">
        <v>0.189</v>
      </c>
      <c r="AL3" t="s">
        <v>292</v>
      </c>
      <c r="AM3">
        <v>5</v>
      </c>
      <c r="AN3" t="s">
        <v>896</v>
      </c>
      <c r="AO3" s="1">
        <f>AVERAGE(AE3,AG3)</f>
        <v>0.67399999999999993</v>
      </c>
      <c r="AP3" s="1">
        <f>AVERAGE(AI3,AJ3)</f>
        <v>0.56099999999999994</v>
      </c>
      <c r="AQ3" s="1">
        <f>AK3</f>
        <v>0.189</v>
      </c>
      <c r="AR3" s="8">
        <f>SUM(X3,Z3)</f>
        <v>4654</v>
      </c>
      <c r="AS3" s="8">
        <f>SUM(AB3,AC3)</f>
        <v>1769</v>
      </c>
      <c r="AT3" s="8">
        <f>AD3</f>
        <v>155</v>
      </c>
      <c r="AU3" t="b">
        <f>IF(AND(AE3&gt;0.1,AG3&gt;0.1,AF3&lt;0.1),TRUE,FALSE)</f>
        <v>1</v>
      </c>
      <c r="AV3" t="b">
        <f>IF(AND(AI3&gt;0.1,AJ3&gt;0.1,AH3&lt;0.1),TRUE,FALSE)</f>
        <v>1</v>
      </c>
      <c r="AW3" t="b">
        <f>IF(AND(AK3&gt;0.1,AH3&lt;0.1),TRUE,FALSE)</f>
        <v>1</v>
      </c>
      <c r="AX3" t="s">
        <v>1216</v>
      </c>
      <c r="AY3" t="s">
        <v>1215</v>
      </c>
    </row>
    <row r="4" spans="1:51" x14ac:dyDescent="0.2">
      <c r="A4" t="s">
        <v>25</v>
      </c>
      <c r="B4" t="s">
        <v>1218</v>
      </c>
      <c r="C4">
        <v>3</v>
      </c>
      <c r="D4">
        <v>0</v>
      </c>
      <c r="E4">
        <v>5</v>
      </c>
      <c r="F4">
        <v>0</v>
      </c>
      <c r="G4">
        <v>0</v>
      </c>
      <c r="H4">
        <v>0</v>
      </c>
      <c r="I4">
        <v>0</v>
      </c>
      <c r="J4">
        <v>9.8147706000000005E-5</v>
      </c>
      <c r="K4">
        <v>0</v>
      </c>
      <c r="L4">
        <v>1.2185177E-4</v>
      </c>
      <c r="M4">
        <v>0</v>
      </c>
      <c r="N4">
        <v>2.4636207E-2</v>
      </c>
      <c r="O4">
        <v>2.8989462000000001E-2</v>
      </c>
      <c r="P4">
        <v>8.9172320000000006E-3</v>
      </c>
      <c r="Q4">
        <v>3.2266859999999999</v>
      </c>
      <c r="R4">
        <v>0</v>
      </c>
      <c r="S4">
        <v>4.0466129999999998</v>
      </c>
      <c r="T4">
        <v>0</v>
      </c>
      <c r="U4">
        <v>2.2508729999999999</v>
      </c>
      <c r="V4">
        <v>2.775722</v>
      </c>
      <c r="W4">
        <v>0.46892630000000002</v>
      </c>
      <c r="X4">
        <v>2591</v>
      </c>
      <c r="Y4">
        <v>0</v>
      </c>
      <c r="Z4">
        <v>1861</v>
      </c>
      <c r="AA4">
        <v>0</v>
      </c>
      <c r="AB4">
        <v>698</v>
      </c>
      <c r="AC4">
        <v>1003</v>
      </c>
      <c r="AD4">
        <v>45</v>
      </c>
      <c r="AE4">
        <v>0.626</v>
      </c>
      <c r="AF4">
        <v>0</v>
      </c>
      <c r="AG4">
        <v>0.70299999999999996</v>
      </c>
      <c r="AH4">
        <v>0</v>
      </c>
      <c r="AI4">
        <v>0.51200000000000001</v>
      </c>
      <c r="AJ4">
        <v>0.57699999999999996</v>
      </c>
      <c r="AK4">
        <v>0.16700000000000001</v>
      </c>
      <c r="AL4" t="s">
        <v>1217</v>
      </c>
      <c r="AM4">
        <v>5</v>
      </c>
      <c r="AN4" t="s">
        <v>896</v>
      </c>
      <c r="AO4" s="1">
        <f>AVERAGE(AE4,AG4)</f>
        <v>0.66449999999999998</v>
      </c>
      <c r="AP4" s="1">
        <f>AVERAGE(AI4,AJ4)</f>
        <v>0.54449999999999998</v>
      </c>
      <c r="AQ4" s="1">
        <f>AK4</f>
        <v>0.16700000000000001</v>
      </c>
      <c r="AR4" s="8">
        <f>SUM(X4,Z4)</f>
        <v>4452</v>
      </c>
      <c r="AS4" s="8">
        <f>SUM(AB4,AC4)</f>
        <v>1701</v>
      </c>
      <c r="AT4" s="8">
        <f>AD4</f>
        <v>45</v>
      </c>
      <c r="AU4" t="b">
        <f>IF(AND(AE4&gt;0.1,AG4&gt;0.1,AF4&lt;0.1),TRUE,FALSE)</f>
        <v>1</v>
      </c>
      <c r="AV4" t="b">
        <f>IF(AND(AI4&gt;0.1,AJ4&gt;0.1,AH4&lt;0.1),TRUE,FALSE)</f>
        <v>1</v>
      </c>
      <c r="AW4" t="b">
        <f>IF(AND(AK4&gt;0.1,AH4&lt;0.1),TRUE,FALSE)</f>
        <v>1</v>
      </c>
      <c r="AX4" t="s">
        <v>1216</v>
      </c>
      <c r="AY4" t="s">
        <v>1215</v>
      </c>
    </row>
    <row r="5" spans="1:51" x14ac:dyDescent="0.2">
      <c r="A5" t="s">
        <v>25</v>
      </c>
      <c r="B5" t="s">
        <v>1159</v>
      </c>
      <c r="C5">
        <v>2</v>
      </c>
      <c r="D5">
        <v>0</v>
      </c>
      <c r="E5">
        <v>2</v>
      </c>
      <c r="F5">
        <v>0</v>
      </c>
      <c r="G5">
        <v>2</v>
      </c>
      <c r="H5">
        <v>0</v>
      </c>
      <c r="I5">
        <v>0</v>
      </c>
      <c r="J5">
        <v>1.0020284E-3</v>
      </c>
      <c r="K5">
        <v>0</v>
      </c>
      <c r="L5">
        <v>7.1087566999999995E-4</v>
      </c>
      <c r="M5">
        <v>0</v>
      </c>
      <c r="N5">
        <v>3.0605596999999998E-3</v>
      </c>
      <c r="O5">
        <v>3.1055508000000002E-3</v>
      </c>
      <c r="P5">
        <v>0</v>
      </c>
      <c r="Q5">
        <v>3.7533522000000001</v>
      </c>
      <c r="R5">
        <v>0</v>
      </c>
      <c r="S5">
        <v>6.3282455999999998</v>
      </c>
      <c r="T5">
        <v>0</v>
      </c>
      <c r="U5">
        <v>0.68267405000000003</v>
      </c>
      <c r="V5">
        <v>0.92309176999999998</v>
      </c>
      <c r="W5">
        <v>0</v>
      </c>
      <c r="X5">
        <v>281</v>
      </c>
      <c r="Y5">
        <v>0</v>
      </c>
      <c r="Z5">
        <v>287</v>
      </c>
      <c r="AA5">
        <v>0</v>
      </c>
      <c r="AB5">
        <v>46</v>
      </c>
      <c r="AC5">
        <v>57</v>
      </c>
      <c r="AD5">
        <v>0</v>
      </c>
      <c r="AE5">
        <v>0.67700000000000005</v>
      </c>
      <c r="AF5">
        <v>0</v>
      </c>
      <c r="AG5">
        <v>0.86499999999999999</v>
      </c>
      <c r="AH5">
        <v>0</v>
      </c>
      <c r="AI5">
        <v>0.22600000000000001</v>
      </c>
      <c r="AJ5">
        <v>0.28399999999999997</v>
      </c>
      <c r="AK5">
        <v>0</v>
      </c>
      <c r="AL5" t="s">
        <v>1158</v>
      </c>
      <c r="AM5">
        <v>4</v>
      </c>
      <c r="AN5" t="s">
        <v>834</v>
      </c>
      <c r="AO5" s="1">
        <f>AVERAGE(AE5,AG5)</f>
        <v>0.77100000000000002</v>
      </c>
      <c r="AP5" s="1">
        <f>AVERAGE(AI5,AJ5)</f>
        <v>0.255</v>
      </c>
      <c r="AQ5" s="1">
        <f>AK5</f>
        <v>0</v>
      </c>
      <c r="AR5" s="8">
        <f>SUM(X5,Z5)</f>
        <v>568</v>
      </c>
      <c r="AS5" s="8">
        <f>SUM(AB5,AC5)</f>
        <v>103</v>
      </c>
      <c r="AT5" s="8">
        <f>AD5</f>
        <v>0</v>
      </c>
      <c r="AU5" t="b">
        <f>IF(AND(AE5&gt;0.1,AG5&gt;0.1,AF5&lt;0.1),TRUE,FALSE)</f>
        <v>1</v>
      </c>
      <c r="AV5" t="b">
        <f>IF(AND(AI5&gt;0.1,AJ5&gt;0.1,AH5&lt;0.1),TRUE,FALSE)</f>
        <v>1</v>
      </c>
      <c r="AW5" t="b">
        <f>IF(AND(AK5&gt;0.1,AH5&lt;0.1),TRUE,FALSE)</f>
        <v>0</v>
      </c>
      <c r="AX5" t="s">
        <v>1157</v>
      </c>
      <c r="AY5" t="s">
        <v>1156</v>
      </c>
    </row>
    <row r="6" spans="1:51" x14ac:dyDescent="0.2">
      <c r="A6" t="s">
        <v>25</v>
      </c>
      <c r="B6" t="s">
        <v>1209</v>
      </c>
      <c r="C6">
        <v>0</v>
      </c>
      <c r="D6">
        <v>0</v>
      </c>
      <c r="E6">
        <v>0</v>
      </c>
      <c r="F6">
        <v>0</v>
      </c>
      <c r="G6">
        <v>0</v>
      </c>
      <c r="H6">
        <v>2</v>
      </c>
      <c r="I6">
        <v>0</v>
      </c>
      <c r="J6">
        <v>0</v>
      </c>
      <c r="K6">
        <v>0</v>
      </c>
      <c r="L6">
        <v>0</v>
      </c>
      <c r="M6">
        <v>0</v>
      </c>
      <c r="N6">
        <v>1.37774665E-2</v>
      </c>
      <c r="O6">
        <v>2.1624038000000002E-2</v>
      </c>
      <c r="P6">
        <v>5.640211E-3</v>
      </c>
      <c r="Q6">
        <v>3.7643103999999998</v>
      </c>
      <c r="R6">
        <v>5.9253693000000003E-2</v>
      </c>
      <c r="S6">
        <v>5.7452803000000001</v>
      </c>
      <c r="T6">
        <v>0.62929606000000005</v>
      </c>
      <c r="U6">
        <v>2.3806485999999998</v>
      </c>
      <c r="V6">
        <v>4.1999592999999997</v>
      </c>
      <c r="W6">
        <v>0.38995266000000001</v>
      </c>
      <c r="X6">
        <v>173</v>
      </c>
      <c r="Y6">
        <v>6</v>
      </c>
      <c r="Z6">
        <v>238</v>
      </c>
      <c r="AA6">
        <v>18</v>
      </c>
      <c r="AB6">
        <v>96</v>
      </c>
      <c r="AC6">
        <v>184</v>
      </c>
      <c r="AD6">
        <v>7</v>
      </c>
      <c r="AE6">
        <v>0.67800000000000005</v>
      </c>
      <c r="AF6">
        <v>2.5000000000000001E-2</v>
      </c>
      <c r="AG6">
        <v>0.82899999999999996</v>
      </c>
      <c r="AH6">
        <v>0.21199999999999999</v>
      </c>
      <c r="AI6">
        <v>0.52900000000000003</v>
      </c>
      <c r="AJ6">
        <v>0.71599999999999997</v>
      </c>
      <c r="AK6">
        <v>0.14299999999999999</v>
      </c>
      <c r="AL6" t="s">
        <v>148</v>
      </c>
      <c r="AM6">
        <v>7</v>
      </c>
      <c r="AN6" t="s">
        <v>954</v>
      </c>
      <c r="AO6" s="1">
        <f>AVERAGE(AE6,AG6)</f>
        <v>0.75350000000000006</v>
      </c>
      <c r="AP6" s="1">
        <f>AVERAGE(AI6,AJ6)</f>
        <v>0.62250000000000005</v>
      </c>
      <c r="AQ6" s="1">
        <f>AK6</f>
        <v>0.14299999999999999</v>
      </c>
      <c r="AR6" s="8">
        <f>SUM(X6,Z6)</f>
        <v>411</v>
      </c>
      <c r="AS6" s="8">
        <f>SUM(AB6,AC6)</f>
        <v>280</v>
      </c>
      <c r="AT6" s="8">
        <f>AD6</f>
        <v>7</v>
      </c>
      <c r="AU6" t="b">
        <f>IF(AND(AE6&gt;0.1,AG6&gt;0.1,AF6&lt;0.1),TRUE,FALSE)</f>
        <v>1</v>
      </c>
      <c r="AV6" t="b">
        <f>IF(AND(AI6&gt;0.1,AJ6&gt;0.1,AH6&lt;0.1),TRUE,FALSE)</f>
        <v>0</v>
      </c>
      <c r="AW6" t="b">
        <f>IF(AND(AK6&gt;0.1,AH6&lt;0.1),TRUE,FALSE)</f>
        <v>0</v>
      </c>
      <c r="AX6" t="s">
        <v>1208</v>
      </c>
      <c r="AY6" s="9" t="s">
        <v>1207</v>
      </c>
    </row>
    <row r="7" spans="1:51" x14ac:dyDescent="0.2">
      <c r="A7" t="s">
        <v>25</v>
      </c>
      <c r="B7" t="s">
        <v>1197</v>
      </c>
      <c r="C7">
        <v>0</v>
      </c>
      <c r="D7">
        <v>0</v>
      </c>
      <c r="E7">
        <v>0</v>
      </c>
      <c r="F7">
        <v>0</v>
      </c>
      <c r="G7">
        <v>3</v>
      </c>
      <c r="H7">
        <v>4</v>
      </c>
      <c r="I7">
        <v>0</v>
      </c>
      <c r="J7">
        <v>0</v>
      </c>
      <c r="K7">
        <v>0</v>
      </c>
      <c r="L7">
        <v>0</v>
      </c>
      <c r="M7">
        <v>0</v>
      </c>
      <c r="N7">
        <v>3.5816031999999998E-2</v>
      </c>
      <c r="O7">
        <v>3.7327904000000002E-2</v>
      </c>
      <c r="P7">
        <v>1.2186884E-2</v>
      </c>
      <c r="Q7">
        <v>4.2360049999999996</v>
      </c>
      <c r="R7">
        <v>3.0179086000000002</v>
      </c>
      <c r="S7">
        <v>5.4863439999999999</v>
      </c>
      <c r="T7">
        <v>1.741574</v>
      </c>
      <c r="U7">
        <v>5.8076935000000001</v>
      </c>
      <c r="V7">
        <v>3.8752851000000001</v>
      </c>
      <c r="W7">
        <v>1.2080047</v>
      </c>
      <c r="X7">
        <v>147</v>
      </c>
      <c r="Y7">
        <v>26</v>
      </c>
      <c r="Z7">
        <v>193</v>
      </c>
      <c r="AA7">
        <v>28</v>
      </c>
      <c r="AB7">
        <v>66</v>
      </c>
      <c r="AC7">
        <v>84</v>
      </c>
      <c r="AD7">
        <v>4</v>
      </c>
      <c r="AE7">
        <v>0.71899999999999997</v>
      </c>
      <c r="AF7">
        <v>0.60399999999999998</v>
      </c>
      <c r="AG7">
        <v>0.81200000000000006</v>
      </c>
      <c r="AH7">
        <v>0.438</v>
      </c>
      <c r="AI7">
        <v>0.83299999999999996</v>
      </c>
      <c r="AJ7">
        <v>0.68799999999999994</v>
      </c>
      <c r="AK7">
        <v>0.34399999999999997</v>
      </c>
      <c r="AL7" t="s">
        <v>278</v>
      </c>
      <c r="AM7">
        <v>7</v>
      </c>
      <c r="AN7" t="s">
        <v>954</v>
      </c>
      <c r="AO7" s="1">
        <f>AVERAGE(AE7,AG7)</f>
        <v>0.76550000000000007</v>
      </c>
      <c r="AP7" s="1">
        <f>AVERAGE(AI7,AJ7)</f>
        <v>0.76049999999999995</v>
      </c>
      <c r="AQ7" s="1">
        <f>AK7</f>
        <v>0.34399999999999997</v>
      </c>
      <c r="AR7" s="8">
        <f>SUM(X7,Z7)</f>
        <v>340</v>
      </c>
      <c r="AS7" s="8">
        <f>SUM(AB7,AC7)</f>
        <v>150</v>
      </c>
      <c r="AT7" s="8">
        <f>AD7</f>
        <v>4</v>
      </c>
      <c r="AU7" t="b">
        <f>IF(AND(AE7&gt;0.1,AG7&gt;0.1,AF7&lt;0.1),TRUE,FALSE)</f>
        <v>0</v>
      </c>
      <c r="AV7" t="b">
        <f>IF(AND(AI7&gt;0.1,AJ7&gt;0.1,AH7&lt;0.1),TRUE,FALSE)</f>
        <v>0</v>
      </c>
      <c r="AW7" t="b">
        <f>IF(AND(AK7&gt;0.1,AH7&lt;0.1),TRUE,FALSE)</f>
        <v>0</v>
      </c>
    </row>
    <row r="8" spans="1:51" x14ac:dyDescent="0.2">
      <c r="A8" t="s">
        <v>25</v>
      </c>
      <c r="B8" t="s">
        <v>1127</v>
      </c>
      <c r="C8">
        <v>9</v>
      </c>
      <c r="D8">
        <v>0</v>
      </c>
      <c r="E8">
        <v>16</v>
      </c>
      <c r="F8">
        <v>0</v>
      </c>
      <c r="G8">
        <v>11</v>
      </c>
      <c r="H8">
        <v>12</v>
      </c>
      <c r="I8">
        <v>0</v>
      </c>
      <c r="J8">
        <v>1.2077985999999999E-3</v>
      </c>
      <c r="K8">
        <v>0</v>
      </c>
      <c r="L8">
        <v>1.2852849999999999E-3</v>
      </c>
      <c r="M8">
        <v>0</v>
      </c>
      <c r="N8">
        <v>1.6204057999999999E-3</v>
      </c>
      <c r="O8">
        <v>3.8480666E-3</v>
      </c>
      <c r="P8">
        <v>8.1877660000000008E-3</v>
      </c>
      <c r="Q8">
        <v>2.2583669999999998</v>
      </c>
      <c r="R8">
        <v>0.101539254</v>
      </c>
      <c r="S8">
        <v>2.8547832999999998</v>
      </c>
      <c r="T8">
        <v>4.4720173000000002E-2</v>
      </c>
      <c r="U8">
        <v>0.68655310000000003</v>
      </c>
      <c r="V8">
        <v>1.5003455000000001</v>
      </c>
      <c r="W8">
        <v>0.87068224000000005</v>
      </c>
      <c r="X8">
        <v>164</v>
      </c>
      <c r="Y8">
        <v>5</v>
      </c>
      <c r="Z8">
        <v>165</v>
      </c>
      <c r="AA8">
        <v>3</v>
      </c>
      <c r="AB8">
        <v>20</v>
      </c>
      <c r="AC8">
        <v>58</v>
      </c>
      <c r="AD8">
        <v>18</v>
      </c>
      <c r="AE8">
        <v>0.51300000000000001</v>
      </c>
      <c r="AF8">
        <v>4.2000000000000003E-2</v>
      </c>
      <c r="AG8">
        <v>0.58599999999999997</v>
      </c>
      <c r="AH8">
        <v>1.9E-2</v>
      </c>
      <c r="AI8">
        <v>0.22700000000000001</v>
      </c>
      <c r="AJ8">
        <v>0.39800000000000002</v>
      </c>
      <c r="AK8">
        <v>0.27200000000000002</v>
      </c>
      <c r="AL8" t="s">
        <v>298</v>
      </c>
      <c r="AM8">
        <v>7</v>
      </c>
      <c r="AN8" t="s">
        <v>954</v>
      </c>
      <c r="AO8" s="1">
        <f>AVERAGE(AE8,AG8)</f>
        <v>0.54949999999999999</v>
      </c>
      <c r="AP8" s="1">
        <f>AVERAGE(AI8,AJ8)</f>
        <v>0.3125</v>
      </c>
      <c r="AQ8" s="1">
        <f>AK8</f>
        <v>0.27200000000000002</v>
      </c>
      <c r="AR8" s="8">
        <f>SUM(X8,Z8)</f>
        <v>329</v>
      </c>
      <c r="AS8" s="8">
        <f>SUM(AB8,AC8)</f>
        <v>78</v>
      </c>
      <c r="AT8" s="8">
        <f>AD8</f>
        <v>18</v>
      </c>
      <c r="AU8" t="b">
        <f>IF(AND(AE8&gt;0.1,AG8&gt;0.1,AF8&lt;0.1),TRUE,FALSE)</f>
        <v>1</v>
      </c>
      <c r="AV8" t="b">
        <f>IF(AND(AI8&gt;0.1,AJ8&gt;0.1,AH8&lt;0.1),TRUE,FALSE)</f>
        <v>1</v>
      </c>
      <c r="AW8" t="b">
        <f>IF(AND(AK8&gt;0.1,AH8&lt;0.1),TRUE,FALSE)</f>
        <v>1</v>
      </c>
      <c r="AX8" t="s">
        <v>1126</v>
      </c>
      <c r="AY8" s="9" t="s">
        <v>1125</v>
      </c>
    </row>
    <row r="9" spans="1:51" x14ac:dyDescent="0.2">
      <c r="A9" t="s">
        <v>25</v>
      </c>
      <c r="B9" t="s">
        <v>26</v>
      </c>
      <c r="C9">
        <v>29</v>
      </c>
      <c r="D9">
        <v>0</v>
      </c>
      <c r="E9">
        <v>34</v>
      </c>
      <c r="F9">
        <v>0</v>
      </c>
      <c r="G9">
        <v>20</v>
      </c>
      <c r="H9">
        <v>16</v>
      </c>
      <c r="I9">
        <v>6</v>
      </c>
      <c r="J9">
        <v>1.5509967E-2</v>
      </c>
      <c r="K9">
        <v>0</v>
      </c>
      <c r="L9">
        <v>1.4671121000000001E-2</v>
      </c>
      <c r="M9">
        <v>0</v>
      </c>
      <c r="N9">
        <v>2.4201097E-3</v>
      </c>
      <c r="O9">
        <v>7.3013020000000002E-4</v>
      </c>
      <c r="P9">
        <v>5.7209823E-3</v>
      </c>
      <c r="Q9">
        <v>0.97696959999999999</v>
      </c>
      <c r="R9">
        <v>0</v>
      </c>
      <c r="S9">
        <v>1.6485000000000001</v>
      </c>
      <c r="T9">
        <v>0</v>
      </c>
      <c r="U9">
        <v>0.57761119999999999</v>
      </c>
      <c r="V9">
        <v>0.19124198000000001</v>
      </c>
      <c r="W9">
        <v>0.49279440000000002</v>
      </c>
      <c r="X9">
        <v>60</v>
      </c>
      <c r="Y9">
        <v>0</v>
      </c>
      <c r="Z9">
        <v>253</v>
      </c>
      <c r="AA9">
        <v>0</v>
      </c>
      <c r="AB9">
        <v>19</v>
      </c>
      <c r="AC9">
        <v>7</v>
      </c>
      <c r="AD9">
        <v>8</v>
      </c>
      <c r="AE9">
        <v>0.29599999999999999</v>
      </c>
      <c r="AF9">
        <v>0</v>
      </c>
      <c r="AG9">
        <v>0.42299999999999999</v>
      </c>
      <c r="AH9">
        <v>0</v>
      </c>
      <c r="AI9">
        <v>0.19800000000000001</v>
      </c>
      <c r="AJ9">
        <v>7.5999999999999998E-2</v>
      </c>
      <c r="AK9">
        <v>0.17399999999999999</v>
      </c>
      <c r="AL9" t="s">
        <v>96</v>
      </c>
      <c r="AM9">
        <v>5</v>
      </c>
      <c r="AN9" t="s">
        <v>896</v>
      </c>
      <c r="AO9" s="1">
        <f>AVERAGE(AE9,AG9)</f>
        <v>0.35949999999999999</v>
      </c>
      <c r="AP9" s="1">
        <f>AVERAGE(AI9,AJ9)</f>
        <v>0.13700000000000001</v>
      </c>
      <c r="AQ9" s="1">
        <f>AK9</f>
        <v>0.17399999999999999</v>
      </c>
      <c r="AR9" s="8">
        <f>SUM(X9,Z9)</f>
        <v>313</v>
      </c>
      <c r="AS9" s="8">
        <f>SUM(AB9,AC9)</f>
        <v>26</v>
      </c>
      <c r="AT9" s="8">
        <f>AD9</f>
        <v>8</v>
      </c>
      <c r="AU9" t="b">
        <f>IF(AND(AE9&gt;0.1,AG9&gt;0.1,AF9&lt;0.1),TRUE,FALSE)</f>
        <v>1</v>
      </c>
      <c r="AV9" t="b">
        <f>IF(AND(AI9&gt;0.1,AJ9&gt;0.1,AH9&lt;0.1),TRUE,FALSE)</f>
        <v>0</v>
      </c>
      <c r="AW9" t="b">
        <f>IF(AND(AK9&gt;0.1,AH9&lt;0.1),TRUE,FALSE)</f>
        <v>1</v>
      </c>
      <c r="AX9" t="s">
        <v>310</v>
      </c>
      <c r="AY9" t="s">
        <v>321</v>
      </c>
    </row>
    <row r="10" spans="1:51" x14ac:dyDescent="0.2">
      <c r="A10" t="s">
        <v>25</v>
      </c>
      <c r="B10" t="s">
        <v>1137</v>
      </c>
      <c r="C10">
        <v>0</v>
      </c>
      <c r="D10">
        <v>0</v>
      </c>
      <c r="E10">
        <v>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6.7490364000000002E-5</v>
      </c>
      <c r="M10">
        <v>0</v>
      </c>
      <c r="N10">
        <v>1.8892856999999999E-3</v>
      </c>
      <c r="O10">
        <v>1.382515E-3</v>
      </c>
      <c r="P10">
        <v>0.26585462999999998</v>
      </c>
      <c r="Q10">
        <v>0.62554883999999999</v>
      </c>
      <c r="R10">
        <v>0</v>
      </c>
      <c r="S10">
        <v>0.55238699999999996</v>
      </c>
      <c r="T10">
        <v>0</v>
      </c>
      <c r="U10">
        <v>0.41579378</v>
      </c>
      <c r="V10">
        <v>0.35831343999999998</v>
      </c>
      <c r="W10">
        <v>4.1999592999999997</v>
      </c>
      <c r="X10">
        <v>107</v>
      </c>
      <c r="Y10">
        <v>0</v>
      </c>
      <c r="Z10">
        <v>173</v>
      </c>
      <c r="AA10">
        <v>0</v>
      </c>
      <c r="AB10">
        <v>47</v>
      </c>
      <c r="AC10">
        <v>42</v>
      </c>
      <c r="AD10">
        <v>1178</v>
      </c>
      <c r="AE10">
        <v>0.21099999999999999</v>
      </c>
      <c r="AF10">
        <v>0</v>
      </c>
      <c r="AG10">
        <v>0.191</v>
      </c>
      <c r="AH10">
        <v>0</v>
      </c>
      <c r="AI10">
        <v>0.151</v>
      </c>
      <c r="AJ10">
        <v>0.13300000000000001</v>
      </c>
      <c r="AK10">
        <v>0.71599999999999997</v>
      </c>
      <c r="AL10" t="s">
        <v>292</v>
      </c>
      <c r="AM10">
        <v>5</v>
      </c>
      <c r="AN10" t="s">
        <v>896</v>
      </c>
      <c r="AO10" s="1">
        <f>AVERAGE(AE10,AG10)</f>
        <v>0.20100000000000001</v>
      </c>
      <c r="AP10" s="1">
        <f>AVERAGE(AI10,AJ10)</f>
        <v>0.14200000000000002</v>
      </c>
      <c r="AQ10" s="1">
        <f>AK10</f>
        <v>0.71599999999999997</v>
      </c>
      <c r="AR10" s="8">
        <f>SUM(X10,Z10)</f>
        <v>280</v>
      </c>
      <c r="AS10" s="8">
        <f>SUM(AB10,AC10)</f>
        <v>89</v>
      </c>
      <c r="AT10" s="8">
        <f>AD10</f>
        <v>1178</v>
      </c>
      <c r="AU10" t="b">
        <f>IF(AND(AE10&gt;0.1,AG10&gt;0.1,AF10&lt;0.1),TRUE,FALSE)</f>
        <v>1</v>
      </c>
      <c r="AV10" t="b">
        <f>IF(AND(AI10&gt;0.1,AJ10&gt;0.1,AH10&lt;0.1),TRUE,FALSE)</f>
        <v>1</v>
      </c>
      <c r="AW10" t="b">
        <f>IF(AND(AK10&gt;0.1,AH10&lt;0.1),TRUE,FALSE)</f>
        <v>1</v>
      </c>
      <c r="AX10" t="s">
        <v>1000</v>
      </c>
      <c r="AY10" t="s">
        <v>999</v>
      </c>
    </row>
    <row r="11" spans="1:51" x14ac:dyDescent="0.2">
      <c r="A11" t="s">
        <v>25</v>
      </c>
      <c r="B11" t="s">
        <v>942</v>
      </c>
      <c r="C11">
        <v>0</v>
      </c>
      <c r="D11">
        <v>0</v>
      </c>
      <c r="E11">
        <v>0</v>
      </c>
      <c r="F11">
        <v>0</v>
      </c>
      <c r="G11">
        <v>3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3.4566098000000001E-4</v>
      </c>
      <c r="O11">
        <v>2.0218229999999999E-4</v>
      </c>
      <c r="P11">
        <v>1.3861858999999999E-3</v>
      </c>
      <c r="Q11">
        <v>0.69433783999999998</v>
      </c>
      <c r="R11">
        <v>0</v>
      </c>
      <c r="S11">
        <v>2.4355794999999998</v>
      </c>
      <c r="T11">
        <v>0</v>
      </c>
      <c r="U11">
        <v>0.15877736000000001</v>
      </c>
      <c r="V11">
        <v>0.13501083999999999</v>
      </c>
      <c r="W11">
        <v>0.11173176999999999</v>
      </c>
      <c r="X11">
        <v>29</v>
      </c>
      <c r="Y11">
        <v>0</v>
      </c>
      <c r="Z11">
        <v>247</v>
      </c>
      <c r="AA11">
        <v>0</v>
      </c>
      <c r="AB11">
        <v>7</v>
      </c>
      <c r="AC11">
        <v>5</v>
      </c>
      <c r="AD11">
        <v>5</v>
      </c>
      <c r="AE11">
        <v>0.22900000000000001</v>
      </c>
      <c r="AF11">
        <v>0</v>
      </c>
      <c r="AG11">
        <v>0.53600000000000003</v>
      </c>
      <c r="AH11">
        <v>0</v>
      </c>
      <c r="AI11">
        <v>6.4000000000000001E-2</v>
      </c>
      <c r="AJ11">
        <v>5.5E-2</v>
      </c>
      <c r="AK11">
        <v>4.5999999999999999E-2</v>
      </c>
      <c r="AL11" t="s">
        <v>187</v>
      </c>
      <c r="AM11">
        <v>5</v>
      </c>
      <c r="AN11" t="s">
        <v>896</v>
      </c>
      <c r="AO11" s="1">
        <f>AVERAGE(AE11,AG11)</f>
        <v>0.38250000000000001</v>
      </c>
      <c r="AP11" s="1">
        <f>AVERAGE(AI11,AJ11)</f>
        <v>5.9499999999999997E-2</v>
      </c>
      <c r="AQ11" s="1">
        <f>AK11</f>
        <v>4.5999999999999999E-2</v>
      </c>
      <c r="AR11" s="8">
        <f>SUM(X11,Z11)</f>
        <v>276</v>
      </c>
      <c r="AS11" s="8">
        <f>SUM(AB11,AC11)</f>
        <v>12</v>
      </c>
      <c r="AT11" s="8">
        <f>AD11</f>
        <v>5</v>
      </c>
      <c r="AU11" t="b">
        <f>IF(AND(AE11&gt;0.1,AG11&gt;0.1,AF11&lt;0.1),TRUE,FALSE)</f>
        <v>1</v>
      </c>
      <c r="AV11" t="b">
        <f>IF(AND(AI11&gt;0.1,AJ11&gt;0.1,AH11&lt;0.1),TRUE,FALSE)</f>
        <v>0</v>
      </c>
      <c r="AW11" t="b">
        <f>IF(AND(AK11&gt;0.1,AH11&lt;0.1),TRUE,FALSE)</f>
        <v>0</v>
      </c>
      <c r="AX11" t="s">
        <v>1267</v>
      </c>
      <c r="AY11" s="9" t="s">
        <v>1265</v>
      </c>
    </row>
    <row r="12" spans="1:51" x14ac:dyDescent="0.2">
      <c r="A12" t="s">
        <v>25</v>
      </c>
      <c r="B12" t="s">
        <v>29</v>
      </c>
      <c r="C12">
        <v>32</v>
      </c>
      <c r="D12">
        <v>0</v>
      </c>
      <c r="E12">
        <v>52</v>
      </c>
      <c r="F12">
        <v>2</v>
      </c>
      <c r="G12">
        <v>33</v>
      </c>
      <c r="H12">
        <v>37</v>
      </c>
      <c r="I12">
        <v>0</v>
      </c>
      <c r="J12">
        <v>1.5381785E-2</v>
      </c>
      <c r="K12">
        <v>0</v>
      </c>
      <c r="L12">
        <v>1.5519862000000001E-2</v>
      </c>
      <c r="M12">
        <v>1.1011411E-3</v>
      </c>
      <c r="N12">
        <v>6.7951369999999999E-4</v>
      </c>
      <c r="O12">
        <v>1.9475428999999999E-3</v>
      </c>
      <c r="P12">
        <v>2.5433495E-3</v>
      </c>
      <c r="Q12">
        <v>2.2885165000000001</v>
      </c>
      <c r="R12">
        <v>0.1324004</v>
      </c>
      <c r="S12">
        <v>3.8640718000000001</v>
      </c>
      <c r="T12">
        <v>0.11173176999999999</v>
      </c>
      <c r="U12">
        <v>0.43548942000000002</v>
      </c>
      <c r="V12">
        <v>0.81551563999999999</v>
      </c>
      <c r="W12">
        <v>0.31825673999999998</v>
      </c>
      <c r="X12">
        <v>185</v>
      </c>
      <c r="Y12">
        <v>3</v>
      </c>
      <c r="Z12">
        <v>83</v>
      </c>
      <c r="AA12">
        <v>2</v>
      </c>
      <c r="AB12">
        <v>6</v>
      </c>
      <c r="AC12">
        <v>21</v>
      </c>
      <c r="AD12">
        <v>4</v>
      </c>
      <c r="AE12">
        <v>0.51700000000000002</v>
      </c>
      <c r="AF12">
        <v>5.3999999999999999E-2</v>
      </c>
      <c r="AG12">
        <v>0.68700000000000006</v>
      </c>
      <c r="AH12">
        <v>4.5999999999999999E-2</v>
      </c>
      <c r="AI12">
        <v>0.157</v>
      </c>
      <c r="AJ12">
        <v>0.25900000000000001</v>
      </c>
      <c r="AK12">
        <v>0.12</v>
      </c>
      <c r="AL12" t="s">
        <v>179</v>
      </c>
      <c r="AM12">
        <v>7</v>
      </c>
      <c r="AN12" t="s">
        <v>954</v>
      </c>
      <c r="AO12" s="1">
        <f>AVERAGE(AE12,AG12)</f>
        <v>0.60200000000000009</v>
      </c>
      <c r="AP12" s="1">
        <f>AVERAGE(AI12,AJ12)</f>
        <v>0.20800000000000002</v>
      </c>
      <c r="AQ12" s="1">
        <f>AK12</f>
        <v>0.12</v>
      </c>
      <c r="AR12" s="8">
        <f>SUM(X12,Z12)</f>
        <v>268</v>
      </c>
      <c r="AS12" s="8">
        <f>SUM(AB12,AC12)</f>
        <v>27</v>
      </c>
      <c r="AT12" s="8">
        <f>AD12</f>
        <v>4</v>
      </c>
      <c r="AU12" t="b">
        <f>IF(AND(AE12&gt;0.1,AG12&gt;0.1,AF12&lt;0.1),TRUE,FALSE)</f>
        <v>1</v>
      </c>
      <c r="AV12" t="b">
        <f>IF(AND(AI12&gt;0.1,AJ12&gt;0.1,AH12&lt;0.1),TRUE,FALSE)</f>
        <v>1</v>
      </c>
      <c r="AW12" t="b">
        <f>IF(AND(AK12&gt;0.1,AH12&lt;0.1),TRUE,FALSE)</f>
        <v>1</v>
      </c>
      <c r="AX12" t="s">
        <v>1025</v>
      </c>
      <c r="AY12" s="9" t="s">
        <v>1024</v>
      </c>
    </row>
    <row r="13" spans="1:51" x14ac:dyDescent="0.2">
      <c r="A13" t="s">
        <v>25</v>
      </c>
      <c r="B13" t="s">
        <v>1075</v>
      </c>
      <c r="C13">
        <v>0</v>
      </c>
      <c r="D13">
        <v>0</v>
      </c>
      <c r="E13">
        <v>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3.5725130000000003E-5</v>
      </c>
      <c r="M13">
        <v>0</v>
      </c>
      <c r="N13">
        <v>4.8114181999999997E-3</v>
      </c>
      <c r="O13">
        <v>1.0868907999999999E-3</v>
      </c>
      <c r="P13">
        <v>1.9561114000000001E-2</v>
      </c>
      <c r="Q13">
        <v>2.2062693000000002</v>
      </c>
      <c r="R13">
        <v>0</v>
      </c>
      <c r="S13">
        <v>2.6391504000000001</v>
      </c>
      <c r="T13">
        <v>0</v>
      </c>
      <c r="U13">
        <v>1.5763210999999999</v>
      </c>
      <c r="V13">
        <v>0.43218790000000001</v>
      </c>
      <c r="W13">
        <v>0.99067329999999998</v>
      </c>
      <c r="X13">
        <v>79</v>
      </c>
      <c r="Y13">
        <v>0</v>
      </c>
      <c r="Z13">
        <v>176</v>
      </c>
      <c r="AA13">
        <v>0</v>
      </c>
      <c r="AB13">
        <v>29</v>
      </c>
      <c r="AC13">
        <v>8</v>
      </c>
      <c r="AD13">
        <v>21</v>
      </c>
      <c r="AE13">
        <v>0.50600000000000001</v>
      </c>
      <c r="AF13">
        <v>0</v>
      </c>
      <c r="AG13">
        <v>0.56100000000000005</v>
      </c>
      <c r="AH13">
        <v>0</v>
      </c>
      <c r="AI13">
        <v>0.41099999999999998</v>
      </c>
      <c r="AJ13">
        <v>0.156</v>
      </c>
      <c r="AK13">
        <v>0.29899999999999999</v>
      </c>
      <c r="AL13" t="s">
        <v>170</v>
      </c>
      <c r="AM13">
        <v>5</v>
      </c>
      <c r="AN13" t="s">
        <v>896</v>
      </c>
      <c r="AO13" s="1">
        <f>AVERAGE(AE13,AG13)</f>
        <v>0.53350000000000009</v>
      </c>
      <c r="AP13" s="1">
        <f>AVERAGE(AI13,AJ13)</f>
        <v>0.28349999999999997</v>
      </c>
      <c r="AQ13" s="1">
        <f>AK13</f>
        <v>0.29899999999999999</v>
      </c>
      <c r="AR13" s="8">
        <f>SUM(X13,Z13)</f>
        <v>255</v>
      </c>
      <c r="AS13" s="8">
        <f>SUM(AB13,AC13)</f>
        <v>37</v>
      </c>
      <c r="AT13" s="8">
        <f>AD13</f>
        <v>21</v>
      </c>
      <c r="AU13" t="b">
        <f>IF(AND(AE13&gt;0.1,AG13&gt;0.1,AF13&lt;0.1),TRUE,FALSE)</f>
        <v>1</v>
      </c>
      <c r="AV13" t="b">
        <f>IF(AND(AI13&gt;0.1,AJ13&gt;0.1,AH13&lt;0.1),TRUE,FALSE)</f>
        <v>1</v>
      </c>
      <c r="AW13" t="b">
        <f>IF(AND(AK13&gt;0.1,AH13&lt;0.1),TRUE,FALSE)</f>
        <v>1</v>
      </c>
      <c r="AX13" t="s">
        <v>309</v>
      </c>
      <c r="AY13" t="s">
        <v>320</v>
      </c>
    </row>
    <row r="14" spans="1:51" x14ac:dyDescent="0.2">
      <c r="A14" t="s">
        <v>25</v>
      </c>
      <c r="B14" t="s">
        <v>1185</v>
      </c>
      <c r="C14">
        <v>4</v>
      </c>
      <c r="D14">
        <v>0</v>
      </c>
      <c r="E14">
        <v>10</v>
      </c>
      <c r="F14">
        <v>0</v>
      </c>
      <c r="G14">
        <v>0</v>
      </c>
      <c r="H14">
        <v>0</v>
      </c>
      <c r="I14">
        <v>0</v>
      </c>
      <c r="J14">
        <v>8.4494199999999995E-5</v>
      </c>
      <c r="K14">
        <v>0</v>
      </c>
      <c r="L14">
        <v>2.8473060000000001E-4</v>
      </c>
      <c r="M14">
        <v>0</v>
      </c>
      <c r="N14">
        <v>1.3848317000000001E-2</v>
      </c>
      <c r="O14">
        <v>1.1340124E-2</v>
      </c>
      <c r="P14">
        <v>2.4682294999999999E-3</v>
      </c>
      <c r="Q14">
        <v>2.4673685999999999</v>
      </c>
      <c r="R14">
        <v>0</v>
      </c>
      <c r="S14">
        <v>4.5335016000000001</v>
      </c>
      <c r="T14">
        <v>8.1434010000000001E-2</v>
      </c>
      <c r="U14">
        <v>2.9719156999999998</v>
      </c>
      <c r="V14">
        <v>3.7315125</v>
      </c>
      <c r="W14">
        <v>0.30016959999999998</v>
      </c>
      <c r="X14">
        <v>100</v>
      </c>
      <c r="Y14">
        <v>0</v>
      </c>
      <c r="Z14">
        <v>149</v>
      </c>
      <c r="AA14">
        <v>2</v>
      </c>
      <c r="AB14">
        <v>63</v>
      </c>
      <c r="AC14">
        <v>63</v>
      </c>
      <c r="AD14">
        <v>2</v>
      </c>
      <c r="AE14">
        <v>0.54</v>
      </c>
      <c r="AF14">
        <v>0</v>
      </c>
      <c r="AG14">
        <v>0.74299999999999999</v>
      </c>
      <c r="AH14">
        <v>3.4000000000000002E-2</v>
      </c>
      <c r="AI14">
        <v>0.59899999999999998</v>
      </c>
      <c r="AJ14">
        <v>0.67500000000000004</v>
      </c>
      <c r="AK14">
        <v>0.114</v>
      </c>
      <c r="AL14" t="s">
        <v>30</v>
      </c>
      <c r="AM14">
        <v>6</v>
      </c>
      <c r="AN14" t="s">
        <v>1117</v>
      </c>
      <c r="AO14" s="1">
        <f>AVERAGE(AE14,AG14)</f>
        <v>0.64149999999999996</v>
      </c>
      <c r="AP14" s="1">
        <f>AVERAGE(AI14,AJ14)</f>
        <v>0.63700000000000001</v>
      </c>
      <c r="AQ14" s="1">
        <f>AK14</f>
        <v>0.114</v>
      </c>
      <c r="AR14" s="8">
        <f>SUM(X14,Z14)</f>
        <v>249</v>
      </c>
      <c r="AS14" s="8">
        <f>SUM(AB14,AC14)</f>
        <v>126</v>
      </c>
      <c r="AT14" s="8">
        <f>AD14</f>
        <v>2</v>
      </c>
      <c r="AU14" t="b">
        <f>IF(AND(AE14&gt;0.1,AG14&gt;0.1,AF14&lt;0.1),TRUE,FALSE)</f>
        <v>1</v>
      </c>
      <c r="AV14" t="b">
        <f>IF(AND(AI14&gt;0.1,AJ14&gt;0.1,AH14&lt;0.1),TRUE,FALSE)</f>
        <v>1</v>
      </c>
      <c r="AW14" t="b">
        <f>IF(AND(AK14&gt;0.1,AH14&lt;0.1),TRUE,FALSE)</f>
        <v>1</v>
      </c>
      <c r="AX14" t="s">
        <v>1175</v>
      </c>
      <c r="AY14" s="9" t="s">
        <v>1174</v>
      </c>
    </row>
    <row r="15" spans="1:51" x14ac:dyDescent="0.2">
      <c r="A15" t="s">
        <v>25</v>
      </c>
      <c r="B15" t="s">
        <v>1206</v>
      </c>
      <c r="C15">
        <v>4</v>
      </c>
      <c r="D15">
        <v>0</v>
      </c>
      <c r="E15">
        <v>7</v>
      </c>
      <c r="F15">
        <v>0</v>
      </c>
      <c r="G15">
        <v>0</v>
      </c>
      <c r="H15">
        <v>4</v>
      </c>
      <c r="I15">
        <v>0</v>
      </c>
      <c r="J15">
        <v>4.4778732000000002E-4</v>
      </c>
      <c r="K15">
        <v>0</v>
      </c>
      <c r="L15">
        <v>3.7062290000000001E-4</v>
      </c>
      <c r="M15">
        <v>0</v>
      </c>
      <c r="N15">
        <v>1.2556483E-2</v>
      </c>
      <c r="O15">
        <v>1.4548312000000001E-2</v>
      </c>
      <c r="P15">
        <v>2.2498863000000001E-3</v>
      </c>
      <c r="Q15">
        <v>1.7925435999999999</v>
      </c>
      <c r="R15">
        <v>0.18576872</v>
      </c>
      <c r="S15">
        <v>3.0550852000000002</v>
      </c>
      <c r="T15">
        <v>0.18576872</v>
      </c>
      <c r="U15">
        <v>3.4055485999999999</v>
      </c>
      <c r="V15">
        <v>2.8904512000000002</v>
      </c>
      <c r="W15">
        <v>0.18576872</v>
      </c>
      <c r="X15">
        <v>113</v>
      </c>
      <c r="Y15">
        <v>3</v>
      </c>
      <c r="Z15">
        <v>123</v>
      </c>
      <c r="AA15">
        <v>6</v>
      </c>
      <c r="AB15">
        <v>94</v>
      </c>
      <c r="AC15">
        <v>133</v>
      </c>
      <c r="AD15">
        <v>3</v>
      </c>
      <c r="AE15">
        <v>0.44600000000000001</v>
      </c>
      <c r="AF15">
        <v>7.3999999999999996E-2</v>
      </c>
      <c r="AG15">
        <v>0.60799999999999998</v>
      </c>
      <c r="AH15">
        <v>7.3999999999999996E-2</v>
      </c>
      <c r="AI15">
        <v>0.64400000000000002</v>
      </c>
      <c r="AJ15">
        <v>0.59</v>
      </c>
      <c r="AK15">
        <v>7.3999999999999996E-2</v>
      </c>
      <c r="AL15" t="s">
        <v>282</v>
      </c>
      <c r="AM15">
        <v>7</v>
      </c>
      <c r="AN15" t="s">
        <v>954</v>
      </c>
      <c r="AO15" s="1">
        <f>AVERAGE(AE15,AG15)</f>
        <v>0.52700000000000002</v>
      </c>
      <c r="AP15" s="1">
        <f>AVERAGE(AI15,AJ15)</f>
        <v>0.61699999999999999</v>
      </c>
      <c r="AQ15" s="1">
        <f>AK15</f>
        <v>7.3999999999999996E-2</v>
      </c>
      <c r="AR15" s="8">
        <f>SUM(X15,Z15)</f>
        <v>236</v>
      </c>
      <c r="AS15" s="8">
        <f>SUM(AB15,AC15)</f>
        <v>227</v>
      </c>
      <c r="AT15" s="8">
        <f>AD15</f>
        <v>3</v>
      </c>
      <c r="AU15" t="b">
        <f>IF(AND(AE15&gt;0.1,AG15&gt;0.1,AF15&lt;0.1),TRUE,FALSE)</f>
        <v>1</v>
      </c>
      <c r="AV15" t="b">
        <f>IF(AND(AI15&gt;0.1,AJ15&gt;0.1,AH15&lt;0.1),TRUE,FALSE)</f>
        <v>1</v>
      </c>
      <c r="AW15" t="b">
        <f>IF(AND(AK15&gt;0.1,AH15&lt;0.1),TRUE,FALSE)</f>
        <v>0</v>
      </c>
      <c r="AX15" t="s">
        <v>1205</v>
      </c>
      <c r="AY15" s="9" t="s">
        <v>1204</v>
      </c>
    </row>
    <row r="16" spans="1:51" x14ac:dyDescent="0.2">
      <c r="A16" t="s">
        <v>25</v>
      </c>
      <c r="B16" t="s">
        <v>32</v>
      </c>
      <c r="C16">
        <v>20</v>
      </c>
      <c r="D16">
        <v>0</v>
      </c>
      <c r="E16">
        <v>37</v>
      </c>
      <c r="F16">
        <v>0</v>
      </c>
      <c r="G16">
        <v>11</v>
      </c>
      <c r="H16">
        <v>10</v>
      </c>
      <c r="I16">
        <v>4</v>
      </c>
      <c r="J16">
        <v>1.6728778E-3</v>
      </c>
      <c r="K16">
        <v>0</v>
      </c>
      <c r="L16">
        <v>1.8988814E-3</v>
      </c>
      <c r="M16">
        <v>0</v>
      </c>
      <c r="N16">
        <v>2.3758087000000001E-2</v>
      </c>
      <c r="O16">
        <v>1.8751851999999999E-2</v>
      </c>
      <c r="P16">
        <v>0</v>
      </c>
      <c r="Q16">
        <v>5.0255957000000002</v>
      </c>
      <c r="R16">
        <v>1.2490547000000001</v>
      </c>
      <c r="S16">
        <v>5.7608294000000004</v>
      </c>
      <c r="T16">
        <v>1.7861210999999999</v>
      </c>
      <c r="U16">
        <v>3.9888449000000001</v>
      </c>
      <c r="V16">
        <v>5.2661385999999997</v>
      </c>
      <c r="W16">
        <v>0</v>
      </c>
      <c r="X16">
        <v>129</v>
      </c>
      <c r="Y16">
        <v>5</v>
      </c>
      <c r="Z16">
        <v>105</v>
      </c>
      <c r="AA16">
        <v>15</v>
      </c>
      <c r="AB16">
        <v>83</v>
      </c>
      <c r="AC16">
        <v>80</v>
      </c>
      <c r="AD16">
        <v>0</v>
      </c>
      <c r="AE16">
        <v>0.78</v>
      </c>
      <c r="AF16">
        <v>0.35199999999999998</v>
      </c>
      <c r="AG16">
        <v>0.83</v>
      </c>
      <c r="AH16">
        <v>0.44500000000000001</v>
      </c>
      <c r="AI16">
        <v>0.69799999999999995</v>
      </c>
      <c r="AJ16">
        <v>0.79700000000000004</v>
      </c>
      <c r="AK16">
        <v>0</v>
      </c>
      <c r="AL16" t="s">
        <v>296</v>
      </c>
      <c r="AM16">
        <v>6</v>
      </c>
      <c r="AN16" t="s">
        <v>825</v>
      </c>
      <c r="AO16" s="1">
        <f>AVERAGE(AE16,AG16)</f>
        <v>0.80499999999999994</v>
      </c>
      <c r="AP16" s="1">
        <f>AVERAGE(AI16,AJ16)</f>
        <v>0.74750000000000005</v>
      </c>
      <c r="AQ16" s="1">
        <f>AK16</f>
        <v>0</v>
      </c>
      <c r="AR16" s="8">
        <f>SUM(X16,Z16)</f>
        <v>234</v>
      </c>
      <c r="AS16" s="8">
        <f>SUM(AB16,AC16)</f>
        <v>163</v>
      </c>
      <c r="AT16" s="8">
        <f>AD16</f>
        <v>0</v>
      </c>
      <c r="AU16" t="b">
        <f>IF(AND(AE16&gt;0.1,AG16&gt;0.1,AF16&lt;0.1),TRUE,FALSE)</f>
        <v>0</v>
      </c>
      <c r="AV16" t="b">
        <f>IF(AND(AI16&gt;0.1,AJ16&gt;0.1,AH16&lt;0.1),TRUE,FALSE)</f>
        <v>0</v>
      </c>
      <c r="AW16" t="b">
        <f>IF(AND(AK16&gt;0.1,AH16&lt;0.1),TRUE,FALSE)</f>
        <v>0</v>
      </c>
    </row>
    <row r="17" spans="1:51" x14ac:dyDescent="0.2">
      <c r="A17" t="s">
        <v>25</v>
      </c>
      <c r="B17" t="s">
        <v>1203</v>
      </c>
      <c r="C17">
        <v>2</v>
      </c>
      <c r="D17">
        <v>0</v>
      </c>
      <c r="E17">
        <v>2</v>
      </c>
      <c r="F17">
        <v>0</v>
      </c>
      <c r="G17">
        <v>0</v>
      </c>
      <c r="H17">
        <v>0</v>
      </c>
      <c r="I17">
        <v>0</v>
      </c>
      <c r="J17">
        <v>4.9660272999999997E-4</v>
      </c>
      <c r="K17">
        <v>0</v>
      </c>
      <c r="L17">
        <v>4.1102624000000001E-4</v>
      </c>
      <c r="M17">
        <v>0</v>
      </c>
      <c r="N17">
        <v>2.0955927999999999E-2</v>
      </c>
      <c r="O17">
        <v>1.5717012999999998E-2</v>
      </c>
      <c r="P17">
        <v>0</v>
      </c>
      <c r="Q17">
        <v>2.5399734999999999</v>
      </c>
      <c r="R17">
        <v>0</v>
      </c>
      <c r="S17">
        <v>5.4268774999999998</v>
      </c>
      <c r="T17">
        <v>0</v>
      </c>
      <c r="U17">
        <v>3.2854852999999999</v>
      </c>
      <c r="V17">
        <v>3.9203950000000001</v>
      </c>
      <c r="W17">
        <v>0</v>
      </c>
      <c r="X17">
        <v>59</v>
      </c>
      <c r="Y17">
        <v>0</v>
      </c>
      <c r="Z17">
        <v>166</v>
      </c>
      <c r="AA17">
        <v>0</v>
      </c>
      <c r="AB17">
        <v>107</v>
      </c>
      <c r="AC17">
        <v>98</v>
      </c>
      <c r="AD17">
        <v>0</v>
      </c>
      <c r="AE17">
        <v>0.54900000000000004</v>
      </c>
      <c r="AF17">
        <v>0</v>
      </c>
      <c r="AG17">
        <v>0.80800000000000005</v>
      </c>
      <c r="AH17">
        <v>0</v>
      </c>
      <c r="AI17">
        <v>0.63200000000000001</v>
      </c>
      <c r="AJ17">
        <v>0.69199999999999995</v>
      </c>
      <c r="AK17">
        <v>0</v>
      </c>
      <c r="AL17" t="s">
        <v>274</v>
      </c>
      <c r="AM17">
        <v>4</v>
      </c>
      <c r="AN17" t="s">
        <v>834</v>
      </c>
      <c r="AO17" s="1">
        <f>AVERAGE(AE17,AG17)</f>
        <v>0.6785000000000001</v>
      </c>
      <c r="AP17" s="1">
        <f>AVERAGE(AI17,AJ17)</f>
        <v>0.66199999999999992</v>
      </c>
      <c r="AQ17" s="1">
        <f>AK17</f>
        <v>0</v>
      </c>
      <c r="AR17" s="8">
        <f>SUM(X17,Z17)</f>
        <v>225</v>
      </c>
      <c r="AS17" s="8">
        <f>SUM(AB17,AC17)</f>
        <v>205</v>
      </c>
      <c r="AT17" s="8">
        <f>AD17</f>
        <v>0</v>
      </c>
      <c r="AU17" t="b">
        <f>IF(AND(AE17&gt;0.1,AG17&gt;0.1,AF17&lt;0.1),TRUE,FALSE)</f>
        <v>1</v>
      </c>
      <c r="AV17" t="b">
        <f>IF(AND(AI17&gt;0.1,AJ17&gt;0.1,AH17&lt;0.1),TRUE,FALSE)</f>
        <v>1</v>
      </c>
      <c r="AW17" t="b">
        <f>IF(AND(AK17&gt;0.1,AH17&lt;0.1),TRUE,FALSE)</f>
        <v>0</v>
      </c>
      <c r="AX17" t="s">
        <v>1202</v>
      </c>
      <c r="AY17" s="9" t="s">
        <v>1201</v>
      </c>
    </row>
    <row r="18" spans="1:51" x14ac:dyDescent="0.2">
      <c r="A18" t="s">
        <v>25</v>
      </c>
      <c r="B18" t="s">
        <v>1210</v>
      </c>
      <c r="C18">
        <v>2</v>
      </c>
      <c r="D18">
        <v>0</v>
      </c>
      <c r="E18">
        <v>2</v>
      </c>
      <c r="F18">
        <v>0</v>
      </c>
      <c r="G18">
        <v>0</v>
      </c>
      <c r="H18">
        <v>0</v>
      </c>
      <c r="I18">
        <v>0</v>
      </c>
      <c r="J18">
        <v>2.2820760000000001E-4</v>
      </c>
      <c r="K18">
        <v>0</v>
      </c>
      <c r="L18">
        <v>4.6256817000000001E-5</v>
      </c>
      <c r="M18">
        <v>0</v>
      </c>
      <c r="N18">
        <v>3.3835575E-2</v>
      </c>
      <c r="O18">
        <v>4.4419657000000001E-2</v>
      </c>
      <c r="P18">
        <v>1.8091869E-2</v>
      </c>
      <c r="Q18">
        <v>2.3962523999999998</v>
      </c>
      <c r="R18">
        <v>0.76603779999999999</v>
      </c>
      <c r="S18">
        <v>3.3551188000000001</v>
      </c>
      <c r="T18">
        <v>0.4962356</v>
      </c>
      <c r="U18">
        <v>2.9174186999999998</v>
      </c>
      <c r="V18">
        <v>2.3962523999999998</v>
      </c>
      <c r="W18">
        <v>0.94536005999999995</v>
      </c>
      <c r="X18">
        <v>84</v>
      </c>
      <c r="Y18">
        <v>7</v>
      </c>
      <c r="Z18">
        <v>139</v>
      </c>
      <c r="AA18">
        <v>20</v>
      </c>
      <c r="AB18">
        <v>126</v>
      </c>
      <c r="AC18">
        <v>202</v>
      </c>
      <c r="AD18">
        <v>12</v>
      </c>
      <c r="AE18">
        <v>0.53100000000000003</v>
      </c>
      <c r="AF18">
        <v>0.247</v>
      </c>
      <c r="AG18">
        <v>0.63900000000000001</v>
      </c>
      <c r="AH18">
        <v>0.17499999999999999</v>
      </c>
      <c r="AI18">
        <v>0.59299999999999997</v>
      </c>
      <c r="AJ18">
        <v>0.53100000000000003</v>
      </c>
      <c r="AK18">
        <v>0.28899999999999998</v>
      </c>
      <c r="AL18" t="s">
        <v>197</v>
      </c>
      <c r="AM18">
        <v>7</v>
      </c>
      <c r="AN18" t="s">
        <v>954</v>
      </c>
      <c r="AO18" s="1">
        <f>AVERAGE(AE18,AG18)</f>
        <v>0.58499999999999996</v>
      </c>
      <c r="AP18" s="1">
        <f>AVERAGE(AI18,AJ18)</f>
        <v>0.56200000000000006</v>
      </c>
      <c r="AQ18" s="1">
        <f>AK18</f>
        <v>0.28899999999999998</v>
      </c>
      <c r="AR18" s="8">
        <f>SUM(X18,Z18)</f>
        <v>223</v>
      </c>
      <c r="AS18" s="8">
        <f>SUM(AB18,AC18)</f>
        <v>328</v>
      </c>
      <c r="AT18" s="8">
        <f>AD18</f>
        <v>12</v>
      </c>
      <c r="AU18" t="b">
        <f>IF(AND(AE18&gt;0.1,AG18&gt;0.1,AF18&lt;0.1),TRUE,FALSE)</f>
        <v>0</v>
      </c>
      <c r="AV18" t="b">
        <f>IF(AND(AI18&gt;0.1,AJ18&gt;0.1,AH18&lt;0.1),TRUE,FALSE)</f>
        <v>0</v>
      </c>
      <c r="AW18" t="b">
        <f>IF(AND(AK18&gt;0.1,AH18&lt;0.1),TRUE,FALSE)</f>
        <v>0</v>
      </c>
    </row>
    <row r="19" spans="1:51" x14ac:dyDescent="0.2">
      <c r="A19" t="s">
        <v>25</v>
      </c>
      <c r="B19" t="s">
        <v>1176</v>
      </c>
      <c r="C19">
        <v>4</v>
      </c>
      <c r="D19">
        <v>0</v>
      </c>
      <c r="E19">
        <v>7</v>
      </c>
      <c r="F19">
        <v>0</v>
      </c>
      <c r="G19">
        <v>6</v>
      </c>
      <c r="H19">
        <v>3</v>
      </c>
      <c r="I19">
        <v>0</v>
      </c>
      <c r="J19">
        <v>5.5999879999999998E-4</v>
      </c>
      <c r="K19">
        <v>0</v>
      </c>
      <c r="L19">
        <v>2.8377407999999999E-4</v>
      </c>
      <c r="M19">
        <v>0</v>
      </c>
      <c r="N19">
        <v>1.1727247999999999E-2</v>
      </c>
      <c r="O19">
        <v>1.1449994E-2</v>
      </c>
      <c r="P19">
        <v>0</v>
      </c>
      <c r="Q19">
        <v>1.9040227000000001</v>
      </c>
      <c r="R19">
        <v>0</v>
      </c>
      <c r="S19">
        <v>4.0815939999999999</v>
      </c>
      <c r="T19">
        <v>8.3926916000000004E-2</v>
      </c>
      <c r="U19">
        <v>2.6140983000000002</v>
      </c>
      <c r="V19">
        <v>3.7315125</v>
      </c>
      <c r="W19">
        <v>0</v>
      </c>
      <c r="X19">
        <v>90</v>
      </c>
      <c r="Y19">
        <v>0</v>
      </c>
      <c r="Z19">
        <v>128</v>
      </c>
      <c r="AA19">
        <v>2</v>
      </c>
      <c r="AB19">
        <v>52</v>
      </c>
      <c r="AC19">
        <v>62</v>
      </c>
      <c r="AD19">
        <v>0</v>
      </c>
      <c r="AE19">
        <v>0.46300000000000002</v>
      </c>
      <c r="AF19">
        <v>0</v>
      </c>
      <c r="AG19">
        <v>0.70599999999999996</v>
      </c>
      <c r="AH19">
        <v>3.5000000000000003E-2</v>
      </c>
      <c r="AI19">
        <v>0.55800000000000005</v>
      </c>
      <c r="AJ19">
        <v>0.67500000000000004</v>
      </c>
      <c r="AK19">
        <v>0</v>
      </c>
      <c r="AL19" t="s">
        <v>30</v>
      </c>
      <c r="AM19">
        <v>5</v>
      </c>
      <c r="AN19" t="s">
        <v>1038</v>
      </c>
      <c r="AO19" s="1">
        <f>AVERAGE(AE19,AG19)</f>
        <v>0.58450000000000002</v>
      </c>
      <c r="AP19" s="1">
        <f>AVERAGE(AI19,AJ19)</f>
        <v>0.61650000000000005</v>
      </c>
      <c r="AQ19" s="1">
        <f>AK19</f>
        <v>0</v>
      </c>
      <c r="AR19" s="8">
        <f>SUM(X19,Z19)</f>
        <v>218</v>
      </c>
      <c r="AS19" s="8">
        <f>SUM(AB19,AC19)</f>
        <v>114</v>
      </c>
      <c r="AT19" s="8">
        <f>AD19</f>
        <v>0</v>
      </c>
      <c r="AU19" t="b">
        <f>IF(AND(AE19&gt;0.1,AG19&gt;0.1,AF19&lt;0.1),TRUE,FALSE)</f>
        <v>1</v>
      </c>
      <c r="AV19" t="b">
        <f>IF(AND(AI19&gt;0.1,AJ19&gt;0.1,AH19&lt;0.1),TRUE,FALSE)</f>
        <v>1</v>
      </c>
      <c r="AW19" t="b">
        <f>IF(AND(AK19&gt;0.1,AH19&lt;0.1),TRUE,FALSE)</f>
        <v>0</v>
      </c>
      <c r="AX19" t="s">
        <v>1175</v>
      </c>
      <c r="AY19" s="9" t="s">
        <v>1174</v>
      </c>
    </row>
    <row r="20" spans="1:51" x14ac:dyDescent="0.2">
      <c r="A20" t="s">
        <v>25</v>
      </c>
      <c r="B20" t="s">
        <v>1200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6</v>
      </c>
      <c r="J20">
        <v>0</v>
      </c>
      <c r="K20">
        <v>0</v>
      </c>
      <c r="L20">
        <v>0</v>
      </c>
      <c r="M20">
        <v>0</v>
      </c>
      <c r="N20">
        <v>1.4300876000000001E-2</v>
      </c>
      <c r="O20">
        <v>1.8402551999999999E-2</v>
      </c>
      <c r="P20">
        <v>1.376401E-2</v>
      </c>
      <c r="Q20">
        <v>3.1686939999999999</v>
      </c>
      <c r="R20">
        <v>0</v>
      </c>
      <c r="S20">
        <v>5.1944109999999997</v>
      </c>
      <c r="T20">
        <v>0</v>
      </c>
      <c r="U20">
        <v>4.0815939999999999</v>
      </c>
      <c r="V20">
        <v>4.8748937000000003</v>
      </c>
      <c r="W20">
        <v>0.79887090000000005</v>
      </c>
      <c r="X20">
        <v>98</v>
      </c>
      <c r="Y20">
        <v>0</v>
      </c>
      <c r="Z20">
        <v>111</v>
      </c>
      <c r="AA20">
        <v>0</v>
      </c>
      <c r="AB20">
        <v>70</v>
      </c>
      <c r="AC20">
        <v>110</v>
      </c>
      <c r="AD20">
        <v>12</v>
      </c>
      <c r="AE20">
        <v>0.62</v>
      </c>
      <c r="AF20">
        <v>0</v>
      </c>
      <c r="AG20">
        <v>0.79200000000000004</v>
      </c>
      <c r="AH20">
        <v>0</v>
      </c>
      <c r="AI20">
        <v>0.70599999999999996</v>
      </c>
      <c r="AJ20">
        <v>0.76900000000000002</v>
      </c>
      <c r="AK20">
        <v>0.255</v>
      </c>
      <c r="AL20" t="s">
        <v>76</v>
      </c>
      <c r="AM20">
        <v>5</v>
      </c>
      <c r="AN20" t="s">
        <v>896</v>
      </c>
      <c r="AO20" s="1">
        <f>AVERAGE(AE20,AG20)</f>
        <v>0.70599999999999996</v>
      </c>
      <c r="AP20" s="1">
        <f>AVERAGE(AI20,AJ20)</f>
        <v>0.73750000000000004</v>
      </c>
      <c r="AQ20" s="1">
        <f>AK20</f>
        <v>0.255</v>
      </c>
      <c r="AR20" s="8">
        <f>SUM(X20,Z20)</f>
        <v>209</v>
      </c>
      <c r="AS20" s="8">
        <f>SUM(AB20,AC20)</f>
        <v>180</v>
      </c>
      <c r="AT20" s="8">
        <f>AD20</f>
        <v>12</v>
      </c>
      <c r="AU20" t="b">
        <f>IF(AND(AE20&gt;0.1,AG20&gt;0.1,AF20&lt;0.1),TRUE,FALSE)</f>
        <v>1</v>
      </c>
      <c r="AV20" t="b">
        <f>IF(AND(AI20&gt;0.1,AJ20&gt;0.1,AH20&lt;0.1),TRUE,FALSE)</f>
        <v>1</v>
      </c>
      <c r="AW20" t="b">
        <f>IF(AND(AK20&gt;0.1,AH20&lt;0.1),TRUE,FALSE)</f>
        <v>1</v>
      </c>
      <c r="AX20" t="s">
        <v>1199</v>
      </c>
      <c r="AY20" s="9" t="s">
        <v>1198</v>
      </c>
    </row>
    <row r="21" spans="1:51" x14ac:dyDescent="0.2">
      <c r="A21" t="s">
        <v>25</v>
      </c>
      <c r="B21" t="s">
        <v>1182</v>
      </c>
      <c r="C21">
        <v>0</v>
      </c>
      <c r="D21">
        <v>0</v>
      </c>
      <c r="E21">
        <v>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4.0978059999999997E-5</v>
      </c>
      <c r="M21">
        <v>0</v>
      </c>
      <c r="N21">
        <v>5.2408934999999997E-3</v>
      </c>
      <c r="O21">
        <v>3.5230112E-3</v>
      </c>
      <c r="P21">
        <v>0</v>
      </c>
      <c r="Q21">
        <v>0.53461694999999998</v>
      </c>
      <c r="R21">
        <v>0</v>
      </c>
      <c r="S21">
        <v>1.77332</v>
      </c>
      <c r="T21">
        <v>0</v>
      </c>
      <c r="U21">
        <v>1.3496326999999999</v>
      </c>
      <c r="V21">
        <v>1.2698647999999999</v>
      </c>
      <c r="W21">
        <v>0</v>
      </c>
      <c r="X21">
        <v>53</v>
      </c>
      <c r="Y21">
        <v>0</v>
      </c>
      <c r="Z21">
        <v>143</v>
      </c>
      <c r="AA21">
        <v>0</v>
      </c>
      <c r="AB21">
        <v>67</v>
      </c>
      <c r="AC21">
        <v>55</v>
      </c>
      <c r="AD21">
        <v>0</v>
      </c>
      <c r="AE21">
        <v>0.186</v>
      </c>
      <c r="AF21">
        <v>0</v>
      </c>
      <c r="AG21">
        <v>0.443</v>
      </c>
      <c r="AH21">
        <v>0</v>
      </c>
      <c r="AI21">
        <v>0.371</v>
      </c>
      <c r="AJ21">
        <v>0.35599999999999998</v>
      </c>
      <c r="AK21">
        <v>0</v>
      </c>
      <c r="AL21" t="s">
        <v>185</v>
      </c>
      <c r="AM21">
        <v>4</v>
      </c>
      <c r="AN21" t="s">
        <v>834</v>
      </c>
      <c r="AO21" s="1">
        <f>AVERAGE(AE21,AG21)</f>
        <v>0.3145</v>
      </c>
      <c r="AP21" s="1">
        <f>AVERAGE(AI21,AJ21)</f>
        <v>0.36349999999999999</v>
      </c>
      <c r="AQ21" s="1">
        <f>AK21</f>
        <v>0</v>
      </c>
      <c r="AR21" s="8">
        <f>SUM(X21,Z21)</f>
        <v>196</v>
      </c>
      <c r="AS21" s="8">
        <f>SUM(AB21,AC21)</f>
        <v>122</v>
      </c>
      <c r="AT21" s="8">
        <f>AD21</f>
        <v>0</v>
      </c>
      <c r="AU21" t="b">
        <f>IF(AND(AE21&gt;0.1,AG21&gt;0.1,AF21&lt;0.1),TRUE,FALSE)</f>
        <v>1</v>
      </c>
      <c r="AV21" t="b">
        <f>IF(AND(AI21&gt;0.1,AJ21&gt;0.1,AH21&lt;0.1),TRUE,FALSE)</f>
        <v>1</v>
      </c>
      <c r="AW21" t="b">
        <f>IF(AND(AK21&gt;0.1,AH21&lt;0.1),TRUE,FALSE)</f>
        <v>0</v>
      </c>
      <c r="AX21" t="s">
        <v>1181</v>
      </c>
      <c r="AY21" t="s">
        <v>1180</v>
      </c>
    </row>
    <row r="22" spans="1:51" x14ac:dyDescent="0.2">
      <c r="A22" t="s">
        <v>25</v>
      </c>
      <c r="B22" t="s">
        <v>1172</v>
      </c>
      <c r="C22">
        <v>0</v>
      </c>
      <c r="D22">
        <v>0</v>
      </c>
      <c r="E22">
        <v>4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5.9911236000000003E-4</v>
      </c>
      <c r="M22">
        <v>0</v>
      </c>
      <c r="N22">
        <v>1.0498443999999999E-2</v>
      </c>
      <c r="O22">
        <v>9.0835970000000005E-3</v>
      </c>
      <c r="P22">
        <v>1.0008998999999999E-2</v>
      </c>
      <c r="Q22">
        <v>1.9580123</v>
      </c>
      <c r="R22">
        <v>0.21338879999999999</v>
      </c>
      <c r="S22">
        <v>3.3954162999999999</v>
      </c>
      <c r="T22">
        <v>0</v>
      </c>
      <c r="U22">
        <v>2.3189441999999998</v>
      </c>
      <c r="V22">
        <v>1.6915347999999999</v>
      </c>
      <c r="W22">
        <v>0.25602996</v>
      </c>
      <c r="X22">
        <v>90</v>
      </c>
      <c r="Y22">
        <v>2</v>
      </c>
      <c r="Z22">
        <v>102</v>
      </c>
      <c r="AA22">
        <v>0</v>
      </c>
      <c r="AB22">
        <v>53</v>
      </c>
      <c r="AC22">
        <v>56</v>
      </c>
      <c r="AD22">
        <v>9</v>
      </c>
      <c r="AE22">
        <v>0.47099999999999997</v>
      </c>
      <c r="AF22">
        <v>8.4000000000000005E-2</v>
      </c>
      <c r="AG22">
        <v>0.64300000000000002</v>
      </c>
      <c r="AH22">
        <v>0</v>
      </c>
      <c r="AI22">
        <v>0.52100000000000002</v>
      </c>
      <c r="AJ22">
        <v>0.43</v>
      </c>
      <c r="AK22">
        <v>9.9000000000000005E-2</v>
      </c>
      <c r="AL22" t="s">
        <v>41</v>
      </c>
      <c r="AM22">
        <v>6</v>
      </c>
      <c r="AN22" t="s">
        <v>1018</v>
      </c>
      <c r="AO22" s="1">
        <f>AVERAGE(AE22,AG22)</f>
        <v>0.55699999999999994</v>
      </c>
      <c r="AP22" s="1">
        <f>AVERAGE(AI22,AJ22)</f>
        <v>0.47550000000000003</v>
      </c>
      <c r="AQ22" s="1">
        <f>AK22</f>
        <v>9.9000000000000005E-2</v>
      </c>
      <c r="AR22" s="8">
        <f>SUM(X22,Z22)</f>
        <v>192</v>
      </c>
      <c r="AS22" s="8">
        <f>SUM(AB22,AC22)</f>
        <v>109</v>
      </c>
      <c r="AT22" s="8">
        <f>AD22</f>
        <v>9</v>
      </c>
      <c r="AU22" t="b">
        <f>IF(AND(AE22&gt;0.1,AG22&gt;0.1,AF22&lt;0.1),TRUE,FALSE)</f>
        <v>1</v>
      </c>
      <c r="AV22" t="b">
        <f>IF(AND(AI22&gt;0.1,AJ22&gt;0.1,AH22&lt;0.1),TRUE,FALSE)</f>
        <v>1</v>
      </c>
      <c r="AW22" t="b">
        <f>IF(AND(AK22&gt;0.1,AH22&lt;0.1),TRUE,FALSE)</f>
        <v>0</v>
      </c>
      <c r="AX22" t="s">
        <v>1171</v>
      </c>
      <c r="AY22" s="9" t="s">
        <v>1170</v>
      </c>
    </row>
    <row r="23" spans="1:51" x14ac:dyDescent="0.2">
      <c r="A23" t="s">
        <v>25</v>
      </c>
      <c r="B23" t="s">
        <v>1104</v>
      </c>
      <c r="C23">
        <v>0</v>
      </c>
      <c r="D23">
        <v>0</v>
      </c>
      <c r="E23">
        <v>0</v>
      </c>
      <c r="F23">
        <v>0</v>
      </c>
      <c r="G23">
        <v>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7.3260063999999996E-3</v>
      </c>
      <c r="O23">
        <v>2.6662790000000001E-3</v>
      </c>
      <c r="P23">
        <v>0</v>
      </c>
      <c r="Q23">
        <v>1.8119008999999999</v>
      </c>
      <c r="R23">
        <v>0</v>
      </c>
      <c r="S23">
        <v>3.6558614</v>
      </c>
      <c r="T23">
        <v>0</v>
      </c>
      <c r="U23">
        <v>1.5234809</v>
      </c>
      <c r="V23">
        <v>2.1622777000000002</v>
      </c>
      <c r="W23">
        <v>0</v>
      </c>
      <c r="X23">
        <v>72</v>
      </c>
      <c r="Y23">
        <v>0</v>
      </c>
      <c r="Z23">
        <v>90</v>
      </c>
      <c r="AA23">
        <v>0</v>
      </c>
      <c r="AB23">
        <v>36</v>
      </c>
      <c r="AC23">
        <v>16</v>
      </c>
      <c r="AD23">
        <v>0</v>
      </c>
      <c r="AE23">
        <v>0.44900000000000001</v>
      </c>
      <c r="AF23">
        <v>0</v>
      </c>
      <c r="AG23">
        <v>0.66800000000000004</v>
      </c>
      <c r="AH23">
        <v>0</v>
      </c>
      <c r="AI23">
        <v>0.40200000000000002</v>
      </c>
      <c r="AJ23">
        <v>0.5</v>
      </c>
      <c r="AK23">
        <v>0</v>
      </c>
      <c r="AL23" t="s">
        <v>270</v>
      </c>
      <c r="AM23">
        <v>4</v>
      </c>
      <c r="AN23" t="s">
        <v>834</v>
      </c>
      <c r="AO23" s="1">
        <f>AVERAGE(AE23,AG23)</f>
        <v>0.5585</v>
      </c>
      <c r="AP23" s="1">
        <f>AVERAGE(AI23,AJ23)</f>
        <v>0.45100000000000001</v>
      </c>
      <c r="AQ23" s="1">
        <f>AK23</f>
        <v>0</v>
      </c>
      <c r="AR23" s="8">
        <f>SUM(X23,Z23)</f>
        <v>162</v>
      </c>
      <c r="AS23" s="8">
        <f>SUM(AB23,AC23)</f>
        <v>52</v>
      </c>
      <c r="AT23" s="8">
        <f>AD23</f>
        <v>0</v>
      </c>
      <c r="AU23" t="b">
        <f>IF(AND(AE23&gt;0.1,AG23&gt;0.1,AF23&lt;0.1),TRUE,FALSE)</f>
        <v>1</v>
      </c>
      <c r="AV23" t="b">
        <f>IF(AND(AI23&gt;0.1,AJ23&gt;0.1,AH23&lt;0.1),TRUE,FALSE)</f>
        <v>1</v>
      </c>
      <c r="AW23" t="b">
        <f>IF(AND(AK23&gt;0.1,AH23&lt;0.1),TRUE,FALSE)</f>
        <v>0</v>
      </c>
      <c r="AX23" t="s">
        <v>1103</v>
      </c>
      <c r="AY23" s="9" t="s">
        <v>1102</v>
      </c>
    </row>
    <row r="24" spans="1:51" x14ac:dyDescent="0.2">
      <c r="A24" t="s">
        <v>25</v>
      </c>
      <c r="B24" t="s">
        <v>35</v>
      </c>
      <c r="C24">
        <v>20</v>
      </c>
      <c r="D24">
        <v>0</v>
      </c>
      <c r="E24">
        <v>20</v>
      </c>
      <c r="F24">
        <v>4</v>
      </c>
      <c r="G24">
        <v>7</v>
      </c>
      <c r="H24">
        <v>15</v>
      </c>
      <c r="I24">
        <v>0</v>
      </c>
      <c r="J24">
        <v>8.3033159999999998E-3</v>
      </c>
      <c r="K24">
        <v>0</v>
      </c>
      <c r="L24">
        <v>3.7789249999999998E-3</v>
      </c>
      <c r="M24">
        <v>3.0281380000000001E-3</v>
      </c>
      <c r="N24">
        <v>1.0868438E-4</v>
      </c>
      <c r="O24">
        <v>5.9333049999999999E-5</v>
      </c>
      <c r="P24">
        <v>0</v>
      </c>
      <c r="Q24">
        <v>0.62554883999999999</v>
      </c>
      <c r="R24">
        <v>0</v>
      </c>
      <c r="S24">
        <v>0.85353159999999995</v>
      </c>
      <c r="T24">
        <v>0</v>
      </c>
      <c r="U24">
        <v>3.9920209999999998E-2</v>
      </c>
      <c r="V24">
        <v>3.9920209999999998E-2</v>
      </c>
      <c r="W24">
        <v>0</v>
      </c>
      <c r="X24">
        <v>70</v>
      </c>
      <c r="Y24">
        <v>0</v>
      </c>
      <c r="Z24">
        <v>92</v>
      </c>
      <c r="AA24">
        <v>0</v>
      </c>
      <c r="AB24">
        <v>3</v>
      </c>
      <c r="AC24">
        <v>2</v>
      </c>
      <c r="AD24">
        <v>0</v>
      </c>
      <c r="AE24">
        <v>0.21099999999999999</v>
      </c>
      <c r="AF24">
        <v>0</v>
      </c>
      <c r="AG24">
        <v>0.26800000000000002</v>
      </c>
      <c r="AH24">
        <v>0</v>
      </c>
      <c r="AI24">
        <v>1.7000000000000001E-2</v>
      </c>
      <c r="AJ24">
        <v>1.7000000000000001E-2</v>
      </c>
      <c r="AK24">
        <v>0</v>
      </c>
      <c r="AL24" t="s">
        <v>228</v>
      </c>
      <c r="AM24">
        <v>4</v>
      </c>
      <c r="AN24" t="s">
        <v>834</v>
      </c>
      <c r="AO24" s="1">
        <f>AVERAGE(AE24,AG24)</f>
        <v>0.23949999999999999</v>
      </c>
      <c r="AP24" s="1">
        <f>AVERAGE(AI24,AJ24)</f>
        <v>1.7000000000000001E-2</v>
      </c>
      <c r="AQ24" s="1">
        <f>AK24</f>
        <v>0</v>
      </c>
      <c r="AR24" s="8">
        <f>SUM(X24,Z24)</f>
        <v>162</v>
      </c>
      <c r="AS24" s="8">
        <f>SUM(AB24,AC24)</f>
        <v>5</v>
      </c>
      <c r="AT24" s="8">
        <f>AD24</f>
        <v>0</v>
      </c>
      <c r="AU24" t="b">
        <f>IF(AND(AE24&gt;0.1,AG24&gt;0.1,AF24&lt;0.1),TRUE,FALSE)</f>
        <v>1</v>
      </c>
      <c r="AV24" t="b">
        <f>IF(AND(AI24&gt;0.1,AJ24&gt;0.1,AH24&lt;0.1),TRUE,FALSE)</f>
        <v>0</v>
      </c>
      <c r="AW24" t="b">
        <f>IF(AND(AK24&gt;0.1,AH24&lt;0.1),TRUE,FALSE)</f>
        <v>0</v>
      </c>
      <c r="AX24" t="s">
        <v>860</v>
      </c>
      <c r="AY24" s="9" t="s">
        <v>859</v>
      </c>
    </row>
    <row r="25" spans="1:51" x14ac:dyDescent="0.2">
      <c r="A25" t="s">
        <v>25</v>
      </c>
      <c r="B25" t="s">
        <v>1114</v>
      </c>
      <c r="C25">
        <v>3</v>
      </c>
      <c r="D25">
        <v>0</v>
      </c>
      <c r="E25">
        <v>7</v>
      </c>
      <c r="F25">
        <v>0</v>
      </c>
      <c r="G25">
        <v>3</v>
      </c>
      <c r="H25">
        <v>2</v>
      </c>
      <c r="I25">
        <v>0</v>
      </c>
      <c r="J25">
        <v>1.4690202E-4</v>
      </c>
      <c r="K25">
        <v>0</v>
      </c>
      <c r="L25">
        <v>2.8659863000000003E-4</v>
      </c>
      <c r="M25">
        <v>0</v>
      </c>
      <c r="N25">
        <v>7.7523879999999998E-3</v>
      </c>
      <c r="O25">
        <v>8.6336650000000004E-3</v>
      </c>
      <c r="P25">
        <v>1.2186884E-2</v>
      </c>
      <c r="Q25">
        <v>3.3351092000000002</v>
      </c>
      <c r="R25">
        <v>0</v>
      </c>
      <c r="S25">
        <v>6.2945757000000002</v>
      </c>
      <c r="T25">
        <v>0</v>
      </c>
      <c r="U25">
        <v>4.3210826000000004</v>
      </c>
      <c r="V25">
        <v>3.4565625</v>
      </c>
      <c r="W25">
        <v>1.4717243</v>
      </c>
      <c r="X25">
        <v>66</v>
      </c>
      <c r="Y25">
        <v>0</v>
      </c>
      <c r="Z25">
        <v>88</v>
      </c>
      <c r="AA25">
        <v>0</v>
      </c>
      <c r="AB25">
        <v>25</v>
      </c>
      <c r="AC25">
        <v>34</v>
      </c>
      <c r="AD25">
        <v>7</v>
      </c>
      <c r="AE25">
        <v>0.63700000000000001</v>
      </c>
      <c r="AF25">
        <v>0</v>
      </c>
      <c r="AG25">
        <v>0.86299999999999999</v>
      </c>
      <c r="AH25">
        <v>0</v>
      </c>
      <c r="AI25">
        <v>0.72599999999999998</v>
      </c>
      <c r="AJ25">
        <v>0.64900000000000002</v>
      </c>
      <c r="AK25">
        <v>0.39300000000000002</v>
      </c>
      <c r="AL25" t="s">
        <v>27</v>
      </c>
      <c r="AM25">
        <v>5</v>
      </c>
      <c r="AN25" t="s">
        <v>896</v>
      </c>
      <c r="AO25" s="1">
        <f>AVERAGE(AE25,AG25)</f>
        <v>0.75</v>
      </c>
      <c r="AP25" s="1">
        <f>AVERAGE(AI25,AJ25)</f>
        <v>0.6875</v>
      </c>
      <c r="AQ25" s="1">
        <f>AK25</f>
        <v>0.39300000000000002</v>
      </c>
      <c r="AR25" s="8">
        <f>SUM(X25,Z25)</f>
        <v>154</v>
      </c>
      <c r="AS25" s="8">
        <f>SUM(AB25,AC25)</f>
        <v>59</v>
      </c>
      <c r="AT25" s="8">
        <f>AD25</f>
        <v>7</v>
      </c>
      <c r="AU25" t="b">
        <f>IF(AND(AE25&gt;0.1,AG25&gt;0.1,AF25&lt;0.1),TRUE,FALSE)</f>
        <v>1</v>
      </c>
      <c r="AV25" t="b">
        <f>IF(AND(AI25&gt;0.1,AJ25&gt;0.1,AH25&lt;0.1),TRUE,FALSE)</f>
        <v>1</v>
      </c>
      <c r="AW25" t="b">
        <f>IF(AND(AK25&gt;0.1,AH25&lt;0.1),TRUE,FALSE)</f>
        <v>1</v>
      </c>
      <c r="AX25" t="s">
        <v>304</v>
      </c>
      <c r="AY25" t="s">
        <v>315</v>
      </c>
    </row>
    <row r="26" spans="1:51" x14ac:dyDescent="0.2">
      <c r="A26" t="s">
        <v>25</v>
      </c>
      <c r="B26" t="s">
        <v>1092</v>
      </c>
      <c r="C26">
        <v>2</v>
      </c>
      <c r="D26">
        <v>0</v>
      </c>
      <c r="E26">
        <v>9</v>
      </c>
      <c r="F26">
        <v>0</v>
      </c>
      <c r="G26">
        <v>0</v>
      </c>
      <c r="H26">
        <v>0</v>
      </c>
      <c r="I26">
        <v>0</v>
      </c>
      <c r="J26">
        <v>2.2853785999999999E-4</v>
      </c>
      <c r="K26">
        <v>0</v>
      </c>
      <c r="L26">
        <v>7.2959914999999999E-4</v>
      </c>
      <c r="M26">
        <v>0</v>
      </c>
      <c r="N26">
        <v>8.926114E-4</v>
      </c>
      <c r="O26">
        <v>2.3257261999999998E-3</v>
      </c>
      <c r="P26">
        <v>5.9225980000000003E-3</v>
      </c>
      <c r="Q26">
        <v>1.1777097999999999</v>
      </c>
      <c r="R26">
        <v>0</v>
      </c>
      <c r="S26">
        <v>1.9785166000000001</v>
      </c>
      <c r="T26">
        <v>0</v>
      </c>
      <c r="U26">
        <v>0.51008010000000004</v>
      </c>
      <c r="V26">
        <v>0.99067329999999998</v>
      </c>
      <c r="W26">
        <v>0.61807999999999996</v>
      </c>
      <c r="X26">
        <v>66</v>
      </c>
      <c r="Y26">
        <v>0</v>
      </c>
      <c r="Z26">
        <v>84</v>
      </c>
      <c r="AA26">
        <v>0</v>
      </c>
      <c r="AB26">
        <v>11</v>
      </c>
      <c r="AC26">
        <v>35</v>
      </c>
      <c r="AD26">
        <v>13</v>
      </c>
      <c r="AE26">
        <v>0.33800000000000002</v>
      </c>
      <c r="AF26">
        <v>0</v>
      </c>
      <c r="AG26">
        <v>0.47399999999999998</v>
      </c>
      <c r="AH26">
        <v>0</v>
      </c>
      <c r="AI26">
        <v>0.17899999999999999</v>
      </c>
      <c r="AJ26">
        <v>0.29899999999999999</v>
      </c>
      <c r="AK26">
        <v>0.20899999999999999</v>
      </c>
      <c r="AL26" t="s">
        <v>236</v>
      </c>
      <c r="AM26">
        <v>5</v>
      </c>
      <c r="AN26" t="s">
        <v>896</v>
      </c>
      <c r="AO26" s="1">
        <f>AVERAGE(AE26,AG26)</f>
        <v>0.40600000000000003</v>
      </c>
      <c r="AP26" s="1">
        <f>AVERAGE(AI26,AJ26)</f>
        <v>0.23899999999999999</v>
      </c>
      <c r="AQ26" s="1">
        <f>AK26</f>
        <v>0.20899999999999999</v>
      </c>
      <c r="AR26" s="8">
        <f>SUM(X26,Z26)</f>
        <v>150</v>
      </c>
      <c r="AS26" s="8">
        <f>SUM(AB26,AC26)</f>
        <v>46</v>
      </c>
      <c r="AT26" s="8">
        <f>AD26</f>
        <v>13</v>
      </c>
      <c r="AU26" t="b">
        <f>IF(AND(AE26&gt;0.1,AG26&gt;0.1,AF26&lt;0.1),TRUE,FALSE)</f>
        <v>1</v>
      </c>
      <c r="AV26" t="b">
        <f>IF(AND(AI26&gt;0.1,AJ26&gt;0.1,AH26&lt;0.1),TRUE,FALSE)</f>
        <v>1</v>
      </c>
      <c r="AW26" t="b">
        <f>IF(AND(AK26&gt;0.1,AH26&lt;0.1),TRUE,FALSE)</f>
        <v>1</v>
      </c>
      <c r="AX26" t="s">
        <v>1091</v>
      </c>
      <c r="AY26" s="9" t="s">
        <v>1090</v>
      </c>
    </row>
    <row r="27" spans="1:51" x14ac:dyDescent="0.2">
      <c r="A27" t="s">
        <v>25</v>
      </c>
      <c r="B27" t="s">
        <v>1214</v>
      </c>
      <c r="C27">
        <v>0</v>
      </c>
      <c r="D27">
        <v>0</v>
      </c>
      <c r="E27">
        <v>4</v>
      </c>
      <c r="F27">
        <v>0</v>
      </c>
      <c r="G27">
        <v>0</v>
      </c>
      <c r="H27">
        <v>6</v>
      </c>
      <c r="I27">
        <v>0</v>
      </c>
      <c r="J27">
        <v>0</v>
      </c>
      <c r="K27">
        <v>0</v>
      </c>
      <c r="L27">
        <v>1.0264897E-3</v>
      </c>
      <c r="M27">
        <v>0</v>
      </c>
      <c r="N27">
        <v>2.0456269999999999E-2</v>
      </c>
      <c r="O27">
        <v>2.8072149000000001E-2</v>
      </c>
      <c r="P27">
        <v>1.8931082E-3</v>
      </c>
      <c r="Q27">
        <v>1.0183663000000001</v>
      </c>
      <c r="R27">
        <v>0</v>
      </c>
      <c r="S27">
        <v>1.5527012</v>
      </c>
      <c r="T27">
        <v>0</v>
      </c>
      <c r="U27">
        <v>4.8613815000000002</v>
      </c>
      <c r="V27">
        <v>7.2794227999999999</v>
      </c>
      <c r="W27">
        <v>0.16412604</v>
      </c>
      <c r="X27">
        <v>68</v>
      </c>
      <c r="Y27">
        <v>0</v>
      </c>
      <c r="Z27">
        <v>77</v>
      </c>
      <c r="AA27">
        <v>0</v>
      </c>
      <c r="AB27">
        <v>364</v>
      </c>
      <c r="AC27">
        <v>610</v>
      </c>
      <c r="AD27">
        <v>6</v>
      </c>
      <c r="AE27">
        <v>0.30499999999999999</v>
      </c>
      <c r="AF27">
        <v>0</v>
      </c>
      <c r="AG27">
        <v>0.40699999999999997</v>
      </c>
      <c r="AH27">
        <v>0</v>
      </c>
      <c r="AI27">
        <v>0.76800000000000002</v>
      </c>
      <c r="AJ27">
        <v>0.91800000000000004</v>
      </c>
      <c r="AK27">
        <v>6.6000000000000003E-2</v>
      </c>
      <c r="AL27" t="s">
        <v>1213</v>
      </c>
      <c r="AM27">
        <v>5</v>
      </c>
      <c r="AN27" t="s">
        <v>896</v>
      </c>
      <c r="AO27" s="1">
        <f>AVERAGE(AE27,AG27)</f>
        <v>0.35599999999999998</v>
      </c>
      <c r="AP27" s="1">
        <f>AVERAGE(AI27,AJ27)</f>
        <v>0.84299999999999997</v>
      </c>
      <c r="AQ27" s="1">
        <f>AK27</f>
        <v>6.6000000000000003E-2</v>
      </c>
      <c r="AR27" s="8">
        <f>SUM(X27,Z27)</f>
        <v>145</v>
      </c>
      <c r="AS27" s="8">
        <f>SUM(AB27,AC27)</f>
        <v>974</v>
      </c>
      <c r="AT27" s="8">
        <f>AD27</f>
        <v>6</v>
      </c>
      <c r="AU27" t="b">
        <f>IF(AND(AE27&gt;0.1,AG27&gt;0.1,AF27&lt;0.1),TRUE,FALSE)</f>
        <v>1</v>
      </c>
      <c r="AV27" t="b">
        <f>IF(AND(AI27&gt;0.1,AJ27&gt;0.1,AH27&lt;0.1),TRUE,FALSE)</f>
        <v>1</v>
      </c>
      <c r="AW27" t="b">
        <f>IF(AND(AK27&gt;0.1,AH27&lt;0.1),TRUE,FALSE)</f>
        <v>0</v>
      </c>
      <c r="AX27" t="s">
        <v>1212</v>
      </c>
      <c r="AY27" t="s">
        <v>1211</v>
      </c>
    </row>
    <row r="28" spans="1:51" x14ac:dyDescent="0.2">
      <c r="A28" t="s">
        <v>25</v>
      </c>
      <c r="B28" t="s">
        <v>1179</v>
      </c>
      <c r="C28">
        <v>0</v>
      </c>
      <c r="D28">
        <v>0</v>
      </c>
      <c r="E28">
        <v>0</v>
      </c>
      <c r="F28">
        <v>0</v>
      </c>
      <c r="G28">
        <v>2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1.2827669E-2</v>
      </c>
      <c r="O28">
        <v>1.5220568E-2</v>
      </c>
      <c r="P28">
        <v>0</v>
      </c>
      <c r="Q28">
        <v>2.6982819999999998</v>
      </c>
      <c r="R28">
        <v>0</v>
      </c>
      <c r="S28">
        <v>2.2583669999999998</v>
      </c>
      <c r="T28">
        <v>0.21618604999999999</v>
      </c>
      <c r="U28">
        <v>2.6982819999999998</v>
      </c>
      <c r="V28">
        <v>4.675446</v>
      </c>
      <c r="W28">
        <v>0</v>
      </c>
      <c r="X28">
        <v>55</v>
      </c>
      <c r="Y28">
        <v>0</v>
      </c>
      <c r="Z28">
        <v>90</v>
      </c>
      <c r="AA28">
        <v>2</v>
      </c>
      <c r="AB28">
        <v>49</v>
      </c>
      <c r="AC28">
        <v>71</v>
      </c>
      <c r="AD28">
        <v>0</v>
      </c>
      <c r="AE28">
        <v>0.56799999999999995</v>
      </c>
      <c r="AF28">
        <v>0</v>
      </c>
      <c r="AG28">
        <v>0.51300000000000001</v>
      </c>
      <c r="AH28">
        <v>8.5000000000000006E-2</v>
      </c>
      <c r="AI28">
        <v>0.56799999999999995</v>
      </c>
      <c r="AJ28">
        <v>0.754</v>
      </c>
      <c r="AK28">
        <v>0</v>
      </c>
      <c r="AL28" t="s">
        <v>144</v>
      </c>
      <c r="AM28">
        <v>5</v>
      </c>
      <c r="AN28" t="s">
        <v>1038</v>
      </c>
      <c r="AO28" s="1">
        <f>AVERAGE(AE28,AG28)</f>
        <v>0.54049999999999998</v>
      </c>
      <c r="AP28" s="1">
        <f>AVERAGE(AI28,AJ28)</f>
        <v>0.66100000000000003</v>
      </c>
      <c r="AQ28" s="1">
        <f>AK28</f>
        <v>0</v>
      </c>
      <c r="AR28" s="8">
        <f>SUM(X28,Z28)</f>
        <v>145</v>
      </c>
      <c r="AS28" s="8">
        <f>SUM(AB28,AC28)</f>
        <v>120</v>
      </c>
      <c r="AT28" s="8">
        <f>AD28</f>
        <v>0</v>
      </c>
      <c r="AU28" t="b">
        <f>IF(AND(AE28&gt;0.1,AG28&gt;0.1,AF28&lt;0.1),TRUE,FALSE)</f>
        <v>1</v>
      </c>
      <c r="AV28" t="b">
        <f>IF(AND(AI28&gt;0.1,AJ28&gt;0.1,AH28&lt;0.1),TRUE,FALSE)</f>
        <v>1</v>
      </c>
      <c r="AW28" t="b">
        <f>IF(AND(AK28&gt;0.1,AH28&lt;0.1),TRUE,FALSE)</f>
        <v>0</v>
      </c>
      <c r="AX28" t="s">
        <v>1178</v>
      </c>
      <c r="AY28" s="9" t="s">
        <v>1177</v>
      </c>
    </row>
    <row r="29" spans="1:51" x14ac:dyDescent="0.2">
      <c r="A29" t="s">
        <v>25</v>
      </c>
      <c r="B29" t="s">
        <v>1188</v>
      </c>
      <c r="C29">
        <v>6</v>
      </c>
      <c r="D29">
        <v>0</v>
      </c>
      <c r="E29">
        <v>12</v>
      </c>
      <c r="F29">
        <v>0</v>
      </c>
      <c r="G29">
        <v>2</v>
      </c>
      <c r="H29">
        <v>0</v>
      </c>
      <c r="I29">
        <v>0</v>
      </c>
      <c r="J29">
        <v>1.041992E-3</v>
      </c>
      <c r="K29">
        <v>0</v>
      </c>
      <c r="L29">
        <v>1.3963183E-3</v>
      </c>
      <c r="M29">
        <v>0</v>
      </c>
      <c r="N29">
        <v>6.8766779999999998E-3</v>
      </c>
      <c r="O29">
        <v>1.6552259999999999E-2</v>
      </c>
      <c r="P29">
        <v>0</v>
      </c>
      <c r="Q29">
        <v>0.73780084000000001</v>
      </c>
      <c r="R29">
        <v>0.15877736000000001</v>
      </c>
      <c r="S29">
        <v>1.5351286</v>
      </c>
      <c r="T29">
        <v>0.35518944000000002</v>
      </c>
      <c r="U29">
        <v>1.3120649</v>
      </c>
      <c r="V29">
        <v>4.0582466000000004</v>
      </c>
      <c r="W29">
        <v>0</v>
      </c>
      <c r="X29">
        <v>81</v>
      </c>
      <c r="Y29">
        <v>4</v>
      </c>
      <c r="Z29">
        <v>61</v>
      </c>
      <c r="AA29">
        <v>16</v>
      </c>
      <c r="AB29">
        <v>33</v>
      </c>
      <c r="AC29">
        <v>97</v>
      </c>
      <c r="AD29">
        <v>0</v>
      </c>
      <c r="AE29">
        <v>0.24</v>
      </c>
      <c r="AF29">
        <v>6.4000000000000001E-2</v>
      </c>
      <c r="AG29">
        <v>0.40400000000000003</v>
      </c>
      <c r="AH29">
        <v>0.13200000000000001</v>
      </c>
      <c r="AI29">
        <v>0.36399999999999999</v>
      </c>
      <c r="AJ29">
        <v>0.70399999999999996</v>
      </c>
      <c r="AK29">
        <v>0</v>
      </c>
      <c r="AL29" t="s">
        <v>108</v>
      </c>
      <c r="AM29">
        <v>6</v>
      </c>
      <c r="AN29" t="s">
        <v>825</v>
      </c>
      <c r="AO29" s="1">
        <f>AVERAGE(AE29,AG29)</f>
        <v>0.32200000000000001</v>
      </c>
      <c r="AP29" s="1">
        <f>AVERAGE(AI29,AJ29)</f>
        <v>0.53400000000000003</v>
      </c>
      <c r="AQ29" s="1">
        <f>AK29</f>
        <v>0</v>
      </c>
      <c r="AR29" s="8">
        <f>SUM(X29,Z29)</f>
        <v>142</v>
      </c>
      <c r="AS29" s="8">
        <f>SUM(AB29,AC29)</f>
        <v>130</v>
      </c>
      <c r="AT29" s="8">
        <f>AD29</f>
        <v>0</v>
      </c>
      <c r="AU29" t="b">
        <f>IF(AND(AE29&gt;0.1,AG29&gt;0.1,AF29&lt;0.1),TRUE,FALSE)</f>
        <v>1</v>
      </c>
      <c r="AV29" t="b">
        <f>IF(AND(AI29&gt;0.1,AJ29&gt;0.1,AH29&lt;0.1),TRUE,FALSE)</f>
        <v>0</v>
      </c>
      <c r="AW29" t="b">
        <f>IF(AND(AK29&gt;0.1,AH29&lt;0.1),TRUE,FALSE)</f>
        <v>0</v>
      </c>
      <c r="AX29" t="s">
        <v>1187</v>
      </c>
      <c r="AY29" s="9" t="s">
        <v>1186</v>
      </c>
    </row>
    <row r="30" spans="1:51" x14ac:dyDescent="0.2">
      <c r="A30" t="s">
        <v>25</v>
      </c>
      <c r="B30" t="s">
        <v>1142</v>
      </c>
      <c r="C30">
        <v>0</v>
      </c>
      <c r="D30">
        <v>0</v>
      </c>
      <c r="E30">
        <v>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3.6999342E-4</v>
      </c>
      <c r="M30">
        <v>0</v>
      </c>
      <c r="N30">
        <v>7.9515019999999992E-3</v>
      </c>
      <c r="O30">
        <v>1.4369841E-2</v>
      </c>
      <c r="P30">
        <v>7.6969789999999996E-3</v>
      </c>
      <c r="Q30">
        <v>1.7669414999999999</v>
      </c>
      <c r="R30">
        <v>0.27350307000000001</v>
      </c>
      <c r="S30">
        <v>3.2266859999999999</v>
      </c>
      <c r="T30">
        <v>0</v>
      </c>
      <c r="U30">
        <v>1.7352688000000001</v>
      </c>
      <c r="V30">
        <v>2.4434993</v>
      </c>
      <c r="W30">
        <v>0.566751</v>
      </c>
      <c r="X30">
        <v>48</v>
      </c>
      <c r="Y30">
        <v>2</v>
      </c>
      <c r="Z30">
        <v>94</v>
      </c>
      <c r="AA30">
        <v>0</v>
      </c>
      <c r="AB30">
        <v>29</v>
      </c>
      <c r="AC30">
        <v>64</v>
      </c>
      <c r="AD30">
        <v>5</v>
      </c>
      <c r="AE30">
        <v>0.442</v>
      </c>
      <c r="AF30">
        <v>0.105</v>
      </c>
      <c r="AG30">
        <v>0.626</v>
      </c>
      <c r="AH30">
        <v>0</v>
      </c>
      <c r="AI30">
        <v>0.437</v>
      </c>
      <c r="AJ30">
        <v>0.53700000000000003</v>
      </c>
      <c r="AK30">
        <v>0.19500000000000001</v>
      </c>
      <c r="AL30" t="s">
        <v>226</v>
      </c>
      <c r="AM30">
        <v>6</v>
      </c>
      <c r="AN30" t="s">
        <v>1018</v>
      </c>
      <c r="AO30" s="1">
        <f>AVERAGE(AE30,AG30)</f>
        <v>0.53400000000000003</v>
      </c>
      <c r="AP30" s="1">
        <f>AVERAGE(AI30,AJ30)</f>
        <v>0.48699999999999999</v>
      </c>
      <c r="AQ30" s="1">
        <f>AK30</f>
        <v>0.19500000000000001</v>
      </c>
      <c r="AR30" s="8">
        <f>SUM(X30,Z30)</f>
        <v>142</v>
      </c>
      <c r="AS30" s="8">
        <f>SUM(AB30,AC30)</f>
        <v>93</v>
      </c>
      <c r="AT30" s="8">
        <f>AD30</f>
        <v>5</v>
      </c>
      <c r="AU30" t="b">
        <f>IF(AND(AE30&gt;0.1,AG30&gt;0.1,AF30&lt;0.1),TRUE,FALSE)</f>
        <v>0</v>
      </c>
      <c r="AV30" t="b">
        <f>IF(AND(AI30&gt;0.1,AJ30&gt;0.1,AH30&lt;0.1),TRUE,FALSE)</f>
        <v>1</v>
      </c>
      <c r="AW30" t="b">
        <f>IF(AND(AK30&gt;0.1,AH30&lt;0.1),TRUE,FALSE)</f>
        <v>1</v>
      </c>
      <c r="AX30" t="s">
        <v>1141</v>
      </c>
      <c r="AY30" s="9" t="s">
        <v>1140</v>
      </c>
    </row>
    <row r="31" spans="1:51" x14ac:dyDescent="0.2">
      <c r="A31" t="s">
        <v>25</v>
      </c>
      <c r="B31" t="s">
        <v>1145</v>
      </c>
      <c r="C31">
        <v>4</v>
      </c>
      <c r="D31">
        <v>0</v>
      </c>
      <c r="E31">
        <v>3</v>
      </c>
      <c r="F31">
        <v>0</v>
      </c>
      <c r="G31">
        <v>0</v>
      </c>
      <c r="H31">
        <v>0</v>
      </c>
      <c r="I31">
        <v>0</v>
      </c>
      <c r="J31">
        <v>2.8066290000000003E-4</v>
      </c>
      <c r="K31">
        <v>0</v>
      </c>
      <c r="L31">
        <v>3.6503967999999999E-4</v>
      </c>
      <c r="M31">
        <v>0</v>
      </c>
      <c r="N31">
        <v>1.7609931999999998E-2</v>
      </c>
      <c r="O31">
        <v>1.4120011999999999E-2</v>
      </c>
      <c r="P31">
        <v>8.2390199999999997E-3</v>
      </c>
      <c r="Q31">
        <v>1.2130947000000001</v>
      </c>
      <c r="R31">
        <v>0</v>
      </c>
      <c r="S31">
        <v>3.305266</v>
      </c>
      <c r="T31">
        <v>0</v>
      </c>
      <c r="U31">
        <v>2.0130059999999999</v>
      </c>
      <c r="V31">
        <v>2.775722</v>
      </c>
      <c r="W31">
        <v>0.70608245999999997</v>
      </c>
      <c r="X31">
        <v>83</v>
      </c>
      <c r="Y31">
        <v>0</v>
      </c>
      <c r="Z31">
        <v>57</v>
      </c>
      <c r="AA31">
        <v>0</v>
      </c>
      <c r="AB31">
        <v>48</v>
      </c>
      <c r="AC31">
        <v>47</v>
      </c>
      <c r="AD31">
        <v>4</v>
      </c>
      <c r="AE31">
        <v>0.34499999999999997</v>
      </c>
      <c r="AF31">
        <v>0</v>
      </c>
      <c r="AG31">
        <v>0.63400000000000001</v>
      </c>
      <c r="AH31">
        <v>0</v>
      </c>
      <c r="AI31">
        <v>0.47899999999999998</v>
      </c>
      <c r="AJ31">
        <v>0.57699999999999996</v>
      </c>
      <c r="AK31">
        <v>0.23200000000000001</v>
      </c>
      <c r="AL31" t="s">
        <v>57</v>
      </c>
      <c r="AM31">
        <v>5</v>
      </c>
      <c r="AN31" t="s">
        <v>896</v>
      </c>
      <c r="AO31" s="1">
        <f>AVERAGE(AE31,AG31)</f>
        <v>0.48949999999999999</v>
      </c>
      <c r="AP31" s="1">
        <f>AVERAGE(AI31,AJ31)</f>
        <v>0.52800000000000002</v>
      </c>
      <c r="AQ31" s="1">
        <f>AK31</f>
        <v>0.23200000000000001</v>
      </c>
      <c r="AR31" s="8">
        <f>SUM(X31,Z31)</f>
        <v>140</v>
      </c>
      <c r="AS31" s="8">
        <f>SUM(AB31,AC31)</f>
        <v>95</v>
      </c>
      <c r="AT31" s="8">
        <f>AD31</f>
        <v>4</v>
      </c>
      <c r="AU31" t="b">
        <f>IF(AND(AE31&gt;0.1,AG31&gt;0.1,AF31&lt;0.1),TRUE,FALSE)</f>
        <v>1</v>
      </c>
      <c r="AV31" t="b">
        <f>IF(AND(AI31&gt;0.1,AJ31&gt;0.1,AH31&lt;0.1),TRUE,FALSE)</f>
        <v>1</v>
      </c>
      <c r="AW31" t="b">
        <f>IF(AND(AK31&gt;0.1,AH31&lt;0.1),TRUE,FALSE)</f>
        <v>1</v>
      </c>
      <c r="AX31" t="s">
        <v>1144</v>
      </c>
      <c r="AY31" s="9" t="s">
        <v>1143</v>
      </c>
    </row>
    <row r="32" spans="1:51" x14ac:dyDescent="0.2">
      <c r="A32" t="s">
        <v>25</v>
      </c>
      <c r="B32" t="s">
        <v>37</v>
      </c>
      <c r="C32">
        <v>3</v>
      </c>
      <c r="D32">
        <v>0</v>
      </c>
      <c r="E32">
        <v>7</v>
      </c>
      <c r="F32">
        <v>0</v>
      </c>
      <c r="G32">
        <v>0</v>
      </c>
      <c r="H32">
        <v>3</v>
      </c>
      <c r="I32">
        <v>0</v>
      </c>
      <c r="J32">
        <v>5.0767146999999999E-5</v>
      </c>
      <c r="K32">
        <v>0</v>
      </c>
      <c r="L32">
        <v>1.4406430999999999E-4</v>
      </c>
      <c r="M32">
        <v>0</v>
      </c>
      <c r="N32">
        <v>3.1112917000000002E-3</v>
      </c>
      <c r="O32">
        <v>2.6662790000000001E-3</v>
      </c>
      <c r="P32">
        <v>0</v>
      </c>
      <c r="Q32">
        <v>1.0230191</v>
      </c>
      <c r="R32">
        <v>0</v>
      </c>
      <c r="S32">
        <v>2.1622777000000002</v>
      </c>
      <c r="T32">
        <v>0</v>
      </c>
      <c r="U32">
        <v>1.1527817</v>
      </c>
      <c r="V32">
        <v>1.2029264</v>
      </c>
      <c r="W32">
        <v>0</v>
      </c>
      <c r="X32">
        <v>69</v>
      </c>
      <c r="Y32">
        <v>0</v>
      </c>
      <c r="Z32">
        <v>71</v>
      </c>
      <c r="AA32">
        <v>0</v>
      </c>
      <c r="AB32">
        <v>43</v>
      </c>
      <c r="AC32">
        <v>45</v>
      </c>
      <c r="AD32">
        <v>0</v>
      </c>
      <c r="AE32">
        <v>0.30599999999999999</v>
      </c>
      <c r="AF32">
        <v>0</v>
      </c>
      <c r="AG32">
        <v>0.5</v>
      </c>
      <c r="AH32">
        <v>0</v>
      </c>
      <c r="AI32">
        <v>0.33300000000000002</v>
      </c>
      <c r="AJ32">
        <v>0.34300000000000003</v>
      </c>
      <c r="AK32">
        <v>0</v>
      </c>
      <c r="AL32" t="s">
        <v>1136</v>
      </c>
      <c r="AM32">
        <v>4</v>
      </c>
      <c r="AN32" t="s">
        <v>834</v>
      </c>
      <c r="AO32" s="1">
        <f>AVERAGE(AE32,AG32)</f>
        <v>0.40300000000000002</v>
      </c>
      <c r="AP32" s="1">
        <f>AVERAGE(AI32,AJ32)</f>
        <v>0.33800000000000002</v>
      </c>
      <c r="AQ32" s="1">
        <f>AK32</f>
        <v>0</v>
      </c>
      <c r="AR32" s="8">
        <f>SUM(X32,Z32)</f>
        <v>140</v>
      </c>
      <c r="AS32" s="8">
        <f>SUM(AB32,AC32)</f>
        <v>88</v>
      </c>
      <c r="AT32" s="8">
        <f>AD32</f>
        <v>0</v>
      </c>
      <c r="AU32" t="b">
        <f>IF(AND(AE32&gt;0.1,AG32&gt;0.1,AF32&lt;0.1),TRUE,FALSE)</f>
        <v>1</v>
      </c>
      <c r="AV32" t="b">
        <f>IF(AND(AI32&gt;0.1,AJ32&gt;0.1,AH32&lt;0.1),TRUE,FALSE)</f>
        <v>1</v>
      </c>
      <c r="AW32" t="b">
        <f>IF(AND(AK32&gt;0.1,AH32&lt;0.1),TRUE,FALSE)</f>
        <v>0</v>
      </c>
      <c r="AX32" t="s">
        <v>1135</v>
      </c>
      <c r="AY32" t="s">
        <v>1134</v>
      </c>
    </row>
    <row r="33" spans="1:51" x14ac:dyDescent="0.2">
      <c r="A33" t="s">
        <v>25</v>
      </c>
      <c r="B33" t="s">
        <v>1098</v>
      </c>
      <c r="C33">
        <v>0</v>
      </c>
      <c r="D33">
        <v>0</v>
      </c>
      <c r="E33">
        <v>5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2.3626802000000001E-4</v>
      </c>
      <c r="M33">
        <v>0</v>
      </c>
      <c r="N33">
        <v>4.3274669999999998E-3</v>
      </c>
      <c r="O33">
        <v>2.998499E-3</v>
      </c>
      <c r="P33">
        <v>0</v>
      </c>
      <c r="Q33">
        <v>1.2438819999999999</v>
      </c>
      <c r="R33">
        <v>0</v>
      </c>
      <c r="S33">
        <v>1.3120649</v>
      </c>
      <c r="T33">
        <v>0</v>
      </c>
      <c r="U33">
        <v>1.0558905999999999</v>
      </c>
      <c r="V33">
        <v>0.76197610000000005</v>
      </c>
      <c r="W33">
        <v>0</v>
      </c>
      <c r="X33">
        <v>51</v>
      </c>
      <c r="Y33">
        <v>0</v>
      </c>
      <c r="Z33">
        <v>88</v>
      </c>
      <c r="AA33">
        <v>0</v>
      </c>
      <c r="AB33">
        <v>26</v>
      </c>
      <c r="AC33">
        <v>22</v>
      </c>
      <c r="AD33">
        <v>0</v>
      </c>
      <c r="AE33">
        <v>0.35099999999999998</v>
      </c>
      <c r="AF33">
        <v>0</v>
      </c>
      <c r="AG33">
        <v>0.36399999999999999</v>
      </c>
      <c r="AH33">
        <v>0</v>
      </c>
      <c r="AI33">
        <v>0.313</v>
      </c>
      <c r="AJ33">
        <v>0.246</v>
      </c>
      <c r="AK33">
        <v>0</v>
      </c>
      <c r="AL33" t="s">
        <v>266</v>
      </c>
      <c r="AM33">
        <v>4</v>
      </c>
      <c r="AN33" t="s">
        <v>834</v>
      </c>
      <c r="AO33" s="1">
        <f>AVERAGE(AE33,AG33)</f>
        <v>0.35749999999999998</v>
      </c>
      <c r="AP33" s="1">
        <f>AVERAGE(AI33,AJ33)</f>
        <v>0.27949999999999997</v>
      </c>
      <c r="AQ33" s="1">
        <f>AK33</f>
        <v>0</v>
      </c>
      <c r="AR33" s="8">
        <f>SUM(X33,Z33)</f>
        <v>139</v>
      </c>
      <c r="AS33" s="8">
        <f>SUM(AB33,AC33)</f>
        <v>48</v>
      </c>
      <c r="AT33" s="8">
        <f>AD33</f>
        <v>0</v>
      </c>
      <c r="AU33" t="b">
        <f>IF(AND(AE33&gt;0.1,AG33&gt;0.1,AF33&lt;0.1),TRUE,FALSE)</f>
        <v>1</v>
      </c>
      <c r="AV33" t="b">
        <f>IF(AND(AI33&gt;0.1,AJ33&gt;0.1,AH33&lt;0.1),TRUE,FALSE)</f>
        <v>1</v>
      </c>
      <c r="AW33" t="b">
        <f>IF(AND(AK33&gt;0.1,AH33&lt;0.1),TRUE,FALSE)</f>
        <v>0</v>
      </c>
      <c r="AX33" t="s">
        <v>1097</v>
      </c>
      <c r="AY33" t="s">
        <v>1096</v>
      </c>
    </row>
    <row r="34" spans="1:51" x14ac:dyDescent="0.2">
      <c r="A34" t="s">
        <v>25</v>
      </c>
      <c r="B34" t="s">
        <v>40</v>
      </c>
      <c r="C34">
        <v>34</v>
      </c>
      <c r="D34">
        <v>2</v>
      </c>
      <c r="E34">
        <v>48</v>
      </c>
      <c r="F34">
        <v>0</v>
      </c>
      <c r="G34">
        <v>30</v>
      </c>
      <c r="H34">
        <v>26</v>
      </c>
      <c r="I34">
        <v>4</v>
      </c>
      <c r="J34">
        <v>1.3510237E-2</v>
      </c>
      <c r="K34">
        <v>2.073091E-3</v>
      </c>
      <c r="L34">
        <v>1.0862613E-2</v>
      </c>
      <c r="M34">
        <v>0</v>
      </c>
      <c r="N34">
        <v>2.0302137000000001E-2</v>
      </c>
      <c r="O34">
        <v>1.5683994E-2</v>
      </c>
      <c r="P34">
        <v>1.2903759000000001E-2</v>
      </c>
      <c r="Q34">
        <v>1.8119008999999999</v>
      </c>
      <c r="R34">
        <v>0.42560756</v>
      </c>
      <c r="S34">
        <v>3.5081673000000002</v>
      </c>
      <c r="T34">
        <v>0</v>
      </c>
      <c r="U34">
        <v>4.8210319999999998</v>
      </c>
      <c r="V34">
        <v>2.9445727000000002</v>
      </c>
      <c r="W34">
        <v>1.6668586999999999</v>
      </c>
      <c r="X34">
        <v>53</v>
      </c>
      <c r="Y34">
        <v>2</v>
      </c>
      <c r="Z34">
        <v>85</v>
      </c>
      <c r="AA34">
        <v>0</v>
      </c>
      <c r="AB34">
        <v>53</v>
      </c>
      <c r="AC34">
        <v>50</v>
      </c>
      <c r="AD34">
        <v>6</v>
      </c>
      <c r="AE34">
        <v>0.44900000000000001</v>
      </c>
      <c r="AF34">
        <v>0.154</v>
      </c>
      <c r="AG34">
        <v>0.65400000000000003</v>
      </c>
      <c r="AH34">
        <v>0</v>
      </c>
      <c r="AI34">
        <v>0.76500000000000001</v>
      </c>
      <c r="AJ34">
        <v>0.59599999999999997</v>
      </c>
      <c r="AK34">
        <v>0.42599999999999999</v>
      </c>
      <c r="AL34" t="s">
        <v>128</v>
      </c>
      <c r="AM34">
        <v>6</v>
      </c>
      <c r="AN34" t="s">
        <v>1018</v>
      </c>
      <c r="AO34" s="1">
        <f>AVERAGE(AE34,AG34)</f>
        <v>0.55149999999999999</v>
      </c>
      <c r="AP34" s="1">
        <f>AVERAGE(AI34,AJ34)</f>
        <v>0.68049999999999999</v>
      </c>
      <c r="AQ34" s="1">
        <f>AK34</f>
        <v>0.42599999999999999</v>
      </c>
      <c r="AR34" s="8">
        <f>SUM(X34,Z34)</f>
        <v>138</v>
      </c>
      <c r="AS34" s="8">
        <f>SUM(AB34,AC34)</f>
        <v>103</v>
      </c>
      <c r="AT34" s="8">
        <f>AD34</f>
        <v>6</v>
      </c>
      <c r="AU34" t="b">
        <f>IF(AND(AE34&gt;0.1,AG34&gt;0.1,AF34&lt;0.1),TRUE,FALSE)</f>
        <v>0</v>
      </c>
      <c r="AV34" t="b">
        <f>IF(AND(AI34&gt;0.1,AJ34&gt;0.1,AH34&lt;0.1),TRUE,FALSE)</f>
        <v>1</v>
      </c>
      <c r="AW34" t="b">
        <f>IF(AND(AK34&gt;0.1,AH34&lt;0.1),TRUE,FALSE)</f>
        <v>1</v>
      </c>
      <c r="AX34" t="s">
        <v>1155</v>
      </c>
      <c r="AY34" s="9" t="s">
        <v>1154</v>
      </c>
    </row>
    <row r="35" spans="1:51" x14ac:dyDescent="0.2">
      <c r="A35" t="s">
        <v>25</v>
      </c>
      <c r="B35" t="s">
        <v>42</v>
      </c>
      <c r="C35">
        <v>6</v>
      </c>
      <c r="D35">
        <v>0</v>
      </c>
      <c r="E35">
        <v>16</v>
      </c>
      <c r="F35">
        <v>3</v>
      </c>
      <c r="G35">
        <v>32</v>
      </c>
      <c r="H35">
        <v>18</v>
      </c>
      <c r="I35">
        <v>0</v>
      </c>
      <c r="J35">
        <v>2.4869240000000002E-3</v>
      </c>
      <c r="K35">
        <v>0</v>
      </c>
      <c r="L35">
        <v>6.3956417000000003E-3</v>
      </c>
      <c r="M35">
        <v>4.0057260000000003E-3</v>
      </c>
      <c r="N35">
        <v>4.6980403999999999E-4</v>
      </c>
      <c r="O35">
        <v>4.2745954E-4</v>
      </c>
      <c r="P35">
        <v>8.7921400000000002E-4</v>
      </c>
      <c r="Q35">
        <v>0.47910845000000002</v>
      </c>
      <c r="R35">
        <v>5.9253693000000003E-2</v>
      </c>
      <c r="S35">
        <v>0.61435854000000001</v>
      </c>
      <c r="T35">
        <v>3.0386090000000001E-2</v>
      </c>
      <c r="U35">
        <v>9.9005819999999994E-2</v>
      </c>
      <c r="V35">
        <v>0.20503592000000001</v>
      </c>
      <c r="W35">
        <v>3.0386090000000001E-2</v>
      </c>
      <c r="X35">
        <v>62</v>
      </c>
      <c r="Y35">
        <v>2</v>
      </c>
      <c r="Z35">
        <v>76</v>
      </c>
      <c r="AA35">
        <v>3</v>
      </c>
      <c r="AB35">
        <v>9</v>
      </c>
      <c r="AC35">
        <v>10</v>
      </c>
      <c r="AD35">
        <v>3</v>
      </c>
      <c r="AE35">
        <v>0.17</v>
      </c>
      <c r="AF35">
        <v>2.5000000000000001E-2</v>
      </c>
      <c r="AG35">
        <v>0.20799999999999999</v>
      </c>
      <c r="AH35">
        <v>1.2999999999999999E-2</v>
      </c>
      <c r="AI35">
        <v>4.1000000000000002E-2</v>
      </c>
      <c r="AJ35">
        <v>8.1000000000000003E-2</v>
      </c>
      <c r="AK35">
        <v>1.2999999999999999E-2</v>
      </c>
      <c r="AL35" t="s">
        <v>276</v>
      </c>
      <c r="AM35">
        <v>7</v>
      </c>
      <c r="AN35" t="s">
        <v>954</v>
      </c>
      <c r="AO35" s="1">
        <f>AVERAGE(AE35,AG35)</f>
        <v>0.189</v>
      </c>
      <c r="AP35" s="1">
        <f>AVERAGE(AI35,AJ35)</f>
        <v>6.0999999999999999E-2</v>
      </c>
      <c r="AQ35" s="1">
        <f>AK35</f>
        <v>1.2999999999999999E-2</v>
      </c>
      <c r="AR35" s="8">
        <f>SUM(X35,Z35)</f>
        <v>138</v>
      </c>
      <c r="AS35" s="8">
        <f>SUM(AB35,AC35)</f>
        <v>19</v>
      </c>
      <c r="AT35" s="8">
        <f>AD35</f>
        <v>3</v>
      </c>
      <c r="AU35" t="b">
        <f>IF(AND(AE35&gt;0.1,AG35&gt;0.1,AF35&lt;0.1),TRUE,FALSE)</f>
        <v>1</v>
      </c>
      <c r="AV35" t="b">
        <f>IF(AND(AI35&gt;0.1,AJ35&gt;0.1,AH35&lt;0.1),TRUE,FALSE)</f>
        <v>0</v>
      </c>
      <c r="AW35" t="b">
        <f>IF(AND(AK35&gt;0.1,AH35&lt;0.1),TRUE,FALSE)</f>
        <v>0</v>
      </c>
      <c r="AX35" t="s">
        <v>992</v>
      </c>
      <c r="AY35" s="11" t="s">
        <v>991</v>
      </c>
    </row>
    <row r="36" spans="1:51" x14ac:dyDescent="0.2">
      <c r="A36" t="s">
        <v>25</v>
      </c>
      <c r="B36" t="s">
        <v>44</v>
      </c>
      <c r="C36">
        <v>2</v>
      </c>
      <c r="D36">
        <v>0</v>
      </c>
      <c r="E36">
        <v>3</v>
      </c>
      <c r="F36">
        <v>0</v>
      </c>
      <c r="G36">
        <v>0</v>
      </c>
      <c r="H36">
        <v>0</v>
      </c>
      <c r="I36">
        <v>0</v>
      </c>
      <c r="J36">
        <v>1.50457E-4</v>
      </c>
      <c r="K36">
        <v>0</v>
      </c>
      <c r="L36">
        <v>1.0673972000000001E-4</v>
      </c>
      <c r="M36">
        <v>0</v>
      </c>
      <c r="N36">
        <v>2.1038787E-2</v>
      </c>
      <c r="O36">
        <v>4.2933925999999997E-2</v>
      </c>
      <c r="P36">
        <v>7.4996209999999997E-3</v>
      </c>
      <c r="Q36">
        <v>2.4514372</v>
      </c>
      <c r="R36">
        <v>0.99986184</v>
      </c>
      <c r="S36">
        <v>4.2239623000000002</v>
      </c>
      <c r="T36">
        <v>1.8119008999999999</v>
      </c>
      <c r="U36">
        <v>4.8748937000000003</v>
      </c>
      <c r="V36">
        <v>5.2373485999999998</v>
      </c>
      <c r="W36">
        <v>0.40281367000000001</v>
      </c>
      <c r="X36">
        <v>40</v>
      </c>
      <c r="Y36">
        <v>30</v>
      </c>
      <c r="Z36">
        <v>88</v>
      </c>
      <c r="AA36">
        <v>68</v>
      </c>
      <c r="AB36">
        <v>63</v>
      </c>
      <c r="AC36">
        <v>157</v>
      </c>
      <c r="AD36">
        <v>4</v>
      </c>
      <c r="AE36">
        <v>0.53800000000000003</v>
      </c>
      <c r="AF36">
        <v>0.30099999999999999</v>
      </c>
      <c r="AG36">
        <v>0.71799999999999997</v>
      </c>
      <c r="AH36">
        <v>0.44900000000000001</v>
      </c>
      <c r="AI36">
        <v>0.76900000000000002</v>
      </c>
      <c r="AJ36">
        <v>0.79500000000000004</v>
      </c>
      <c r="AK36">
        <v>0.14699999999999999</v>
      </c>
      <c r="AL36" t="s">
        <v>68</v>
      </c>
      <c r="AM36">
        <v>7</v>
      </c>
      <c r="AN36" t="s">
        <v>954</v>
      </c>
      <c r="AO36" s="1">
        <f>AVERAGE(AE36,AG36)</f>
        <v>0.628</v>
      </c>
      <c r="AP36" s="1">
        <f>AVERAGE(AI36,AJ36)</f>
        <v>0.78200000000000003</v>
      </c>
      <c r="AQ36" s="1">
        <f>AK36</f>
        <v>0.14699999999999999</v>
      </c>
      <c r="AR36" s="8">
        <f>SUM(X36,Z36)</f>
        <v>128</v>
      </c>
      <c r="AS36" s="8">
        <f>SUM(AB36,AC36)</f>
        <v>220</v>
      </c>
      <c r="AT36" s="8">
        <f>AD36</f>
        <v>4</v>
      </c>
      <c r="AU36" t="b">
        <f>IF(AND(AE36&gt;0.1,AG36&gt;0.1,AF36&lt;0.1),TRUE,FALSE)</f>
        <v>0</v>
      </c>
      <c r="AV36" t="b">
        <f>IF(AND(AI36&gt;0.1,AJ36&gt;0.1,AH36&lt;0.1),TRUE,FALSE)</f>
        <v>0</v>
      </c>
      <c r="AW36" t="b">
        <f>IF(AND(AK36&gt;0.1,AH36&lt;0.1),TRUE,FALSE)</f>
        <v>0</v>
      </c>
    </row>
    <row r="37" spans="1:51" x14ac:dyDescent="0.2">
      <c r="A37" t="s">
        <v>25</v>
      </c>
      <c r="B37" t="s">
        <v>46</v>
      </c>
      <c r="C37">
        <v>7</v>
      </c>
      <c r="D37">
        <v>0</v>
      </c>
      <c r="E37">
        <v>19</v>
      </c>
      <c r="F37">
        <v>0</v>
      </c>
      <c r="G37">
        <v>10</v>
      </c>
      <c r="H37">
        <v>17</v>
      </c>
      <c r="I37">
        <v>0</v>
      </c>
      <c r="J37">
        <v>1.5023330999999999E-2</v>
      </c>
      <c r="K37">
        <v>0</v>
      </c>
      <c r="L37">
        <v>8.1794740000000008E-3</v>
      </c>
      <c r="M37">
        <v>0</v>
      </c>
      <c r="N37">
        <v>1.3867292999999999E-2</v>
      </c>
      <c r="O37">
        <v>2.7008063999999998E-2</v>
      </c>
      <c r="P37">
        <v>4.2084204000000002E-3</v>
      </c>
      <c r="Q37">
        <v>1.1777097999999999</v>
      </c>
      <c r="R37">
        <v>1.2130947000000001</v>
      </c>
      <c r="S37">
        <v>4.5080770000000001</v>
      </c>
      <c r="T37">
        <v>2.1332857999999999</v>
      </c>
      <c r="U37">
        <v>2.6982819999999998</v>
      </c>
      <c r="V37">
        <v>5.5012974999999997</v>
      </c>
      <c r="W37">
        <v>0.21898961</v>
      </c>
      <c r="X37">
        <v>71</v>
      </c>
      <c r="Y37">
        <v>5</v>
      </c>
      <c r="Z37">
        <v>48</v>
      </c>
      <c r="AA37">
        <v>30</v>
      </c>
      <c r="AB37">
        <v>37</v>
      </c>
      <c r="AC37">
        <v>88</v>
      </c>
      <c r="AD37">
        <v>2</v>
      </c>
      <c r="AE37">
        <v>0.33800000000000002</v>
      </c>
      <c r="AF37">
        <v>0.34499999999999997</v>
      </c>
      <c r="AG37">
        <v>0.74099999999999999</v>
      </c>
      <c r="AH37">
        <v>0.496</v>
      </c>
      <c r="AI37">
        <v>0.56799999999999995</v>
      </c>
      <c r="AJ37">
        <v>0.81299999999999994</v>
      </c>
      <c r="AK37">
        <v>8.5999999999999993E-2</v>
      </c>
      <c r="AL37" t="s">
        <v>210</v>
      </c>
      <c r="AM37">
        <v>7</v>
      </c>
      <c r="AN37" t="s">
        <v>954</v>
      </c>
      <c r="AO37" s="1">
        <f>AVERAGE(AE37,AG37)</f>
        <v>0.53949999999999998</v>
      </c>
      <c r="AP37" s="1">
        <f>AVERAGE(AI37,AJ37)</f>
        <v>0.69049999999999989</v>
      </c>
      <c r="AQ37" s="1">
        <f>AK37</f>
        <v>8.5999999999999993E-2</v>
      </c>
      <c r="AR37" s="8">
        <f>SUM(X37,Z37)</f>
        <v>119</v>
      </c>
      <c r="AS37" s="8">
        <f>SUM(AB37,AC37)</f>
        <v>125</v>
      </c>
      <c r="AT37" s="8">
        <f>AD37</f>
        <v>2</v>
      </c>
      <c r="AU37" t="b">
        <f>IF(AND(AE37&gt;0.1,AG37&gt;0.1,AF37&lt;0.1),TRUE,FALSE)</f>
        <v>0</v>
      </c>
      <c r="AV37" t="b">
        <f>IF(AND(AI37&gt;0.1,AJ37&gt;0.1,AH37&lt;0.1),TRUE,FALSE)</f>
        <v>0</v>
      </c>
      <c r="AW37" t="b">
        <f>IF(AND(AK37&gt;0.1,AH37&lt;0.1),TRUE,FALSE)</f>
        <v>0</v>
      </c>
      <c r="AX37" t="s">
        <v>1184</v>
      </c>
      <c r="AY37" s="9" t="s">
        <v>1183</v>
      </c>
    </row>
    <row r="38" spans="1:51" x14ac:dyDescent="0.2">
      <c r="A38" t="s">
        <v>25</v>
      </c>
      <c r="B38" t="s">
        <v>48</v>
      </c>
      <c r="C38">
        <v>12</v>
      </c>
      <c r="D38">
        <v>0</v>
      </c>
      <c r="E38">
        <v>31</v>
      </c>
      <c r="F38">
        <v>0</v>
      </c>
      <c r="G38">
        <v>17</v>
      </c>
      <c r="H38">
        <v>21</v>
      </c>
      <c r="I38">
        <v>5</v>
      </c>
      <c r="J38">
        <v>1.7360875E-3</v>
      </c>
      <c r="K38">
        <v>0</v>
      </c>
      <c r="L38">
        <v>1.9615074000000001E-3</v>
      </c>
      <c r="M38">
        <v>0</v>
      </c>
      <c r="N38">
        <v>5.9538340000000003E-4</v>
      </c>
      <c r="O38">
        <v>4.8754815000000003E-4</v>
      </c>
      <c r="P38">
        <v>2.5070159999999999E-3</v>
      </c>
      <c r="Q38">
        <v>1.8119008999999999</v>
      </c>
      <c r="R38">
        <v>0</v>
      </c>
      <c r="S38">
        <v>3.008667</v>
      </c>
      <c r="T38">
        <v>0</v>
      </c>
      <c r="U38">
        <v>0.21898961</v>
      </c>
      <c r="V38">
        <v>0.30918192999999999</v>
      </c>
      <c r="W38">
        <v>0.21898961</v>
      </c>
      <c r="X38">
        <v>51</v>
      </c>
      <c r="Y38">
        <v>0</v>
      </c>
      <c r="Z38">
        <v>67</v>
      </c>
      <c r="AA38">
        <v>0</v>
      </c>
      <c r="AB38">
        <v>4</v>
      </c>
      <c r="AC38">
        <v>4</v>
      </c>
      <c r="AD38">
        <v>3</v>
      </c>
      <c r="AE38">
        <v>0.44900000000000001</v>
      </c>
      <c r="AF38">
        <v>0</v>
      </c>
      <c r="AG38">
        <v>0.60299999999999998</v>
      </c>
      <c r="AH38">
        <v>0</v>
      </c>
      <c r="AI38">
        <v>8.5999999999999993E-2</v>
      </c>
      <c r="AJ38">
        <v>0.11700000000000001</v>
      </c>
      <c r="AK38">
        <v>8.5999999999999993E-2</v>
      </c>
      <c r="AL38" t="s">
        <v>917</v>
      </c>
      <c r="AM38">
        <v>5</v>
      </c>
      <c r="AN38" t="s">
        <v>896</v>
      </c>
      <c r="AO38" s="1">
        <f>AVERAGE(AE38,AG38)</f>
        <v>0.52600000000000002</v>
      </c>
      <c r="AP38" s="1">
        <f>AVERAGE(AI38,AJ38)</f>
        <v>0.10150000000000001</v>
      </c>
      <c r="AQ38" s="1">
        <f>AK38</f>
        <v>8.5999999999999993E-2</v>
      </c>
      <c r="AR38" s="8">
        <f>SUM(X38,Z38)</f>
        <v>118</v>
      </c>
      <c r="AS38" s="8">
        <f>SUM(AB38,AC38)</f>
        <v>8</v>
      </c>
      <c r="AT38" s="8">
        <f>AD38</f>
        <v>3</v>
      </c>
      <c r="AU38" t="b">
        <f>IF(AND(AE38&gt;0.1,AG38&gt;0.1,AF38&lt;0.1),TRUE,FALSE)</f>
        <v>1</v>
      </c>
      <c r="AV38" t="b">
        <f>IF(AND(AI38&gt;0.1,AJ38&gt;0.1,AH38&lt;0.1),TRUE,FALSE)</f>
        <v>0</v>
      </c>
      <c r="AW38" t="b">
        <f>IF(AND(AK38&gt;0.1,AH38&lt;0.1),TRUE,FALSE)</f>
        <v>0</v>
      </c>
      <c r="AX38" t="s">
        <v>916</v>
      </c>
      <c r="AY38" s="10" t="s">
        <v>915</v>
      </c>
    </row>
    <row r="39" spans="1:51" x14ac:dyDescent="0.2">
      <c r="A39" t="s">
        <v>25</v>
      </c>
      <c r="B39" t="s">
        <v>1164</v>
      </c>
      <c r="C39">
        <v>0</v>
      </c>
      <c r="D39">
        <v>0</v>
      </c>
      <c r="E39">
        <v>6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6.283959E-4</v>
      </c>
      <c r="M39">
        <v>0</v>
      </c>
      <c r="N39">
        <v>8.7421449999999998E-3</v>
      </c>
      <c r="O39">
        <v>8.3275559999999998E-3</v>
      </c>
      <c r="P39">
        <v>2.0033233000000001E-3</v>
      </c>
      <c r="Q39">
        <v>1.1330450000000001</v>
      </c>
      <c r="R39">
        <v>9.9005819999999994E-2</v>
      </c>
      <c r="S39">
        <v>2.6728230000000002</v>
      </c>
      <c r="T39">
        <v>0.99986184</v>
      </c>
      <c r="U39">
        <v>1.7039584999999999</v>
      </c>
      <c r="V39">
        <v>2.8815035999999998</v>
      </c>
      <c r="W39">
        <v>9.9005819999999994E-2</v>
      </c>
      <c r="X39">
        <v>53</v>
      </c>
      <c r="Y39">
        <v>3</v>
      </c>
      <c r="Z39">
        <v>64</v>
      </c>
      <c r="AA39">
        <v>30</v>
      </c>
      <c r="AB39">
        <v>49</v>
      </c>
      <c r="AC39">
        <v>57</v>
      </c>
      <c r="AD39">
        <v>2</v>
      </c>
      <c r="AE39">
        <v>0.32900000000000001</v>
      </c>
      <c r="AF39">
        <v>4.1000000000000002E-2</v>
      </c>
      <c r="AG39">
        <v>0.56499999999999995</v>
      </c>
      <c r="AH39">
        <v>0.30099999999999999</v>
      </c>
      <c r="AI39">
        <v>0.432</v>
      </c>
      <c r="AJ39">
        <v>0.58899999999999997</v>
      </c>
      <c r="AK39">
        <v>4.1000000000000002E-2</v>
      </c>
      <c r="AL39" t="s">
        <v>290</v>
      </c>
      <c r="AM39">
        <v>7</v>
      </c>
      <c r="AN39" t="s">
        <v>954</v>
      </c>
      <c r="AO39" s="1">
        <f>AVERAGE(AE39,AG39)</f>
        <v>0.44699999999999995</v>
      </c>
      <c r="AP39" s="1">
        <f>AVERAGE(AI39,AJ39)</f>
        <v>0.51049999999999995</v>
      </c>
      <c r="AQ39" s="1">
        <f>AK39</f>
        <v>4.1000000000000002E-2</v>
      </c>
      <c r="AR39" s="8">
        <f>SUM(X39,Z39)</f>
        <v>117</v>
      </c>
      <c r="AS39" s="8">
        <f>SUM(AB39,AC39)</f>
        <v>106</v>
      </c>
      <c r="AT39" s="8">
        <f>AD39</f>
        <v>2</v>
      </c>
      <c r="AU39" t="b">
        <f>IF(AND(AE39&gt;0.1,AG39&gt;0.1,AF39&lt;0.1),TRUE,FALSE)</f>
        <v>1</v>
      </c>
      <c r="AV39" t="b">
        <f>IF(AND(AI39&gt;0.1,AJ39&gt;0.1,AH39&lt;0.1),TRUE,FALSE)</f>
        <v>0</v>
      </c>
      <c r="AW39" t="b">
        <f>IF(AND(AK39&gt;0.1,AH39&lt;0.1),TRUE,FALSE)</f>
        <v>0</v>
      </c>
      <c r="AX39" t="s">
        <v>1163</v>
      </c>
      <c r="AY39" s="9" t="s">
        <v>1162</v>
      </c>
    </row>
    <row r="40" spans="1:51" x14ac:dyDescent="0.2">
      <c r="A40" t="s">
        <v>25</v>
      </c>
      <c r="B40" t="s">
        <v>1095</v>
      </c>
      <c r="C40">
        <v>0</v>
      </c>
      <c r="D40">
        <v>0</v>
      </c>
      <c r="E40">
        <v>2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2.2111974000000001E-4</v>
      </c>
      <c r="M40">
        <v>0</v>
      </c>
      <c r="N40">
        <v>1.0825152500000001E-2</v>
      </c>
      <c r="O40">
        <v>4.4322559999999999E-3</v>
      </c>
      <c r="P40">
        <v>0</v>
      </c>
      <c r="Q40">
        <v>2.1188897999999998</v>
      </c>
      <c r="R40">
        <v>0</v>
      </c>
      <c r="S40">
        <v>4.0234256000000004</v>
      </c>
      <c r="T40">
        <v>0</v>
      </c>
      <c r="U40">
        <v>2.2062693000000002</v>
      </c>
      <c r="V40">
        <v>1.6424087999999999</v>
      </c>
      <c r="W40">
        <v>0</v>
      </c>
      <c r="X40">
        <v>58</v>
      </c>
      <c r="Y40">
        <v>0</v>
      </c>
      <c r="Z40">
        <v>59</v>
      </c>
      <c r="AA40">
        <v>0</v>
      </c>
      <c r="AB40">
        <v>32</v>
      </c>
      <c r="AC40">
        <v>16</v>
      </c>
      <c r="AD40">
        <v>0</v>
      </c>
      <c r="AE40">
        <v>0.49399999999999999</v>
      </c>
      <c r="AF40">
        <v>0</v>
      </c>
      <c r="AG40">
        <v>0.70099999999999996</v>
      </c>
      <c r="AH40">
        <v>0</v>
      </c>
      <c r="AI40">
        <v>0.50600000000000001</v>
      </c>
      <c r="AJ40">
        <v>0.42199999999999999</v>
      </c>
      <c r="AK40">
        <v>0</v>
      </c>
      <c r="AL40" t="s">
        <v>64</v>
      </c>
      <c r="AM40">
        <v>4</v>
      </c>
      <c r="AN40" t="s">
        <v>834</v>
      </c>
      <c r="AO40" s="1">
        <f>AVERAGE(AE40,AG40)</f>
        <v>0.59749999999999992</v>
      </c>
      <c r="AP40" s="1">
        <f>AVERAGE(AI40,AJ40)</f>
        <v>0.46399999999999997</v>
      </c>
      <c r="AQ40" s="1">
        <f>AK40</f>
        <v>0</v>
      </c>
      <c r="AR40" s="8">
        <f>SUM(X40,Z40)</f>
        <v>117</v>
      </c>
      <c r="AS40" s="8">
        <f>SUM(AB40,AC40)</f>
        <v>48</v>
      </c>
      <c r="AT40" s="8">
        <f>AD40</f>
        <v>0</v>
      </c>
      <c r="AU40" t="b">
        <f>IF(AND(AE40&gt;0.1,AG40&gt;0.1,AF40&lt;0.1),TRUE,FALSE)</f>
        <v>1</v>
      </c>
      <c r="AV40" t="b">
        <f>IF(AND(AI40&gt;0.1,AJ40&gt;0.1,AH40&lt;0.1),TRUE,FALSE)</f>
        <v>1</v>
      </c>
      <c r="AW40" t="b">
        <f>IF(AND(AK40&gt;0.1,AH40&lt;0.1),TRUE,FALSE)</f>
        <v>0</v>
      </c>
      <c r="AX40" t="s">
        <v>1094</v>
      </c>
      <c r="AY40" s="9" t="s">
        <v>1093</v>
      </c>
    </row>
    <row r="41" spans="1:51" x14ac:dyDescent="0.2">
      <c r="A41" t="s">
        <v>25</v>
      </c>
      <c r="B41" t="s">
        <v>1068</v>
      </c>
      <c r="C41">
        <v>4</v>
      </c>
      <c r="D41">
        <v>0</v>
      </c>
      <c r="E41">
        <v>10</v>
      </c>
      <c r="F41">
        <v>0</v>
      </c>
      <c r="G41">
        <v>5</v>
      </c>
      <c r="H41">
        <v>3</v>
      </c>
      <c r="I41">
        <v>0</v>
      </c>
      <c r="J41">
        <v>3.1333267999999998E-4</v>
      </c>
      <c r="K41">
        <v>0</v>
      </c>
      <c r="L41">
        <v>4.4457939999999999E-4</v>
      </c>
      <c r="M41">
        <v>0</v>
      </c>
      <c r="N41">
        <v>9.4269036000000001E-4</v>
      </c>
      <c r="O41">
        <v>5.2817713000000003E-4</v>
      </c>
      <c r="P41">
        <v>8.3567199999999998E-4</v>
      </c>
      <c r="Q41">
        <v>0.89234363999999999</v>
      </c>
      <c r="R41">
        <v>0</v>
      </c>
      <c r="S41">
        <v>0.79887090000000005</v>
      </c>
      <c r="T41">
        <v>0</v>
      </c>
      <c r="U41">
        <v>0.38038432999999999</v>
      </c>
      <c r="V41">
        <v>0.40281367000000001</v>
      </c>
      <c r="W41">
        <v>0.1324004</v>
      </c>
      <c r="X41">
        <v>51</v>
      </c>
      <c r="Y41">
        <v>0</v>
      </c>
      <c r="Z41">
        <v>60</v>
      </c>
      <c r="AA41">
        <v>0</v>
      </c>
      <c r="AB41">
        <v>19</v>
      </c>
      <c r="AC41">
        <v>13</v>
      </c>
      <c r="AD41">
        <v>3</v>
      </c>
      <c r="AE41">
        <v>0.27700000000000002</v>
      </c>
      <c r="AF41">
        <v>0</v>
      </c>
      <c r="AG41">
        <v>0.255</v>
      </c>
      <c r="AH41">
        <v>0</v>
      </c>
      <c r="AI41">
        <v>0.14000000000000001</v>
      </c>
      <c r="AJ41">
        <v>0.14699999999999999</v>
      </c>
      <c r="AK41">
        <v>5.3999999999999999E-2</v>
      </c>
      <c r="AL41" t="s">
        <v>1067</v>
      </c>
      <c r="AM41">
        <v>5</v>
      </c>
      <c r="AN41" t="s">
        <v>896</v>
      </c>
      <c r="AO41" s="1">
        <f>AVERAGE(AE41,AG41)</f>
        <v>0.26600000000000001</v>
      </c>
      <c r="AP41" s="1">
        <f>AVERAGE(AI41,AJ41)</f>
        <v>0.14350000000000002</v>
      </c>
      <c r="AQ41" s="1">
        <f>AK41</f>
        <v>5.3999999999999999E-2</v>
      </c>
      <c r="AR41" s="8">
        <f>SUM(X41,Z41)</f>
        <v>111</v>
      </c>
      <c r="AS41" s="8">
        <f>SUM(AB41,AC41)</f>
        <v>32</v>
      </c>
      <c r="AT41" s="8">
        <f>AD41</f>
        <v>3</v>
      </c>
      <c r="AU41" t="b">
        <f>IF(AND(AE41&gt;0.1,AG41&gt;0.1,AF41&lt;0.1),TRUE,FALSE)</f>
        <v>1</v>
      </c>
      <c r="AV41" t="b">
        <f>IF(AND(AI41&gt;0.1,AJ41&gt;0.1,AH41&lt;0.1),TRUE,FALSE)</f>
        <v>1</v>
      </c>
      <c r="AW41" t="b">
        <f>IF(AND(AK41&gt;0.1,AH41&lt;0.1),TRUE,FALSE)</f>
        <v>0</v>
      </c>
      <c r="AX41" t="s">
        <v>1066</v>
      </c>
      <c r="AY41" t="s">
        <v>1065</v>
      </c>
    </row>
    <row r="42" spans="1:51" x14ac:dyDescent="0.2">
      <c r="A42" t="s">
        <v>25</v>
      </c>
      <c r="B42" t="s">
        <v>50</v>
      </c>
      <c r="C42">
        <v>3</v>
      </c>
      <c r="D42">
        <v>13</v>
      </c>
      <c r="E42">
        <v>15</v>
      </c>
      <c r="F42">
        <v>7</v>
      </c>
      <c r="G42">
        <v>26</v>
      </c>
      <c r="H42">
        <v>20</v>
      </c>
      <c r="I42">
        <v>5</v>
      </c>
      <c r="J42">
        <v>1.5666634E-3</v>
      </c>
      <c r="K42">
        <v>4.1108079999999998E-2</v>
      </c>
      <c r="L42">
        <v>2.0672942E-2</v>
      </c>
      <c r="M42">
        <v>1.7159449E-2</v>
      </c>
      <c r="N42">
        <v>1.7278954E-4</v>
      </c>
      <c r="O42">
        <v>1.06120555E-4</v>
      </c>
      <c r="P42">
        <v>1.4551503E-3</v>
      </c>
      <c r="Q42">
        <v>0.33045447</v>
      </c>
      <c r="R42">
        <v>0</v>
      </c>
      <c r="S42">
        <v>0.72186863000000001</v>
      </c>
      <c r="T42">
        <v>0</v>
      </c>
      <c r="U42">
        <v>0.11173176999999999</v>
      </c>
      <c r="V42">
        <v>6.6596150000000007E-2</v>
      </c>
      <c r="W42">
        <v>9.1440320000000005E-2</v>
      </c>
      <c r="X42">
        <v>46</v>
      </c>
      <c r="Y42">
        <v>0</v>
      </c>
      <c r="Z42">
        <v>65</v>
      </c>
      <c r="AA42">
        <v>0</v>
      </c>
      <c r="AB42">
        <v>4</v>
      </c>
      <c r="AC42">
        <v>3</v>
      </c>
      <c r="AD42">
        <v>6</v>
      </c>
      <c r="AE42">
        <v>0.124</v>
      </c>
      <c r="AF42">
        <v>0</v>
      </c>
      <c r="AG42">
        <v>0.23599999999999999</v>
      </c>
      <c r="AH42">
        <v>0</v>
      </c>
      <c r="AI42">
        <v>4.5999999999999999E-2</v>
      </c>
      <c r="AJ42">
        <v>2.8000000000000001E-2</v>
      </c>
      <c r="AK42">
        <v>3.7999999999999999E-2</v>
      </c>
      <c r="AL42" t="s">
        <v>897</v>
      </c>
      <c r="AM42">
        <v>5</v>
      </c>
      <c r="AN42" t="s">
        <v>896</v>
      </c>
      <c r="AO42" s="1">
        <f>AVERAGE(AE42,AG42)</f>
        <v>0.18</v>
      </c>
      <c r="AP42" s="1">
        <f>AVERAGE(AI42,AJ42)</f>
        <v>3.6999999999999998E-2</v>
      </c>
      <c r="AQ42" s="1">
        <f>AK42</f>
        <v>3.7999999999999999E-2</v>
      </c>
      <c r="AR42" s="8">
        <f>SUM(X42,Z42)</f>
        <v>111</v>
      </c>
      <c r="AS42" s="8">
        <f>SUM(AB42,AC42)</f>
        <v>7</v>
      </c>
      <c r="AT42" s="8">
        <f>AD42</f>
        <v>6</v>
      </c>
      <c r="AU42" t="b">
        <f>IF(AND(AE42&gt;0.1,AG42&gt;0.1,AF42&lt;0.1),TRUE,FALSE)</f>
        <v>1</v>
      </c>
      <c r="AV42" t="b">
        <f>IF(AND(AI42&gt;0.1,AJ42&gt;0.1,AH42&lt;0.1),TRUE,FALSE)</f>
        <v>0</v>
      </c>
      <c r="AW42" t="b">
        <f>IF(AND(AK42&gt;0.1,AH42&lt;0.1),TRUE,FALSE)</f>
        <v>0</v>
      </c>
      <c r="AX42" t="s">
        <v>1266</v>
      </c>
      <c r="AY42" s="10" t="s">
        <v>1268</v>
      </c>
    </row>
    <row r="43" spans="1:51" x14ac:dyDescent="0.2">
      <c r="A43" t="s">
        <v>25</v>
      </c>
      <c r="B43" t="s">
        <v>1123</v>
      </c>
      <c r="C43">
        <v>0</v>
      </c>
      <c r="D43">
        <v>0</v>
      </c>
      <c r="E43">
        <v>6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3.0891730000000002E-4</v>
      </c>
      <c r="M43">
        <v>0</v>
      </c>
      <c r="N43">
        <v>1.0018470999999999E-2</v>
      </c>
      <c r="O43">
        <v>6.5631485000000002E-3</v>
      </c>
      <c r="P43">
        <v>4.2185369999999996E-3</v>
      </c>
      <c r="Q43">
        <v>1.9922645000000001</v>
      </c>
      <c r="R43">
        <v>0</v>
      </c>
      <c r="S43">
        <v>2.9902492000000001</v>
      </c>
      <c r="T43">
        <v>0</v>
      </c>
      <c r="U43">
        <v>2.8994195</v>
      </c>
      <c r="V43">
        <v>1.2961484999999999</v>
      </c>
      <c r="W43">
        <v>0.47231244999999999</v>
      </c>
      <c r="X43">
        <v>27</v>
      </c>
      <c r="Y43">
        <v>0</v>
      </c>
      <c r="Z43">
        <v>81</v>
      </c>
      <c r="AA43">
        <v>0</v>
      </c>
      <c r="AB43">
        <v>40</v>
      </c>
      <c r="AC43">
        <v>32</v>
      </c>
      <c r="AD43">
        <v>3</v>
      </c>
      <c r="AE43">
        <v>0.47599999999999998</v>
      </c>
      <c r="AF43">
        <v>0</v>
      </c>
      <c r="AG43">
        <v>0.60099999999999998</v>
      </c>
      <c r="AH43">
        <v>0</v>
      </c>
      <c r="AI43">
        <v>0.59099999999999997</v>
      </c>
      <c r="AJ43">
        <v>0.36099999999999999</v>
      </c>
      <c r="AK43">
        <v>0.16800000000000001</v>
      </c>
      <c r="AL43" t="s">
        <v>280</v>
      </c>
      <c r="AM43">
        <v>5</v>
      </c>
      <c r="AN43" t="s">
        <v>896</v>
      </c>
      <c r="AO43" s="1">
        <f>AVERAGE(AE43,AG43)</f>
        <v>0.53849999999999998</v>
      </c>
      <c r="AP43" s="1">
        <f>AVERAGE(AI43,AJ43)</f>
        <v>0.47599999999999998</v>
      </c>
      <c r="AQ43" s="1">
        <f>AK43</f>
        <v>0.16800000000000001</v>
      </c>
      <c r="AR43" s="8">
        <f>SUM(X43,Z43)</f>
        <v>108</v>
      </c>
      <c r="AS43" s="8">
        <f>SUM(AB43,AC43)</f>
        <v>72</v>
      </c>
      <c r="AT43" s="8">
        <f>AD43</f>
        <v>3</v>
      </c>
      <c r="AU43" t="b">
        <f>IF(AND(AE43&gt;0.1,AG43&gt;0.1,AF43&lt;0.1),TRUE,FALSE)</f>
        <v>1</v>
      </c>
      <c r="AV43" t="b">
        <f>IF(AND(AI43&gt;0.1,AJ43&gt;0.1,AH43&lt;0.1),TRUE,FALSE)</f>
        <v>1</v>
      </c>
      <c r="AW43" t="b">
        <f>IF(AND(AK43&gt;0.1,AH43&lt;0.1),TRUE,FALSE)</f>
        <v>1</v>
      </c>
      <c r="AX43" t="s">
        <v>1122</v>
      </c>
      <c r="AY43" s="9" t="s">
        <v>1121</v>
      </c>
    </row>
    <row r="44" spans="1:51" x14ac:dyDescent="0.2">
      <c r="A44" t="s">
        <v>25</v>
      </c>
      <c r="B44" t="s">
        <v>1165</v>
      </c>
      <c r="C44">
        <v>0</v>
      </c>
      <c r="D44">
        <v>0</v>
      </c>
      <c r="E44">
        <v>0</v>
      </c>
      <c r="F44">
        <v>0</v>
      </c>
      <c r="G44">
        <v>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2.8879330000000002E-2</v>
      </c>
      <c r="O44">
        <v>2.6430938000000001E-2</v>
      </c>
      <c r="P44">
        <v>1.2716748999999999E-2</v>
      </c>
      <c r="Q44">
        <v>0.77827939999999995</v>
      </c>
      <c r="R44">
        <v>0.49279440000000002</v>
      </c>
      <c r="S44">
        <v>4.9156155999999998</v>
      </c>
      <c r="T44">
        <v>0.49279440000000002</v>
      </c>
      <c r="U44">
        <v>6.5857760000000001</v>
      </c>
      <c r="V44">
        <v>3.2657951999999999</v>
      </c>
      <c r="W44">
        <v>0.61064565000000004</v>
      </c>
      <c r="X44">
        <v>13</v>
      </c>
      <c r="Y44">
        <v>11</v>
      </c>
      <c r="Z44">
        <v>92</v>
      </c>
      <c r="AA44">
        <v>42</v>
      </c>
      <c r="AB44">
        <v>51</v>
      </c>
      <c r="AC44">
        <v>57</v>
      </c>
      <c r="AD44">
        <v>4</v>
      </c>
      <c r="AE44">
        <v>0.25</v>
      </c>
      <c r="AF44">
        <v>0.17399999999999999</v>
      </c>
      <c r="AG44">
        <v>0.77200000000000002</v>
      </c>
      <c r="AH44">
        <v>0.17399999999999999</v>
      </c>
      <c r="AI44">
        <v>0.88</v>
      </c>
      <c r="AJ44">
        <v>0.63</v>
      </c>
      <c r="AK44">
        <v>0.20699999999999999</v>
      </c>
      <c r="AL44" t="s">
        <v>74</v>
      </c>
      <c r="AM44">
        <v>7</v>
      </c>
      <c r="AN44" t="s">
        <v>954</v>
      </c>
      <c r="AO44" s="1">
        <f>AVERAGE(AE44,AG44)</f>
        <v>0.51100000000000001</v>
      </c>
      <c r="AP44" s="1">
        <f>AVERAGE(AI44,AJ44)</f>
        <v>0.755</v>
      </c>
      <c r="AQ44" s="1">
        <f>AK44</f>
        <v>0.20699999999999999</v>
      </c>
      <c r="AR44" s="8">
        <f>SUM(X44,Z44)</f>
        <v>105</v>
      </c>
      <c r="AS44" s="8">
        <f>SUM(AB44,AC44)</f>
        <v>108</v>
      </c>
      <c r="AT44" s="8">
        <f>AD44</f>
        <v>4</v>
      </c>
      <c r="AU44" t="b">
        <f>IF(AND(AE44&gt;0.1,AG44&gt;0.1,AF44&lt;0.1),TRUE,FALSE)</f>
        <v>0</v>
      </c>
      <c r="AV44" t="b">
        <f>IF(AND(AI44&gt;0.1,AJ44&gt;0.1,AH44&lt;0.1),TRUE,FALSE)</f>
        <v>0</v>
      </c>
      <c r="AW44" t="b">
        <f>IF(AND(AK44&gt;0.1,AH44&lt;0.1),TRUE,FALSE)</f>
        <v>0</v>
      </c>
    </row>
    <row r="45" spans="1:51" x14ac:dyDescent="0.2">
      <c r="A45" t="s">
        <v>25</v>
      </c>
      <c r="B45" t="s">
        <v>1153</v>
      </c>
      <c r="C45">
        <v>0</v>
      </c>
      <c r="D45">
        <v>0</v>
      </c>
      <c r="E45">
        <v>0</v>
      </c>
      <c r="F45">
        <v>0</v>
      </c>
      <c r="G45">
        <v>3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1.0197523999999999E-2</v>
      </c>
      <c r="O45">
        <v>9.9843640000000008E-3</v>
      </c>
      <c r="P45">
        <v>3.7338535999999999E-3</v>
      </c>
      <c r="Q45">
        <v>0.64816236000000005</v>
      </c>
      <c r="R45">
        <v>0</v>
      </c>
      <c r="S45">
        <v>2.6812897000000002</v>
      </c>
      <c r="T45">
        <v>0</v>
      </c>
      <c r="U45">
        <v>2.3728729999999998</v>
      </c>
      <c r="V45">
        <v>3.1020408000000002</v>
      </c>
      <c r="W45">
        <v>0.10407864999999999</v>
      </c>
      <c r="X45">
        <v>41</v>
      </c>
      <c r="Y45">
        <v>0</v>
      </c>
      <c r="Z45">
        <v>64</v>
      </c>
      <c r="AA45">
        <v>0</v>
      </c>
      <c r="AB45">
        <v>46</v>
      </c>
      <c r="AC45">
        <v>55</v>
      </c>
      <c r="AD45">
        <v>3</v>
      </c>
      <c r="AE45">
        <v>0.217</v>
      </c>
      <c r="AF45">
        <v>0</v>
      </c>
      <c r="AG45">
        <v>0.56599999999999995</v>
      </c>
      <c r="AH45">
        <v>0</v>
      </c>
      <c r="AI45">
        <v>0.52800000000000002</v>
      </c>
      <c r="AJ45">
        <v>0.61299999999999999</v>
      </c>
      <c r="AK45">
        <v>4.2999999999999997E-2</v>
      </c>
      <c r="AL45" t="s">
        <v>214</v>
      </c>
      <c r="AM45">
        <v>5</v>
      </c>
      <c r="AN45" t="s">
        <v>896</v>
      </c>
      <c r="AO45" s="1">
        <f>AVERAGE(AE45,AG45)</f>
        <v>0.39149999999999996</v>
      </c>
      <c r="AP45" s="1">
        <f>AVERAGE(AI45,AJ45)</f>
        <v>0.57050000000000001</v>
      </c>
      <c r="AQ45" s="1">
        <f>AK45</f>
        <v>4.2999999999999997E-2</v>
      </c>
      <c r="AR45" s="8">
        <f>SUM(X45,Z45)</f>
        <v>105</v>
      </c>
      <c r="AS45" s="8">
        <f>SUM(AB45,AC45)</f>
        <v>101</v>
      </c>
      <c r="AT45" s="8">
        <f>AD45</f>
        <v>3</v>
      </c>
      <c r="AU45" t="b">
        <f>IF(AND(AE45&gt;0.1,AG45&gt;0.1,AF45&lt;0.1),TRUE,FALSE)</f>
        <v>1</v>
      </c>
      <c r="AV45" t="b">
        <f>IF(AND(AI45&gt;0.1,AJ45&gt;0.1,AH45&lt;0.1),TRUE,FALSE)</f>
        <v>1</v>
      </c>
      <c r="AW45" t="b">
        <f>IF(AND(AK45&gt;0.1,AH45&lt;0.1),TRUE,FALSE)</f>
        <v>0</v>
      </c>
      <c r="AX45" t="s">
        <v>1152</v>
      </c>
      <c r="AY45" s="9" t="s">
        <v>1151</v>
      </c>
    </row>
    <row r="46" spans="1:51" x14ac:dyDescent="0.2">
      <c r="A46" t="s">
        <v>25</v>
      </c>
      <c r="B46" t="s">
        <v>1161</v>
      </c>
      <c r="C46">
        <v>0</v>
      </c>
      <c r="D46">
        <v>0</v>
      </c>
      <c r="E46">
        <v>4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1.5669092E-4</v>
      </c>
      <c r="M46">
        <v>0</v>
      </c>
      <c r="N46">
        <v>8.0457210000000005E-3</v>
      </c>
      <c r="O46">
        <v>1.0871005E-2</v>
      </c>
      <c r="P46">
        <v>4.5171459999999997E-3</v>
      </c>
      <c r="Q46">
        <v>1.7289777</v>
      </c>
      <c r="R46">
        <v>0</v>
      </c>
      <c r="S46">
        <v>3.5708823000000001</v>
      </c>
      <c r="T46">
        <v>0.20503592000000001</v>
      </c>
      <c r="U46">
        <v>2.2658782</v>
      </c>
      <c r="V46">
        <v>4.0933083999999997</v>
      </c>
      <c r="W46">
        <v>0.38995266000000001</v>
      </c>
      <c r="X46">
        <v>27</v>
      </c>
      <c r="Y46">
        <v>0</v>
      </c>
      <c r="Z46">
        <v>75</v>
      </c>
      <c r="AA46">
        <v>7</v>
      </c>
      <c r="AB46">
        <v>40</v>
      </c>
      <c r="AC46">
        <v>66</v>
      </c>
      <c r="AD46">
        <v>4</v>
      </c>
      <c r="AE46">
        <v>0.436</v>
      </c>
      <c r="AF46">
        <v>0</v>
      </c>
      <c r="AG46">
        <v>0.66</v>
      </c>
      <c r="AH46">
        <v>8.1000000000000003E-2</v>
      </c>
      <c r="AI46">
        <v>0.51400000000000001</v>
      </c>
      <c r="AJ46">
        <v>0.70699999999999996</v>
      </c>
      <c r="AK46">
        <v>0.14299999999999999</v>
      </c>
      <c r="AL46" t="s">
        <v>112</v>
      </c>
      <c r="AM46">
        <v>6</v>
      </c>
      <c r="AN46" t="s">
        <v>1117</v>
      </c>
      <c r="AO46" s="1">
        <f>AVERAGE(AE46,AG46)</f>
        <v>0.54800000000000004</v>
      </c>
      <c r="AP46" s="1">
        <f>AVERAGE(AI46,AJ46)</f>
        <v>0.61050000000000004</v>
      </c>
      <c r="AQ46" s="1">
        <f>AK46</f>
        <v>0.14299999999999999</v>
      </c>
      <c r="AR46" s="8">
        <f>SUM(X46,Z46)</f>
        <v>102</v>
      </c>
      <c r="AS46" s="8">
        <f>SUM(AB46,AC46)</f>
        <v>106</v>
      </c>
      <c r="AT46" s="8">
        <f>AD46</f>
        <v>4</v>
      </c>
      <c r="AU46" t="b">
        <f>IF(AND(AE46&gt;0.1,AG46&gt;0.1,AF46&lt;0.1),TRUE,FALSE)</f>
        <v>1</v>
      </c>
      <c r="AV46" t="b">
        <f>IF(AND(AI46&gt;0.1,AJ46&gt;0.1,AH46&lt;0.1),TRUE,FALSE)</f>
        <v>1</v>
      </c>
      <c r="AW46" t="b">
        <f>IF(AND(AK46&gt;0.1,AH46&lt;0.1),TRUE,FALSE)</f>
        <v>1</v>
      </c>
      <c r="AY46" s="9" t="s">
        <v>1160</v>
      </c>
    </row>
    <row r="47" spans="1:51" x14ac:dyDescent="0.2">
      <c r="A47" t="s">
        <v>25</v>
      </c>
      <c r="B47" t="s">
        <v>1064</v>
      </c>
      <c r="C47">
        <v>8</v>
      </c>
      <c r="D47">
        <v>0</v>
      </c>
      <c r="E47">
        <v>4</v>
      </c>
      <c r="F47">
        <v>0</v>
      </c>
      <c r="G47">
        <v>4</v>
      </c>
      <c r="H47">
        <v>2</v>
      </c>
      <c r="I47">
        <v>0</v>
      </c>
      <c r="J47">
        <v>1.4864425999999999E-3</v>
      </c>
      <c r="K47">
        <v>0</v>
      </c>
      <c r="L47">
        <v>3.7963329999999998E-4</v>
      </c>
      <c r="M47">
        <v>0</v>
      </c>
      <c r="N47">
        <v>1.4744163500000001E-2</v>
      </c>
      <c r="O47">
        <v>8.0491440000000003E-4</v>
      </c>
      <c r="P47">
        <v>0</v>
      </c>
      <c r="Q47">
        <v>1.6001593999999999</v>
      </c>
      <c r="R47">
        <v>0.27057409999999998</v>
      </c>
      <c r="S47">
        <v>2.6057863000000001</v>
      </c>
      <c r="T47">
        <v>0.27057409999999998</v>
      </c>
      <c r="U47">
        <v>1.6001593999999999</v>
      </c>
      <c r="V47">
        <v>0.27057409999999998</v>
      </c>
      <c r="W47">
        <v>0</v>
      </c>
      <c r="X47">
        <v>23</v>
      </c>
      <c r="Y47">
        <v>9</v>
      </c>
      <c r="Z47">
        <v>79</v>
      </c>
      <c r="AA47">
        <v>7</v>
      </c>
      <c r="AB47">
        <v>30</v>
      </c>
      <c r="AC47">
        <v>2</v>
      </c>
      <c r="AD47">
        <v>0</v>
      </c>
      <c r="AE47">
        <v>0.41499999999999998</v>
      </c>
      <c r="AF47">
        <v>0.104</v>
      </c>
      <c r="AG47">
        <v>0.55700000000000005</v>
      </c>
      <c r="AH47">
        <v>0.104</v>
      </c>
      <c r="AI47">
        <v>0.41499999999999998</v>
      </c>
      <c r="AJ47">
        <v>0.104</v>
      </c>
      <c r="AK47">
        <v>0</v>
      </c>
      <c r="AL47" t="s">
        <v>1063</v>
      </c>
      <c r="AM47">
        <v>6</v>
      </c>
      <c r="AN47" t="s">
        <v>825</v>
      </c>
      <c r="AO47" s="1">
        <f>AVERAGE(AE47,AG47)</f>
        <v>0.48599999999999999</v>
      </c>
      <c r="AP47" s="1">
        <f>AVERAGE(AI47,AJ47)</f>
        <v>0.25950000000000001</v>
      </c>
      <c r="AQ47" s="1">
        <f>AK47</f>
        <v>0</v>
      </c>
      <c r="AR47" s="8">
        <f>SUM(X47,Z47)</f>
        <v>102</v>
      </c>
      <c r="AS47" s="8">
        <f>SUM(AB47,AC47)</f>
        <v>32</v>
      </c>
      <c r="AT47" s="8">
        <f>AD47</f>
        <v>0</v>
      </c>
      <c r="AU47" t="b">
        <f>IF(AND(AE47&gt;0.1,AG47&gt;0.1,AF47&lt;0.1),TRUE,FALSE)</f>
        <v>0</v>
      </c>
      <c r="AV47" t="b">
        <f>IF(AND(AI47&gt;0.1,AJ47&gt;0.1,AH47&lt;0.1),TRUE,FALSE)</f>
        <v>0</v>
      </c>
      <c r="AW47" t="b">
        <f>IF(AND(AK47&gt;0.1,AH47&lt;0.1),TRUE,FALSE)</f>
        <v>0</v>
      </c>
    </row>
    <row r="48" spans="1:51" x14ac:dyDescent="0.2">
      <c r="A48" t="s">
        <v>25</v>
      </c>
      <c r="B48" t="s">
        <v>52</v>
      </c>
      <c r="C48">
        <v>0</v>
      </c>
      <c r="D48">
        <v>2</v>
      </c>
      <c r="E48">
        <v>7</v>
      </c>
      <c r="F48">
        <v>0</v>
      </c>
      <c r="G48">
        <v>8</v>
      </c>
      <c r="H48">
        <v>3</v>
      </c>
      <c r="I48">
        <v>0</v>
      </c>
      <c r="J48">
        <v>0</v>
      </c>
      <c r="K48">
        <v>4.8249816000000001E-3</v>
      </c>
      <c r="L48">
        <v>2.4786283999999998E-3</v>
      </c>
      <c r="M48">
        <v>0</v>
      </c>
      <c r="N48">
        <v>1.389228E-2</v>
      </c>
      <c r="O48">
        <v>1.7876764999999999E-2</v>
      </c>
      <c r="P48">
        <v>0</v>
      </c>
      <c r="Q48">
        <v>1.5703956999999999</v>
      </c>
      <c r="R48">
        <v>0</v>
      </c>
      <c r="S48">
        <v>2.4119291</v>
      </c>
      <c r="T48">
        <v>0</v>
      </c>
      <c r="U48">
        <v>2.8904512000000002</v>
      </c>
      <c r="V48">
        <v>2.4119291</v>
      </c>
      <c r="W48">
        <v>0</v>
      </c>
      <c r="X48">
        <v>57</v>
      </c>
      <c r="Y48">
        <v>0</v>
      </c>
      <c r="Z48">
        <v>43</v>
      </c>
      <c r="AA48">
        <v>0</v>
      </c>
      <c r="AB48">
        <v>28</v>
      </c>
      <c r="AC48">
        <v>44</v>
      </c>
      <c r="AD48">
        <v>0</v>
      </c>
      <c r="AE48">
        <v>0.41</v>
      </c>
      <c r="AF48">
        <v>0</v>
      </c>
      <c r="AG48">
        <v>0.53300000000000003</v>
      </c>
      <c r="AH48">
        <v>0</v>
      </c>
      <c r="AI48">
        <v>0.59</v>
      </c>
      <c r="AJ48">
        <v>0.53300000000000003</v>
      </c>
      <c r="AK48">
        <v>0</v>
      </c>
      <c r="AL48" t="s">
        <v>238</v>
      </c>
      <c r="AM48">
        <v>4</v>
      </c>
      <c r="AN48" t="s">
        <v>834</v>
      </c>
      <c r="AO48" s="1">
        <f>AVERAGE(AE48,AG48)</f>
        <v>0.47150000000000003</v>
      </c>
      <c r="AP48" s="1">
        <f>AVERAGE(AI48,AJ48)</f>
        <v>0.5615</v>
      </c>
      <c r="AQ48" s="1">
        <f>AK48</f>
        <v>0</v>
      </c>
      <c r="AR48" s="8">
        <f>SUM(X48,Z48)</f>
        <v>100</v>
      </c>
      <c r="AS48" s="8">
        <f>SUM(AB48,AC48)</f>
        <v>72</v>
      </c>
      <c r="AT48" s="8">
        <f>AD48</f>
        <v>0</v>
      </c>
      <c r="AU48" t="b">
        <f>IF(AND(AE48&gt;0.1,AG48&gt;0.1,AF48&lt;0.1),TRUE,FALSE)</f>
        <v>1</v>
      </c>
      <c r="AV48" t="b">
        <f>IF(AND(AI48&gt;0.1,AJ48&gt;0.1,AH48&lt;0.1),TRUE,FALSE)</f>
        <v>1</v>
      </c>
      <c r="AW48" t="b">
        <f>IF(AND(AK48&gt;0.1,AH48&lt;0.1),TRUE,FALSE)</f>
        <v>0</v>
      </c>
      <c r="AX48" t="s">
        <v>1120</v>
      </c>
      <c r="AY48" s="9" t="s">
        <v>1119</v>
      </c>
    </row>
    <row r="49" spans="1:51" x14ac:dyDescent="0.2">
      <c r="A49" t="s">
        <v>25</v>
      </c>
      <c r="B49" t="s">
        <v>1194</v>
      </c>
      <c r="C49">
        <v>3</v>
      </c>
      <c r="D49">
        <v>0</v>
      </c>
      <c r="E49">
        <v>3</v>
      </c>
      <c r="F49">
        <v>0</v>
      </c>
      <c r="G49">
        <v>0</v>
      </c>
      <c r="H49">
        <v>0</v>
      </c>
      <c r="I49">
        <v>0</v>
      </c>
      <c r="J49">
        <v>4.139441E-4</v>
      </c>
      <c r="K49">
        <v>0</v>
      </c>
      <c r="L49">
        <v>1.1012517000000001E-4</v>
      </c>
      <c r="M49">
        <v>0</v>
      </c>
      <c r="N49">
        <v>2.3019182999999999E-2</v>
      </c>
      <c r="O49">
        <v>1.4633531999999999E-2</v>
      </c>
      <c r="P49">
        <v>6.8019815000000001E-3</v>
      </c>
      <c r="Q49">
        <v>1.1428905</v>
      </c>
      <c r="R49">
        <v>0</v>
      </c>
      <c r="S49">
        <v>3.1879354000000002</v>
      </c>
      <c r="T49">
        <v>0</v>
      </c>
      <c r="U49">
        <v>4.4701599999999999</v>
      </c>
      <c r="V49">
        <v>3.5394158</v>
      </c>
      <c r="W49">
        <v>0.47570657999999999</v>
      </c>
      <c r="X49">
        <v>48</v>
      </c>
      <c r="Y49">
        <v>0</v>
      </c>
      <c r="Z49">
        <v>51</v>
      </c>
      <c r="AA49">
        <v>0</v>
      </c>
      <c r="AB49">
        <v>76</v>
      </c>
      <c r="AC49">
        <v>59</v>
      </c>
      <c r="AD49">
        <v>4</v>
      </c>
      <c r="AE49">
        <v>0.33100000000000002</v>
      </c>
      <c r="AF49">
        <v>0</v>
      </c>
      <c r="AG49">
        <v>0.622</v>
      </c>
      <c r="AH49">
        <v>0</v>
      </c>
      <c r="AI49">
        <v>0.73799999999999999</v>
      </c>
      <c r="AJ49">
        <v>0.65700000000000003</v>
      </c>
      <c r="AK49">
        <v>0.16900000000000001</v>
      </c>
      <c r="AL49" t="s">
        <v>222</v>
      </c>
      <c r="AM49">
        <v>5</v>
      </c>
      <c r="AN49" t="s">
        <v>896</v>
      </c>
      <c r="AO49" s="1">
        <f>AVERAGE(AE49,AG49)</f>
        <v>0.47650000000000003</v>
      </c>
      <c r="AP49" s="1">
        <f>AVERAGE(AI49,AJ49)</f>
        <v>0.69750000000000001</v>
      </c>
      <c r="AQ49" s="1">
        <f>AK49</f>
        <v>0.16900000000000001</v>
      </c>
      <c r="AR49" s="8">
        <f>SUM(X49,Z49)</f>
        <v>99</v>
      </c>
      <c r="AS49" s="8">
        <f>SUM(AB49,AC49)</f>
        <v>135</v>
      </c>
      <c r="AT49" s="8">
        <f>AD49</f>
        <v>4</v>
      </c>
      <c r="AU49" t="b">
        <f>IF(AND(AE49&gt;0.1,AG49&gt;0.1,AF49&lt;0.1),TRUE,FALSE)</f>
        <v>1</v>
      </c>
      <c r="AV49" t="b">
        <f>IF(AND(AI49&gt;0.1,AJ49&gt;0.1,AH49&lt;0.1),TRUE,FALSE)</f>
        <v>1</v>
      </c>
      <c r="AW49" t="b">
        <f>IF(AND(AK49&gt;0.1,AH49&lt;0.1),TRUE,FALSE)</f>
        <v>1</v>
      </c>
      <c r="AX49" t="s">
        <v>1193</v>
      </c>
      <c r="AY49" s="9" t="s">
        <v>1192</v>
      </c>
    </row>
    <row r="50" spans="1:51" x14ac:dyDescent="0.2">
      <c r="A50" t="s">
        <v>25</v>
      </c>
      <c r="B50" t="s">
        <v>1173</v>
      </c>
      <c r="C50">
        <v>0</v>
      </c>
      <c r="D50">
        <v>0</v>
      </c>
      <c r="E50">
        <v>2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1.6974848000000001E-4</v>
      </c>
      <c r="M50">
        <v>0</v>
      </c>
      <c r="N50">
        <v>1.9846112999999999E-2</v>
      </c>
      <c r="O50">
        <v>2.1668809000000001E-2</v>
      </c>
      <c r="P50">
        <v>1.3927867999999999E-2</v>
      </c>
      <c r="Q50">
        <v>0.76197610000000005</v>
      </c>
      <c r="R50">
        <v>1.1134888999999999</v>
      </c>
      <c r="S50">
        <v>1.5882126999999999</v>
      </c>
      <c r="T50">
        <v>0.57761119999999999</v>
      </c>
      <c r="U50">
        <v>3.8977879999999998</v>
      </c>
      <c r="V50">
        <v>2.7239170000000001</v>
      </c>
      <c r="W50">
        <v>0.82810019999999995</v>
      </c>
      <c r="X50">
        <v>5</v>
      </c>
      <c r="Y50">
        <v>19</v>
      </c>
      <c r="Z50">
        <v>93</v>
      </c>
      <c r="AA50">
        <v>17</v>
      </c>
      <c r="AB50">
        <v>48</v>
      </c>
      <c r="AC50">
        <v>64</v>
      </c>
      <c r="AD50">
        <v>6</v>
      </c>
      <c r="AE50">
        <v>0.246</v>
      </c>
      <c r="AF50">
        <v>0.32500000000000001</v>
      </c>
      <c r="AG50">
        <v>0.41299999999999998</v>
      </c>
      <c r="AH50">
        <v>0.19800000000000001</v>
      </c>
      <c r="AI50">
        <v>0.69</v>
      </c>
      <c r="AJ50">
        <v>0.57099999999999995</v>
      </c>
      <c r="AK50">
        <v>0.26200000000000001</v>
      </c>
      <c r="AL50" t="s">
        <v>51</v>
      </c>
      <c r="AM50">
        <v>7</v>
      </c>
      <c r="AN50" t="s">
        <v>954</v>
      </c>
      <c r="AO50" s="1">
        <f>AVERAGE(AE50,AG50)</f>
        <v>0.32950000000000002</v>
      </c>
      <c r="AP50" s="1">
        <f>AVERAGE(AI50,AJ50)</f>
        <v>0.63049999999999995</v>
      </c>
      <c r="AQ50" s="1">
        <f>AK50</f>
        <v>0.26200000000000001</v>
      </c>
      <c r="AR50" s="8">
        <f>SUM(X50,Z50)</f>
        <v>98</v>
      </c>
      <c r="AS50" s="8">
        <f>SUM(AB50,AC50)</f>
        <v>112</v>
      </c>
      <c r="AT50" s="8">
        <f>AD50</f>
        <v>6</v>
      </c>
      <c r="AU50" t="b">
        <f>IF(AND(AE50&gt;0.1,AG50&gt;0.1,AF50&lt;0.1),TRUE,FALSE)</f>
        <v>0</v>
      </c>
      <c r="AV50" t="b">
        <f>IF(AND(AI50&gt;0.1,AJ50&gt;0.1,AH50&lt;0.1),TRUE,FALSE)</f>
        <v>0</v>
      </c>
      <c r="AW50" t="b">
        <f>IF(AND(AK50&gt;0.1,AH50&lt;0.1),TRUE,FALSE)</f>
        <v>0</v>
      </c>
    </row>
    <row r="51" spans="1:51" x14ac:dyDescent="0.2">
      <c r="A51" t="s">
        <v>25</v>
      </c>
      <c r="B51" t="s">
        <v>54</v>
      </c>
      <c r="C51">
        <v>6</v>
      </c>
      <c r="D51">
        <v>0</v>
      </c>
      <c r="E51">
        <v>15</v>
      </c>
      <c r="F51">
        <v>2</v>
      </c>
      <c r="G51">
        <v>12</v>
      </c>
      <c r="H51">
        <v>10</v>
      </c>
      <c r="I51">
        <v>0</v>
      </c>
      <c r="J51">
        <v>3.1019936000000001E-3</v>
      </c>
      <c r="K51">
        <v>0</v>
      </c>
      <c r="L51">
        <v>5.4016397000000004E-3</v>
      </c>
      <c r="M51">
        <v>2.7253244E-3</v>
      </c>
      <c r="N51">
        <v>5.6684819999999999E-3</v>
      </c>
      <c r="O51">
        <v>4.4207735999999996E-3</v>
      </c>
      <c r="P51">
        <v>3.0309348000000002E-3</v>
      </c>
      <c r="Q51">
        <v>1.2490547000000001</v>
      </c>
      <c r="R51">
        <v>0</v>
      </c>
      <c r="S51">
        <v>2.0338911999999998</v>
      </c>
      <c r="T51">
        <v>0</v>
      </c>
      <c r="U51">
        <v>1.8248799</v>
      </c>
      <c r="V51">
        <v>1.3334581999999999</v>
      </c>
      <c r="W51">
        <v>0.22461617</v>
      </c>
      <c r="X51">
        <v>33</v>
      </c>
      <c r="Y51">
        <v>0</v>
      </c>
      <c r="Z51">
        <v>63</v>
      </c>
      <c r="AA51">
        <v>0</v>
      </c>
      <c r="AB51">
        <v>21</v>
      </c>
      <c r="AC51">
        <v>20</v>
      </c>
      <c r="AD51">
        <v>2</v>
      </c>
      <c r="AE51">
        <v>0.35199999999999998</v>
      </c>
      <c r="AF51">
        <v>0</v>
      </c>
      <c r="AG51">
        <v>0.48199999999999998</v>
      </c>
      <c r="AH51">
        <v>0</v>
      </c>
      <c r="AI51">
        <v>0.45100000000000001</v>
      </c>
      <c r="AJ51">
        <v>0.36799999999999999</v>
      </c>
      <c r="AK51">
        <v>8.7999999999999995E-2</v>
      </c>
      <c r="AL51" t="s">
        <v>130</v>
      </c>
      <c r="AM51">
        <v>5</v>
      </c>
      <c r="AN51" t="s">
        <v>896</v>
      </c>
      <c r="AO51" s="1">
        <f>AVERAGE(AE51,AG51)</f>
        <v>0.41699999999999998</v>
      </c>
      <c r="AP51" s="1">
        <f>AVERAGE(AI51,AJ51)</f>
        <v>0.40949999999999998</v>
      </c>
      <c r="AQ51" s="1">
        <f>AK51</f>
        <v>8.7999999999999995E-2</v>
      </c>
      <c r="AR51" s="8">
        <f>SUM(X51,Z51)</f>
        <v>96</v>
      </c>
      <c r="AS51" s="8">
        <f>SUM(AB51,AC51)</f>
        <v>41</v>
      </c>
      <c r="AT51" s="8">
        <f>AD51</f>
        <v>2</v>
      </c>
      <c r="AU51" t="b">
        <f>IF(AND(AE51&gt;0.1,AG51&gt;0.1,AF51&lt;0.1),TRUE,FALSE)</f>
        <v>1</v>
      </c>
      <c r="AV51" t="b">
        <f>IF(AND(AI51&gt;0.1,AJ51&gt;0.1,AH51&lt;0.1),TRUE,FALSE)</f>
        <v>1</v>
      </c>
      <c r="AW51" t="b">
        <f>IF(AND(AK51&gt;0.1,AH51&lt;0.1),TRUE,FALSE)</f>
        <v>0</v>
      </c>
      <c r="AX51" t="s">
        <v>1079</v>
      </c>
      <c r="AY51" s="9" t="s">
        <v>1078</v>
      </c>
    </row>
    <row r="52" spans="1:51" x14ac:dyDescent="0.2">
      <c r="A52" t="s">
        <v>25</v>
      </c>
      <c r="B52" t="s">
        <v>1133</v>
      </c>
      <c r="C52">
        <v>0</v>
      </c>
      <c r="D52">
        <v>0</v>
      </c>
      <c r="E52">
        <v>3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1.2356692000000001E-4</v>
      </c>
      <c r="M52">
        <v>0</v>
      </c>
      <c r="N52">
        <v>1.6961503999999999E-2</v>
      </c>
      <c r="O52">
        <v>1.5212257E-2</v>
      </c>
      <c r="P52">
        <v>0</v>
      </c>
      <c r="Q52">
        <v>1.2750973999999999</v>
      </c>
      <c r="R52">
        <v>0</v>
      </c>
      <c r="S52">
        <v>5.3973484000000003</v>
      </c>
      <c r="T52">
        <v>0</v>
      </c>
      <c r="U52">
        <v>2.8815035999999998</v>
      </c>
      <c r="V52">
        <v>2.1332857999999999</v>
      </c>
      <c r="W52">
        <v>0</v>
      </c>
      <c r="X52">
        <v>27</v>
      </c>
      <c r="Y52">
        <v>0</v>
      </c>
      <c r="Z52">
        <v>64</v>
      </c>
      <c r="AA52">
        <v>0</v>
      </c>
      <c r="AB52">
        <v>42</v>
      </c>
      <c r="AC52">
        <v>46</v>
      </c>
      <c r="AD52">
        <v>0</v>
      </c>
      <c r="AE52">
        <v>0.35699999999999998</v>
      </c>
      <c r="AF52">
        <v>0</v>
      </c>
      <c r="AG52">
        <v>0.80600000000000005</v>
      </c>
      <c r="AH52">
        <v>0</v>
      </c>
      <c r="AI52">
        <v>0.58899999999999997</v>
      </c>
      <c r="AJ52">
        <v>0.496</v>
      </c>
      <c r="AK52">
        <v>0</v>
      </c>
      <c r="AL52" t="s">
        <v>189</v>
      </c>
      <c r="AM52">
        <v>4</v>
      </c>
      <c r="AN52" t="s">
        <v>834</v>
      </c>
      <c r="AO52" s="1">
        <f>AVERAGE(AE52,AG52)</f>
        <v>0.58150000000000002</v>
      </c>
      <c r="AP52" s="1">
        <f>AVERAGE(AI52,AJ52)</f>
        <v>0.54249999999999998</v>
      </c>
      <c r="AQ52" s="1">
        <f>AK52</f>
        <v>0</v>
      </c>
      <c r="AR52" s="8">
        <f>SUM(X52,Z52)</f>
        <v>91</v>
      </c>
      <c r="AS52" s="8">
        <f>SUM(AB52,AC52)</f>
        <v>88</v>
      </c>
      <c r="AT52" s="8">
        <f>AD52</f>
        <v>0</v>
      </c>
      <c r="AU52" t="b">
        <f>IF(AND(AE52&gt;0.1,AG52&gt;0.1,AF52&lt;0.1),TRUE,FALSE)</f>
        <v>1</v>
      </c>
      <c r="AV52" t="b">
        <f>IF(AND(AI52&gt;0.1,AJ52&gt;0.1,AH52&lt;0.1),TRUE,FALSE)</f>
        <v>1</v>
      </c>
      <c r="AW52" t="b">
        <f>IF(AND(AK52&gt;0.1,AH52&lt;0.1),TRUE,FALSE)</f>
        <v>0</v>
      </c>
      <c r="AX52" t="s">
        <v>1132</v>
      </c>
      <c r="AY52" s="9" t="s">
        <v>1131</v>
      </c>
    </row>
    <row r="53" spans="1:51" x14ac:dyDescent="0.2">
      <c r="A53" t="s">
        <v>25</v>
      </c>
      <c r="B53" t="s">
        <v>1050</v>
      </c>
      <c r="C53">
        <v>5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6.4839279999999997E-4</v>
      </c>
      <c r="K53">
        <v>0</v>
      </c>
      <c r="L53">
        <v>0</v>
      </c>
      <c r="M53">
        <v>0</v>
      </c>
      <c r="N53">
        <v>8.0817257000000001E-4</v>
      </c>
      <c r="O53">
        <v>8.6542699999999999E-4</v>
      </c>
      <c r="P53">
        <v>1.7451383999999999E-3</v>
      </c>
      <c r="Q53">
        <v>0.64437175000000002</v>
      </c>
      <c r="R53">
        <v>0</v>
      </c>
      <c r="S53">
        <v>1.5882126999999999</v>
      </c>
      <c r="T53">
        <v>0</v>
      </c>
      <c r="U53">
        <v>0.32434153999999998</v>
      </c>
      <c r="V53">
        <v>0.40928875999999997</v>
      </c>
      <c r="W53">
        <v>0.17489755000000001</v>
      </c>
      <c r="X53">
        <v>35</v>
      </c>
      <c r="Y53">
        <v>0</v>
      </c>
      <c r="Z53">
        <v>56</v>
      </c>
      <c r="AA53">
        <v>0</v>
      </c>
      <c r="AB53">
        <v>13</v>
      </c>
      <c r="AC53">
        <v>17</v>
      </c>
      <c r="AD53">
        <v>5</v>
      </c>
      <c r="AE53">
        <v>0.216</v>
      </c>
      <c r="AF53">
        <v>0</v>
      </c>
      <c r="AG53">
        <v>0.41299999999999998</v>
      </c>
      <c r="AH53">
        <v>0</v>
      </c>
      <c r="AI53">
        <v>0.122</v>
      </c>
      <c r="AJ53">
        <v>0.14899999999999999</v>
      </c>
      <c r="AK53">
        <v>7.0000000000000007E-2</v>
      </c>
      <c r="AL53" t="s">
        <v>81</v>
      </c>
      <c r="AM53">
        <v>5</v>
      </c>
      <c r="AN53" t="s">
        <v>896</v>
      </c>
      <c r="AO53" s="1">
        <f>AVERAGE(AE53,AG53)</f>
        <v>0.3145</v>
      </c>
      <c r="AP53" s="1">
        <f>AVERAGE(AI53,AJ53)</f>
        <v>0.13550000000000001</v>
      </c>
      <c r="AQ53" s="1">
        <f>AK53</f>
        <v>7.0000000000000007E-2</v>
      </c>
      <c r="AR53" s="8">
        <f>SUM(X53,Z53)</f>
        <v>91</v>
      </c>
      <c r="AS53" s="8">
        <f>SUM(AB53,AC53)</f>
        <v>30</v>
      </c>
      <c r="AT53" s="8">
        <f>AD53</f>
        <v>5</v>
      </c>
      <c r="AU53" t="b">
        <f>IF(AND(AE53&gt;0.1,AG53&gt;0.1,AF53&lt;0.1),TRUE,FALSE)</f>
        <v>1</v>
      </c>
      <c r="AV53" t="b">
        <f>IF(AND(AI53&gt;0.1,AJ53&gt;0.1,AH53&lt;0.1),TRUE,FALSE)</f>
        <v>1</v>
      </c>
      <c r="AW53" t="b">
        <f>IF(AND(AK53&gt;0.1,AH53&lt;0.1),TRUE,FALSE)</f>
        <v>0</v>
      </c>
      <c r="AX53" t="s">
        <v>1041</v>
      </c>
      <c r="AY53" s="9" t="s">
        <v>1049</v>
      </c>
    </row>
    <row r="54" spans="1:51" x14ac:dyDescent="0.2">
      <c r="A54" t="s">
        <v>25</v>
      </c>
      <c r="B54" t="s">
        <v>1042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6</v>
      </c>
      <c r="J54">
        <v>0</v>
      </c>
      <c r="K54">
        <v>0</v>
      </c>
      <c r="L54">
        <v>0</v>
      </c>
      <c r="M54">
        <v>0</v>
      </c>
      <c r="N54">
        <v>8.1991360000000001E-4</v>
      </c>
      <c r="O54">
        <v>8.2635279999999998E-4</v>
      </c>
      <c r="P54">
        <v>1.4163933000000001E-3</v>
      </c>
      <c r="Q54">
        <v>0.65576994</v>
      </c>
      <c r="R54">
        <v>0</v>
      </c>
      <c r="S54">
        <v>1.6242186999999999</v>
      </c>
      <c r="T54">
        <v>0</v>
      </c>
      <c r="U54">
        <v>0.32739449999999998</v>
      </c>
      <c r="V54">
        <v>0.37720942000000002</v>
      </c>
      <c r="W54">
        <v>0.14551294000000001</v>
      </c>
      <c r="X54">
        <v>35</v>
      </c>
      <c r="Y54">
        <v>0</v>
      </c>
      <c r="Z54">
        <v>56</v>
      </c>
      <c r="AA54">
        <v>0</v>
      </c>
      <c r="AB54">
        <v>13</v>
      </c>
      <c r="AC54">
        <v>16</v>
      </c>
      <c r="AD54">
        <v>4</v>
      </c>
      <c r="AE54">
        <v>0.219</v>
      </c>
      <c r="AF54">
        <v>0</v>
      </c>
      <c r="AG54">
        <v>0.41899999999999998</v>
      </c>
      <c r="AH54">
        <v>0</v>
      </c>
      <c r="AI54">
        <v>0.123</v>
      </c>
      <c r="AJ54">
        <v>0.13900000000000001</v>
      </c>
      <c r="AK54">
        <v>5.8999999999999997E-2</v>
      </c>
      <c r="AL54" t="s">
        <v>33</v>
      </c>
      <c r="AM54">
        <v>5</v>
      </c>
      <c r="AN54" t="s">
        <v>896</v>
      </c>
      <c r="AO54" s="1">
        <f>AVERAGE(AE54,AG54)</f>
        <v>0.31900000000000001</v>
      </c>
      <c r="AP54" s="1">
        <f>AVERAGE(AI54,AJ54)</f>
        <v>0.13100000000000001</v>
      </c>
      <c r="AQ54" s="1">
        <f>AK54</f>
        <v>5.8999999999999997E-2</v>
      </c>
      <c r="AR54" s="8">
        <f>SUM(X54,Z54)</f>
        <v>91</v>
      </c>
      <c r="AS54" s="8">
        <f>SUM(AB54,AC54)</f>
        <v>29</v>
      </c>
      <c r="AT54" s="8">
        <f>AD54</f>
        <v>4</v>
      </c>
      <c r="AU54" t="b">
        <f>IF(AND(AE54&gt;0.1,AG54&gt;0.1,AF54&lt;0.1),TRUE,FALSE)</f>
        <v>1</v>
      </c>
      <c r="AV54" t="b">
        <f>IF(AND(AI54&gt;0.1,AJ54&gt;0.1,AH54&lt;0.1),TRUE,FALSE)</f>
        <v>1</v>
      </c>
      <c r="AW54" t="b">
        <f>IF(AND(AK54&gt;0.1,AH54&lt;0.1),TRUE,FALSE)</f>
        <v>0</v>
      </c>
      <c r="AX54" t="s">
        <v>1041</v>
      </c>
      <c r="AY54" s="9" t="s">
        <v>1040</v>
      </c>
    </row>
    <row r="55" spans="1:51" x14ac:dyDescent="0.2">
      <c r="A55" t="s">
        <v>25</v>
      </c>
      <c r="B55" t="s">
        <v>56</v>
      </c>
      <c r="C55">
        <v>21</v>
      </c>
      <c r="D55">
        <v>0</v>
      </c>
      <c r="E55">
        <v>29</v>
      </c>
      <c r="F55">
        <v>0</v>
      </c>
      <c r="G55">
        <v>27</v>
      </c>
      <c r="H55">
        <v>21</v>
      </c>
      <c r="I55">
        <v>4</v>
      </c>
      <c r="J55">
        <v>2.3076289999999999E-2</v>
      </c>
      <c r="K55">
        <v>0</v>
      </c>
      <c r="L55">
        <v>1.124285E-2</v>
      </c>
      <c r="M55">
        <v>0</v>
      </c>
      <c r="N55">
        <v>1.3024012E-2</v>
      </c>
      <c r="O55">
        <v>1.6392678000000001E-2</v>
      </c>
      <c r="P55">
        <v>2.7081964000000001E-3</v>
      </c>
      <c r="Q55">
        <v>1.0653801000000001</v>
      </c>
      <c r="R55">
        <v>0</v>
      </c>
      <c r="S55">
        <v>3.6451525999999999</v>
      </c>
      <c r="T55">
        <v>0.30617094</v>
      </c>
      <c r="U55">
        <v>2.9994475999999999</v>
      </c>
      <c r="V55">
        <v>3.6451525999999999</v>
      </c>
      <c r="W55">
        <v>0.26473629999999998</v>
      </c>
      <c r="X55">
        <v>31</v>
      </c>
      <c r="Y55">
        <v>0</v>
      </c>
      <c r="Z55">
        <v>59</v>
      </c>
      <c r="AA55">
        <v>4</v>
      </c>
      <c r="AB55">
        <v>54</v>
      </c>
      <c r="AC55">
        <v>83</v>
      </c>
      <c r="AD55">
        <v>2</v>
      </c>
      <c r="AE55">
        <v>0.315</v>
      </c>
      <c r="AF55">
        <v>0</v>
      </c>
      <c r="AG55">
        <v>0.66700000000000004</v>
      </c>
      <c r="AH55">
        <v>0.11600000000000001</v>
      </c>
      <c r="AI55">
        <v>0.60199999999999998</v>
      </c>
      <c r="AJ55">
        <v>0.66700000000000004</v>
      </c>
      <c r="AK55">
        <v>0.10199999999999999</v>
      </c>
      <c r="AL55" t="s">
        <v>87</v>
      </c>
      <c r="AM55">
        <v>6</v>
      </c>
      <c r="AN55" t="s">
        <v>1117</v>
      </c>
      <c r="AO55" s="1">
        <f>AVERAGE(AE55,AG55)</f>
        <v>0.49099999999999999</v>
      </c>
      <c r="AP55" s="1">
        <f>AVERAGE(AI55,AJ55)</f>
        <v>0.63450000000000006</v>
      </c>
      <c r="AQ55" s="1">
        <f>AK55</f>
        <v>0.10199999999999999</v>
      </c>
      <c r="AR55" s="8">
        <f>SUM(X55,Z55)</f>
        <v>90</v>
      </c>
      <c r="AS55" s="8">
        <f>SUM(AB55,AC55)</f>
        <v>137</v>
      </c>
      <c r="AT55" s="8">
        <f>AD55</f>
        <v>2</v>
      </c>
      <c r="AU55" t="b">
        <f>IF(AND(AE55&gt;0.1,AG55&gt;0.1,AF55&lt;0.1),TRUE,FALSE)</f>
        <v>1</v>
      </c>
      <c r="AV55" t="b">
        <f>IF(AND(AI55&gt;0.1,AJ55&gt;0.1,AH55&lt;0.1),TRUE,FALSE)</f>
        <v>0</v>
      </c>
      <c r="AW55" t="b">
        <f>IF(AND(AK55&gt;0.1,AH55&lt;0.1),TRUE,FALSE)</f>
        <v>0</v>
      </c>
      <c r="AX55" t="s">
        <v>1196</v>
      </c>
      <c r="AY55" s="9" t="s">
        <v>1195</v>
      </c>
    </row>
    <row r="56" spans="1:51" x14ac:dyDescent="0.2">
      <c r="A56" t="s">
        <v>25</v>
      </c>
      <c r="B56" t="s">
        <v>1191</v>
      </c>
      <c r="C56">
        <v>0</v>
      </c>
      <c r="D56">
        <v>0</v>
      </c>
      <c r="E56">
        <v>0</v>
      </c>
      <c r="F56">
        <v>0</v>
      </c>
      <c r="G56">
        <v>14</v>
      </c>
      <c r="H56">
        <v>13</v>
      </c>
      <c r="I56">
        <v>0</v>
      </c>
      <c r="J56">
        <v>0</v>
      </c>
      <c r="K56">
        <v>0</v>
      </c>
      <c r="L56">
        <v>0</v>
      </c>
      <c r="M56">
        <v>0</v>
      </c>
      <c r="N56">
        <v>1.7534767999999999E-2</v>
      </c>
      <c r="O56">
        <v>1.3526488E-2</v>
      </c>
      <c r="P56">
        <v>0</v>
      </c>
      <c r="Q56">
        <v>1.3227367000000001</v>
      </c>
      <c r="R56">
        <v>0</v>
      </c>
      <c r="S56">
        <v>3.1209755000000001</v>
      </c>
      <c r="T56">
        <v>0</v>
      </c>
      <c r="U56">
        <v>3.305266</v>
      </c>
      <c r="V56">
        <v>3.0738029999999998</v>
      </c>
      <c r="W56">
        <v>0</v>
      </c>
      <c r="X56">
        <v>20</v>
      </c>
      <c r="Y56">
        <v>0</v>
      </c>
      <c r="Z56">
        <v>68</v>
      </c>
      <c r="AA56">
        <v>0</v>
      </c>
      <c r="AB56">
        <v>69</v>
      </c>
      <c r="AC56">
        <v>65</v>
      </c>
      <c r="AD56">
        <v>0</v>
      </c>
      <c r="AE56">
        <v>0.36599999999999999</v>
      </c>
      <c r="AF56">
        <v>0</v>
      </c>
      <c r="AG56">
        <v>0.61499999999999999</v>
      </c>
      <c r="AH56">
        <v>0</v>
      </c>
      <c r="AI56">
        <v>0.63400000000000001</v>
      </c>
      <c r="AJ56">
        <v>0.61</v>
      </c>
      <c r="AK56">
        <v>0</v>
      </c>
      <c r="AL56" t="s">
        <v>183</v>
      </c>
      <c r="AM56">
        <v>4</v>
      </c>
      <c r="AN56" t="s">
        <v>834</v>
      </c>
      <c r="AO56" s="1">
        <f>AVERAGE(AE56,AG56)</f>
        <v>0.49049999999999999</v>
      </c>
      <c r="AP56" s="1">
        <f>AVERAGE(AI56,AJ56)</f>
        <v>0.622</v>
      </c>
      <c r="AQ56" s="1">
        <f>AK56</f>
        <v>0</v>
      </c>
      <c r="AR56" s="8">
        <f>SUM(X56,Z56)</f>
        <v>88</v>
      </c>
      <c r="AS56" s="8">
        <f>SUM(AB56,AC56)</f>
        <v>134</v>
      </c>
      <c r="AT56" s="8">
        <f>AD56</f>
        <v>0</v>
      </c>
      <c r="AU56" t="b">
        <f>IF(AND(AE56&gt;0.1,AG56&gt;0.1,AF56&lt;0.1),TRUE,FALSE)</f>
        <v>1</v>
      </c>
      <c r="AV56" t="b">
        <f>IF(AND(AI56&gt;0.1,AJ56&gt;0.1,AH56&lt;0.1),TRUE,FALSE)</f>
        <v>1</v>
      </c>
      <c r="AW56" t="b">
        <f>IF(AND(AK56&gt;0.1,AH56&lt;0.1),TRUE,FALSE)</f>
        <v>0</v>
      </c>
      <c r="AX56" t="s">
        <v>1190</v>
      </c>
      <c r="AY56" s="9" t="s">
        <v>1189</v>
      </c>
    </row>
    <row r="57" spans="1:51" x14ac:dyDescent="0.2">
      <c r="A57" t="s">
        <v>25</v>
      </c>
      <c r="B57" t="s">
        <v>664</v>
      </c>
      <c r="C57">
        <v>0</v>
      </c>
      <c r="D57">
        <v>0</v>
      </c>
      <c r="E57">
        <v>2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1.6923565999999999E-4</v>
      </c>
      <c r="M57">
        <v>0</v>
      </c>
      <c r="N57">
        <v>0</v>
      </c>
      <c r="O57">
        <v>0</v>
      </c>
      <c r="P57">
        <v>1.8366418E-3</v>
      </c>
      <c r="Q57">
        <v>0.70215859999999997</v>
      </c>
      <c r="R57">
        <v>0</v>
      </c>
      <c r="S57">
        <v>1.5527012</v>
      </c>
      <c r="T57">
        <v>0</v>
      </c>
      <c r="U57">
        <v>0</v>
      </c>
      <c r="V57">
        <v>0</v>
      </c>
      <c r="W57">
        <v>0.18032061999999999</v>
      </c>
      <c r="X57">
        <v>25</v>
      </c>
      <c r="Y57">
        <v>0</v>
      </c>
      <c r="Z57">
        <v>63</v>
      </c>
      <c r="AA57">
        <v>0</v>
      </c>
      <c r="AB57">
        <v>0</v>
      </c>
      <c r="AC57">
        <v>0</v>
      </c>
      <c r="AD57">
        <v>4</v>
      </c>
      <c r="AE57">
        <v>0.23100000000000001</v>
      </c>
      <c r="AF57">
        <v>0</v>
      </c>
      <c r="AG57">
        <v>0.40699999999999997</v>
      </c>
      <c r="AH57">
        <v>0</v>
      </c>
      <c r="AI57">
        <v>0</v>
      </c>
      <c r="AJ57">
        <v>0</v>
      </c>
      <c r="AK57">
        <v>7.1999999999999995E-2</v>
      </c>
      <c r="AL57" t="s">
        <v>122</v>
      </c>
      <c r="AM57">
        <v>3</v>
      </c>
      <c r="AN57" t="s">
        <v>558</v>
      </c>
      <c r="AO57" s="1">
        <f>AVERAGE(AE57,AG57)</f>
        <v>0.31900000000000001</v>
      </c>
      <c r="AP57" s="1">
        <f>AVERAGE(AI57,AJ57)</f>
        <v>0</v>
      </c>
      <c r="AQ57" s="1">
        <f>AK57</f>
        <v>7.1999999999999995E-2</v>
      </c>
      <c r="AR57" s="8">
        <f>SUM(X57,Z57)</f>
        <v>88</v>
      </c>
      <c r="AS57" s="8">
        <f>SUM(AB57,AC57)</f>
        <v>0</v>
      </c>
      <c r="AT57" s="8">
        <f>AD57</f>
        <v>4</v>
      </c>
      <c r="AU57" t="b">
        <f>IF(AND(AE57&gt;0.1,AG57&gt;0.1,AF57&lt;0.1),TRUE,FALSE)</f>
        <v>1</v>
      </c>
      <c r="AV57" t="b">
        <f>IF(AND(AI57&gt;0.1,AJ57&gt;0.1,AH57&lt;0.1),TRUE,FALSE)</f>
        <v>0</v>
      </c>
      <c r="AW57" t="b">
        <f>IF(AND(AK57&gt;0.1,AH57&lt;0.1),TRUE,FALSE)</f>
        <v>0</v>
      </c>
      <c r="AX57" t="s">
        <v>663</v>
      </c>
      <c r="AY57" t="s">
        <v>662</v>
      </c>
    </row>
    <row r="58" spans="1:51" x14ac:dyDescent="0.2">
      <c r="A58" t="s">
        <v>25</v>
      </c>
      <c r="B58" t="s">
        <v>58</v>
      </c>
      <c r="C58">
        <v>0</v>
      </c>
      <c r="D58">
        <v>0</v>
      </c>
      <c r="E58">
        <v>0</v>
      </c>
      <c r="F58">
        <v>0</v>
      </c>
      <c r="G58">
        <v>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2.2740337999999998E-3</v>
      </c>
      <c r="O58">
        <v>4.7400515000000001E-3</v>
      </c>
      <c r="P58">
        <v>0</v>
      </c>
      <c r="Q58">
        <v>1.4945948</v>
      </c>
      <c r="R58">
        <v>0</v>
      </c>
      <c r="S58">
        <v>1.2130947000000001</v>
      </c>
      <c r="T58">
        <v>0.59220874000000001</v>
      </c>
      <c r="U58">
        <v>0.74582219999999999</v>
      </c>
      <c r="V58">
        <v>2.1332857999999999</v>
      </c>
      <c r="W58">
        <v>0</v>
      </c>
      <c r="X58">
        <v>53</v>
      </c>
      <c r="Y58">
        <v>0</v>
      </c>
      <c r="Z58">
        <v>34</v>
      </c>
      <c r="AA58">
        <v>6</v>
      </c>
      <c r="AB58">
        <v>11</v>
      </c>
      <c r="AC58">
        <v>28</v>
      </c>
      <c r="AD58">
        <v>0</v>
      </c>
      <c r="AE58">
        <v>0.39700000000000002</v>
      </c>
      <c r="AF58">
        <v>0</v>
      </c>
      <c r="AG58">
        <v>0.34499999999999997</v>
      </c>
      <c r="AH58">
        <v>0.20200000000000001</v>
      </c>
      <c r="AI58">
        <v>0.24199999999999999</v>
      </c>
      <c r="AJ58">
        <v>0.496</v>
      </c>
      <c r="AK58">
        <v>0</v>
      </c>
      <c r="AL58" t="s">
        <v>36</v>
      </c>
      <c r="AM58">
        <v>5</v>
      </c>
      <c r="AN58" t="s">
        <v>1038</v>
      </c>
      <c r="AO58" s="1">
        <f>AVERAGE(AE58,AG58)</f>
        <v>0.371</v>
      </c>
      <c r="AP58" s="1">
        <f>AVERAGE(AI58,AJ58)</f>
        <v>0.36899999999999999</v>
      </c>
      <c r="AQ58" s="1">
        <f>AK58</f>
        <v>0</v>
      </c>
      <c r="AR58" s="8">
        <f>SUM(X58,Z58)</f>
        <v>87</v>
      </c>
      <c r="AS58" s="8">
        <f>SUM(AB58,AC58)</f>
        <v>39</v>
      </c>
      <c r="AT58" s="8">
        <f>AD58</f>
        <v>0</v>
      </c>
      <c r="AU58" t="b">
        <f>IF(AND(AE58&gt;0.1,AG58&gt;0.1,AF58&lt;0.1),TRUE,FALSE)</f>
        <v>1</v>
      </c>
      <c r="AV58" t="b">
        <f>IF(AND(AI58&gt;0.1,AJ58&gt;0.1,AH58&lt;0.1),TRUE,FALSE)</f>
        <v>0</v>
      </c>
      <c r="AW58" t="b">
        <f>IF(AND(AK58&gt;0.1,AH58&lt;0.1),TRUE,FALSE)</f>
        <v>0</v>
      </c>
      <c r="AX58" t="s">
        <v>1077</v>
      </c>
      <c r="AY58" s="9" t="s">
        <v>1076</v>
      </c>
    </row>
    <row r="59" spans="1:51" x14ac:dyDescent="0.2">
      <c r="A59" t="s">
        <v>25</v>
      </c>
      <c r="B59" t="s">
        <v>994</v>
      </c>
      <c r="C59">
        <v>0</v>
      </c>
      <c r="D59">
        <v>0</v>
      </c>
      <c r="E59">
        <v>4</v>
      </c>
      <c r="F59">
        <v>0</v>
      </c>
      <c r="G59">
        <v>7</v>
      </c>
      <c r="H59">
        <v>0</v>
      </c>
      <c r="I59">
        <v>0</v>
      </c>
      <c r="J59">
        <v>0</v>
      </c>
      <c r="K59">
        <v>0</v>
      </c>
      <c r="L59">
        <v>2.8793785999999999E-3</v>
      </c>
      <c r="M59">
        <v>0</v>
      </c>
      <c r="N59">
        <v>7.5410440000000004E-4</v>
      </c>
      <c r="O59">
        <v>4.1168120000000002E-4</v>
      </c>
      <c r="P59">
        <v>0</v>
      </c>
      <c r="Q59">
        <v>0.43879855000000001</v>
      </c>
      <c r="R59">
        <v>0</v>
      </c>
      <c r="S59">
        <v>0.55238699999999996</v>
      </c>
      <c r="T59">
        <v>0</v>
      </c>
      <c r="U59">
        <v>0.20781385999999999</v>
      </c>
      <c r="V59">
        <v>0.22461617</v>
      </c>
      <c r="W59">
        <v>0</v>
      </c>
      <c r="X59">
        <v>32</v>
      </c>
      <c r="Y59">
        <v>0</v>
      </c>
      <c r="Z59">
        <v>55</v>
      </c>
      <c r="AA59">
        <v>0</v>
      </c>
      <c r="AB59">
        <v>12</v>
      </c>
      <c r="AC59">
        <v>8</v>
      </c>
      <c r="AD59">
        <v>0</v>
      </c>
      <c r="AE59">
        <v>0.158</v>
      </c>
      <c r="AF59">
        <v>0</v>
      </c>
      <c r="AG59">
        <v>0.191</v>
      </c>
      <c r="AH59">
        <v>0</v>
      </c>
      <c r="AI59">
        <v>8.2000000000000003E-2</v>
      </c>
      <c r="AJ59">
        <v>8.7999999999999995E-2</v>
      </c>
      <c r="AK59">
        <v>0</v>
      </c>
      <c r="AL59" t="s">
        <v>993</v>
      </c>
      <c r="AM59">
        <v>4</v>
      </c>
      <c r="AN59" t="s">
        <v>834</v>
      </c>
      <c r="AO59" s="1">
        <f>AVERAGE(AE59,AG59)</f>
        <v>0.17449999999999999</v>
      </c>
      <c r="AP59" s="1">
        <f>AVERAGE(AI59,AJ59)</f>
        <v>8.4999999999999992E-2</v>
      </c>
      <c r="AQ59" s="1">
        <f>AK59</f>
        <v>0</v>
      </c>
      <c r="AR59" s="8">
        <f>SUM(X59,Z59)</f>
        <v>87</v>
      </c>
      <c r="AS59" s="8">
        <f>SUM(AB59,AC59)</f>
        <v>20</v>
      </c>
      <c r="AT59" s="8">
        <f>AD59</f>
        <v>0</v>
      </c>
      <c r="AU59" t="b">
        <f>IF(AND(AE59&gt;0.1,AG59&gt;0.1,AF59&lt;0.1),TRUE,FALSE)</f>
        <v>1</v>
      </c>
      <c r="AV59" t="b">
        <f>IF(AND(AI59&gt;0.1,AJ59&gt;0.1,AH59&lt;0.1),TRUE,FALSE)</f>
        <v>0</v>
      </c>
      <c r="AW59" t="b">
        <f>IF(AND(AK59&gt;0.1,AH59&lt;0.1),TRUE,FALSE)</f>
        <v>0</v>
      </c>
    </row>
    <row r="60" spans="1:51" x14ac:dyDescent="0.2">
      <c r="A60" t="s">
        <v>25</v>
      </c>
      <c r="B60" t="s">
        <v>1138</v>
      </c>
      <c r="C60">
        <v>5</v>
      </c>
      <c r="D60">
        <v>0</v>
      </c>
      <c r="E60">
        <v>9</v>
      </c>
      <c r="F60">
        <v>0</v>
      </c>
      <c r="G60">
        <v>0</v>
      </c>
      <c r="H60">
        <v>0</v>
      </c>
      <c r="I60">
        <v>0</v>
      </c>
      <c r="J60">
        <v>4.6828370000000002E-4</v>
      </c>
      <c r="K60">
        <v>0</v>
      </c>
      <c r="L60">
        <v>8.4332169999999998E-4</v>
      </c>
      <c r="M60">
        <v>0</v>
      </c>
      <c r="N60">
        <v>1.3675212000000001E-2</v>
      </c>
      <c r="O60">
        <v>1.3064767E-2</v>
      </c>
      <c r="P60">
        <v>5.4840979999999998E-3</v>
      </c>
      <c r="Q60">
        <v>0.85780440000000002</v>
      </c>
      <c r="R60">
        <v>0.70215859999999997</v>
      </c>
      <c r="S60">
        <v>2.3496541999999998</v>
      </c>
      <c r="T60">
        <v>0.54170050000000003</v>
      </c>
      <c r="U60">
        <v>2.7068074000000002</v>
      </c>
      <c r="V60">
        <v>1.8183826999999999</v>
      </c>
      <c r="W60">
        <v>0.24165225000000001</v>
      </c>
      <c r="X60">
        <v>23</v>
      </c>
      <c r="Y60">
        <v>6</v>
      </c>
      <c r="Z60">
        <v>61</v>
      </c>
      <c r="AA60">
        <v>8</v>
      </c>
      <c r="AB60">
        <v>42</v>
      </c>
      <c r="AC60">
        <v>49</v>
      </c>
      <c r="AD60">
        <v>3</v>
      </c>
      <c r="AE60">
        <v>0.26900000000000002</v>
      </c>
      <c r="AF60">
        <v>0.23100000000000001</v>
      </c>
      <c r="AG60">
        <v>0.52500000000000002</v>
      </c>
      <c r="AH60">
        <v>0.188</v>
      </c>
      <c r="AI60">
        <v>0.56899999999999995</v>
      </c>
      <c r="AJ60">
        <v>0.45</v>
      </c>
      <c r="AK60">
        <v>9.4E-2</v>
      </c>
      <c r="AL60" t="s">
        <v>201</v>
      </c>
      <c r="AM60">
        <v>7</v>
      </c>
      <c r="AN60" t="s">
        <v>954</v>
      </c>
      <c r="AO60" s="1">
        <f>AVERAGE(AE60,AG60)</f>
        <v>0.39700000000000002</v>
      </c>
      <c r="AP60" s="1">
        <f>AVERAGE(AI60,AJ60)</f>
        <v>0.50949999999999995</v>
      </c>
      <c r="AQ60" s="1">
        <f>AK60</f>
        <v>9.4E-2</v>
      </c>
      <c r="AR60" s="8">
        <f>SUM(X60,Z60)</f>
        <v>84</v>
      </c>
      <c r="AS60" s="8">
        <f>SUM(AB60,AC60)</f>
        <v>91</v>
      </c>
      <c r="AT60" s="8">
        <f>AD60</f>
        <v>3</v>
      </c>
      <c r="AU60" t="b">
        <f>IF(AND(AE60&gt;0.1,AG60&gt;0.1,AF60&lt;0.1),TRUE,FALSE)</f>
        <v>0</v>
      </c>
      <c r="AV60" t="b">
        <f>IF(AND(AI60&gt;0.1,AJ60&gt;0.1,AH60&lt;0.1),TRUE,FALSE)</f>
        <v>0</v>
      </c>
      <c r="AW60" t="b">
        <f>IF(AND(AK60&gt;0.1,AH60&lt;0.1),TRUE,FALSE)</f>
        <v>0</v>
      </c>
    </row>
    <row r="61" spans="1:51" x14ac:dyDescent="0.2">
      <c r="A61" t="s">
        <v>25</v>
      </c>
      <c r="B61" t="s">
        <v>1130</v>
      </c>
      <c r="C61">
        <v>0</v>
      </c>
      <c r="D61">
        <v>0</v>
      </c>
      <c r="E61">
        <v>0</v>
      </c>
      <c r="F61">
        <v>0</v>
      </c>
      <c r="G61">
        <v>2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1.275078E-2</v>
      </c>
      <c r="O61">
        <v>1.4916245999999999E-2</v>
      </c>
      <c r="P61">
        <v>6.1360531999999999E-3</v>
      </c>
      <c r="Q61">
        <v>2.1405086999999998</v>
      </c>
      <c r="R61">
        <v>0.17489755000000001</v>
      </c>
      <c r="S61">
        <v>4.8748937000000003</v>
      </c>
      <c r="T61">
        <v>0.96788629999999998</v>
      </c>
      <c r="U61">
        <v>2.3962523999999998</v>
      </c>
      <c r="V61">
        <v>4.1641645</v>
      </c>
      <c r="W61">
        <v>0.96788629999999998</v>
      </c>
      <c r="X61">
        <v>42</v>
      </c>
      <c r="Y61">
        <v>2</v>
      </c>
      <c r="Z61">
        <v>42</v>
      </c>
      <c r="AA61">
        <v>10</v>
      </c>
      <c r="AB61">
        <v>35</v>
      </c>
      <c r="AC61">
        <v>50</v>
      </c>
      <c r="AD61">
        <v>3</v>
      </c>
      <c r="AE61">
        <v>0.497</v>
      </c>
      <c r="AF61">
        <v>7.0000000000000007E-2</v>
      </c>
      <c r="AG61">
        <v>0.76900000000000002</v>
      </c>
      <c r="AH61">
        <v>0.29399999999999998</v>
      </c>
      <c r="AI61">
        <v>0.53100000000000003</v>
      </c>
      <c r="AJ61">
        <v>0.71299999999999997</v>
      </c>
      <c r="AK61">
        <v>0.29399999999999998</v>
      </c>
      <c r="AL61" t="s">
        <v>224</v>
      </c>
      <c r="AM61">
        <v>7</v>
      </c>
      <c r="AN61" t="s">
        <v>954</v>
      </c>
      <c r="AO61" s="1">
        <f>AVERAGE(AE61,AG61)</f>
        <v>0.63300000000000001</v>
      </c>
      <c r="AP61" s="1">
        <f>AVERAGE(AI61,AJ61)</f>
        <v>0.622</v>
      </c>
      <c r="AQ61" s="1">
        <f>AK61</f>
        <v>0.29399999999999998</v>
      </c>
      <c r="AR61" s="8">
        <f>SUM(X61,Z61)</f>
        <v>84</v>
      </c>
      <c r="AS61" s="8">
        <f>SUM(AB61,AC61)</f>
        <v>85</v>
      </c>
      <c r="AT61" s="8">
        <f>AD61</f>
        <v>3</v>
      </c>
      <c r="AU61" t="b">
        <f>IF(AND(AE61&gt;0.1,AG61&gt;0.1,AF61&lt;0.1),TRUE,FALSE)</f>
        <v>1</v>
      </c>
      <c r="AV61" t="b">
        <f>IF(AND(AI61&gt;0.1,AJ61&gt;0.1,AH61&lt;0.1),TRUE,FALSE)</f>
        <v>0</v>
      </c>
      <c r="AW61" t="b">
        <f>IF(AND(AK61&gt;0.1,AH61&lt;0.1),TRUE,FALSE)</f>
        <v>0</v>
      </c>
      <c r="AX61" t="s">
        <v>1129</v>
      </c>
      <c r="AY61" s="9" t="s">
        <v>1128</v>
      </c>
    </row>
    <row r="62" spans="1:51" x14ac:dyDescent="0.2">
      <c r="A62" t="s">
        <v>25</v>
      </c>
      <c r="B62" t="s">
        <v>1148</v>
      </c>
      <c r="C62">
        <v>0</v>
      </c>
      <c r="D62">
        <v>0</v>
      </c>
      <c r="E62">
        <v>0</v>
      </c>
      <c r="F62">
        <v>0</v>
      </c>
      <c r="G62">
        <v>32</v>
      </c>
      <c r="H62">
        <v>32</v>
      </c>
      <c r="I62">
        <v>0</v>
      </c>
      <c r="J62">
        <v>0</v>
      </c>
      <c r="K62">
        <v>0</v>
      </c>
      <c r="L62">
        <v>0</v>
      </c>
      <c r="M62">
        <v>0</v>
      </c>
      <c r="N62">
        <v>8.8122659999999992E-3</v>
      </c>
      <c r="O62">
        <v>1.337119E-2</v>
      </c>
      <c r="P62">
        <v>0</v>
      </c>
      <c r="Q62">
        <v>0.92309176999999998</v>
      </c>
      <c r="R62">
        <v>0</v>
      </c>
      <c r="S62">
        <v>2.5237086</v>
      </c>
      <c r="T62">
        <v>0</v>
      </c>
      <c r="U62">
        <v>1.9376496999999999</v>
      </c>
      <c r="V62">
        <v>2.4833731999999999</v>
      </c>
      <c r="W62">
        <v>0</v>
      </c>
      <c r="X62">
        <v>25</v>
      </c>
      <c r="Y62">
        <v>0</v>
      </c>
      <c r="Z62">
        <v>56</v>
      </c>
      <c r="AA62">
        <v>0</v>
      </c>
      <c r="AB62">
        <v>34</v>
      </c>
      <c r="AC62">
        <v>63</v>
      </c>
      <c r="AD62">
        <v>0</v>
      </c>
      <c r="AE62">
        <v>0.28399999999999997</v>
      </c>
      <c r="AF62">
        <v>0</v>
      </c>
      <c r="AG62">
        <v>0.54700000000000004</v>
      </c>
      <c r="AH62">
        <v>0</v>
      </c>
      <c r="AI62">
        <v>0.46800000000000003</v>
      </c>
      <c r="AJ62">
        <v>0.54200000000000004</v>
      </c>
      <c r="AK62">
        <v>0</v>
      </c>
      <c r="AL62" t="s">
        <v>220</v>
      </c>
      <c r="AM62">
        <v>4</v>
      </c>
      <c r="AN62" t="s">
        <v>834</v>
      </c>
      <c r="AO62" s="1">
        <f>AVERAGE(AE62,AG62)</f>
        <v>0.41549999999999998</v>
      </c>
      <c r="AP62" s="1">
        <f>AVERAGE(AI62,AJ62)</f>
        <v>0.505</v>
      </c>
      <c r="AQ62" s="1">
        <f>AK62</f>
        <v>0</v>
      </c>
      <c r="AR62" s="8">
        <f>SUM(X62,Z62)</f>
        <v>81</v>
      </c>
      <c r="AS62" s="8">
        <f>SUM(AB62,AC62)</f>
        <v>97</v>
      </c>
      <c r="AT62" s="8">
        <f>AD62</f>
        <v>0</v>
      </c>
      <c r="AU62" t="b">
        <f>IF(AND(AE62&gt;0.1,AG62&gt;0.1,AF62&lt;0.1),TRUE,FALSE)</f>
        <v>1</v>
      </c>
      <c r="AV62" t="b">
        <f>IF(AND(AI62&gt;0.1,AJ62&gt;0.1,AH62&lt;0.1),TRUE,FALSE)</f>
        <v>1</v>
      </c>
      <c r="AW62" t="b">
        <f>IF(AND(AK62&gt;0.1,AH62&lt;0.1),TRUE,FALSE)</f>
        <v>0</v>
      </c>
      <c r="AX62" t="s">
        <v>1147</v>
      </c>
      <c r="AY62" s="9" t="s">
        <v>1146</v>
      </c>
    </row>
    <row r="63" spans="1:51" x14ac:dyDescent="0.2">
      <c r="A63" t="s">
        <v>25</v>
      </c>
      <c r="B63" t="s">
        <v>1002</v>
      </c>
      <c r="C63">
        <v>2</v>
      </c>
      <c r="D63">
        <v>0</v>
      </c>
      <c r="E63">
        <v>7</v>
      </c>
      <c r="F63">
        <v>0</v>
      </c>
      <c r="G63">
        <v>3</v>
      </c>
      <c r="H63">
        <v>3</v>
      </c>
      <c r="I63">
        <v>0</v>
      </c>
      <c r="J63">
        <v>4.9043377000000004E-4</v>
      </c>
      <c r="K63">
        <v>0</v>
      </c>
      <c r="L63">
        <v>5.0450099999999999E-3</v>
      </c>
      <c r="M63">
        <v>0</v>
      </c>
      <c r="N63">
        <v>6.3121219999999999E-4</v>
      </c>
      <c r="O63">
        <v>2.0675507999999999E-4</v>
      </c>
      <c r="P63">
        <v>0.25232166</v>
      </c>
      <c r="Q63">
        <v>0.53461694999999998</v>
      </c>
      <c r="R63">
        <v>0</v>
      </c>
      <c r="S63">
        <v>0.42889391999999998</v>
      </c>
      <c r="T63">
        <v>0</v>
      </c>
      <c r="U63">
        <v>0.30316674999999998</v>
      </c>
      <c r="V63">
        <v>0.24738347999999999</v>
      </c>
      <c r="W63">
        <v>4.1879999999999997</v>
      </c>
      <c r="X63">
        <v>56</v>
      </c>
      <c r="Y63">
        <v>0</v>
      </c>
      <c r="Z63">
        <v>22</v>
      </c>
      <c r="AA63">
        <v>0</v>
      </c>
      <c r="AB63">
        <v>15</v>
      </c>
      <c r="AC63">
        <v>6</v>
      </c>
      <c r="AD63">
        <v>1068</v>
      </c>
      <c r="AE63">
        <v>0.186</v>
      </c>
      <c r="AF63">
        <v>0</v>
      </c>
      <c r="AG63">
        <v>0.155</v>
      </c>
      <c r="AH63">
        <v>0</v>
      </c>
      <c r="AI63">
        <v>0.115</v>
      </c>
      <c r="AJ63">
        <v>9.6000000000000002E-2</v>
      </c>
      <c r="AK63">
        <v>0.71499999999999997</v>
      </c>
      <c r="AL63" t="s">
        <v>1001</v>
      </c>
      <c r="AM63">
        <v>5</v>
      </c>
      <c r="AN63" t="s">
        <v>896</v>
      </c>
      <c r="AO63" s="1">
        <f>AVERAGE(AE63,AG63)</f>
        <v>0.17049999999999998</v>
      </c>
      <c r="AP63" s="1">
        <f>AVERAGE(AI63,AJ63)</f>
        <v>0.10550000000000001</v>
      </c>
      <c r="AQ63" s="1">
        <f>AK63</f>
        <v>0.71499999999999997</v>
      </c>
      <c r="AR63" s="8">
        <f>SUM(X63,Z63)</f>
        <v>78</v>
      </c>
      <c r="AS63" s="8">
        <f>SUM(AB63,AC63)</f>
        <v>21</v>
      </c>
      <c r="AT63" s="8">
        <f>AD63</f>
        <v>1068</v>
      </c>
      <c r="AU63" t="b">
        <f>IF(AND(AE63&gt;0.1,AG63&gt;0.1,AF63&lt;0.1),TRUE,FALSE)</f>
        <v>1</v>
      </c>
      <c r="AV63" t="b">
        <f>IF(AND(AI63&gt;0.1,AJ63&gt;0.1,AH63&lt;0.1),TRUE,FALSE)</f>
        <v>0</v>
      </c>
      <c r="AW63" t="b">
        <f>IF(AND(AK63&gt;0.1,AH63&lt;0.1),TRUE,FALSE)</f>
        <v>1</v>
      </c>
      <c r="AX63" t="s">
        <v>1000</v>
      </c>
      <c r="AY63" s="10" t="s">
        <v>999</v>
      </c>
    </row>
    <row r="64" spans="1:51" x14ac:dyDescent="0.2">
      <c r="A64" t="s">
        <v>25</v>
      </c>
      <c r="B64" t="s">
        <v>1139</v>
      </c>
      <c r="C64">
        <v>2</v>
      </c>
      <c r="D64">
        <v>0</v>
      </c>
      <c r="E64">
        <v>3</v>
      </c>
      <c r="F64">
        <v>0</v>
      </c>
      <c r="G64">
        <v>3</v>
      </c>
      <c r="H64">
        <v>0</v>
      </c>
      <c r="I64">
        <v>0</v>
      </c>
      <c r="J64">
        <v>8.6960164000000003E-5</v>
      </c>
      <c r="K64">
        <v>0</v>
      </c>
      <c r="L64">
        <v>3.0846367000000001E-4</v>
      </c>
      <c r="M64">
        <v>0</v>
      </c>
      <c r="N64">
        <v>3.5273368000000001E-3</v>
      </c>
      <c r="O64">
        <v>3.9253550000000002E-3</v>
      </c>
      <c r="P64">
        <v>1.9295900000000001E-2</v>
      </c>
      <c r="Q64">
        <v>0.49279440000000002</v>
      </c>
      <c r="R64">
        <v>2.2359363999999999</v>
      </c>
      <c r="S64">
        <v>1.2803419</v>
      </c>
      <c r="T64">
        <v>0.41579378</v>
      </c>
      <c r="U64">
        <v>1.3823194999999999</v>
      </c>
      <c r="V64">
        <v>1.2490547000000001</v>
      </c>
      <c r="W64">
        <v>0.81970083999999999</v>
      </c>
      <c r="X64">
        <v>27</v>
      </c>
      <c r="Y64">
        <v>98</v>
      </c>
      <c r="Z64">
        <v>49</v>
      </c>
      <c r="AA64">
        <v>34</v>
      </c>
      <c r="AB64">
        <v>39</v>
      </c>
      <c r="AC64">
        <v>53</v>
      </c>
      <c r="AD64">
        <v>38</v>
      </c>
      <c r="AE64">
        <v>0.17399999999999999</v>
      </c>
      <c r="AF64">
        <v>0.51</v>
      </c>
      <c r="AG64">
        <v>0.35799999999999998</v>
      </c>
      <c r="AH64">
        <v>0.151</v>
      </c>
      <c r="AI64">
        <v>0.377</v>
      </c>
      <c r="AJ64">
        <v>0.35199999999999998</v>
      </c>
      <c r="AK64">
        <v>0.26</v>
      </c>
      <c r="AL64" t="s">
        <v>136</v>
      </c>
      <c r="AM64">
        <v>7</v>
      </c>
      <c r="AN64" t="s">
        <v>954</v>
      </c>
      <c r="AO64" s="1">
        <f>AVERAGE(AE64,AG64)</f>
        <v>0.26600000000000001</v>
      </c>
      <c r="AP64" s="1">
        <f>AVERAGE(AI64,AJ64)</f>
        <v>0.36449999999999999</v>
      </c>
      <c r="AQ64" s="1">
        <f>AK64</f>
        <v>0.26</v>
      </c>
      <c r="AR64" s="8">
        <f>SUM(X64,Z64)</f>
        <v>76</v>
      </c>
      <c r="AS64" s="8">
        <f>SUM(AB64,AC64)</f>
        <v>92</v>
      </c>
      <c r="AT64" s="8">
        <f>AD64</f>
        <v>38</v>
      </c>
      <c r="AU64" t="b">
        <f>IF(AND(AE64&gt;0.1,AG64&gt;0.1,AF64&lt;0.1),TRUE,FALSE)</f>
        <v>0</v>
      </c>
      <c r="AV64" t="b">
        <f>IF(AND(AI64&gt;0.1,AJ64&gt;0.1,AH64&lt;0.1),TRUE,FALSE)</f>
        <v>0</v>
      </c>
      <c r="AW64" t="b">
        <f>IF(AND(AK64&gt;0.1,AH64&lt;0.1),TRUE,FALSE)</f>
        <v>0</v>
      </c>
    </row>
    <row r="65" spans="1:51" x14ac:dyDescent="0.2">
      <c r="A65" t="s">
        <v>25</v>
      </c>
      <c r="B65" t="s">
        <v>1084</v>
      </c>
      <c r="C65">
        <v>4</v>
      </c>
      <c r="D65">
        <v>0</v>
      </c>
      <c r="E65">
        <v>0</v>
      </c>
      <c r="F65">
        <v>0</v>
      </c>
      <c r="G65">
        <v>3</v>
      </c>
      <c r="H65">
        <v>0</v>
      </c>
      <c r="I65">
        <v>0</v>
      </c>
      <c r="J65">
        <v>6.0274679999999998E-4</v>
      </c>
      <c r="K65">
        <v>0</v>
      </c>
      <c r="L65">
        <v>0</v>
      </c>
      <c r="M65">
        <v>0</v>
      </c>
      <c r="N65">
        <v>6.9154044999999997E-3</v>
      </c>
      <c r="O65">
        <v>1.0570734E-2</v>
      </c>
      <c r="P65">
        <v>0</v>
      </c>
      <c r="Q65">
        <v>2.4673685999999999</v>
      </c>
      <c r="R65">
        <v>0</v>
      </c>
      <c r="S65">
        <v>5.1376210000000002</v>
      </c>
      <c r="T65">
        <v>0</v>
      </c>
      <c r="U65">
        <v>2.0060760000000002</v>
      </c>
      <c r="V65">
        <v>1.3067472</v>
      </c>
      <c r="W65">
        <v>0</v>
      </c>
      <c r="X65">
        <v>43</v>
      </c>
      <c r="Y65">
        <v>0</v>
      </c>
      <c r="Z65">
        <v>33</v>
      </c>
      <c r="AA65">
        <v>0</v>
      </c>
      <c r="AB65">
        <v>15</v>
      </c>
      <c r="AC65">
        <v>28</v>
      </c>
      <c r="AD65">
        <v>0</v>
      </c>
      <c r="AE65">
        <v>0.54</v>
      </c>
      <c r="AF65">
        <v>0</v>
      </c>
      <c r="AG65">
        <v>0.78800000000000003</v>
      </c>
      <c r="AH65">
        <v>0</v>
      </c>
      <c r="AI65">
        <v>0.47799999999999998</v>
      </c>
      <c r="AJ65">
        <v>0.36299999999999999</v>
      </c>
      <c r="AK65">
        <v>0</v>
      </c>
      <c r="AL65" t="s">
        <v>47</v>
      </c>
      <c r="AM65">
        <v>4</v>
      </c>
      <c r="AN65" t="s">
        <v>834</v>
      </c>
      <c r="AO65" s="1">
        <f>AVERAGE(AE65,AG65)</f>
        <v>0.66400000000000003</v>
      </c>
      <c r="AP65" s="1">
        <f>AVERAGE(AI65,AJ65)</f>
        <v>0.42049999999999998</v>
      </c>
      <c r="AQ65" s="1">
        <f>AK65</f>
        <v>0</v>
      </c>
      <c r="AR65" s="8">
        <f>SUM(X65,Z65)</f>
        <v>76</v>
      </c>
      <c r="AS65" s="8">
        <f>SUM(AB65,AC65)</f>
        <v>43</v>
      </c>
      <c r="AT65" s="8">
        <f>AD65</f>
        <v>0</v>
      </c>
      <c r="AU65" t="b">
        <f>IF(AND(AE65&gt;0.1,AG65&gt;0.1,AF65&lt;0.1),TRUE,FALSE)</f>
        <v>1</v>
      </c>
      <c r="AV65" t="b">
        <f>IF(AND(AI65&gt;0.1,AJ65&gt;0.1,AH65&lt;0.1),TRUE,FALSE)</f>
        <v>1</v>
      </c>
      <c r="AW65" t="b">
        <f>IF(AND(AK65&gt;0.1,AH65&lt;0.1),TRUE,FALSE)</f>
        <v>0</v>
      </c>
      <c r="AX65" t="s">
        <v>1083</v>
      </c>
      <c r="AY65" s="9" t="s">
        <v>1082</v>
      </c>
    </row>
    <row r="66" spans="1:51" x14ac:dyDescent="0.2">
      <c r="A66" t="s">
        <v>25</v>
      </c>
      <c r="B66" t="s">
        <v>1059</v>
      </c>
      <c r="C66">
        <v>0</v>
      </c>
      <c r="D66">
        <v>0</v>
      </c>
      <c r="E66">
        <v>3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1.13303E-4</v>
      </c>
      <c r="M66">
        <v>0</v>
      </c>
      <c r="N66">
        <v>3.6154985000000001E-3</v>
      </c>
      <c r="O66">
        <v>1.2111804E-3</v>
      </c>
      <c r="P66">
        <v>0</v>
      </c>
      <c r="Q66">
        <v>0.99526239999999999</v>
      </c>
      <c r="R66">
        <v>0</v>
      </c>
      <c r="S66">
        <v>1.6853445</v>
      </c>
      <c r="T66">
        <v>0</v>
      </c>
      <c r="U66">
        <v>0.78648759999999995</v>
      </c>
      <c r="V66">
        <v>0.92309176999999998</v>
      </c>
      <c r="W66">
        <v>0</v>
      </c>
      <c r="X66">
        <v>44</v>
      </c>
      <c r="Y66">
        <v>0</v>
      </c>
      <c r="Z66">
        <v>29</v>
      </c>
      <c r="AA66">
        <v>0</v>
      </c>
      <c r="AB66">
        <v>22</v>
      </c>
      <c r="AC66">
        <v>9</v>
      </c>
      <c r="AD66">
        <v>0</v>
      </c>
      <c r="AE66">
        <v>0.3</v>
      </c>
      <c r="AF66">
        <v>0</v>
      </c>
      <c r="AG66">
        <v>0.42899999999999999</v>
      </c>
      <c r="AH66">
        <v>0</v>
      </c>
      <c r="AI66">
        <v>0.252</v>
      </c>
      <c r="AJ66">
        <v>0.28399999999999997</v>
      </c>
      <c r="AK66">
        <v>0</v>
      </c>
      <c r="AL66" t="s">
        <v>134</v>
      </c>
      <c r="AM66">
        <v>4</v>
      </c>
      <c r="AN66" t="s">
        <v>834</v>
      </c>
      <c r="AO66" s="1">
        <f>AVERAGE(AE66,AG66)</f>
        <v>0.36449999999999999</v>
      </c>
      <c r="AP66" s="1">
        <f>AVERAGE(AI66,AJ66)</f>
        <v>0.26800000000000002</v>
      </c>
      <c r="AQ66" s="1">
        <f>AK66</f>
        <v>0</v>
      </c>
      <c r="AR66" s="8">
        <f>SUM(X66,Z66)</f>
        <v>73</v>
      </c>
      <c r="AS66" s="8">
        <f>SUM(AB66,AC66)</f>
        <v>31</v>
      </c>
      <c r="AT66" s="8">
        <f>AD66</f>
        <v>0</v>
      </c>
      <c r="AU66" t="b">
        <f>IF(AND(AE66&gt;0.1,AG66&gt;0.1,AF66&lt;0.1),TRUE,FALSE)</f>
        <v>1</v>
      </c>
      <c r="AV66" t="b">
        <f>IF(AND(AI66&gt;0.1,AJ66&gt;0.1,AH66&lt;0.1),TRUE,FALSE)</f>
        <v>1</v>
      </c>
      <c r="AW66" t="b">
        <f>IF(AND(AK66&gt;0.1,AH66&lt;0.1),TRUE,FALSE)</f>
        <v>0</v>
      </c>
      <c r="AX66" t="s">
        <v>1058</v>
      </c>
      <c r="AY66" s="10" t="s">
        <v>1057</v>
      </c>
    </row>
    <row r="67" spans="1:51" x14ac:dyDescent="0.2">
      <c r="A67" t="s">
        <v>25</v>
      </c>
      <c r="B67" t="s">
        <v>1101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8</v>
      </c>
      <c r="J67">
        <v>0</v>
      </c>
      <c r="K67">
        <v>0</v>
      </c>
      <c r="L67">
        <v>0</v>
      </c>
      <c r="M67">
        <v>0</v>
      </c>
      <c r="N67">
        <v>2.2060217000000001E-3</v>
      </c>
      <c r="O67">
        <v>1.7369894999999999E-3</v>
      </c>
      <c r="P67">
        <v>2.3818013999999999E-3</v>
      </c>
      <c r="Q67">
        <v>0.72981629999999997</v>
      </c>
      <c r="R67">
        <v>0</v>
      </c>
      <c r="S67">
        <v>2.2433960000000002</v>
      </c>
      <c r="T67">
        <v>0</v>
      </c>
      <c r="U67">
        <v>0.58124803999999997</v>
      </c>
      <c r="V67">
        <v>1.2750973999999999</v>
      </c>
      <c r="W67">
        <v>0.27643883000000002</v>
      </c>
      <c r="X67">
        <v>27</v>
      </c>
      <c r="Y67">
        <v>0</v>
      </c>
      <c r="Z67">
        <v>43</v>
      </c>
      <c r="AA67">
        <v>0</v>
      </c>
      <c r="AB67">
        <v>26</v>
      </c>
      <c r="AC67">
        <v>25</v>
      </c>
      <c r="AD67">
        <v>5</v>
      </c>
      <c r="AE67">
        <v>0.23799999999999999</v>
      </c>
      <c r="AF67">
        <v>0</v>
      </c>
      <c r="AG67">
        <v>0.51100000000000001</v>
      </c>
      <c r="AH67">
        <v>0</v>
      </c>
      <c r="AI67">
        <v>0.19900000000000001</v>
      </c>
      <c r="AJ67">
        <v>0.35699999999999998</v>
      </c>
      <c r="AK67">
        <v>0.106</v>
      </c>
      <c r="AL67" t="s">
        <v>49</v>
      </c>
      <c r="AM67">
        <v>5</v>
      </c>
      <c r="AN67" t="s">
        <v>896</v>
      </c>
      <c r="AO67" s="1">
        <f>AVERAGE(AE67,AG67)</f>
        <v>0.3745</v>
      </c>
      <c r="AP67" s="1">
        <f>AVERAGE(AI67,AJ67)</f>
        <v>0.27800000000000002</v>
      </c>
      <c r="AQ67" s="1">
        <f>AK67</f>
        <v>0.106</v>
      </c>
      <c r="AR67" s="8">
        <f>SUM(X67,Z67)</f>
        <v>70</v>
      </c>
      <c r="AS67" s="8">
        <f>SUM(AB67,AC67)</f>
        <v>51</v>
      </c>
      <c r="AT67" s="8">
        <f>AD67</f>
        <v>5</v>
      </c>
      <c r="AU67" t="b">
        <f>IF(AND(AE67&gt;0.1,AG67&gt;0.1,AF67&lt;0.1),TRUE,FALSE)</f>
        <v>1</v>
      </c>
      <c r="AV67" t="b">
        <f>IF(AND(AI67&gt;0.1,AJ67&gt;0.1,AH67&lt;0.1),TRUE,FALSE)</f>
        <v>1</v>
      </c>
      <c r="AW67" t="b">
        <f>IF(AND(AK67&gt;0.1,AH67&lt;0.1),TRUE,FALSE)</f>
        <v>1</v>
      </c>
      <c r="AX67" t="s">
        <v>1100</v>
      </c>
      <c r="AY67" s="9" t="s">
        <v>1099</v>
      </c>
    </row>
    <row r="68" spans="1:51" x14ac:dyDescent="0.2">
      <c r="A68" t="s">
        <v>25</v>
      </c>
      <c r="B68" t="s">
        <v>951</v>
      </c>
      <c r="C68">
        <v>6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3.0652110000000001E-4</v>
      </c>
      <c r="K68">
        <v>0</v>
      </c>
      <c r="L68">
        <v>0</v>
      </c>
      <c r="M68">
        <v>0</v>
      </c>
      <c r="N68">
        <v>4.2448629999999998E-3</v>
      </c>
      <c r="O68">
        <v>9.4801029999999999E-4</v>
      </c>
      <c r="P68">
        <v>0</v>
      </c>
      <c r="Q68">
        <v>1.5118864000000001</v>
      </c>
      <c r="R68">
        <v>0</v>
      </c>
      <c r="S68">
        <v>2.1332857999999999</v>
      </c>
      <c r="T68">
        <v>0</v>
      </c>
      <c r="U68">
        <v>2.4753615999999998</v>
      </c>
      <c r="V68">
        <v>0.5848932</v>
      </c>
      <c r="W68">
        <v>0</v>
      </c>
      <c r="X68">
        <v>37</v>
      </c>
      <c r="Y68">
        <v>0</v>
      </c>
      <c r="Z68">
        <v>33</v>
      </c>
      <c r="AA68">
        <v>0</v>
      </c>
      <c r="AB68">
        <v>11</v>
      </c>
      <c r="AC68">
        <v>3</v>
      </c>
      <c r="AD68">
        <v>0</v>
      </c>
      <c r="AE68">
        <v>0.4</v>
      </c>
      <c r="AF68">
        <v>0</v>
      </c>
      <c r="AG68">
        <v>0.496</v>
      </c>
      <c r="AH68">
        <v>0</v>
      </c>
      <c r="AI68">
        <v>0.54100000000000004</v>
      </c>
      <c r="AJ68">
        <v>0.2</v>
      </c>
      <c r="AK68">
        <v>0</v>
      </c>
      <c r="AL68" t="s">
        <v>91</v>
      </c>
      <c r="AM68">
        <v>4</v>
      </c>
      <c r="AN68" t="s">
        <v>834</v>
      </c>
      <c r="AO68" s="1">
        <f>AVERAGE(AE68,AG68)</f>
        <v>0.44800000000000001</v>
      </c>
      <c r="AP68" s="1">
        <f>AVERAGE(AI68,AJ68)</f>
        <v>0.37050000000000005</v>
      </c>
      <c r="AQ68" s="1">
        <f>AK68</f>
        <v>0</v>
      </c>
      <c r="AR68" s="8">
        <f>SUM(X68,Z68)</f>
        <v>70</v>
      </c>
      <c r="AS68" s="8">
        <f>SUM(AB68,AC68)</f>
        <v>14</v>
      </c>
      <c r="AT68" s="8">
        <f>AD68</f>
        <v>0</v>
      </c>
      <c r="AU68" t="b">
        <f>IF(AND(AE68&gt;0.1,AG68&gt;0.1,AF68&lt;0.1),TRUE,FALSE)</f>
        <v>1</v>
      </c>
      <c r="AV68" t="b">
        <f>IF(AND(AI68&gt;0.1,AJ68&gt;0.1,AH68&lt;0.1),TRUE,FALSE)</f>
        <v>1</v>
      </c>
      <c r="AW68" t="b">
        <f>IF(AND(AK68&gt;0.1,AH68&lt;0.1),TRUE,FALSE)</f>
        <v>0</v>
      </c>
      <c r="AX68" t="s">
        <v>950</v>
      </c>
      <c r="AY68" s="9" t="s">
        <v>949</v>
      </c>
    </row>
    <row r="69" spans="1:51" x14ac:dyDescent="0.2">
      <c r="A69" t="s">
        <v>25</v>
      </c>
      <c r="B69" t="s">
        <v>61</v>
      </c>
      <c r="C69">
        <v>3</v>
      </c>
      <c r="D69">
        <v>0</v>
      </c>
      <c r="E69">
        <v>10</v>
      </c>
      <c r="F69">
        <v>0</v>
      </c>
      <c r="G69">
        <v>11</v>
      </c>
      <c r="H69">
        <v>7</v>
      </c>
      <c r="I69">
        <v>0</v>
      </c>
      <c r="J69">
        <v>7.3753693000000002E-3</v>
      </c>
      <c r="K69">
        <v>0</v>
      </c>
      <c r="L69">
        <v>8.9257859999999998E-3</v>
      </c>
      <c r="M69">
        <v>0</v>
      </c>
      <c r="N69">
        <v>0</v>
      </c>
      <c r="O69">
        <v>1.4303593000000001E-4</v>
      </c>
      <c r="P69">
        <v>0</v>
      </c>
      <c r="Q69">
        <v>0.37720942000000002</v>
      </c>
      <c r="R69">
        <v>0</v>
      </c>
      <c r="S69">
        <v>0.73780084000000001</v>
      </c>
      <c r="T69">
        <v>0</v>
      </c>
      <c r="U69">
        <v>0</v>
      </c>
      <c r="V69">
        <v>9.9005819999999994E-2</v>
      </c>
      <c r="W69">
        <v>0</v>
      </c>
      <c r="X69">
        <v>26</v>
      </c>
      <c r="Y69">
        <v>0</v>
      </c>
      <c r="Z69">
        <v>44</v>
      </c>
      <c r="AA69">
        <v>0</v>
      </c>
      <c r="AB69">
        <v>0</v>
      </c>
      <c r="AC69">
        <v>4</v>
      </c>
      <c r="AD69">
        <v>0</v>
      </c>
      <c r="AE69">
        <v>0.13900000000000001</v>
      </c>
      <c r="AF69">
        <v>0</v>
      </c>
      <c r="AG69">
        <v>0.24</v>
      </c>
      <c r="AH69">
        <v>0</v>
      </c>
      <c r="AI69">
        <v>0</v>
      </c>
      <c r="AJ69">
        <v>4.1000000000000002E-2</v>
      </c>
      <c r="AK69">
        <v>0</v>
      </c>
      <c r="AL69" t="s">
        <v>838</v>
      </c>
      <c r="AM69">
        <v>3</v>
      </c>
      <c r="AN69" t="s">
        <v>725</v>
      </c>
      <c r="AO69" s="1">
        <f>AVERAGE(AE69,AG69)</f>
        <v>0.1895</v>
      </c>
      <c r="AP69" s="1">
        <f>AVERAGE(AI69,AJ69)</f>
        <v>2.0500000000000001E-2</v>
      </c>
      <c r="AQ69" s="1">
        <f>AK69</f>
        <v>0</v>
      </c>
      <c r="AR69" s="8">
        <f>SUM(X69,Z69)</f>
        <v>70</v>
      </c>
      <c r="AS69" s="8">
        <f>SUM(AB69,AC69)</f>
        <v>4</v>
      </c>
      <c r="AT69" s="8">
        <f>AD69</f>
        <v>0</v>
      </c>
      <c r="AU69" t="b">
        <f>IF(AND(AE69&gt;0.1,AG69&gt;0.1,AF69&lt;0.1),TRUE,FALSE)</f>
        <v>1</v>
      </c>
      <c r="AV69" t="b">
        <f>IF(AND(AI69&gt;0.1,AJ69&gt;0.1,AH69&lt;0.1),TRUE,FALSE)</f>
        <v>0</v>
      </c>
      <c r="AW69" t="b">
        <f>IF(AND(AK69&gt;0.1,AH69&lt;0.1),TRUE,FALSE)</f>
        <v>0</v>
      </c>
      <c r="AX69" t="s">
        <v>837</v>
      </c>
      <c r="AY69" s="10" t="s">
        <v>856</v>
      </c>
    </row>
    <row r="70" spans="1:51" x14ac:dyDescent="0.2">
      <c r="A70" t="s">
        <v>25</v>
      </c>
      <c r="B70" t="s">
        <v>1118</v>
      </c>
      <c r="C70">
        <v>4</v>
      </c>
      <c r="D70">
        <v>0</v>
      </c>
      <c r="E70">
        <v>2</v>
      </c>
      <c r="F70">
        <v>0</v>
      </c>
      <c r="G70">
        <v>0</v>
      </c>
      <c r="H70">
        <v>2</v>
      </c>
      <c r="I70">
        <v>0</v>
      </c>
      <c r="J70">
        <v>3.4132495E-4</v>
      </c>
      <c r="K70">
        <v>0</v>
      </c>
      <c r="L70">
        <v>1.2107422E-4</v>
      </c>
      <c r="M70">
        <v>0</v>
      </c>
      <c r="N70">
        <v>1.8773349000000002E-2</v>
      </c>
      <c r="O70">
        <v>1.037687E-2</v>
      </c>
      <c r="P70">
        <v>5.270004E-3</v>
      </c>
      <c r="Q70">
        <v>1.8773985</v>
      </c>
      <c r="R70">
        <v>0</v>
      </c>
      <c r="S70">
        <v>3.1020408000000002</v>
      </c>
      <c r="T70">
        <v>0.90107820000000005</v>
      </c>
      <c r="U70">
        <v>3.3651580000000001</v>
      </c>
      <c r="V70">
        <v>1.7605777</v>
      </c>
      <c r="W70">
        <v>0.4521116</v>
      </c>
      <c r="X70">
        <v>37</v>
      </c>
      <c r="Y70">
        <v>0</v>
      </c>
      <c r="Z70">
        <v>27</v>
      </c>
      <c r="AA70">
        <v>5</v>
      </c>
      <c r="AB70">
        <v>40</v>
      </c>
      <c r="AC70">
        <v>27</v>
      </c>
      <c r="AD70">
        <v>2</v>
      </c>
      <c r="AE70">
        <v>0.45900000000000002</v>
      </c>
      <c r="AF70">
        <v>0</v>
      </c>
      <c r="AG70">
        <v>0.61299999999999999</v>
      </c>
      <c r="AH70">
        <v>0.27900000000000003</v>
      </c>
      <c r="AI70">
        <v>0.64</v>
      </c>
      <c r="AJ70">
        <v>0.441</v>
      </c>
      <c r="AK70">
        <v>0.16200000000000001</v>
      </c>
      <c r="AL70" t="s">
        <v>172</v>
      </c>
      <c r="AM70">
        <v>6</v>
      </c>
      <c r="AN70" t="s">
        <v>1117</v>
      </c>
      <c r="AO70" s="1">
        <f>AVERAGE(AE70,AG70)</f>
        <v>0.53600000000000003</v>
      </c>
      <c r="AP70" s="1">
        <f>AVERAGE(AI70,AJ70)</f>
        <v>0.54049999999999998</v>
      </c>
      <c r="AQ70" s="1">
        <f>AK70</f>
        <v>0.16200000000000001</v>
      </c>
      <c r="AR70" s="8">
        <f>SUM(X70,Z70)</f>
        <v>64</v>
      </c>
      <c r="AS70" s="8">
        <f>SUM(AB70,AC70)</f>
        <v>67</v>
      </c>
      <c r="AT70" s="8">
        <f>AD70</f>
        <v>2</v>
      </c>
      <c r="AU70" t="b">
        <f>IF(AND(AE70&gt;0.1,AG70&gt;0.1,AF70&lt;0.1),TRUE,FALSE)</f>
        <v>1</v>
      </c>
      <c r="AV70" t="b">
        <f>IF(AND(AI70&gt;0.1,AJ70&gt;0.1,AH70&lt;0.1),TRUE,FALSE)</f>
        <v>0</v>
      </c>
      <c r="AW70" t="b">
        <f>IF(AND(AK70&gt;0.1,AH70&lt;0.1),TRUE,FALSE)</f>
        <v>0</v>
      </c>
      <c r="AX70" t="s">
        <v>1116</v>
      </c>
      <c r="AY70" s="9" t="s">
        <v>1115</v>
      </c>
    </row>
    <row r="71" spans="1:51" x14ac:dyDescent="0.2">
      <c r="A71" t="s">
        <v>25</v>
      </c>
      <c r="B71" t="s">
        <v>1150</v>
      </c>
      <c r="C71">
        <v>2</v>
      </c>
      <c r="D71">
        <v>0</v>
      </c>
      <c r="E71">
        <v>6</v>
      </c>
      <c r="F71">
        <v>0</v>
      </c>
      <c r="G71">
        <v>0</v>
      </c>
      <c r="H71">
        <v>0</v>
      </c>
      <c r="I71">
        <v>0</v>
      </c>
      <c r="J71">
        <v>2.6675620000000001E-4</v>
      </c>
      <c r="K71">
        <v>0</v>
      </c>
      <c r="L71">
        <v>2.6494527E-4</v>
      </c>
      <c r="M71">
        <v>0</v>
      </c>
      <c r="N71">
        <v>1.2503050999999999E-2</v>
      </c>
      <c r="O71">
        <v>1.3895121999999999E-2</v>
      </c>
      <c r="P71">
        <v>8.3567199999999998E-3</v>
      </c>
      <c r="Q71">
        <v>1.2335722</v>
      </c>
      <c r="R71">
        <v>0.64816236000000005</v>
      </c>
      <c r="S71">
        <v>1.6121614</v>
      </c>
      <c r="T71">
        <v>1.0892961000000001</v>
      </c>
      <c r="U71">
        <v>1.7542286</v>
      </c>
      <c r="V71">
        <v>2.3962523999999998</v>
      </c>
      <c r="W71">
        <v>0.33659554000000003</v>
      </c>
      <c r="X71">
        <v>19</v>
      </c>
      <c r="Y71">
        <v>9</v>
      </c>
      <c r="Z71">
        <v>43</v>
      </c>
      <c r="AA71">
        <v>16</v>
      </c>
      <c r="AB71">
        <v>42</v>
      </c>
      <c r="AC71">
        <v>57</v>
      </c>
      <c r="AD71">
        <v>5</v>
      </c>
      <c r="AE71">
        <v>0.34899999999999998</v>
      </c>
      <c r="AF71">
        <v>0.217</v>
      </c>
      <c r="AG71">
        <v>0.41699999999999998</v>
      </c>
      <c r="AH71">
        <v>0.32</v>
      </c>
      <c r="AI71">
        <v>0.44</v>
      </c>
      <c r="AJ71">
        <v>0.53100000000000003</v>
      </c>
      <c r="AK71">
        <v>0.126</v>
      </c>
      <c r="AL71" t="s">
        <v>251</v>
      </c>
      <c r="AM71">
        <v>7</v>
      </c>
      <c r="AN71" t="s">
        <v>954</v>
      </c>
      <c r="AO71" s="1">
        <f>AVERAGE(AE71,AG71)</f>
        <v>0.38300000000000001</v>
      </c>
      <c r="AP71" s="1">
        <f>AVERAGE(AI71,AJ71)</f>
        <v>0.48550000000000004</v>
      </c>
      <c r="AQ71" s="1">
        <f>AK71</f>
        <v>0.126</v>
      </c>
      <c r="AR71" s="8">
        <f>SUM(X71,Z71)</f>
        <v>62</v>
      </c>
      <c r="AS71" s="8">
        <f>SUM(AB71,AC71)</f>
        <v>99</v>
      </c>
      <c r="AT71" s="8">
        <f>AD71</f>
        <v>5</v>
      </c>
      <c r="AU71" t="b">
        <f>IF(AND(AE71&gt;0.1,AG71&gt;0.1,AF71&lt;0.1),TRUE,FALSE)</f>
        <v>0</v>
      </c>
      <c r="AV71" t="b">
        <f>IF(AND(AI71&gt;0.1,AJ71&gt;0.1,AH71&lt;0.1),TRUE,FALSE)</f>
        <v>0</v>
      </c>
      <c r="AW71" t="b">
        <f>IF(AND(AK71&gt;0.1,AH71&lt;0.1),TRUE,FALSE)</f>
        <v>0</v>
      </c>
    </row>
    <row r="72" spans="1:51" x14ac:dyDescent="0.2">
      <c r="A72" t="s">
        <v>25</v>
      </c>
      <c r="B72" t="s">
        <v>63</v>
      </c>
      <c r="C72">
        <v>14</v>
      </c>
      <c r="D72">
        <v>0</v>
      </c>
      <c r="E72">
        <v>28</v>
      </c>
      <c r="F72">
        <v>0</v>
      </c>
      <c r="G72">
        <v>23</v>
      </c>
      <c r="H72">
        <v>10</v>
      </c>
      <c r="I72">
        <v>0</v>
      </c>
      <c r="J72">
        <v>1.4869058500000001E-2</v>
      </c>
      <c r="K72">
        <v>0</v>
      </c>
      <c r="L72">
        <v>1.0730529000000001E-2</v>
      </c>
      <c r="M72">
        <v>0</v>
      </c>
      <c r="N72">
        <v>7.4909353000000003E-3</v>
      </c>
      <c r="O72">
        <v>5.8553577000000001E-3</v>
      </c>
      <c r="P72">
        <v>0</v>
      </c>
      <c r="Q72">
        <v>2.0478952000000001</v>
      </c>
      <c r="R72">
        <v>0</v>
      </c>
      <c r="S72">
        <v>4.6493691999999998</v>
      </c>
      <c r="T72">
        <v>1.2855989999999999</v>
      </c>
      <c r="U72">
        <v>3.8528848</v>
      </c>
      <c r="V72">
        <v>2.7068074000000002</v>
      </c>
      <c r="W72">
        <v>0</v>
      </c>
      <c r="X72">
        <v>19</v>
      </c>
      <c r="Y72">
        <v>0</v>
      </c>
      <c r="Z72">
        <v>43</v>
      </c>
      <c r="AA72">
        <v>9</v>
      </c>
      <c r="AB72">
        <v>22</v>
      </c>
      <c r="AC72">
        <v>21</v>
      </c>
      <c r="AD72">
        <v>0</v>
      </c>
      <c r="AE72">
        <v>0.48399999999999999</v>
      </c>
      <c r="AF72">
        <v>0</v>
      </c>
      <c r="AG72">
        <v>0.752</v>
      </c>
      <c r="AH72">
        <v>0.35899999999999999</v>
      </c>
      <c r="AI72">
        <v>0.68600000000000005</v>
      </c>
      <c r="AJ72">
        <v>0.56899999999999995</v>
      </c>
      <c r="AK72">
        <v>0</v>
      </c>
      <c r="AL72" t="s">
        <v>70</v>
      </c>
      <c r="AM72">
        <v>5</v>
      </c>
      <c r="AN72" t="s">
        <v>1038</v>
      </c>
      <c r="AO72" s="1">
        <f>AVERAGE(AE72,AG72)</f>
        <v>0.61799999999999999</v>
      </c>
      <c r="AP72" s="1">
        <f>AVERAGE(AI72,AJ72)</f>
        <v>0.62749999999999995</v>
      </c>
      <c r="AQ72" s="1">
        <f>AK72</f>
        <v>0</v>
      </c>
      <c r="AR72" s="8">
        <f>SUM(X72,Z72)</f>
        <v>62</v>
      </c>
      <c r="AS72" s="8">
        <f>SUM(AB72,AC72)</f>
        <v>43</v>
      </c>
      <c r="AT72" s="8">
        <f>AD72</f>
        <v>0</v>
      </c>
      <c r="AU72" t="b">
        <f>IF(AND(AE72&gt;0.1,AG72&gt;0.1,AF72&lt;0.1),TRUE,FALSE)</f>
        <v>1</v>
      </c>
      <c r="AV72" t="b">
        <f>IF(AND(AI72&gt;0.1,AJ72&gt;0.1,AH72&lt;0.1),TRUE,FALSE)</f>
        <v>0</v>
      </c>
      <c r="AW72" t="b">
        <f>IF(AND(AK72&gt;0.1,AH72&lt;0.1),TRUE,FALSE)</f>
        <v>0</v>
      </c>
      <c r="AX72" t="s">
        <v>1081</v>
      </c>
      <c r="AY72" s="9" t="s">
        <v>1080</v>
      </c>
    </row>
    <row r="73" spans="1:51" x14ac:dyDescent="0.2">
      <c r="A73" t="s">
        <v>25</v>
      </c>
      <c r="B73" t="s">
        <v>948</v>
      </c>
      <c r="C73">
        <v>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2.6796325E-4</v>
      </c>
      <c r="K73">
        <v>0</v>
      </c>
      <c r="L73">
        <v>0</v>
      </c>
      <c r="M73">
        <v>0</v>
      </c>
      <c r="N73">
        <v>6.9001386999999995E-4</v>
      </c>
      <c r="O73">
        <v>4.2377944999999999E-4</v>
      </c>
      <c r="P73">
        <v>0</v>
      </c>
      <c r="Q73">
        <v>0.41579378</v>
      </c>
      <c r="R73">
        <v>0</v>
      </c>
      <c r="S73">
        <v>0.75792360000000003</v>
      </c>
      <c r="T73">
        <v>0</v>
      </c>
      <c r="U73">
        <v>0.28233063000000003</v>
      </c>
      <c r="V73">
        <v>0.14287830000000001</v>
      </c>
      <c r="W73">
        <v>0</v>
      </c>
      <c r="X73">
        <v>19</v>
      </c>
      <c r="Y73">
        <v>0</v>
      </c>
      <c r="Z73">
        <v>43</v>
      </c>
      <c r="AA73">
        <v>0</v>
      </c>
      <c r="AB73">
        <v>8</v>
      </c>
      <c r="AC73">
        <v>6</v>
      </c>
      <c r="AD73">
        <v>0</v>
      </c>
      <c r="AE73">
        <v>0.151</v>
      </c>
      <c r="AF73">
        <v>0</v>
      </c>
      <c r="AG73">
        <v>0.245</v>
      </c>
      <c r="AH73">
        <v>0</v>
      </c>
      <c r="AI73">
        <v>0.108</v>
      </c>
      <c r="AJ73">
        <v>5.8000000000000003E-2</v>
      </c>
      <c r="AK73">
        <v>0</v>
      </c>
      <c r="AL73" t="s">
        <v>947</v>
      </c>
      <c r="AM73">
        <v>4</v>
      </c>
      <c r="AN73" t="s">
        <v>834</v>
      </c>
      <c r="AO73" s="1">
        <f>AVERAGE(AE73,AG73)</f>
        <v>0.19800000000000001</v>
      </c>
      <c r="AP73" s="1">
        <f>AVERAGE(AI73,AJ73)</f>
        <v>8.3000000000000004E-2</v>
      </c>
      <c r="AQ73" s="1">
        <f>AK73</f>
        <v>0</v>
      </c>
      <c r="AR73" s="8">
        <f>SUM(X73,Z73)</f>
        <v>62</v>
      </c>
      <c r="AS73" s="8">
        <f>SUM(AB73,AC73)</f>
        <v>14</v>
      </c>
      <c r="AT73" s="8">
        <f>AD73</f>
        <v>0</v>
      </c>
      <c r="AU73" t="b">
        <f>IF(AND(AE73&gt;0.1,AG73&gt;0.1,AF73&lt;0.1),TRUE,FALSE)</f>
        <v>1</v>
      </c>
      <c r="AV73" t="b">
        <f>IF(AND(AI73&gt;0.1,AJ73&gt;0.1,AH73&lt;0.1),TRUE,FALSE)</f>
        <v>0</v>
      </c>
      <c r="AW73" t="b">
        <f>IF(AND(AK73&gt;0.1,AH73&lt;0.1),TRUE,FALSE)</f>
        <v>0</v>
      </c>
      <c r="AX73" t="s">
        <v>1269</v>
      </c>
      <c r="AY73" t="s">
        <v>1264</v>
      </c>
    </row>
    <row r="74" spans="1:51" x14ac:dyDescent="0.2">
      <c r="A74" t="s">
        <v>25</v>
      </c>
      <c r="B74" t="s">
        <v>1110</v>
      </c>
      <c r="C74">
        <v>3</v>
      </c>
      <c r="D74">
        <v>0</v>
      </c>
      <c r="E74">
        <v>6</v>
      </c>
      <c r="F74">
        <v>0</v>
      </c>
      <c r="G74">
        <v>0</v>
      </c>
      <c r="H74">
        <v>0</v>
      </c>
      <c r="I74">
        <v>0</v>
      </c>
      <c r="J74">
        <v>1.0715976999999999E-3</v>
      </c>
      <c r="K74">
        <v>0</v>
      </c>
      <c r="L74">
        <v>7.602307E-4</v>
      </c>
      <c r="M74">
        <v>0</v>
      </c>
      <c r="N74">
        <v>6.9154044999999997E-3</v>
      </c>
      <c r="O74">
        <v>5.285367E-3</v>
      </c>
      <c r="P74">
        <v>0</v>
      </c>
      <c r="Q74">
        <v>0.91866875000000003</v>
      </c>
      <c r="R74">
        <v>0</v>
      </c>
      <c r="S74">
        <v>1.8248799</v>
      </c>
      <c r="T74">
        <v>0</v>
      </c>
      <c r="U74">
        <v>1.0417380000000001</v>
      </c>
      <c r="V74">
        <v>1.6061535</v>
      </c>
      <c r="W74">
        <v>0</v>
      </c>
      <c r="X74">
        <v>32</v>
      </c>
      <c r="Y74">
        <v>0</v>
      </c>
      <c r="Z74">
        <v>28</v>
      </c>
      <c r="AA74">
        <v>0</v>
      </c>
      <c r="AB74">
        <v>30</v>
      </c>
      <c r="AC74">
        <v>28</v>
      </c>
      <c r="AD74">
        <v>0</v>
      </c>
      <c r="AE74">
        <v>0.28299999999999997</v>
      </c>
      <c r="AF74">
        <v>0</v>
      </c>
      <c r="AG74">
        <v>0.45100000000000001</v>
      </c>
      <c r="AH74">
        <v>0</v>
      </c>
      <c r="AI74">
        <v>0.31</v>
      </c>
      <c r="AJ74">
        <v>0.41599999999999998</v>
      </c>
      <c r="AK74">
        <v>0</v>
      </c>
      <c r="AL74" t="s">
        <v>174</v>
      </c>
      <c r="AM74">
        <v>4</v>
      </c>
      <c r="AN74" t="s">
        <v>834</v>
      </c>
      <c r="AO74" s="1">
        <f>AVERAGE(AE74,AG74)</f>
        <v>0.36699999999999999</v>
      </c>
      <c r="AP74" s="1">
        <f>AVERAGE(AI74,AJ74)</f>
        <v>0.36299999999999999</v>
      </c>
      <c r="AQ74" s="1">
        <f>AK74</f>
        <v>0</v>
      </c>
      <c r="AR74" s="8">
        <f>SUM(X74,Z74)</f>
        <v>60</v>
      </c>
      <c r="AS74" s="8">
        <f>SUM(AB74,AC74)</f>
        <v>58</v>
      </c>
      <c r="AT74" s="8">
        <f>AD74</f>
        <v>0</v>
      </c>
      <c r="AU74" t="b">
        <f>IF(AND(AE74&gt;0.1,AG74&gt;0.1,AF74&lt;0.1),TRUE,FALSE)</f>
        <v>1</v>
      </c>
      <c r="AV74" t="b">
        <f>IF(AND(AI74&gt;0.1,AJ74&gt;0.1,AH74&lt;0.1),TRUE,FALSE)</f>
        <v>1</v>
      </c>
      <c r="AW74" t="b">
        <f>IF(AND(AK74&gt;0.1,AH74&lt;0.1),TRUE,FALSE)</f>
        <v>0</v>
      </c>
      <c r="AX74" t="s">
        <v>1109</v>
      </c>
      <c r="AY74" s="9" t="s">
        <v>1108</v>
      </c>
    </row>
    <row r="75" spans="1:51" x14ac:dyDescent="0.2">
      <c r="A75" t="s">
        <v>25</v>
      </c>
      <c r="B75" t="s">
        <v>1023</v>
      </c>
      <c r="C75">
        <v>4</v>
      </c>
      <c r="D75">
        <v>0</v>
      </c>
      <c r="E75">
        <v>10</v>
      </c>
      <c r="F75">
        <v>0</v>
      </c>
      <c r="G75">
        <v>0</v>
      </c>
      <c r="H75">
        <v>3</v>
      </c>
      <c r="I75">
        <v>0</v>
      </c>
      <c r="J75">
        <v>4.8244295999999999E-4</v>
      </c>
      <c r="K75">
        <v>0</v>
      </c>
      <c r="L75">
        <v>1.0267882999999999E-3</v>
      </c>
      <c r="M75">
        <v>0</v>
      </c>
      <c r="N75">
        <v>3.0846343999999999E-3</v>
      </c>
      <c r="O75">
        <v>1.2629741999999999E-3</v>
      </c>
      <c r="P75">
        <v>0</v>
      </c>
      <c r="Q75">
        <v>1.5585859</v>
      </c>
      <c r="R75">
        <v>0</v>
      </c>
      <c r="S75">
        <v>2.4119291</v>
      </c>
      <c r="T75">
        <v>0</v>
      </c>
      <c r="U75">
        <v>1.2335722</v>
      </c>
      <c r="V75">
        <v>0.80717410000000001</v>
      </c>
      <c r="W75">
        <v>0</v>
      </c>
      <c r="X75">
        <v>26</v>
      </c>
      <c r="Y75">
        <v>0</v>
      </c>
      <c r="Z75">
        <v>31</v>
      </c>
      <c r="AA75">
        <v>0</v>
      </c>
      <c r="AB75">
        <v>18</v>
      </c>
      <c r="AC75">
        <v>9</v>
      </c>
      <c r="AD75">
        <v>0</v>
      </c>
      <c r="AE75">
        <v>0.40799999999999997</v>
      </c>
      <c r="AF75">
        <v>0</v>
      </c>
      <c r="AG75">
        <v>0.53300000000000003</v>
      </c>
      <c r="AH75">
        <v>0</v>
      </c>
      <c r="AI75">
        <v>0.34899999999999998</v>
      </c>
      <c r="AJ75">
        <v>0.25700000000000001</v>
      </c>
      <c r="AK75">
        <v>0</v>
      </c>
      <c r="AL75" t="s">
        <v>1022</v>
      </c>
      <c r="AM75">
        <v>4</v>
      </c>
      <c r="AN75" t="s">
        <v>834</v>
      </c>
      <c r="AO75" s="1">
        <f>AVERAGE(AE75,AG75)</f>
        <v>0.47050000000000003</v>
      </c>
      <c r="AP75" s="1">
        <f>AVERAGE(AI75,AJ75)</f>
        <v>0.30299999999999999</v>
      </c>
      <c r="AQ75" s="1">
        <f>AK75</f>
        <v>0</v>
      </c>
      <c r="AR75" s="8">
        <f>SUM(X75,Z75)</f>
        <v>57</v>
      </c>
      <c r="AS75" s="8">
        <f>SUM(AB75,AC75)</f>
        <v>27</v>
      </c>
      <c r="AT75" s="8">
        <f>AD75</f>
        <v>0</v>
      </c>
      <c r="AU75" t="b">
        <f>IF(AND(AE75&gt;0.1,AG75&gt;0.1,AF75&lt;0.1),TRUE,FALSE)</f>
        <v>1</v>
      </c>
      <c r="AV75" t="b">
        <f>IF(AND(AI75&gt;0.1,AJ75&gt;0.1,AH75&lt;0.1),TRUE,FALSE)</f>
        <v>1</v>
      </c>
      <c r="AW75" t="b">
        <f>IF(AND(AK75&gt;0.1,AH75&lt;0.1),TRUE,FALSE)</f>
        <v>0</v>
      </c>
      <c r="AX75" t="s">
        <v>1021</v>
      </c>
      <c r="AY75" s="9" t="s">
        <v>1020</v>
      </c>
    </row>
    <row r="76" spans="1:51" x14ac:dyDescent="0.2">
      <c r="A76" t="s">
        <v>25</v>
      </c>
      <c r="B76" t="s">
        <v>972</v>
      </c>
      <c r="C76">
        <v>0</v>
      </c>
      <c r="D76">
        <v>0</v>
      </c>
      <c r="E76">
        <v>2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1.6974848000000001E-4</v>
      </c>
      <c r="M76">
        <v>0</v>
      </c>
      <c r="N76">
        <v>8.7263059999999999E-4</v>
      </c>
      <c r="O76">
        <v>5.0020640000000003E-4</v>
      </c>
      <c r="P76">
        <v>0</v>
      </c>
      <c r="Q76">
        <v>0.38356637999999998</v>
      </c>
      <c r="R76">
        <v>0</v>
      </c>
      <c r="S76">
        <v>0.79887090000000005</v>
      </c>
      <c r="T76">
        <v>0</v>
      </c>
      <c r="U76">
        <v>0.29121923</v>
      </c>
      <c r="V76">
        <v>0.26182759999999999</v>
      </c>
      <c r="W76">
        <v>0</v>
      </c>
      <c r="X76">
        <v>16</v>
      </c>
      <c r="Y76">
        <v>0</v>
      </c>
      <c r="Z76">
        <v>41</v>
      </c>
      <c r="AA76">
        <v>0</v>
      </c>
      <c r="AB76">
        <v>10</v>
      </c>
      <c r="AC76">
        <v>7</v>
      </c>
      <c r="AD76">
        <v>0</v>
      </c>
      <c r="AE76">
        <v>0.14099999999999999</v>
      </c>
      <c r="AF76">
        <v>0</v>
      </c>
      <c r="AG76">
        <v>0.255</v>
      </c>
      <c r="AH76">
        <v>0</v>
      </c>
      <c r="AI76">
        <v>0.111</v>
      </c>
      <c r="AJ76">
        <v>0.10100000000000001</v>
      </c>
      <c r="AK76">
        <v>0</v>
      </c>
      <c r="AL76" t="s">
        <v>294</v>
      </c>
      <c r="AM76">
        <v>4</v>
      </c>
      <c r="AN76" t="s">
        <v>834</v>
      </c>
      <c r="AO76" s="1">
        <f>AVERAGE(AE76,AG76)</f>
        <v>0.19800000000000001</v>
      </c>
      <c r="AP76" s="1">
        <f>AVERAGE(AI76,AJ76)</f>
        <v>0.10600000000000001</v>
      </c>
      <c r="AQ76" s="1">
        <f>AK76</f>
        <v>0</v>
      </c>
      <c r="AR76" s="8">
        <f>SUM(X76,Z76)</f>
        <v>57</v>
      </c>
      <c r="AS76" s="8">
        <f>SUM(AB76,AC76)</f>
        <v>17</v>
      </c>
      <c r="AT76" s="8">
        <f>AD76</f>
        <v>0</v>
      </c>
      <c r="AU76" t="b">
        <f>IF(AND(AE76&gt;0.1,AG76&gt;0.1,AF76&lt;0.1),TRUE,FALSE)</f>
        <v>1</v>
      </c>
      <c r="AV76" t="b">
        <f>IF(AND(AI76&gt;0.1,AJ76&gt;0.1,AH76&lt;0.1),TRUE,FALSE)</f>
        <v>1</v>
      </c>
      <c r="AW76" t="b">
        <f>IF(AND(AK76&gt;0.1,AH76&lt;0.1),TRUE,FALSE)</f>
        <v>0</v>
      </c>
      <c r="AX76" t="s">
        <v>971</v>
      </c>
      <c r="AY76" t="s">
        <v>970</v>
      </c>
    </row>
    <row r="77" spans="1:51" x14ac:dyDescent="0.2">
      <c r="A77" t="s">
        <v>25</v>
      </c>
      <c r="B77" t="s">
        <v>943</v>
      </c>
      <c r="C77">
        <v>3</v>
      </c>
      <c r="D77">
        <v>0</v>
      </c>
      <c r="E77">
        <v>2</v>
      </c>
      <c r="F77">
        <v>0</v>
      </c>
      <c r="G77">
        <v>0</v>
      </c>
      <c r="H77">
        <v>0</v>
      </c>
      <c r="I77">
        <v>0</v>
      </c>
      <c r="J77">
        <v>3.4132495E-4</v>
      </c>
      <c r="K77">
        <v>0</v>
      </c>
      <c r="L77">
        <v>1.2107422E-4</v>
      </c>
      <c r="M77">
        <v>0</v>
      </c>
      <c r="N77">
        <v>6.9771489999999998E-4</v>
      </c>
      <c r="O77">
        <v>6.6656973999999996E-4</v>
      </c>
      <c r="P77">
        <v>0</v>
      </c>
      <c r="Q77">
        <v>1.2080047</v>
      </c>
      <c r="R77">
        <v>0</v>
      </c>
      <c r="S77">
        <v>1.0749135000000001</v>
      </c>
      <c r="T77">
        <v>0</v>
      </c>
      <c r="U77">
        <v>0.19674051000000001</v>
      </c>
      <c r="V77">
        <v>0.63681650000000001</v>
      </c>
      <c r="W77">
        <v>0</v>
      </c>
      <c r="X77">
        <v>38</v>
      </c>
      <c r="Y77">
        <v>0</v>
      </c>
      <c r="Z77">
        <v>19</v>
      </c>
      <c r="AA77">
        <v>0</v>
      </c>
      <c r="AB77">
        <v>6</v>
      </c>
      <c r="AC77">
        <v>7</v>
      </c>
      <c r="AD77">
        <v>0</v>
      </c>
      <c r="AE77">
        <v>0.34399999999999997</v>
      </c>
      <c r="AF77">
        <v>0</v>
      </c>
      <c r="AG77">
        <v>0.317</v>
      </c>
      <c r="AH77">
        <v>0</v>
      </c>
      <c r="AI77">
        <v>7.8E-2</v>
      </c>
      <c r="AJ77">
        <v>0.214</v>
      </c>
      <c r="AK77">
        <v>0</v>
      </c>
      <c r="AL77" t="s">
        <v>89</v>
      </c>
      <c r="AM77">
        <v>4</v>
      </c>
      <c r="AN77" t="s">
        <v>834</v>
      </c>
      <c r="AO77" s="1">
        <f>AVERAGE(AE77,AG77)</f>
        <v>0.33050000000000002</v>
      </c>
      <c r="AP77" s="1">
        <f>AVERAGE(AI77,AJ77)</f>
        <v>0.14599999999999999</v>
      </c>
      <c r="AQ77" s="1">
        <f>AK77</f>
        <v>0</v>
      </c>
      <c r="AR77" s="8">
        <f>SUM(X77,Z77)</f>
        <v>57</v>
      </c>
      <c r="AS77" s="8">
        <f>SUM(AB77,AC77)</f>
        <v>13</v>
      </c>
      <c r="AT77" s="8">
        <f>AD77</f>
        <v>0</v>
      </c>
      <c r="AU77" t="b">
        <f>IF(AND(AE77&gt;0.1,AG77&gt;0.1,AF77&lt;0.1),TRUE,FALSE)</f>
        <v>1</v>
      </c>
      <c r="AV77" t="b">
        <f>IF(AND(AI77&gt;0.1,AJ77&gt;0.1,AH77&lt;0.1),TRUE,FALSE)</f>
        <v>0</v>
      </c>
      <c r="AW77" t="b">
        <f>IF(AND(AK77&gt;0.1,AH77&lt;0.1),TRUE,FALSE)</f>
        <v>0</v>
      </c>
      <c r="AX77" t="s">
        <v>1272</v>
      </c>
      <c r="AY77" s="9" t="s">
        <v>1270</v>
      </c>
    </row>
    <row r="78" spans="1:51" x14ac:dyDescent="0.2">
      <c r="A78" t="s">
        <v>25</v>
      </c>
      <c r="B78" t="s">
        <v>806</v>
      </c>
      <c r="C78">
        <v>3</v>
      </c>
      <c r="D78">
        <v>0</v>
      </c>
      <c r="E78">
        <v>0</v>
      </c>
      <c r="F78">
        <v>0</v>
      </c>
      <c r="G78">
        <v>4</v>
      </c>
      <c r="H78">
        <v>3</v>
      </c>
      <c r="I78">
        <v>0</v>
      </c>
      <c r="J78">
        <v>5.4985959999999997E-4</v>
      </c>
      <c r="K78">
        <v>0</v>
      </c>
      <c r="L78">
        <v>0</v>
      </c>
      <c r="M78">
        <v>0</v>
      </c>
      <c r="N78">
        <v>0</v>
      </c>
      <c r="O78">
        <v>1.0404991E-4</v>
      </c>
      <c r="P78">
        <v>0</v>
      </c>
      <c r="Q78">
        <v>0.31219995</v>
      </c>
      <c r="R78">
        <v>0</v>
      </c>
      <c r="S78">
        <v>0.61435854000000001</v>
      </c>
      <c r="T78">
        <v>0</v>
      </c>
      <c r="U78">
        <v>0</v>
      </c>
      <c r="V78">
        <v>4.712856E-2</v>
      </c>
      <c r="W78">
        <v>0</v>
      </c>
      <c r="X78">
        <v>24</v>
      </c>
      <c r="Y78">
        <v>0</v>
      </c>
      <c r="Z78">
        <v>33</v>
      </c>
      <c r="AA78">
        <v>0</v>
      </c>
      <c r="AB78">
        <v>0</v>
      </c>
      <c r="AC78">
        <v>3</v>
      </c>
      <c r="AD78">
        <v>0</v>
      </c>
      <c r="AE78">
        <v>0.11799999999999999</v>
      </c>
      <c r="AF78">
        <v>0</v>
      </c>
      <c r="AG78">
        <v>0.20799999999999999</v>
      </c>
      <c r="AH78">
        <v>0</v>
      </c>
      <c r="AI78">
        <v>0</v>
      </c>
      <c r="AJ78">
        <v>0.02</v>
      </c>
      <c r="AK78">
        <v>0</v>
      </c>
      <c r="AL78" t="s">
        <v>805</v>
      </c>
      <c r="AM78">
        <v>3</v>
      </c>
      <c r="AN78" t="s">
        <v>725</v>
      </c>
      <c r="AO78" s="1">
        <f>AVERAGE(AE78,AG78)</f>
        <v>0.16299999999999998</v>
      </c>
      <c r="AP78" s="1">
        <f>AVERAGE(AI78,AJ78)</f>
        <v>0.01</v>
      </c>
      <c r="AQ78" s="1">
        <f>AK78</f>
        <v>0</v>
      </c>
      <c r="AR78" s="8">
        <f>SUM(X78,Z78)</f>
        <v>57</v>
      </c>
      <c r="AS78" s="8">
        <f>SUM(AB78,AC78)</f>
        <v>3</v>
      </c>
      <c r="AT78" s="8">
        <f>AD78</f>
        <v>0</v>
      </c>
      <c r="AU78" t="b">
        <f>IF(AND(AE78&gt;0.1,AG78&gt;0.1,AF78&lt;0.1),TRUE,FALSE)</f>
        <v>1</v>
      </c>
      <c r="AV78" t="b">
        <f>IF(AND(AI78&gt;0.1,AJ78&gt;0.1,AH78&lt;0.1),TRUE,FALSE)</f>
        <v>0</v>
      </c>
      <c r="AW78" t="b">
        <f>IF(AND(AK78&gt;0.1,AH78&lt;0.1),TRUE,FALSE)</f>
        <v>0</v>
      </c>
      <c r="AX78" t="s">
        <v>1273</v>
      </c>
      <c r="AY78" s="9" t="s">
        <v>1271</v>
      </c>
    </row>
    <row r="79" spans="1:51" x14ac:dyDescent="0.2">
      <c r="A79" t="s">
        <v>25</v>
      </c>
      <c r="B79" t="s">
        <v>1048</v>
      </c>
      <c r="C79">
        <v>0</v>
      </c>
      <c r="D79">
        <v>2</v>
      </c>
      <c r="E79">
        <v>0</v>
      </c>
      <c r="F79">
        <v>0</v>
      </c>
      <c r="G79">
        <v>3</v>
      </c>
      <c r="H79">
        <v>0</v>
      </c>
      <c r="I79">
        <v>0</v>
      </c>
      <c r="J79">
        <v>0</v>
      </c>
      <c r="K79">
        <v>9.7361240000000005E-3</v>
      </c>
      <c r="L79">
        <v>0</v>
      </c>
      <c r="M79">
        <v>0</v>
      </c>
      <c r="N79">
        <v>1.5512471E-3</v>
      </c>
      <c r="O79">
        <v>1.9054301000000001E-3</v>
      </c>
      <c r="P79">
        <v>0</v>
      </c>
      <c r="Q79">
        <v>0.22743917</v>
      </c>
      <c r="R79">
        <v>0</v>
      </c>
      <c r="S79">
        <v>1.6853445</v>
      </c>
      <c r="T79">
        <v>0</v>
      </c>
      <c r="U79">
        <v>0.36144470000000001</v>
      </c>
      <c r="V79">
        <v>0.30918192999999999</v>
      </c>
      <c r="W79">
        <v>0</v>
      </c>
      <c r="X79">
        <v>17</v>
      </c>
      <c r="Y79">
        <v>0</v>
      </c>
      <c r="Z79">
        <v>39</v>
      </c>
      <c r="AA79">
        <v>0</v>
      </c>
      <c r="AB79">
        <v>12</v>
      </c>
      <c r="AC79">
        <v>18</v>
      </c>
      <c r="AD79">
        <v>0</v>
      </c>
      <c r="AE79">
        <v>8.8999999999999996E-2</v>
      </c>
      <c r="AF79">
        <v>0</v>
      </c>
      <c r="AG79">
        <v>0.42899999999999999</v>
      </c>
      <c r="AH79">
        <v>0</v>
      </c>
      <c r="AI79">
        <v>0.13400000000000001</v>
      </c>
      <c r="AJ79">
        <v>0.11700000000000001</v>
      </c>
      <c r="AK79">
        <v>0</v>
      </c>
      <c r="AL79" t="s">
        <v>114</v>
      </c>
      <c r="AM79">
        <v>4</v>
      </c>
      <c r="AN79" t="s">
        <v>834</v>
      </c>
      <c r="AO79" s="1">
        <f>AVERAGE(AE79,AG79)</f>
        <v>0.25900000000000001</v>
      </c>
      <c r="AP79" s="1">
        <f>AVERAGE(AI79,AJ79)</f>
        <v>0.1255</v>
      </c>
      <c r="AQ79" s="1">
        <f>AK79</f>
        <v>0</v>
      </c>
      <c r="AR79" s="8">
        <f>SUM(X79,Z79)</f>
        <v>56</v>
      </c>
      <c r="AS79" s="8">
        <f>SUM(AB79,AC79)</f>
        <v>30</v>
      </c>
      <c r="AT79" s="8">
        <f>AD79</f>
        <v>0</v>
      </c>
      <c r="AU79" t="b">
        <f>IF(AND(AE79&gt;0.1,AG79&gt;0.1,AF79&lt;0.1),TRUE,FALSE)</f>
        <v>0</v>
      </c>
      <c r="AV79" t="b">
        <f>IF(AND(AI79&gt;0.1,AJ79&gt;0.1,AH79&lt;0.1),TRUE,FALSE)</f>
        <v>1</v>
      </c>
      <c r="AW79" t="b">
        <f>IF(AND(AK79&gt;0.1,AH79&lt;0.1),TRUE,FALSE)</f>
        <v>0</v>
      </c>
      <c r="AX79" t="s">
        <v>1047</v>
      </c>
      <c r="AY79" s="9" t="s">
        <v>1046</v>
      </c>
    </row>
    <row r="80" spans="1:51" x14ac:dyDescent="0.2">
      <c r="A80" t="s">
        <v>25</v>
      </c>
      <c r="B80" t="s">
        <v>884</v>
      </c>
      <c r="C80">
        <v>0</v>
      </c>
      <c r="D80">
        <v>0</v>
      </c>
      <c r="E80">
        <v>2</v>
      </c>
      <c r="F80">
        <v>0</v>
      </c>
      <c r="G80">
        <v>3</v>
      </c>
      <c r="H80">
        <v>0</v>
      </c>
      <c r="I80">
        <v>0</v>
      </c>
      <c r="J80">
        <v>0</v>
      </c>
      <c r="K80">
        <v>0</v>
      </c>
      <c r="L80">
        <v>1.2475948000000001E-4</v>
      </c>
      <c r="M80">
        <v>0</v>
      </c>
      <c r="N80">
        <v>3.4963790000000001E-4</v>
      </c>
      <c r="O80">
        <v>2.8631183999999998E-4</v>
      </c>
      <c r="P80">
        <v>0</v>
      </c>
      <c r="Q80">
        <v>0.58854675000000001</v>
      </c>
      <c r="R80">
        <v>0</v>
      </c>
      <c r="S80">
        <v>1.5941794</v>
      </c>
      <c r="T80">
        <v>0</v>
      </c>
      <c r="U80">
        <v>0.10407864999999999</v>
      </c>
      <c r="V80">
        <v>0.1614486</v>
      </c>
      <c r="W80">
        <v>0</v>
      </c>
      <c r="X80">
        <v>25</v>
      </c>
      <c r="Y80">
        <v>0</v>
      </c>
      <c r="Z80">
        <v>28</v>
      </c>
      <c r="AA80">
        <v>0</v>
      </c>
      <c r="AB80">
        <v>3</v>
      </c>
      <c r="AC80">
        <v>3</v>
      </c>
      <c r="AD80">
        <v>0</v>
      </c>
      <c r="AE80">
        <v>0.20100000000000001</v>
      </c>
      <c r="AF80">
        <v>0</v>
      </c>
      <c r="AG80">
        <v>0.41399999999999998</v>
      </c>
      <c r="AH80">
        <v>0</v>
      </c>
      <c r="AI80">
        <v>4.2999999999999997E-2</v>
      </c>
      <c r="AJ80">
        <v>6.5000000000000002E-2</v>
      </c>
      <c r="AK80">
        <v>0</v>
      </c>
      <c r="AL80" t="s">
        <v>166</v>
      </c>
      <c r="AM80">
        <v>4</v>
      </c>
      <c r="AN80" t="s">
        <v>834</v>
      </c>
      <c r="AO80" s="1">
        <f>AVERAGE(AE80,AG80)</f>
        <v>0.3075</v>
      </c>
      <c r="AP80" s="1">
        <f>AVERAGE(AI80,AJ80)</f>
        <v>5.3999999999999999E-2</v>
      </c>
      <c r="AQ80" s="1">
        <f>AK80</f>
        <v>0</v>
      </c>
      <c r="AR80" s="8">
        <f>SUM(X80,Z80)</f>
        <v>53</v>
      </c>
      <c r="AS80" s="8">
        <f>SUM(AB80,AC80)</f>
        <v>6</v>
      </c>
      <c r="AT80" s="8">
        <f>AD80</f>
        <v>0</v>
      </c>
      <c r="AU80" t="b">
        <f>IF(AND(AE80&gt;0.1,AG80&gt;0.1,AF80&lt;0.1),TRUE,FALSE)</f>
        <v>1</v>
      </c>
      <c r="AV80" t="b">
        <f>IF(AND(AI80&gt;0.1,AJ80&gt;0.1,AH80&lt;0.1),TRUE,FALSE)</f>
        <v>0</v>
      </c>
      <c r="AW80" t="b">
        <f>IF(AND(AK80&gt;0.1,AH80&lt;0.1),TRUE,FALSE)</f>
        <v>0</v>
      </c>
      <c r="AX80" t="s">
        <v>883</v>
      </c>
      <c r="AY80" s="9" t="s">
        <v>882</v>
      </c>
    </row>
    <row r="81" spans="1:51" x14ac:dyDescent="0.2">
      <c r="A81" t="s">
        <v>25</v>
      </c>
      <c r="B81" t="s">
        <v>990</v>
      </c>
      <c r="C81">
        <v>0</v>
      </c>
      <c r="D81">
        <v>0</v>
      </c>
      <c r="E81">
        <v>2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8.9627200000000001E-5</v>
      </c>
      <c r="M81">
        <v>0</v>
      </c>
      <c r="N81">
        <v>1.1203451000000001E-3</v>
      </c>
      <c r="O81">
        <v>3.2765330000000001E-4</v>
      </c>
      <c r="P81">
        <v>0</v>
      </c>
      <c r="Q81">
        <v>0.33659554000000003</v>
      </c>
      <c r="R81">
        <v>0</v>
      </c>
      <c r="S81">
        <v>1.2080047</v>
      </c>
      <c r="T81">
        <v>0</v>
      </c>
      <c r="U81">
        <v>0.31219995</v>
      </c>
      <c r="V81">
        <v>0.12460494</v>
      </c>
      <c r="W81">
        <v>0</v>
      </c>
      <c r="X81">
        <v>23</v>
      </c>
      <c r="Y81">
        <v>0</v>
      </c>
      <c r="Z81">
        <v>28</v>
      </c>
      <c r="AA81">
        <v>0</v>
      </c>
      <c r="AB81">
        <v>14</v>
      </c>
      <c r="AC81">
        <v>5</v>
      </c>
      <c r="AD81">
        <v>0</v>
      </c>
      <c r="AE81">
        <v>0.126</v>
      </c>
      <c r="AF81">
        <v>0</v>
      </c>
      <c r="AG81">
        <v>0.34399999999999997</v>
      </c>
      <c r="AH81">
        <v>0</v>
      </c>
      <c r="AI81">
        <v>0.11799999999999999</v>
      </c>
      <c r="AJ81">
        <v>5.0999999999999997E-2</v>
      </c>
      <c r="AK81">
        <v>0</v>
      </c>
      <c r="AL81" t="s">
        <v>989</v>
      </c>
      <c r="AM81">
        <v>4</v>
      </c>
      <c r="AN81" t="s">
        <v>834</v>
      </c>
      <c r="AO81" s="1">
        <f>AVERAGE(AE81,AG81)</f>
        <v>0.23499999999999999</v>
      </c>
      <c r="AP81" s="1">
        <f>AVERAGE(AI81,AJ81)</f>
        <v>8.4499999999999992E-2</v>
      </c>
      <c r="AQ81" s="1">
        <f>AK81</f>
        <v>0</v>
      </c>
      <c r="AR81" s="8">
        <f>SUM(X81,Z81)</f>
        <v>51</v>
      </c>
      <c r="AS81" s="8">
        <f>SUM(AB81,AC81)</f>
        <v>19</v>
      </c>
      <c r="AT81" s="8">
        <f>AD81</f>
        <v>0</v>
      </c>
      <c r="AU81" t="b">
        <f>IF(AND(AE81&gt;0.1,AG81&gt;0.1,AF81&lt;0.1),TRUE,FALSE)</f>
        <v>1</v>
      </c>
      <c r="AV81" t="b">
        <f>IF(AND(AI81&gt;0.1,AJ81&gt;0.1,AH81&lt;0.1),TRUE,FALSE)</f>
        <v>0</v>
      </c>
      <c r="AW81" t="b">
        <f>IF(AND(AK81&gt;0.1,AH81&lt;0.1),TRUE,FALSE)</f>
        <v>0</v>
      </c>
      <c r="AX81" t="s">
        <v>988</v>
      </c>
      <c r="AY81" t="s">
        <v>987</v>
      </c>
    </row>
    <row r="82" spans="1:51" x14ac:dyDescent="0.2">
      <c r="A82" t="s">
        <v>25</v>
      </c>
      <c r="B82" t="s">
        <v>67</v>
      </c>
      <c r="C82">
        <v>18</v>
      </c>
      <c r="D82">
        <v>14</v>
      </c>
      <c r="E82">
        <v>29</v>
      </c>
      <c r="F82">
        <v>13</v>
      </c>
      <c r="G82">
        <v>32</v>
      </c>
      <c r="H82">
        <v>28</v>
      </c>
      <c r="I82">
        <v>2</v>
      </c>
      <c r="J82">
        <v>1.0123056E-2</v>
      </c>
      <c r="K82">
        <v>5.2425284000000003E-2</v>
      </c>
      <c r="L82">
        <v>1.5799667999999999E-2</v>
      </c>
      <c r="M82">
        <v>5.5438220000000003E-2</v>
      </c>
      <c r="N82">
        <v>3.47307E-3</v>
      </c>
      <c r="O82">
        <v>2.5596275999999999E-3</v>
      </c>
      <c r="P82">
        <v>0</v>
      </c>
      <c r="Q82">
        <v>3.5708823000000001</v>
      </c>
      <c r="R82">
        <v>1.1527817</v>
      </c>
      <c r="S82">
        <v>5.3095736999999996</v>
      </c>
      <c r="T82">
        <v>0</v>
      </c>
      <c r="U82">
        <v>1.1527817</v>
      </c>
      <c r="V82">
        <v>1.0892961000000001</v>
      </c>
      <c r="W82">
        <v>0</v>
      </c>
      <c r="X82">
        <v>23</v>
      </c>
      <c r="Y82">
        <v>7</v>
      </c>
      <c r="Z82">
        <v>25</v>
      </c>
      <c r="AA82">
        <v>0</v>
      </c>
      <c r="AB82">
        <v>10</v>
      </c>
      <c r="AC82">
        <v>9</v>
      </c>
      <c r="AD82">
        <v>0</v>
      </c>
      <c r="AE82">
        <v>0.66</v>
      </c>
      <c r="AF82">
        <v>0.33300000000000002</v>
      </c>
      <c r="AG82">
        <v>0.8</v>
      </c>
      <c r="AH82">
        <v>0</v>
      </c>
      <c r="AI82">
        <v>0.33300000000000002</v>
      </c>
      <c r="AJ82">
        <v>0.32</v>
      </c>
      <c r="AK82">
        <v>0</v>
      </c>
      <c r="AL82" t="s">
        <v>244</v>
      </c>
      <c r="AM82">
        <v>5</v>
      </c>
      <c r="AN82" t="s">
        <v>880</v>
      </c>
      <c r="AO82" s="1">
        <f>AVERAGE(AE82,AG82)</f>
        <v>0.73</v>
      </c>
      <c r="AP82" s="1">
        <f>AVERAGE(AI82,AJ82)</f>
        <v>0.32650000000000001</v>
      </c>
      <c r="AQ82" s="1">
        <f>AK82</f>
        <v>0</v>
      </c>
      <c r="AR82" s="8">
        <f>SUM(X82,Z82)</f>
        <v>48</v>
      </c>
      <c r="AS82" s="8">
        <f>SUM(AB82,AC82)</f>
        <v>19</v>
      </c>
      <c r="AT82" s="8">
        <f>AD82</f>
        <v>0</v>
      </c>
      <c r="AU82" t="b">
        <f>IF(AND(AE82&gt;0.1,AG82&gt;0.1,AF82&lt;0.1),TRUE,FALSE)</f>
        <v>0</v>
      </c>
      <c r="AV82" t="b">
        <f>IF(AND(AI82&gt;0.1,AJ82&gt;0.1,AH82&lt;0.1),TRUE,FALSE)</f>
        <v>1</v>
      </c>
      <c r="AW82" t="b">
        <f>IF(AND(AK82&gt;0.1,AH82&lt;0.1),TRUE,FALSE)</f>
        <v>0</v>
      </c>
      <c r="AX82" t="s">
        <v>986</v>
      </c>
      <c r="AY82" s="9" t="s">
        <v>985</v>
      </c>
    </row>
    <row r="83" spans="1:51" x14ac:dyDescent="0.2">
      <c r="A83" t="s">
        <v>25</v>
      </c>
      <c r="B83" t="s">
        <v>69</v>
      </c>
      <c r="C83">
        <v>7</v>
      </c>
      <c r="D83">
        <v>0</v>
      </c>
      <c r="E83">
        <v>32</v>
      </c>
      <c r="F83">
        <v>7</v>
      </c>
      <c r="G83">
        <v>20</v>
      </c>
      <c r="H83">
        <v>14</v>
      </c>
      <c r="I83">
        <v>0</v>
      </c>
      <c r="J83">
        <v>4.9027350000000001E-3</v>
      </c>
      <c r="K83">
        <v>0</v>
      </c>
      <c r="L83">
        <v>7.8716710000000002E-3</v>
      </c>
      <c r="M83">
        <v>7.4812819999999997E-3</v>
      </c>
      <c r="N83">
        <v>1.1392774000000001E-3</v>
      </c>
      <c r="O83">
        <v>6.7849640000000003E-4</v>
      </c>
      <c r="P83">
        <v>0</v>
      </c>
      <c r="Q83">
        <v>0.73380400000000001</v>
      </c>
      <c r="R83">
        <v>0</v>
      </c>
      <c r="S83">
        <v>0.80301774000000004</v>
      </c>
      <c r="T83">
        <v>0</v>
      </c>
      <c r="U83">
        <v>0.33967673999999998</v>
      </c>
      <c r="V83">
        <v>0.35207260000000001</v>
      </c>
      <c r="W83">
        <v>0</v>
      </c>
      <c r="X83">
        <v>33</v>
      </c>
      <c r="Y83">
        <v>0</v>
      </c>
      <c r="Z83">
        <v>14</v>
      </c>
      <c r="AA83">
        <v>0</v>
      </c>
      <c r="AB83">
        <v>11</v>
      </c>
      <c r="AC83">
        <v>8</v>
      </c>
      <c r="AD83">
        <v>0</v>
      </c>
      <c r="AE83">
        <v>0.23899999999999999</v>
      </c>
      <c r="AF83">
        <v>0</v>
      </c>
      <c r="AG83">
        <v>0.25600000000000001</v>
      </c>
      <c r="AH83">
        <v>0</v>
      </c>
      <c r="AI83">
        <v>0.127</v>
      </c>
      <c r="AJ83">
        <v>0.13100000000000001</v>
      </c>
      <c r="AK83">
        <v>0</v>
      </c>
      <c r="AL83" t="s">
        <v>94</v>
      </c>
      <c r="AM83">
        <v>4</v>
      </c>
      <c r="AN83" t="s">
        <v>834</v>
      </c>
      <c r="AO83" s="1">
        <f>AVERAGE(AE83,AG83)</f>
        <v>0.2475</v>
      </c>
      <c r="AP83" s="1">
        <f>AVERAGE(AI83,AJ83)</f>
        <v>0.129</v>
      </c>
      <c r="AQ83" s="1">
        <f>AK83</f>
        <v>0</v>
      </c>
      <c r="AR83" s="8">
        <f>SUM(X83,Z83)</f>
        <v>47</v>
      </c>
      <c r="AS83" s="8">
        <f>SUM(AB83,AC83)</f>
        <v>19</v>
      </c>
      <c r="AT83" s="8">
        <f>AD83</f>
        <v>0</v>
      </c>
      <c r="AU83" t="b">
        <f>IF(AND(AE83&gt;0.1,AG83&gt;0.1,AF83&lt;0.1),TRUE,FALSE)</f>
        <v>1</v>
      </c>
      <c r="AV83" t="b">
        <f>IF(AND(AI83&gt;0.1,AJ83&gt;0.1,AH83&lt;0.1),TRUE,FALSE)</f>
        <v>1</v>
      </c>
      <c r="AW83" t="b">
        <f>IF(AND(AK83&gt;0.1,AH83&lt;0.1),TRUE,FALSE)</f>
        <v>0</v>
      </c>
      <c r="AX83" t="s">
        <v>984</v>
      </c>
      <c r="AY83" s="9" t="s">
        <v>983</v>
      </c>
    </row>
    <row r="84" spans="1:51" x14ac:dyDescent="0.2">
      <c r="A84" t="s">
        <v>25</v>
      </c>
      <c r="B84" t="s">
        <v>1045</v>
      </c>
      <c r="C84">
        <v>3</v>
      </c>
      <c r="D84">
        <v>0</v>
      </c>
      <c r="E84">
        <v>6</v>
      </c>
      <c r="F84">
        <v>0</v>
      </c>
      <c r="G84">
        <v>0</v>
      </c>
      <c r="H84">
        <v>0</v>
      </c>
      <c r="I84">
        <v>0</v>
      </c>
      <c r="J84">
        <v>2.4732915000000001E-4</v>
      </c>
      <c r="K84">
        <v>0</v>
      </c>
      <c r="L84">
        <v>2.4126350999999999E-4</v>
      </c>
      <c r="M84">
        <v>0</v>
      </c>
      <c r="N84">
        <v>1.5592126999999999E-3</v>
      </c>
      <c r="O84">
        <v>9.7638379999999999E-4</v>
      </c>
      <c r="P84">
        <v>3.6045713000000001E-3</v>
      </c>
      <c r="Q84">
        <v>0.76197610000000005</v>
      </c>
      <c r="R84">
        <v>0</v>
      </c>
      <c r="S84">
        <v>0.67880404000000005</v>
      </c>
      <c r="T84">
        <v>0</v>
      </c>
      <c r="U84">
        <v>0.37088179999999998</v>
      </c>
      <c r="V84">
        <v>0.4521116</v>
      </c>
      <c r="W84">
        <v>0.33352150000000003</v>
      </c>
      <c r="X84">
        <v>26</v>
      </c>
      <c r="Y84">
        <v>0</v>
      </c>
      <c r="Z84">
        <v>20</v>
      </c>
      <c r="AA84">
        <v>0</v>
      </c>
      <c r="AB84">
        <v>17</v>
      </c>
      <c r="AC84">
        <v>13</v>
      </c>
      <c r="AD84">
        <v>7</v>
      </c>
      <c r="AE84">
        <v>0.246</v>
      </c>
      <c r="AF84">
        <v>0</v>
      </c>
      <c r="AG84">
        <v>0.22500000000000001</v>
      </c>
      <c r="AH84">
        <v>0</v>
      </c>
      <c r="AI84">
        <v>0.13700000000000001</v>
      </c>
      <c r="AJ84">
        <v>0.16200000000000001</v>
      </c>
      <c r="AK84">
        <v>0.125</v>
      </c>
      <c r="AL84" t="s">
        <v>152</v>
      </c>
      <c r="AM84">
        <v>5</v>
      </c>
      <c r="AN84" t="s">
        <v>896</v>
      </c>
      <c r="AO84" s="1">
        <f>AVERAGE(AE84,AG84)</f>
        <v>0.23549999999999999</v>
      </c>
      <c r="AP84" s="1">
        <f>AVERAGE(AI84,AJ84)</f>
        <v>0.14950000000000002</v>
      </c>
      <c r="AQ84" s="1">
        <f>AK84</f>
        <v>0.125</v>
      </c>
      <c r="AR84" s="8">
        <f>SUM(X84,Z84)</f>
        <v>46</v>
      </c>
      <c r="AS84" s="8">
        <f>SUM(AB84,AC84)</f>
        <v>30</v>
      </c>
      <c r="AT84" s="8">
        <f>AD84</f>
        <v>7</v>
      </c>
      <c r="AU84" t="b">
        <f>IF(AND(AE84&gt;0.1,AG84&gt;0.1,AF84&lt;0.1),TRUE,FALSE)</f>
        <v>1</v>
      </c>
      <c r="AV84" t="b">
        <f>IF(AND(AI84&gt;0.1,AJ84&gt;0.1,AH84&lt;0.1),TRUE,FALSE)</f>
        <v>1</v>
      </c>
      <c r="AW84" t="b">
        <f>IF(AND(AK84&gt;0.1,AH84&lt;0.1),TRUE,FALSE)</f>
        <v>1</v>
      </c>
      <c r="AX84" t="s">
        <v>1044</v>
      </c>
      <c r="AY84" t="s">
        <v>1043</v>
      </c>
    </row>
    <row r="85" spans="1:51" x14ac:dyDescent="0.2">
      <c r="A85" t="s">
        <v>25</v>
      </c>
      <c r="B85" t="s">
        <v>1012</v>
      </c>
      <c r="C85">
        <v>0</v>
      </c>
      <c r="D85">
        <v>0</v>
      </c>
      <c r="E85">
        <v>2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1.6949169E-4</v>
      </c>
      <c r="M85">
        <v>0</v>
      </c>
      <c r="N85">
        <v>8.0147770000000007E-3</v>
      </c>
      <c r="O85">
        <v>4.2191670000000002E-3</v>
      </c>
      <c r="P85">
        <v>0</v>
      </c>
      <c r="Q85">
        <v>0.53815469999999999</v>
      </c>
      <c r="R85">
        <v>0</v>
      </c>
      <c r="S85">
        <v>1.2490547000000001</v>
      </c>
      <c r="T85">
        <v>0</v>
      </c>
      <c r="U85">
        <v>2.0478952000000001</v>
      </c>
      <c r="V85">
        <v>1.3067472</v>
      </c>
      <c r="W85">
        <v>0</v>
      </c>
      <c r="X85">
        <v>17</v>
      </c>
      <c r="Y85">
        <v>0</v>
      </c>
      <c r="Z85">
        <v>29</v>
      </c>
      <c r="AA85">
        <v>0</v>
      </c>
      <c r="AB85">
        <v>14</v>
      </c>
      <c r="AC85">
        <v>9</v>
      </c>
      <c r="AD85">
        <v>0</v>
      </c>
      <c r="AE85">
        <v>0.187</v>
      </c>
      <c r="AF85">
        <v>0</v>
      </c>
      <c r="AG85">
        <v>0.35199999999999998</v>
      </c>
      <c r="AH85">
        <v>0</v>
      </c>
      <c r="AI85">
        <v>0.48399999999999999</v>
      </c>
      <c r="AJ85">
        <v>0.36299999999999999</v>
      </c>
      <c r="AK85">
        <v>0</v>
      </c>
      <c r="AL85" t="s">
        <v>62</v>
      </c>
      <c r="AM85">
        <v>4</v>
      </c>
      <c r="AN85" t="s">
        <v>834</v>
      </c>
      <c r="AO85" s="1">
        <f>AVERAGE(AE85,AG85)</f>
        <v>0.26949999999999996</v>
      </c>
      <c r="AP85" s="1">
        <f>AVERAGE(AI85,AJ85)</f>
        <v>0.42349999999999999</v>
      </c>
      <c r="AQ85" s="1">
        <f>AK85</f>
        <v>0</v>
      </c>
      <c r="AR85" s="8">
        <f>SUM(X85,Z85)</f>
        <v>46</v>
      </c>
      <c r="AS85" s="8">
        <f>SUM(AB85,AC85)</f>
        <v>23</v>
      </c>
      <c r="AT85" s="8">
        <f>AD85</f>
        <v>0</v>
      </c>
      <c r="AU85" t="b">
        <f>IF(AND(AE85&gt;0.1,AG85&gt;0.1,AF85&lt;0.1),TRUE,FALSE)</f>
        <v>1</v>
      </c>
      <c r="AV85" t="b">
        <f>IF(AND(AI85&gt;0.1,AJ85&gt;0.1,AH85&lt;0.1),TRUE,FALSE)</f>
        <v>1</v>
      </c>
      <c r="AW85" t="b">
        <f>IF(AND(AK85&gt;0.1,AH85&lt;0.1),TRUE,FALSE)</f>
        <v>0</v>
      </c>
      <c r="AX85" t="s">
        <v>1011</v>
      </c>
      <c r="AY85" s="9" t="s">
        <v>1010</v>
      </c>
    </row>
    <row r="86" spans="1:51" x14ac:dyDescent="0.2">
      <c r="A86" t="s">
        <v>25</v>
      </c>
      <c r="B86" t="s">
        <v>959</v>
      </c>
      <c r="C86">
        <v>5</v>
      </c>
      <c r="D86">
        <v>0</v>
      </c>
      <c r="E86">
        <v>8</v>
      </c>
      <c r="F86">
        <v>0</v>
      </c>
      <c r="G86">
        <v>2</v>
      </c>
      <c r="H86">
        <v>2</v>
      </c>
      <c r="I86">
        <v>0</v>
      </c>
      <c r="J86">
        <v>2.6437444999999999E-4</v>
      </c>
      <c r="K86">
        <v>0</v>
      </c>
      <c r="L86">
        <v>2.8133538000000002E-4</v>
      </c>
      <c r="M86">
        <v>0</v>
      </c>
      <c r="N86">
        <v>7.148686E-4</v>
      </c>
      <c r="O86">
        <v>5.1221830000000004E-4</v>
      </c>
      <c r="P86">
        <v>0</v>
      </c>
      <c r="Q86">
        <v>0.30316674999999998</v>
      </c>
      <c r="R86">
        <v>0</v>
      </c>
      <c r="S86">
        <v>0.33352150000000003</v>
      </c>
      <c r="T86">
        <v>0</v>
      </c>
      <c r="U86">
        <v>0.29717934000000001</v>
      </c>
      <c r="V86">
        <v>0.22179961000000001</v>
      </c>
      <c r="W86">
        <v>0</v>
      </c>
      <c r="X86">
        <v>24</v>
      </c>
      <c r="Y86">
        <v>0</v>
      </c>
      <c r="Z86">
        <v>22</v>
      </c>
      <c r="AA86">
        <v>0</v>
      </c>
      <c r="AB86">
        <v>8</v>
      </c>
      <c r="AC86">
        <v>7</v>
      </c>
      <c r="AD86">
        <v>0</v>
      </c>
      <c r="AE86">
        <v>0.115</v>
      </c>
      <c r="AF86">
        <v>0</v>
      </c>
      <c r="AG86">
        <v>0.125</v>
      </c>
      <c r="AH86">
        <v>0</v>
      </c>
      <c r="AI86">
        <v>0.113</v>
      </c>
      <c r="AJ86">
        <v>8.6999999999999994E-2</v>
      </c>
      <c r="AK86">
        <v>0</v>
      </c>
      <c r="AL86" t="s">
        <v>958</v>
      </c>
      <c r="AM86">
        <v>4</v>
      </c>
      <c r="AN86" t="s">
        <v>834</v>
      </c>
      <c r="AO86" s="1">
        <f>AVERAGE(AE86,AG86)</f>
        <v>0.12</v>
      </c>
      <c r="AP86" s="1">
        <f>AVERAGE(AI86,AJ86)</f>
        <v>0.1</v>
      </c>
      <c r="AQ86" s="1">
        <f>AK86</f>
        <v>0</v>
      </c>
      <c r="AR86" s="8">
        <f>SUM(X86,Z86)</f>
        <v>46</v>
      </c>
      <c r="AS86" s="8">
        <f>SUM(AB86,AC86)</f>
        <v>15</v>
      </c>
      <c r="AT86" s="8">
        <f>AD86</f>
        <v>0</v>
      </c>
      <c r="AU86" t="b">
        <f>IF(AND(AE86&gt;0.1,AG86&gt;0.1,AF86&lt;0.1),TRUE,FALSE)</f>
        <v>1</v>
      </c>
      <c r="AV86" t="b">
        <f>IF(AND(AI86&gt;0.1,AJ86&gt;0.1,AH86&lt;0.1),TRUE,FALSE)</f>
        <v>0</v>
      </c>
      <c r="AW86" t="b">
        <f>IF(AND(AK86&gt;0.1,AH86&lt;0.1),TRUE,FALSE)</f>
        <v>0</v>
      </c>
      <c r="AX86" t="s">
        <v>957</v>
      </c>
      <c r="AY86" s="10" t="s">
        <v>956</v>
      </c>
    </row>
    <row r="87" spans="1:51" x14ac:dyDescent="0.2">
      <c r="A87" t="s">
        <v>25</v>
      </c>
      <c r="B87" t="s">
        <v>661</v>
      </c>
      <c r="C87">
        <v>0</v>
      </c>
      <c r="D87">
        <v>0</v>
      </c>
      <c r="E87">
        <v>4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5.6324223999999995E-4</v>
      </c>
      <c r="M87">
        <v>0</v>
      </c>
      <c r="N87">
        <v>0</v>
      </c>
      <c r="O87">
        <v>0</v>
      </c>
      <c r="P87">
        <v>0</v>
      </c>
      <c r="Q87">
        <v>0.24451458000000001</v>
      </c>
      <c r="R87">
        <v>0</v>
      </c>
      <c r="S87">
        <v>0.20503592000000001</v>
      </c>
      <c r="T87">
        <v>0</v>
      </c>
      <c r="U87">
        <v>0</v>
      </c>
      <c r="V87">
        <v>0</v>
      </c>
      <c r="W87">
        <v>0</v>
      </c>
      <c r="X87">
        <v>13</v>
      </c>
      <c r="Y87">
        <v>0</v>
      </c>
      <c r="Z87">
        <v>33</v>
      </c>
      <c r="AA87">
        <v>0</v>
      </c>
      <c r="AB87">
        <v>0</v>
      </c>
      <c r="AC87">
        <v>0</v>
      </c>
      <c r="AD87">
        <v>0</v>
      </c>
      <c r="AE87">
        <v>9.5000000000000001E-2</v>
      </c>
      <c r="AF87">
        <v>0</v>
      </c>
      <c r="AG87">
        <v>8.1000000000000003E-2</v>
      </c>
      <c r="AH87">
        <v>0</v>
      </c>
      <c r="AI87">
        <v>0</v>
      </c>
      <c r="AJ87">
        <v>0</v>
      </c>
      <c r="AK87">
        <v>0</v>
      </c>
      <c r="AL87" t="s">
        <v>660</v>
      </c>
      <c r="AM87">
        <v>2</v>
      </c>
      <c r="AN87" t="s">
        <v>424</v>
      </c>
      <c r="AO87" s="1">
        <f>AVERAGE(AE87,AG87)</f>
        <v>8.7999999999999995E-2</v>
      </c>
      <c r="AP87" s="1">
        <f>AVERAGE(AI87,AJ87)</f>
        <v>0</v>
      </c>
      <c r="AQ87" s="1">
        <f>AK87</f>
        <v>0</v>
      </c>
      <c r="AR87" s="8">
        <f>SUM(X87,Z87)</f>
        <v>46</v>
      </c>
      <c r="AS87" s="8">
        <f>SUM(AB87,AC87)</f>
        <v>0</v>
      </c>
      <c r="AT87" s="8">
        <f>AD87</f>
        <v>0</v>
      </c>
      <c r="AU87" t="b">
        <f>IF(AND(AE87&gt;0.1,AG87&gt;0.1,AF87&lt;0.1),TRUE,FALSE)</f>
        <v>0</v>
      </c>
      <c r="AV87" t="b">
        <f>IF(AND(AI87&gt;0.1,AJ87&gt;0.1,AH87&lt;0.1),TRUE,FALSE)</f>
        <v>0</v>
      </c>
      <c r="AW87" t="b">
        <f>IF(AND(AK87&gt;0.1,AH87&lt;0.1),TRUE,FALSE)</f>
        <v>0</v>
      </c>
    </row>
    <row r="88" spans="1:51" x14ac:dyDescent="0.2">
      <c r="A88" t="s">
        <v>25</v>
      </c>
      <c r="B88" t="s">
        <v>1107</v>
      </c>
      <c r="C88">
        <v>5</v>
      </c>
      <c r="D88">
        <v>0</v>
      </c>
      <c r="E88">
        <v>6</v>
      </c>
      <c r="F88">
        <v>0</v>
      </c>
      <c r="G88">
        <v>5</v>
      </c>
      <c r="H88">
        <v>3</v>
      </c>
      <c r="I88">
        <v>0</v>
      </c>
      <c r="J88">
        <v>3.1197088999999998E-4</v>
      </c>
      <c r="K88">
        <v>0</v>
      </c>
      <c r="L88">
        <v>1.8812506000000001E-4</v>
      </c>
      <c r="M88">
        <v>0</v>
      </c>
      <c r="N88">
        <v>6.6588934999999997E-3</v>
      </c>
      <c r="O88">
        <v>1.1547193000000001E-2</v>
      </c>
      <c r="P88">
        <v>0</v>
      </c>
      <c r="Q88">
        <v>1.4603674</v>
      </c>
      <c r="R88">
        <v>0.566751</v>
      </c>
      <c r="S88">
        <v>2.0831879999999998</v>
      </c>
      <c r="T88">
        <v>0</v>
      </c>
      <c r="U88">
        <v>3.4360862000000001</v>
      </c>
      <c r="V88">
        <v>2.7931496999999998</v>
      </c>
      <c r="W88">
        <v>0</v>
      </c>
      <c r="X88">
        <v>24</v>
      </c>
      <c r="Y88">
        <v>5</v>
      </c>
      <c r="Z88">
        <v>21</v>
      </c>
      <c r="AA88">
        <v>0</v>
      </c>
      <c r="AB88">
        <v>17</v>
      </c>
      <c r="AC88">
        <v>36</v>
      </c>
      <c r="AD88">
        <v>0</v>
      </c>
      <c r="AE88">
        <v>0.39100000000000001</v>
      </c>
      <c r="AF88">
        <v>0.19500000000000001</v>
      </c>
      <c r="AG88">
        <v>0.48899999999999999</v>
      </c>
      <c r="AH88">
        <v>0</v>
      </c>
      <c r="AI88">
        <v>0.64700000000000002</v>
      </c>
      <c r="AJ88">
        <v>0.57899999999999996</v>
      </c>
      <c r="AK88">
        <v>0</v>
      </c>
      <c r="AL88" t="s">
        <v>150</v>
      </c>
      <c r="AM88">
        <v>5</v>
      </c>
      <c r="AN88" t="s">
        <v>880</v>
      </c>
      <c r="AO88" s="1">
        <f>AVERAGE(AE88,AG88)</f>
        <v>0.44</v>
      </c>
      <c r="AP88" s="1">
        <f>AVERAGE(AI88,AJ88)</f>
        <v>0.61299999999999999</v>
      </c>
      <c r="AQ88" s="1">
        <f>AK88</f>
        <v>0</v>
      </c>
      <c r="AR88" s="8">
        <f>SUM(X88,Z88)</f>
        <v>45</v>
      </c>
      <c r="AS88" s="8">
        <f>SUM(AB88,AC88)</f>
        <v>53</v>
      </c>
      <c r="AT88" s="8">
        <f>AD88</f>
        <v>0</v>
      </c>
      <c r="AU88" t="b">
        <f>IF(AND(AE88&gt;0.1,AG88&gt;0.1,AF88&lt;0.1),TRUE,FALSE)</f>
        <v>0</v>
      </c>
      <c r="AV88" t="b">
        <f>IF(AND(AI88&gt;0.1,AJ88&gt;0.1,AH88&lt;0.1),TRUE,FALSE)</f>
        <v>1</v>
      </c>
      <c r="AW88" t="b">
        <f>IF(AND(AK88&gt;0.1,AH88&lt;0.1),TRUE,FALSE)</f>
        <v>0</v>
      </c>
      <c r="AX88" t="s">
        <v>1106</v>
      </c>
      <c r="AY88" s="9" t="s">
        <v>1105</v>
      </c>
    </row>
    <row r="89" spans="1:51" x14ac:dyDescent="0.2">
      <c r="A89" t="s">
        <v>25</v>
      </c>
      <c r="B89" t="s">
        <v>71</v>
      </c>
      <c r="C89">
        <v>3</v>
      </c>
      <c r="D89">
        <v>0</v>
      </c>
      <c r="E89">
        <v>10</v>
      </c>
      <c r="F89">
        <v>0</v>
      </c>
      <c r="G89">
        <v>2</v>
      </c>
      <c r="H89">
        <v>4</v>
      </c>
      <c r="I89">
        <v>0</v>
      </c>
      <c r="J89">
        <v>7.8762929999999997E-4</v>
      </c>
      <c r="K89">
        <v>0</v>
      </c>
      <c r="L89">
        <v>7.6831299999999996E-4</v>
      </c>
      <c r="M89">
        <v>0</v>
      </c>
      <c r="N89">
        <v>2.2574954000000001E-2</v>
      </c>
      <c r="O89">
        <v>9.3853019999999999E-3</v>
      </c>
      <c r="P89">
        <v>7.7996059999999997E-3</v>
      </c>
      <c r="Q89">
        <v>0.61064565000000004</v>
      </c>
      <c r="R89">
        <v>0</v>
      </c>
      <c r="S89">
        <v>1.5118864000000001</v>
      </c>
      <c r="T89">
        <v>0</v>
      </c>
      <c r="U89">
        <v>3.2953644</v>
      </c>
      <c r="V89">
        <v>2.4119291</v>
      </c>
      <c r="W89">
        <v>0.48936105000000002</v>
      </c>
      <c r="X89">
        <v>16</v>
      </c>
      <c r="Y89">
        <v>0</v>
      </c>
      <c r="Z89">
        <v>28</v>
      </c>
      <c r="AA89">
        <v>0</v>
      </c>
      <c r="AB89">
        <v>65</v>
      </c>
      <c r="AC89">
        <v>33</v>
      </c>
      <c r="AD89">
        <v>4</v>
      </c>
      <c r="AE89">
        <v>0.20699999999999999</v>
      </c>
      <c r="AF89">
        <v>0</v>
      </c>
      <c r="AG89">
        <v>0.4</v>
      </c>
      <c r="AH89">
        <v>0</v>
      </c>
      <c r="AI89">
        <v>0.63300000000000001</v>
      </c>
      <c r="AJ89">
        <v>0.53300000000000003</v>
      </c>
      <c r="AK89">
        <v>0.17299999999999999</v>
      </c>
      <c r="AL89" t="s">
        <v>177</v>
      </c>
      <c r="AM89">
        <v>5</v>
      </c>
      <c r="AN89" t="s">
        <v>896</v>
      </c>
      <c r="AO89" s="1">
        <f>AVERAGE(AE89,AG89)</f>
        <v>0.30349999999999999</v>
      </c>
      <c r="AP89" s="1">
        <f>AVERAGE(AI89,AJ89)</f>
        <v>0.58299999999999996</v>
      </c>
      <c r="AQ89" s="1">
        <f>AK89</f>
        <v>0.17299999999999999</v>
      </c>
      <c r="AR89" s="8">
        <f>SUM(X89,Z89)</f>
        <v>44</v>
      </c>
      <c r="AS89" s="8">
        <f>SUM(AB89,AC89)</f>
        <v>98</v>
      </c>
      <c r="AT89" s="8">
        <f>AD89</f>
        <v>4</v>
      </c>
      <c r="AU89" t="b">
        <f>IF(AND(AE89&gt;0.1,AG89&gt;0.1,AF89&lt;0.1),TRUE,FALSE)</f>
        <v>1</v>
      </c>
      <c r="AV89" t="b">
        <f>IF(AND(AI89&gt;0.1,AJ89&gt;0.1,AH89&lt;0.1),TRUE,FALSE)</f>
        <v>1</v>
      </c>
      <c r="AW89" t="b">
        <f>IF(AND(AK89&gt;0.1,AH89&lt;0.1),TRUE,FALSE)</f>
        <v>1</v>
      </c>
      <c r="AX89" t="s">
        <v>1149</v>
      </c>
      <c r="AY89" s="9" t="s">
        <v>1007</v>
      </c>
    </row>
    <row r="90" spans="1:51" x14ac:dyDescent="0.2">
      <c r="A90" t="s">
        <v>25</v>
      </c>
      <c r="B90" t="s">
        <v>1113</v>
      </c>
      <c r="C90">
        <v>0</v>
      </c>
      <c r="D90">
        <v>2</v>
      </c>
      <c r="E90">
        <v>0</v>
      </c>
      <c r="F90">
        <v>0</v>
      </c>
      <c r="G90">
        <v>2</v>
      </c>
      <c r="H90">
        <v>0</v>
      </c>
      <c r="I90">
        <v>0</v>
      </c>
      <c r="J90">
        <v>0</v>
      </c>
      <c r="K90">
        <v>1.8736183E-3</v>
      </c>
      <c r="L90">
        <v>0</v>
      </c>
      <c r="M90">
        <v>0</v>
      </c>
      <c r="N90">
        <v>8.066485E-3</v>
      </c>
      <c r="O90">
        <v>9.6330070000000007E-3</v>
      </c>
      <c r="P90">
        <v>0</v>
      </c>
      <c r="Q90">
        <v>1.0090927999999999</v>
      </c>
      <c r="R90">
        <v>0</v>
      </c>
      <c r="S90">
        <v>3.1591062999999999</v>
      </c>
      <c r="T90">
        <v>0.19398808000000001</v>
      </c>
      <c r="U90">
        <v>2.0902956000000001</v>
      </c>
      <c r="V90">
        <v>2.74973</v>
      </c>
      <c r="W90">
        <v>0</v>
      </c>
      <c r="X90">
        <v>21</v>
      </c>
      <c r="Y90">
        <v>0</v>
      </c>
      <c r="Z90">
        <v>23</v>
      </c>
      <c r="AA90">
        <v>2</v>
      </c>
      <c r="AB90">
        <v>24</v>
      </c>
      <c r="AC90">
        <v>35</v>
      </c>
      <c r="AD90">
        <v>0</v>
      </c>
      <c r="AE90">
        <v>0.30299999999999999</v>
      </c>
      <c r="AF90">
        <v>0</v>
      </c>
      <c r="AG90">
        <v>0.61899999999999999</v>
      </c>
      <c r="AH90">
        <v>7.6999999999999999E-2</v>
      </c>
      <c r="AI90">
        <v>0.49</v>
      </c>
      <c r="AJ90">
        <v>0.57399999999999995</v>
      </c>
      <c r="AK90">
        <v>0</v>
      </c>
      <c r="AL90" t="s">
        <v>284</v>
      </c>
      <c r="AM90">
        <v>5</v>
      </c>
      <c r="AN90" t="s">
        <v>1038</v>
      </c>
      <c r="AO90" s="1">
        <f>AVERAGE(AE90,AG90)</f>
        <v>0.46099999999999997</v>
      </c>
      <c r="AP90" s="1">
        <f>AVERAGE(AI90,AJ90)</f>
        <v>0.53200000000000003</v>
      </c>
      <c r="AQ90" s="1">
        <f>AK90</f>
        <v>0</v>
      </c>
      <c r="AR90" s="8">
        <f>SUM(X90,Z90)</f>
        <v>44</v>
      </c>
      <c r="AS90" s="8">
        <f>SUM(AB90,AC90)</f>
        <v>59</v>
      </c>
      <c r="AT90" s="8">
        <f>AD90</f>
        <v>0</v>
      </c>
      <c r="AU90" t="b">
        <f>IF(AND(AE90&gt;0.1,AG90&gt;0.1,AF90&lt;0.1),TRUE,FALSE)</f>
        <v>1</v>
      </c>
      <c r="AV90" t="b">
        <f>IF(AND(AI90&gt;0.1,AJ90&gt;0.1,AH90&lt;0.1),TRUE,FALSE)</f>
        <v>1</v>
      </c>
      <c r="AW90" t="b">
        <f>IF(AND(AK90&gt;0.1,AH90&lt;0.1),TRUE,FALSE)</f>
        <v>0</v>
      </c>
      <c r="AX90" t="s">
        <v>1112</v>
      </c>
      <c r="AY90" s="9" t="s">
        <v>1111</v>
      </c>
    </row>
    <row r="91" spans="1:51" x14ac:dyDescent="0.2">
      <c r="A91" t="s">
        <v>25</v>
      </c>
      <c r="B91" t="s">
        <v>975</v>
      </c>
      <c r="C91">
        <v>0</v>
      </c>
      <c r="D91">
        <v>0</v>
      </c>
      <c r="E91">
        <v>2</v>
      </c>
      <c r="F91">
        <v>0</v>
      </c>
      <c r="G91">
        <v>2</v>
      </c>
      <c r="H91">
        <v>2</v>
      </c>
      <c r="I91">
        <v>0</v>
      </c>
      <c r="J91">
        <v>0</v>
      </c>
      <c r="K91">
        <v>0</v>
      </c>
      <c r="L91">
        <v>6.6005899999999998E-5</v>
      </c>
      <c r="M91">
        <v>0</v>
      </c>
      <c r="N91">
        <v>5.2148190000000005E-4</v>
      </c>
      <c r="O91">
        <v>3.4162533000000001E-4</v>
      </c>
      <c r="P91">
        <v>0</v>
      </c>
      <c r="Q91">
        <v>0.43548942000000002</v>
      </c>
      <c r="R91">
        <v>0</v>
      </c>
      <c r="S91">
        <v>0.24451458000000001</v>
      </c>
      <c r="T91">
        <v>0</v>
      </c>
      <c r="U91">
        <v>0.14551294000000001</v>
      </c>
      <c r="V91">
        <v>0.17219532000000001</v>
      </c>
      <c r="W91">
        <v>0</v>
      </c>
      <c r="X91">
        <v>18</v>
      </c>
      <c r="Y91">
        <v>0</v>
      </c>
      <c r="Z91">
        <v>26</v>
      </c>
      <c r="AA91">
        <v>0</v>
      </c>
      <c r="AB91">
        <v>10</v>
      </c>
      <c r="AC91">
        <v>8</v>
      </c>
      <c r="AD91">
        <v>0</v>
      </c>
      <c r="AE91">
        <v>0.157</v>
      </c>
      <c r="AF91">
        <v>0</v>
      </c>
      <c r="AG91">
        <v>9.5000000000000001E-2</v>
      </c>
      <c r="AH91">
        <v>0</v>
      </c>
      <c r="AI91">
        <v>5.8999999999999997E-2</v>
      </c>
      <c r="AJ91">
        <v>6.9000000000000006E-2</v>
      </c>
      <c r="AK91">
        <v>0</v>
      </c>
      <c r="AL91" t="s">
        <v>974</v>
      </c>
      <c r="AM91">
        <v>4</v>
      </c>
      <c r="AN91" t="s">
        <v>834</v>
      </c>
      <c r="AO91" s="1">
        <f>AVERAGE(AE91,AG91)</f>
        <v>0.126</v>
      </c>
      <c r="AP91" s="1">
        <f>AVERAGE(AI91,AJ91)</f>
        <v>6.4000000000000001E-2</v>
      </c>
      <c r="AQ91" s="1">
        <f>AK91</f>
        <v>0</v>
      </c>
      <c r="AR91" s="8">
        <f>SUM(X91,Z91)</f>
        <v>44</v>
      </c>
      <c r="AS91" s="8">
        <f>SUM(AB91,AC91)</f>
        <v>18</v>
      </c>
      <c r="AT91" s="8">
        <f>AD91</f>
        <v>0</v>
      </c>
      <c r="AU91" t="b">
        <f>IF(AND(AE91&gt;0.1,AG91&gt;0.1,AF91&lt;0.1),TRUE,FALSE)</f>
        <v>0</v>
      </c>
      <c r="AV91" t="b">
        <f>IF(AND(AI91&gt;0.1,AJ91&gt;0.1,AH91&lt;0.1),TRUE,FALSE)</f>
        <v>0</v>
      </c>
      <c r="AW91" t="b">
        <f>IF(AND(AK91&gt;0.1,AH91&lt;0.1),TRUE,FALSE)</f>
        <v>0</v>
      </c>
    </row>
    <row r="92" spans="1:51" x14ac:dyDescent="0.2">
      <c r="A92" t="s">
        <v>25</v>
      </c>
      <c r="B92" t="s">
        <v>659</v>
      </c>
      <c r="C92">
        <v>0</v>
      </c>
      <c r="D92">
        <v>0</v>
      </c>
      <c r="E92">
        <v>0</v>
      </c>
      <c r="F92">
        <v>0</v>
      </c>
      <c r="G92">
        <v>2</v>
      </c>
      <c r="H92">
        <v>2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5.1961899999999998E-2</v>
      </c>
      <c r="R92">
        <v>0</v>
      </c>
      <c r="S92">
        <v>9.1440320000000005E-2</v>
      </c>
      <c r="T92">
        <v>0</v>
      </c>
      <c r="U92">
        <v>0</v>
      </c>
      <c r="V92">
        <v>0</v>
      </c>
      <c r="W92">
        <v>0</v>
      </c>
      <c r="X92">
        <v>7</v>
      </c>
      <c r="Y92">
        <v>0</v>
      </c>
      <c r="Z92">
        <v>37</v>
      </c>
      <c r="AA92">
        <v>0</v>
      </c>
      <c r="AB92">
        <v>0</v>
      </c>
      <c r="AC92">
        <v>0</v>
      </c>
      <c r="AD92">
        <v>0</v>
      </c>
      <c r="AE92">
        <v>2.1999999999999999E-2</v>
      </c>
      <c r="AF92">
        <v>0</v>
      </c>
      <c r="AG92">
        <v>3.7999999999999999E-2</v>
      </c>
      <c r="AH92">
        <v>0</v>
      </c>
      <c r="AI92">
        <v>0</v>
      </c>
      <c r="AJ92">
        <v>0</v>
      </c>
      <c r="AK92">
        <v>0</v>
      </c>
      <c r="AL92" t="s">
        <v>658</v>
      </c>
      <c r="AM92">
        <v>2</v>
      </c>
      <c r="AN92" t="s">
        <v>424</v>
      </c>
      <c r="AO92" s="1">
        <f>AVERAGE(AE92,AG92)</f>
        <v>0.03</v>
      </c>
      <c r="AP92" s="1">
        <f>AVERAGE(AI92,AJ92)</f>
        <v>0</v>
      </c>
      <c r="AQ92" s="1">
        <f>AK92</f>
        <v>0</v>
      </c>
      <c r="AR92" s="8">
        <f>SUM(X92,Z92)</f>
        <v>44</v>
      </c>
      <c r="AS92" s="8">
        <f>SUM(AB92,AC92)</f>
        <v>0</v>
      </c>
      <c r="AT92" s="8">
        <f>AD92</f>
        <v>0</v>
      </c>
      <c r="AU92" t="b">
        <f>IF(AND(AE92&gt;0.1,AG92&gt;0.1,AF92&lt;0.1),TRUE,FALSE)</f>
        <v>0</v>
      </c>
      <c r="AV92" t="b">
        <f>IF(AND(AI92&gt;0.1,AJ92&gt;0.1,AH92&lt;0.1),TRUE,FALSE)</f>
        <v>0</v>
      </c>
      <c r="AW92" t="b">
        <f>IF(AND(AK92&gt;0.1,AH92&lt;0.1),TRUE,FALSE)</f>
        <v>0</v>
      </c>
    </row>
    <row r="93" spans="1:51" x14ac:dyDescent="0.2">
      <c r="A93" t="s">
        <v>25</v>
      </c>
      <c r="B93" t="s">
        <v>1087</v>
      </c>
      <c r="C93">
        <v>0</v>
      </c>
      <c r="D93">
        <v>0</v>
      </c>
      <c r="E93">
        <v>0</v>
      </c>
      <c r="F93">
        <v>0</v>
      </c>
      <c r="G93">
        <v>2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1.0059927E-2</v>
      </c>
      <c r="O93">
        <v>4.7073616000000004E-3</v>
      </c>
      <c r="P93">
        <v>0</v>
      </c>
      <c r="Q93">
        <v>1.1086282999999999</v>
      </c>
      <c r="R93">
        <v>0</v>
      </c>
      <c r="S93">
        <v>2.3962523999999998</v>
      </c>
      <c r="T93">
        <v>0</v>
      </c>
      <c r="U93">
        <v>2.2359363999999999</v>
      </c>
      <c r="V93">
        <v>1.3933158000000001</v>
      </c>
      <c r="W93">
        <v>0</v>
      </c>
      <c r="X93">
        <v>6</v>
      </c>
      <c r="Y93">
        <v>0</v>
      </c>
      <c r="Z93">
        <v>36</v>
      </c>
      <c r="AA93">
        <v>0</v>
      </c>
      <c r="AB93">
        <v>28</v>
      </c>
      <c r="AC93">
        <v>16</v>
      </c>
      <c r="AD93">
        <v>0</v>
      </c>
      <c r="AE93">
        <v>0.32400000000000001</v>
      </c>
      <c r="AF93">
        <v>0</v>
      </c>
      <c r="AG93">
        <v>0.53100000000000003</v>
      </c>
      <c r="AH93">
        <v>0</v>
      </c>
      <c r="AI93">
        <v>0.51</v>
      </c>
      <c r="AJ93">
        <v>0.379</v>
      </c>
      <c r="AK93">
        <v>0</v>
      </c>
      <c r="AL93" t="s">
        <v>160</v>
      </c>
      <c r="AM93">
        <v>4</v>
      </c>
      <c r="AN93" t="s">
        <v>834</v>
      </c>
      <c r="AO93" s="1">
        <f>AVERAGE(AE93,AG93)</f>
        <v>0.42749999999999999</v>
      </c>
      <c r="AP93" s="1">
        <f>AVERAGE(AI93,AJ93)</f>
        <v>0.44450000000000001</v>
      </c>
      <c r="AQ93" s="1">
        <f>AK93</f>
        <v>0</v>
      </c>
      <c r="AR93" s="8">
        <f>SUM(X93,Z93)</f>
        <v>42</v>
      </c>
      <c r="AS93" s="8">
        <f>SUM(AB93,AC93)</f>
        <v>44</v>
      </c>
      <c r="AT93" s="8">
        <f>AD93</f>
        <v>0</v>
      </c>
      <c r="AU93" t="b">
        <f>IF(AND(AE93&gt;0.1,AG93&gt;0.1,AF93&lt;0.1),TRUE,FALSE)</f>
        <v>1</v>
      </c>
      <c r="AV93" t="b">
        <f>IF(AND(AI93&gt;0.1,AJ93&gt;0.1,AH93&lt;0.1),TRUE,FALSE)</f>
        <v>1</v>
      </c>
      <c r="AW93" t="b">
        <f>IF(AND(AK93&gt;0.1,AH93&lt;0.1),TRUE,FALSE)</f>
        <v>0</v>
      </c>
      <c r="AX93" t="s">
        <v>1086</v>
      </c>
      <c r="AY93" s="9" t="s">
        <v>1085</v>
      </c>
    </row>
    <row r="94" spans="1:51" x14ac:dyDescent="0.2">
      <c r="A94" t="s">
        <v>25</v>
      </c>
      <c r="B94" t="s">
        <v>881</v>
      </c>
      <c r="C94">
        <v>2</v>
      </c>
      <c r="D94">
        <v>0</v>
      </c>
      <c r="E94">
        <v>2</v>
      </c>
      <c r="F94">
        <v>0</v>
      </c>
      <c r="G94">
        <v>0</v>
      </c>
      <c r="H94">
        <v>0</v>
      </c>
      <c r="I94">
        <v>0</v>
      </c>
      <c r="J94">
        <v>1.3029676000000001E-4</v>
      </c>
      <c r="K94">
        <v>0</v>
      </c>
      <c r="L94">
        <v>1.3865595000000001E-4</v>
      </c>
      <c r="M94">
        <v>0</v>
      </c>
      <c r="N94">
        <v>2.2358818E-4</v>
      </c>
      <c r="O94">
        <v>1.8309211000000001E-4</v>
      </c>
      <c r="P94">
        <v>0</v>
      </c>
      <c r="Q94">
        <v>0.57398294999999999</v>
      </c>
      <c r="R94">
        <v>7.8946710000000003E-2</v>
      </c>
      <c r="S94">
        <v>1.1527817</v>
      </c>
      <c r="T94">
        <v>0</v>
      </c>
      <c r="U94">
        <v>0.11429453000000001</v>
      </c>
      <c r="V94">
        <v>7.8946710000000003E-2</v>
      </c>
      <c r="W94">
        <v>0</v>
      </c>
      <c r="X94">
        <v>13</v>
      </c>
      <c r="Y94">
        <v>2</v>
      </c>
      <c r="Z94">
        <v>29</v>
      </c>
      <c r="AA94">
        <v>0</v>
      </c>
      <c r="AB94">
        <v>3</v>
      </c>
      <c r="AC94">
        <v>3</v>
      </c>
      <c r="AD94">
        <v>0</v>
      </c>
      <c r="AE94">
        <v>0.19700000000000001</v>
      </c>
      <c r="AF94">
        <v>3.3000000000000002E-2</v>
      </c>
      <c r="AG94">
        <v>0.33300000000000002</v>
      </c>
      <c r="AH94">
        <v>0</v>
      </c>
      <c r="AI94">
        <v>4.7E-2</v>
      </c>
      <c r="AJ94">
        <v>3.3000000000000002E-2</v>
      </c>
      <c r="AK94">
        <v>0</v>
      </c>
      <c r="AL94" t="s">
        <v>268</v>
      </c>
      <c r="AM94">
        <v>5</v>
      </c>
      <c r="AN94" t="s">
        <v>880</v>
      </c>
      <c r="AO94" s="1">
        <f>AVERAGE(AE94,AG94)</f>
        <v>0.26500000000000001</v>
      </c>
      <c r="AP94" s="1">
        <f>AVERAGE(AI94,AJ94)</f>
        <v>0.04</v>
      </c>
      <c r="AQ94" s="1">
        <f>AK94</f>
        <v>0</v>
      </c>
      <c r="AR94" s="8">
        <f>SUM(X94,Z94)</f>
        <v>42</v>
      </c>
      <c r="AS94" s="8">
        <f>SUM(AB94,AC94)</f>
        <v>6</v>
      </c>
      <c r="AT94" s="8">
        <f>AD94</f>
        <v>0</v>
      </c>
      <c r="AU94" t="b">
        <f>IF(AND(AE94&gt;0.1,AG94&gt;0.1,AF94&lt;0.1),TRUE,FALSE)</f>
        <v>1</v>
      </c>
      <c r="AV94" t="b">
        <f>IF(AND(AI94&gt;0.1,AJ94&gt;0.1,AH94&lt;0.1),TRUE,FALSE)</f>
        <v>0</v>
      </c>
      <c r="AW94" t="b">
        <f>IF(AND(AK94&gt;0.1,AH94&lt;0.1),TRUE,FALSE)</f>
        <v>0</v>
      </c>
      <c r="AX94" t="s">
        <v>879</v>
      </c>
      <c r="AY94" s="9" t="s">
        <v>878</v>
      </c>
    </row>
    <row r="95" spans="1:51" x14ac:dyDescent="0.2">
      <c r="A95" t="s">
        <v>25</v>
      </c>
      <c r="B95" t="s">
        <v>1056</v>
      </c>
      <c r="C95">
        <v>2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1.0891011999999999E-4</v>
      </c>
      <c r="K95">
        <v>0</v>
      </c>
      <c r="L95">
        <v>0</v>
      </c>
      <c r="M95">
        <v>0</v>
      </c>
      <c r="N95">
        <v>1.5937604E-3</v>
      </c>
      <c r="O95">
        <v>1.2235314000000001E-3</v>
      </c>
      <c r="P95">
        <v>0</v>
      </c>
      <c r="Q95">
        <v>0.51356124999999997</v>
      </c>
      <c r="R95">
        <v>0</v>
      </c>
      <c r="S95">
        <v>0.62929606000000005</v>
      </c>
      <c r="T95">
        <v>0</v>
      </c>
      <c r="U95">
        <v>0.41579378</v>
      </c>
      <c r="V95">
        <v>0.84501539999999997</v>
      </c>
      <c r="W95">
        <v>0</v>
      </c>
      <c r="X95">
        <v>16</v>
      </c>
      <c r="Y95">
        <v>0</v>
      </c>
      <c r="Z95">
        <v>24</v>
      </c>
      <c r="AA95">
        <v>0</v>
      </c>
      <c r="AB95">
        <v>16</v>
      </c>
      <c r="AC95">
        <v>15</v>
      </c>
      <c r="AD95">
        <v>0</v>
      </c>
      <c r="AE95">
        <v>0.18</v>
      </c>
      <c r="AF95">
        <v>0</v>
      </c>
      <c r="AG95">
        <v>0.21199999999999999</v>
      </c>
      <c r="AH95">
        <v>0</v>
      </c>
      <c r="AI95">
        <v>0.151</v>
      </c>
      <c r="AJ95">
        <v>0.26600000000000001</v>
      </c>
      <c r="AK95">
        <v>0</v>
      </c>
      <c r="AL95" t="s">
        <v>1055</v>
      </c>
      <c r="AM95">
        <v>4</v>
      </c>
      <c r="AN95" t="s">
        <v>834</v>
      </c>
      <c r="AO95" s="1">
        <f>AVERAGE(AE95,AG95)</f>
        <v>0.19600000000000001</v>
      </c>
      <c r="AP95" s="1">
        <f>AVERAGE(AI95,AJ95)</f>
        <v>0.20850000000000002</v>
      </c>
      <c r="AQ95" s="1">
        <f>AK95</f>
        <v>0</v>
      </c>
      <c r="AR95" s="8">
        <f>SUM(X95,Z95)</f>
        <v>40</v>
      </c>
      <c r="AS95" s="8">
        <f>SUM(AB95,AC95)</f>
        <v>31</v>
      </c>
      <c r="AT95" s="8">
        <f>AD95</f>
        <v>0</v>
      </c>
      <c r="AU95" t="b">
        <f>IF(AND(AE95&gt;0.1,AG95&gt;0.1,AF95&lt;0.1),TRUE,FALSE)</f>
        <v>1</v>
      </c>
      <c r="AV95" t="b">
        <f>IF(AND(AI95&gt;0.1,AJ95&gt;0.1,AH95&lt;0.1),TRUE,FALSE)</f>
        <v>1</v>
      </c>
      <c r="AW95" t="b">
        <f>IF(AND(AK95&gt;0.1,AH95&lt;0.1),TRUE,FALSE)</f>
        <v>0</v>
      </c>
      <c r="AX95" t="s">
        <v>1052</v>
      </c>
      <c r="AY95" t="s">
        <v>1051</v>
      </c>
    </row>
    <row r="96" spans="1:51" x14ac:dyDescent="0.2">
      <c r="A96" t="s">
        <v>25</v>
      </c>
      <c r="B96" t="s">
        <v>1054</v>
      </c>
      <c r="C96">
        <v>6</v>
      </c>
      <c r="D96">
        <v>0</v>
      </c>
      <c r="E96">
        <v>5</v>
      </c>
      <c r="F96">
        <v>0</v>
      </c>
      <c r="G96">
        <v>0</v>
      </c>
      <c r="H96">
        <v>0</v>
      </c>
      <c r="I96">
        <v>0</v>
      </c>
      <c r="J96">
        <v>9.2192116000000004E-4</v>
      </c>
      <c r="K96">
        <v>0</v>
      </c>
      <c r="L96">
        <v>2.3083932000000001E-4</v>
      </c>
      <c r="M96">
        <v>0</v>
      </c>
      <c r="N96">
        <v>1.5266240999999999E-3</v>
      </c>
      <c r="O96">
        <v>1.1719908E-3</v>
      </c>
      <c r="P96">
        <v>0</v>
      </c>
      <c r="Q96">
        <v>0.48593570000000003</v>
      </c>
      <c r="R96">
        <v>0</v>
      </c>
      <c r="S96">
        <v>0.59587909999999999</v>
      </c>
      <c r="T96">
        <v>0</v>
      </c>
      <c r="U96">
        <v>0.39636838000000002</v>
      </c>
      <c r="V96">
        <v>0.79887090000000005</v>
      </c>
      <c r="W96">
        <v>0</v>
      </c>
      <c r="X96">
        <v>16</v>
      </c>
      <c r="Y96">
        <v>0</v>
      </c>
      <c r="Z96">
        <v>24</v>
      </c>
      <c r="AA96">
        <v>0</v>
      </c>
      <c r="AB96">
        <v>16</v>
      </c>
      <c r="AC96">
        <v>15</v>
      </c>
      <c r="AD96">
        <v>0</v>
      </c>
      <c r="AE96">
        <v>0.17199999999999999</v>
      </c>
      <c r="AF96">
        <v>0</v>
      </c>
      <c r="AG96">
        <v>0.20300000000000001</v>
      </c>
      <c r="AH96">
        <v>0</v>
      </c>
      <c r="AI96">
        <v>0.14499999999999999</v>
      </c>
      <c r="AJ96">
        <v>0.255</v>
      </c>
      <c r="AK96">
        <v>0</v>
      </c>
      <c r="AL96" t="s">
        <v>1053</v>
      </c>
      <c r="AM96">
        <v>4</v>
      </c>
      <c r="AN96" t="s">
        <v>834</v>
      </c>
      <c r="AO96" s="1">
        <f>AVERAGE(AE96,AG96)</f>
        <v>0.1875</v>
      </c>
      <c r="AP96" s="1">
        <f>AVERAGE(AI96,AJ96)</f>
        <v>0.2</v>
      </c>
      <c r="AQ96" s="1">
        <f>AK96</f>
        <v>0</v>
      </c>
      <c r="AR96" s="8">
        <f>SUM(X96,Z96)</f>
        <v>40</v>
      </c>
      <c r="AS96" s="8">
        <f>SUM(AB96,AC96)</f>
        <v>31</v>
      </c>
      <c r="AT96" s="8">
        <f>AD96</f>
        <v>0</v>
      </c>
      <c r="AU96" t="b">
        <f>IF(AND(AE96&gt;0.1,AG96&gt;0.1,AF96&lt;0.1),TRUE,FALSE)</f>
        <v>1</v>
      </c>
      <c r="AV96" t="b">
        <f>IF(AND(AI96&gt;0.1,AJ96&gt;0.1,AH96&lt;0.1),TRUE,FALSE)</f>
        <v>1</v>
      </c>
      <c r="AW96" t="b">
        <f>IF(AND(AK96&gt;0.1,AH96&lt;0.1),TRUE,FALSE)</f>
        <v>0</v>
      </c>
      <c r="AX96" t="s">
        <v>1052</v>
      </c>
      <c r="AY96" t="s">
        <v>1051</v>
      </c>
    </row>
    <row r="97" spans="1:51" x14ac:dyDescent="0.2">
      <c r="A97" t="s">
        <v>25</v>
      </c>
      <c r="B97" t="s">
        <v>1015</v>
      </c>
      <c r="C97">
        <v>5</v>
      </c>
      <c r="D97">
        <v>0</v>
      </c>
      <c r="E97">
        <v>2</v>
      </c>
      <c r="F97">
        <v>0</v>
      </c>
      <c r="G97">
        <v>0</v>
      </c>
      <c r="H97">
        <v>0</v>
      </c>
      <c r="I97">
        <v>0</v>
      </c>
      <c r="J97">
        <v>2.0015167000000001E-4</v>
      </c>
      <c r="K97">
        <v>0</v>
      </c>
      <c r="L97">
        <v>3.5498735000000002E-5</v>
      </c>
      <c r="M97">
        <v>0</v>
      </c>
      <c r="N97">
        <v>2.4044330000000001E-3</v>
      </c>
      <c r="O97">
        <v>6.5631483000000001E-4</v>
      </c>
      <c r="P97">
        <v>0</v>
      </c>
      <c r="Q97">
        <v>0.40928875999999997</v>
      </c>
      <c r="R97">
        <v>0</v>
      </c>
      <c r="S97">
        <v>1.5118864000000001</v>
      </c>
      <c r="T97">
        <v>0</v>
      </c>
      <c r="U97">
        <v>0.54881656000000001</v>
      </c>
      <c r="V97">
        <v>0.27350307000000001</v>
      </c>
      <c r="W97">
        <v>0</v>
      </c>
      <c r="X97">
        <v>10</v>
      </c>
      <c r="Y97">
        <v>0</v>
      </c>
      <c r="Z97">
        <v>30</v>
      </c>
      <c r="AA97">
        <v>0</v>
      </c>
      <c r="AB97">
        <v>18</v>
      </c>
      <c r="AC97">
        <v>6</v>
      </c>
      <c r="AD97">
        <v>0</v>
      </c>
      <c r="AE97">
        <v>0.14899999999999999</v>
      </c>
      <c r="AF97">
        <v>0</v>
      </c>
      <c r="AG97">
        <v>0.4</v>
      </c>
      <c r="AH97">
        <v>0</v>
      </c>
      <c r="AI97">
        <v>0.19</v>
      </c>
      <c r="AJ97">
        <v>0.105</v>
      </c>
      <c r="AK97">
        <v>0</v>
      </c>
      <c r="AL97" t="s">
        <v>208</v>
      </c>
      <c r="AM97">
        <v>4</v>
      </c>
      <c r="AN97" t="s">
        <v>834</v>
      </c>
      <c r="AO97" s="1">
        <f>AVERAGE(AE97,AG97)</f>
        <v>0.27450000000000002</v>
      </c>
      <c r="AP97" s="1">
        <f>AVERAGE(AI97,AJ97)</f>
        <v>0.14749999999999999</v>
      </c>
      <c r="AQ97" s="1">
        <f>AK97</f>
        <v>0</v>
      </c>
      <c r="AR97" s="8">
        <f>SUM(X97,Z97)</f>
        <v>40</v>
      </c>
      <c r="AS97" s="8">
        <f>SUM(AB97,AC97)</f>
        <v>24</v>
      </c>
      <c r="AT97" s="8">
        <f>AD97</f>
        <v>0</v>
      </c>
      <c r="AU97" t="b">
        <f>IF(AND(AE97&gt;0.1,AG97&gt;0.1,AF97&lt;0.1),TRUE,FALSE)</f>
        <v>1</v>
      </c>
      <c r="AV97" t="b">
        <f>IF(AND(AI97&gt;0.1,AJ97&gt;0.1,AH97&lt;0.1),TRUE,FALSE)</f>
        <v>1</v>
      </c>
      <c r="AW97" t="b">
        <f>IF(AND(AK97&gt;0.1,AH97&lt;0.1),TRUE,FALSE)</f>
        <v>0</v>
      </c>
      <c r="AX97" t="s">
        <v>1014</v>
      </c>
      <c r="AY97" t="s">
        <v>1013</v>
      </c>
    </row>
    <row r="98" spans="1:51" x14ac:dyDescent="0.2">
      <c r="A98" t="s">
        <v>25</v>
      </c>
      <c r="B98" t="s">
        <v>982</v>
      </c>
      <c r="C98">
        <v>0</v>
      </c>
      <c r="D98">
        <v>0</v>
      </c>
      <c r="E98">
        <v>2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2.7087526E-4</v>
      </c>
      <c r="M98">
        <v>0</v>
      </c>
      <c r="N98">
        <v>1.0494167999999999E-3</v>
      </c>
      <c r="O98">
        <v>3.0690981999999999E-4</v>
      </c>
      <c r="P98">
        <v>0</v>
      </c>
      <c r="Q98">
        <v>0.21059811000000001</v>
      </c>
      <c r="R98">
        <v>0</v>
      </c>
      <c r="S98">
        <v>0.38675581999999997</v>
      </c>
      <c r="T98">
        <v>0</v>
      </c>
      <c r="U98">
        <v>0.33352150000000003</v>
      </c>
      <c r="V98">
        <v>0.14287830000000001</v>
      </c>
      <c r="W98">
        <v>0</v>
      </c>
      <c r="X98">
        <v>10</v>
      </c>
      <c r="Y98">
        <v>0</v>
      </c>
      <c r="Z98">
        <v>30</v>
      </c>
      <c r="AA98">
        <v>0</v>
      </c>
      <c r="AB98">
        <v>14</v>
      </c>
      <c r="AC98">
        <v>5</v>
      </c>
      <c r="AD98">
        <v>0</v>
      </c>
      <c r="AE98">
        <v>8.3000000000000004E-2</v>
      </c>
      <c r="AF98">
        <v>0</v>
      </c>
      <c r="AG98">
        <v>0.14199999999999999</v>
      </c>
      <c r="AH98">
        <v>0</v>
      </c>
      <c r="AI98">
        <v>0.125</v>
      </c>
      <c r="AJ98">
        <v>5.8000000000000003E-2</v>
      </c>
      <c r="AK98">
        <v>0</v>
      </c>
      <c r="AL98" t="s">
        <v>132</v>
      </c>
      <c r="AM98">
        <v>4</v>
      </c>
      <c r="AN98" t="s">
        <v>834</v>
      </c>
      <c r="AO98" s="1">
        <f>AVERAGE(AE98,AG98)</f>
        <v>0.11249999999999999</v>
      </c>
      <c r="AP98" s="1">
        <f>AVERAGE(AI98,AJ98)</f>
        <v>9.1499999999999998E-2</v>
      </c>
      <c r="AQ98" s="1">
        <f>AK98</f>
        <v>0</v>
      </c>
      <c r="AR98" s="8">
        <f>SUM(X98,Z98)</f>
        <v>40</v>
      </c>
      <c r="AS98" s="8">
        <f>SUM(AB98,AC98)</f>
        <v>19</v>
      </c>
      <c r="AT98" s="8">
        <f>AD98</f>
        <v>0</v>
      </c>
      <c r="AU98" t="b">
        <f>IF(AND(AE98&gt;0.1,AG98&gt;0.1,AF98&lt;0.1),TRUE,FALSE)</f>
        <v>0</v>
      </c>
      <c r="AV98" t="b">
        <f>IF(AND(AI98&gt;0.1,AJ98&gt;0.1,AH98&lt;0.1),TRUE,FALSE)</f>
        <v>0</v>
      </c>
      <c r="AW98" t="b">
        <f>IF(AND(AK98&gt;0.1,AH98&lt;0.1),TRUE,FALSE)</f>
        <v>0</v>
      </c>
    </row>
    <row r="99" spans="1:51" x14ac:dyDescent="0.2">
      <c r="A99" t="s">
        <v>25</v>
      </c>
      <c r="B99" t="s">
        <v>925</v>
      </c>
      <c r="C99">
        <v>0</v>
      </c>
      <c r="D99">
        <v>0</v>
      </c>
      <c r="E99">
        <v>0</v>
      </c>
      <c r="F99">
        <v>0</v>
      </c>
      <c r="G99">
        <v>0</v>
      </c>
      <c r="H99">
        <v>3</v>
      </c>
      <c r="I99">
        <v>0</v>
      </c>
      <c r="J99">
        <v>0</v>
      </c>
      <c r="K99">
        <v>0</v>
      </c>
      <c r="L99">
        <v>0</v>
      </c>
      <c r="M99">
        <v>0</v>
      </c>
      <c r="N99">
        <v>2.9267443E-4</v>
      </c>
      <c r="O99">
        <v>1.1983276E-4</v>
      </c>
      <c r="P99">
        <v>0</v>
      </c>
      <c r="Q99">
        <v>0.36144470000000001</v>
      </c>
      <c r="R99">
        <v>0</v>
      </c>
      <c r="S99">
        <v>0.26473629999999998</v>
      </c>
      <c r="T99">
        <v>0</v>
      </c>
      <c r="U99">
        <v>9.6478224000000001E-2</v>
      </c>
      <c r="V99">
        <v>7.8946710000000003E-2</v>
      </c>
      <c r="W99">
        <v>0</v>
      </c>
      <c r="X99">
        <v>27</v>
      </c>
      <c r="Y99">
        <v>0</v>
      </c>
      <c r="Z99">
        <v>13</v>
      </c>
      <c r="AA99">
        <v>0</v>
      </c>
      <c r="AB99">
        <v>6</v>
      </c>
      <c r="AC99">
        <v>3</v>
      </c>
      <c r="AD99">
        <v>0</v>
      </c>
      <c r="AE99">
        <v>0.13400000000000001</v>
      </c>
      <c r="AF99">
        <v>0</v>
      </c>
      <c r="AG99">
        <v>0.10199999999999999</v>
      </c>
      <c r="AH99">
        <v>0</v>
      </c>
      <c r="AI99">
        <v>0.04</v>
      </c>
      <c r="AJ99">
        <v>3.3000000000000002E-2</v>
      </c>
      <c r="AK99">
        <v>0</v>
      </c>
      <c r="AL99" t="s">
        <v>924</v>
      </c>
      <c r="AM99">
        <v>4</v>
      </c>
      <c r="AN99" t="s">
        <v>834</v>
      </c>
      <c r="AO99" s="1">
        <f>AVERAGE(AE99,AG99)</f>
        <v>0.11799999999999999</v>
      </c>
      <c r="AP99" s="1">
        <f>AVERAGE(AI99,AJ99)</f>
        <v>3.6500000000000005E-2</v>
      </c>
      <c r="AQ99" s="1">
        <f>AK99</f>
        <v>0</v>
      </c>
      <c r="AR99" s="8">
        <f>SUM(X99,Z99)</f>
        <v>40</v>
      </c>
      <c r="AS99" s="8">
        <f>SUM(AB99,AC99)</f>
        <v>9</v>
      </c>
      <c r="AT99" s="8">
        <f>AD99</f>
        <v>0</v>
      </c>
      <c r="AU99" t="b">
        <f>IF(AND(AE99&gt;0.1,AG99&gt;0.1,AF99&lt;0.1),TRUE,FALSE)</f>
        <v>1</v>
      </c>
      <c r="AV99" t="b">
        <f>IF(AND(AI99&gt;0.1,AJ99&gt;0.1,AH99&lt;0.1),TRUE,FALSE)</f>
        <v>0</v>
      </c>
      <c r="AW99" t="b">
        <f>IF(AND(AK99&gt;0.1,AH99&lt;0.1),TRUE,FALSE)</f>
        <v>0</v>
      </c>
      <c r="AX99" t="s">
        <v>1275</v>
      </c>
      <c r="AY99" t="s">
        <v>1274</v>
      </c>
    </row>
    <row r="100" spans="1:51" x14ac:dyDescent="0.2">
      <c r="A100" t="s">
        <v>25</v>
      </c>
      <c r="B100" t="s">
        <v>955</v>
      </c>
      <c r="C100">
        <v>0</v>
      </c>
      <c r="D100">
        <v>0</v>
      </c>
      <c r="E100">
        <v>2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8.9199050000000001E-5</v>
      </c>
      <c r="M100">
        <v>0</v>
      </c>
      <c r="N100">
        <v>4.5520817000000002E-3</v>
      </c>
      <c r="O100">
        <v>2.4850755E-3</v>
      </c>
      <c r="P100">
        <v>1.7037973000000001E-2</v>
      </c>
      <c r="Q100">
        <v>1.1379621</v>
      </c>
      <c r="R100">
        <v>0.67109059999999998</v>
      </c>
      <c r="S100">
        <v>0.99986184</v>
      </c>
      <c r="T100">
        <v>0.71001530000000002</v>
      </c>
      <c r="U100">
        <v>0.78648759999999995</v>
      </c>
      <c r="V100">
        <v>1.3388374000000001</v>
      </c>
      <c r="W100">
        <v>1.2855989999999999</v>
      </c>
      <c r="X100">
        <v>16</v>
      </c>
      <c r="Y100">
        <v>4</v>
      </c>
      <c r="Z100">
        <v>23</v>
      </c>
      <c r="AA100">
        <v>7</v>
      </c>
      <c r="AB100">
        <v>9</v>
      </c>
      <c r="AC100">
        <v>6</v>
      </c>
      <c r="AD100">
        <v>6</v>
      </c>
      <c r="AE100">
        <v>0.33</v>
      </c>
      <c r="AF100">
        <v>0.223</v>
      </c>
      <c r="AG100">
        <v>0.30099999999999999</v>
      </c>
      <c r="AH100">
        <v>0.23300000000000001</v>
      </c>
      <c r="AI100">
        <v>0.252</v>
      </c>
      <c r="AJ100">
        <v>0.36899999999999999</v>
      </c>
      <c r="AK100">
        <v>0.35899999999999999</v>
      </c>
      <c r="AL100" t="s">
        <v>247</v>
      </c>
      <c r="AM100">
        <v>7</v>
      </c>
      <c r="AN100" t="s">
        <v>954</v>
      </c>
      <c r="AO100" s="1">
        <f>AVERAGE(AE100,AG100)</f>
        <v>0.3155</v>
      </c>
      <c r="AP100" s="1">
        <f>AVERAGE(AI100,AJ100)</f>
        <v>0.3105</v>
      </c>
      <c r="AQ100" s="1">
        <f>AK100</f>
        <v>0.35899999999999999</v>
      </c>
      <c r="AR100" s="8">
        <f>SUM(X100,Z100)</f>
        <v>39</v>
      </c>
      <c r="AS100" s="8">
        <f>SUM(AB100,AC100)</f>
        <v>15</v>
      </c>
      <c r="AT100" s="8">
        <f>AD100</f>
        <v>6</v>
      </c>
      <c r="AU100" t="b">
        <f>IF(AND(AE100&gt;0.1,AG100&gt;0.1,AF100&lt;0.1),TRUE,FALSE)</f>
        <v>0</v>
      </c>
      <c r="AV100" t="b">
        <f>IF(AND(AI100&gt;0.1,AJ100&gt;0.1,AH100&lt;0.1),TRUE,FALSE)</f>
        <v>0</v>
      </c>
      <c r="AW100" t="b">
        <f>IF(AND(AK100&gt;0.1,AH100&lt;0.1),TRUE,FALSE)</f>
        <v>0</v>
      </c>
    </row>
    <row r="101" spans="1:51" x14ac:dyDescent="0.2">
      <c r="A101" t="s">
        <v>25</v>
      </c>
      <c r="B101" t="s">
        <v>73</v>
      </c>
      <c r="C101">
        <v>5</v>
      </c>
      <c r="D101">
        <v>3</v>
      </c>
      <c r="E101">
        <v>18</v>
      </c>
      <c r="F101">
        <v>5</v>
      </c>
      <c r="G101">
        <v>23</v>
      </c>
      <c r="H101">
        <v>15</v>
      </c>
      <c r="I101">
        <v>3</v>
      </c>
      <c r="J101">
        <v>5.5786836999999999E-3</v>
      </c>
      <c r="K101">
        <v>3.2594850000000002E-2</v>
      </c>
      <c r="L101">
        <v>2.8008502000000001E-2</v>
      </c>
      <c r="M101">
        <v>5.8061256999999998E-2</v>
      </c>
      <c r="N101">
        <v>2.0632098E-4</v>
      </c>
      <c r="O101">
        <v>6.7580934000000003E-4</v>
      </c>
      <c r="P101">
        <v>0</v>
      </c>
      <c r="Q101">
        <v>1.1037783999999999</v>
      </c>
      <c r="R101">
        <v>0</v>
      </c>
      <c r="S101">
        <v>0.31522476999999999</v>
      </c>
      <c r="T101">
        <v>0</v>
      </c>
      <c r="U101">
        <v>0.12201846</v>
      </c>
      <c r="V101">
        <v>0.22743917</v>
      </c>
      <c r="W101">
        <v>0</v>
      </c>
      <c r="X101">
        <v>25</v>
      </c>
      <c r="Y101">
        <v>0</v>
      </c>
      <c r="Z101">
        <v>14</v>
      </c>
      <c r="AA101">
        <v>0</v>
      </c>
      <c r="AB101">
        <v>2</v>
      </c>
      <c r="AC101">
        <v>8</v>
      </c>
      <c r="AD101">
        <v>0</v>
      </c>
      <c r="AE101">
        <v>0.32300000000000001</v>
      </c>
      <c r="AF101">
        <v>0</v>
      </c>
      <c r="AG101">
        <v>0.11899999999999999</v>
      </c>
      <c r="AH101">
        <v>0</v>
      </c>
      <c r="AI101">
        <v>0.05</v>
      </c>
      <c r="AJ101">
        <v>8.8999999999999996E-2</v>
      </c>
      <c r="AK101">
        <v>0</v>
      </c>
      <c r="AL101" t="s">
        <v>933</v>
      </c>
      <c r="AM101">
        <v>4</v>
      </c>
      <c r="AN101" t="s">
        <v>834</v>
      </c>
      <c r="AO101" s="1">
        <f>AVERAGE(AE101,AG101)</f>
        <v>0.221</v>
      </c>
      <c r="AP101" s="1">
        <f>AVERAGE(AI101,AJ101)</f>
        <v>6.9500000000000006E-2</v>
      </c>
      <c r="AQ101" s="1">
        <f>AK101</f>
        <v>0</v>
      </c>
      <c r="AR101" s="8">
        <f>SUM(X101,Z101)</f>
        <v>39</v>
      </c>
      <c r="AS101" s="8">
        <f>SUM(AB101,AC101)</f>
        <v>10</v>
      </c>
      <c r="AT101" s="8">
        <f>AD101</f>
        <v>0</v>
      </c>
      <c r="AU101" t="b">
        <f>IF(AND(AE101&gt;0.1,AG101&gt;0.1,AF101&lt;0.1),TRUE,FALSE)</f>
        <v>1</v>
      </c>
      <c r="AV101" t="b">
        <f>IF(AND(AI101&gt;0.1,AJ101&gt;0.1,AH101&lt;0.1),TRUE,FALSE)</f>
        <v>0</v>
      </c>
      <c r="AW101" t="b">
        <f>IF(AND(AK101&gt;0.1,AH101&lt;0.1),TRUE,FALSE)</f>
        <v>0</v>
      </c>
      <c r="AX101" t="s">
        <v>1263</v>
      </c>
      <c r="AY101" t="s">
        <v>1280</v>
      </c>
    </row>
    <row r="102" spans="1:51" x14ac:dyDescent="0.2">
      <c r="A102" t="s">
        <v>25</v>
      </c>
      <c r="B102" t="s">
        <v>914</v>
      </c>
      <c r="C102">
        <v>2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1.1361127E-4</v>
      </c>
      <c r="K102">
        <v>0</v>
      </c>
      <c r="L102">
        <v>0</v>
      </c>
      <c r="M102">
        <v>0</v>
      </c>
      <c r="N102">
        <v>2.0056227E-4</v>
      </c>
      <c r="O102">
        <v>1.6423663000000001E-4</v>
      </c>
      <c r="P102">
        <v>0</v>
      </c>
      <c r="Q102">
        <v>0.62181010000000003</v>
      </c>
      <c r="R102">
        <v>0</v>
      </c>
      <c r="S102">
        <v>0.45881425999999997</v>
      </c>
      <c r="T102">
        <v>0</v>
      </c>
      <c r="U102">
        <v>0.10917485</v>
      </c>
      <c r="V102">
        <v>0.15345323</v>
      </c>
      <c r="W102">
        <v>0</v>
      </c>
      <c r="X102">
        <v>18</v>
      </c>
      <c r="Y102">
        <v>0</v>
      </c>
      <c r="Z102">
        <v>21</v>
      </c>
      <c r="AA102">
        <v>0</v>
      </c>
      <c r="AB102">
        <v>4</v>
      </c>
      <c r="AC102">
        <v>4</v>
      </c>
      <c r="AD102">
        <v>0</v>
      </c>
      <c r="AE102">
        <v>0.21</v>
      </c>
      <c r="AF102">
        <v>0</v>
      </c>
      <c r="AG102">
        <v>0.16400000000000001</v>
      </c>
      <c r="AH102">
        <v>0</v>
      </c>
      <c r="AI102">
        <v>4.4999999999999998E-2</v>
      </c>
      <c r="AJ102">
        <v>6.2E-2</v>
      </c>
      <c r="AK102">
        <v>0</v>
      </c>
      <c r="AL102" t="s">
        <v>913</v>
      </c>
      <c r="AM102">
        <v>4</v>
      </c>
      <c r="AN102" t="s">
        <v>834</v>
      </c>
      <c r="AO102" s="1">
        <f>AVERAGE(AE102,AG102)</f>
        <v>0.187</v>
      </c>
      <c r="AP102" s="1">
        <f>AVERAGE(AI102,AJ102)</f>
        <v>5.3499999999999999E-2</v>
      </c>
      <c r="AQ102" s="1">
        <f>AK102</f>
        <v>0</v>
      </c>
      <c r="AR102" s="8">
        <f>SUM(X102,Z102)</f>
        <v>39</v>
      </c>
      <c r="AS102" s="8">
        <f>SUM(AB102,AC102)</f>
        <v>8</v>
      </c>
      <c r="AT102" s="8">
        <f>AD102</f>
        <v>0</v>
      </c>
      <c r="AU102" t="b">
        <f>IF(AND(AE102&gt;0.1,AG102&gt;0.1,AF102&lt;0.1),TRUE,FALSE)</f>
        <v>1</v>
      </c>
      <c r="AV102" t="b">
        <f>IF(AND(AI102&gt;0.1,AJ102&gt;0.1,AH102&lt;0.1),TRUE,FALSE)</f>
        <v>0</v>
      </c>
      <c r="AW102" t="b">
        <f>IF(AND(AK102&gt;0.1,AH102&lt;0.1),TRUE,FALSE)</f>
        <v>0</v>
      </c>
      <c r="AX102" t="s">
        <v>912</v>
      </c>
      <c r="AY102" t="s">
        <v>911</v>
      </c>
    </row>
    <row r="103" spans="1:51" x14ac:dyDescent="0.2">
      <c r="A103" t="s">
        <v>25</v>
      </c>
      <c r="B103" t="s">
        <v>1039</v>
      </c>
      <c r="C103">
        <v>11</v>
      </c>
      <c r="D103">
        <v>0</v>
      </c>
      <c r="E103">
        <v>6</v>
      </c>
      <c r="F103">
        <v>0</v>
      </c>
      <c r="G103">
        <v>0</v>
      </c>
      <c r="H103">
        <v>0</v>
      </c>
      <c r="I103">
        <v>0</v>
      </c>
      <c r="J103">
        <v>4.6583972000000001E-4</v>
      </c>
      <c r="K103">
        <v>0</v>
      </c>
      <c r="L103">
        <v>2.2720761E-4</v>
      </c>
      <c r="M103">
        <v>0</v>
      </c>
      <c r="N103">
        <v>4.8374899999999998E-3</v>
      </c>
      <c r="O103">
        <v>4.8754816000000003E-3</v>
      </c>
      <c r="P103">
        <v>0</v>
      </c>
      <c r="Q103">
        <v>0.25892544000000001</v>
      </c>
      <c r="R103">
        <v>0</v>
      </c>
      <c r="S103">
        <v>2.4355794999999998</v>
      </c>
      <c r="T103">
        <v>0.21898961</v>
      </c>
      <c r="U103">
        <v>1.9580123</v>
      </c>
      <c r="V103">
        <v>1.8183826999999999</v>
      </c>
      <c r="W103">
        <v>0</v>
      </c>
      <c r="X103">
        <v>11</v>
      </c>
      <c r="Y103">
        <v>0</v>
      </c>
      <c r="Z103">
        <v>27</v>
      </c>
      <c r="AA103">
        <v>3</v>
      </c>
      <c r="AB103">
        <v>13</v>
      </c>
      <c r="AC103">
        <v>16</v>
      </c>
      <c r="AD103">
        <v>0</v>
      </c>
      <c r="AE103">
        <v>0.1</v>
      </c>
      <c r="AF103">
        <v>0</v>
      </c>
      <c r="AG103">
        <v>0.53600000000000003</v>
      </c>
      <c r="AH103">
        <v>8.5999999999999993E-2</v>
      </c>
      <c r="AI103">
        <v>0.47099999999999997</v>
      </c>
      <c r="AJ103">
        <v>0.45</v>
      </c>
      <c r="AK103">
        <v>0</v>
      </c>
      <c r="AL103" t="s">
        <v>55</v>
      </c>
      <c r="AM103">
        <v>5</v>
      </c>
      <c r="AN103" t="s">
        <v>1038</v>
      </c>
      <c r="AO103" s="1">
        <f>AVERAGE(AE103,AG103)</f>
        <v>0.318</v>
      </c>
      <c r="AP103" s="1">
        <f>AVERAGE(AI103,AJ103)</f>
        <v>0.46050000000000002</v>
      </c>
      <c r="AQ103" s="1">
        <f>AK103</f>
        <v>0</v>
      </c>
      <c r="AR103" s="8">
        <f>SUM(X103,Z103)</f>
        <v>38</v>
      </c>
      <c r="AS103" s="8">
        <f>SUM(AB103,AC103)</f>
        <v>29</v>
      </c>
      <c r="AT103" s="8">
        <f>AD103</f>
        <v>0</v>
      </c>
      <c r="AU103" t="b">
        <f>IF(AND(AE103&gt;0.1,AG103&gt;0.1,AF103&lt;0.1),TRUE,FALSE)</f>
        <v>0</v>
      </c>
      <c r="AV103" t="b">
        <f>IF(AND(AI103&gt;0.1,AJ103&gt;0.1,AH103&lt;0.1),TRUE,FALSE)</f>
        <v>1</v>
      </c>
      <c r="AW103" t="b">
        <f>IF(AND(AK103&gt;0.1,AH103&lt;0.1),TRUE,FALSE)</f>
        <v>0</v>
      </c>
      <c r="AX103" t="s">
        <v>1037</v>
      </c>
      <c r="AY103" s="9" t="s">
        <v>1036</v>
      </c>
    </row>
    <row r="104" spans="1:51" x14ac:dyDescent="0.2">
      <c r="A104" t="s">
        <v>25</v>
      </c>
      <c r="B104" t="s">
        <v>75</v>
      </c>
      <c r="C104">
        <v>37</v>
      </c>
      <c r="D104">
        <v>0</v>
      </c>
      <c r="E104">
        <v>64</v>
      </c>
      <c r="F104">
        <v>0</v>
      </c>
      <c r="G104">
        <v>44</v>
      </c>
      <c r="H104">
        <v>57</v>
      </c>
      <c r="I104">
        <v>7</v>
      </c>
      <c r="J104">
        <v>1.5172674000000001E-2</v>
      </c>
      <c r="K104">
        <v>0</v>
      </c>
      <c r="L104">
        <v>1.2191936E-2</v>
      </c>
      <c r="M104">
        <v>0</v>
      </c>
      <c r="N104">
        <v>0</v>
      </c>
      <c r="O104">
        <v>0</v>
      </c>
      <c r="P104">
        <v>0</v>
      </c>
      <c r="Q104">
        <v>6.9054840000000006E-2</v>
      </c>
      <c r="R104">
        <v>0</v>
      </c>
      <c r="S104">
        <v>0.11429453000000001</v>
      </c>
      <c r="T104">
        <v>0</v>
      </c>
      <c r="U104">
        <v>0</v>
      </c>
      <c r="V104">
        <v>0</v>
      </c>
      <c r="W104">
        <v>0</v>
      </c>
      <c r="X104">
        <v>19</v>
      </c>
      <c r="Y104">
        <v>0</v>
      </c>
      <c r="Z104">
        <v>19</v>
      </c>
      <c r="AA104">
        <v>0</v>
      </c>
      <c r="AB104">
        <v>0</v>
      </c>
      <c r="AC104">
        <v>0</v>
      </c>
      <c r="AD104">
        <v>0</v>
      </c>
      <c r="AE104">
        <v>2.9000000000000001E-2</v>
      </c>
      <c r="AF104">
        <v>0</v>
      </c>
      <c r="AG104">
        <v>4.7E-2</v>
      </c>
      <c r="AH104">
        <v>0</v>
      </c>
      <c r="AI104">
        <v>0</v>
      </c>
      <c r="AJ104">
        <v>0</v>
      </c>
      <c r="AK104">
        <v>0</v>
      </c>
      <c r="AL104" t="s">
        <v>657</v>
      </c>
      <c r="AM104">
        <v>2</v>
      </c>
      <c r="AN104" t="s">
        <v>424</v>
      </c>
      <c r="AO104" s="1">
        <f>AVERAGE(AE104,AG104)</f>
        <v>3.7999999999999999E-2</v>
      </c>
      <c r="AP104" s="1">
        <f>AVERAGE(AI104,AJ104)</f>
        <v>0</v>
      </c>
      <c r="AQ104" s="1">
        <f>AK104</f>
        <v>0</v>
      </c>
      <c r="AR104" s="8">
        <f>SUM(X104,Z104)</f>
        <v>38</v>
      </c>
      <c r="AS104" s="8">
        <f>SUM(AB104,AC104)</f>
        <v>0</v>
      </c>
      <c r="AT104" s="8">
        <f>AD104</f>
        <v>0</v>
      </c>
      <c r="AU104" t="b">
        <f>IF(AND(AE104&gt;0.1,AG104&gt;0.1,AF104&lt;0.1),TRUE,FALSE)</f>
        <v>0</v>
      </c>
      <c r="AV104" t="b">
        <f>IF(AND(AI104&gt;0.1,AJ104&gt;0.1,AH104&lt;0.1),TRUE,FALSE)</f>
        <v>0</v>
      </c>
      <c r="AW104" t="b">
        <f>IF(AND(AK104&gt;0.1,AH104&lt;0.1),TRUE,FALSE)</f>
        <v>0</v>
      </c>
    </row>
    <row r="105" spans="1:51" x14ac:dyDescent="0.2">
      <c r="A105" t="s">
        <v>25</v>
      </c>
      <c r="B105" t="s">
        <v>656</v>
      </c>
      <c r="C105">
        <v>0</v>
      </c>
      <c r="D105">
        <v>0</v>
      </c>
      <c r="E105">
        <v>4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2.4515099999999998E-4</v>
      </c>
      <c r="M105">
        <v>0</v>
      </c>
      <c r="N105">
        <v>0</v>
      </c>
      <c r="O105">
        <v>0</v>
      </c>
      <c r="P105">
        <v>0</v>
      </c>
      <c r="Q105">
        <v>0.25314115999999998</v>
      </c>
      <c r="R105">
        <v>0</v>
      </c>
      <c r="S105">
        <v>9.1440320000000005E-2</v>
      </c>
      <c r="T105">
        <v>0</v>
      </c>
      <c r="U105">
        <v>0</v>
      </c>
      <c r="V105">
        <v>0</v>
      </c>
      <c r="W105">
        <v>0</v>
      </c>
      <c r="X105">
        <v>16</v>
      </c>
      <c r="Y105">
        <v>0</v>
      </c>
      <c r="Z105">
        <v>22</v>
      </c>
      <c r="AA105">
        <v>0</v>
      </c>
      <c r="AB105">
        <v>0</v>
      </c>
      <c r="AC105">
        <v>0</v>
      </c>
      <c r="AD105">
        <v>0</v>
      </c>
      <c r="AE105">
        <v>9.8000000000000004E-2</v>
      </c>
      <c r="AF105">
        <v>0</v>
      </c>
      <c r="AG105">
        <v>3.7999999999999999E-2</v>
      </c>
      <c r="AH105">
        <v>0</v>
      </c>
      <c r="AI105">
        <v>0</v>
      </c>
      <c r="AJ105">
        <v>0</v>
      </c>
      <c r="AK105">
        <v>0</v>
      </c>
      <c r="AL105" t="s">
        <v>655</v>
      </c>
      <c r="AM105">
        <v>2</v>
      </c>
      <c r="AN105" t="s">
        <v>424</v>
      </c>
      <c r="AO105" s="1">
        <f>AVERAGE(AE105,AG105)</f>
        <v>6.8000000000000005E-2</v>
      </c>
      <c r="AP105" s="1">
        <f>AVERAGE(AI105,AJ105)</f>
        <v>0</v>
      </c>
      <c r="AQ105" s="1">
        <f>AK105</f>
        <v>0</v>
      </c>
      <c r="AR105" s="8">
        <f>SUM(X105,Z105)</f>
        <v>38</v>
      </c>
      <c r="AS105" s="8">
        <f>SUM(AB105,AC105)</f>
        <v>0</v>
      </c>
      <c r="AT105" s="8">
        <f>AD105</f>
        <v>0</v>
      </c>
      <c r="AU105" t="b">
        <f>IF(AND(AE105&gt;0.1,AG105&gt;0.1,AF105&lt;0.1),TRUE,FALSE)</f>
        <v>0</v>
      </c>
      <c r="AV105" t="b">
        <f>IF(AND(AI105&gt;0.1,AJ105&gt;0.1,AH105&lt;0.1),TRUE,FALSE)</f>
        <v>0</v>
      </c>
      <c r="AW105" t="b">
        <f>IF(AND(AK105&gt;0.1,AH105&lt;0.1),TRUE,FALSE)</f>
        <v>0</v>
      </c>
    </row>
    <row r="106" spans="1:51" x14ac:dyDescent="0.2">
      <c r="A106" t="s">
        <v>25</v>
      </c>
      <c r="B106" t="s">
        <v>77</v>
      </c>
      <c r="C106">
        <v>0</v>
      </c>
      <c r="D106">
        <v>0</v>
      </c>
      <c r="E106">
        <v>0</v>
      </c>
      <c r="F106">
        <v>0</v>
      </c>
      <c r="G106">
        <v>4</v>
      </c>
      <c r="H106">
        <v>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1.5587794E-2</v>
      </c>
      <c r="O106">
        <v>8.7336389999999996E-3</v>
      </c>
      <c r="P106">
        <v>0</v>
      </c>
      <c r="Q106">
        <v>0.72186863000000001</v>
      </c>
      <c r="R106">
        <v>0</v>
      </c>
      <c r="S106">
        <v>2.2508729999999999</v>
      </c>
      <c r="T106">
        <v>0.31219995</v>
      </c>
      <c r="U106">
        <v>3.6665939999999999</v>
      </c>
      <c r="V106">
        <v>1.9174271000000001</v>
      </c>
      <c r="W106">
        <v>0</v>
      </c>
      <c r="X106">
        <v>8</v>
      </c>
      <c r="Y106">
        <v>0</v>
      </c>
      <c r="Z106">
        <v>29</v>
      </c>
      <c r="AA106">
        <v>4</v>
      </c>
      <c r="AB106">
        <v>38</v>
      </c>
      <c r="AC106">
        <v>26</v>
      </c>
      <c r="AD106">
        <v>0</v>
      </c>
      <c r="AE106">
        <v>0.23599999999999999</v>
      </c>
      <c r="AF106">
        <v>0</v>
      </c>
      <c r="AG106">
        <v>0.51200000000000001</v>
      </c>
      <c r="AH106">
        <v>0.11799999999999999</v>
      </c>
      <c r="AI106">
        <v>0.66900000000000004</v>
      </c>
      <c r="AJ106">
        <v>0.46500000000000002</v>
      </c>
      <c r="AK106">
        <v>0</v>
      </c>
      <c r="AL106" t="s">
        <v>43</v>
      </c>
      <c r="AM106">
        <v>5</v>
      </c>
      <c r="AN106" t="s">
        <v>1038</v>
      </c>
      <c r="AO106" s="1">
        <f>AVERAGE(AE106,AG106)</f>
        <v>0.374</v>
      </c>
      <c r="AP106" s="1">
        <f>AVERAGE(AI106,AJ106)</f>
        <v>0.56700000000000006</v>
      </c>
      <c r="AQ106" s="1">
        <f>AK106</f>
        <v>0</v>
      </c>
      <c r="AR106" s="8">
        <f>SUM(X106,Z106)</f>
        <v>37</v>
      </c>
      <c r="AS106" s="8">
        <f>SUM(AB106,AC106)</f>
        <v>64</v>
      </c>
      <c r="AT106" s="8">
        <f>AD106</f>
        <v>0</v>
      </c>
      <c r="AU106" t="b">
        <f>IF(AND(AE106&gt;0.1,AG106&gt;0.1,AF106&lt;0.1),TRUE,FALSE)</f>
        <v>1</v>
      </c>
      <c r="AV106" t="b">
        <f>IF(AND(AI106&gt;0.1,AJ106&gt;0.1,AH106&lt;0.1),TRUE,FALSE)</f>
        <v>0</v>
      </c>
      <c r="AW106" t="b">
        <f>IF(AND(AK106&gt;0.1,AH106&lt;0.1),TRUE,FALSE)</f>
        <v>0</v>
      </c>
      <c r="AX106" t="s">
        <v>1277</v>
      </c>
      <c r="AY106" s="9" t="s">
        <v>1276</v>
      </c>
    </row>
    <row r="107" spans="1:51" x14ac:dyDescent="0.2">
      <c r="A107" t="s">
        <v>25</v>
      </c>
      <c r="B107" t="s">
        <v>932</v>
      </c>
      <c r="C107">
        <v>11</v>
      </c>
      <c r="D107">
        <v>0</v>
      </c>
      <c r="E107">
        <v>4</v>
      </c>
      <c r="F107">
        <v>0</v>
      </c>
      <c r="G107">
        <v>0</v>
      </c>
      <c r="H107">
        <v>2</v>
      </c>
      <c r="I107">
        <v>0</v>
      </c>
      <c r="J107">
        <v>7.7345664999999995E-4</v>
      </c>
      <c r="K107">
        <v>0</v>
      </c>
      <c r="L107">
        <v>1.1928663E-4</v>
      </c>
      <c r="M107">
        <v>0</v>
      </c>
      <c r="N107">
        <v>1.2349912000000001E-4</v>
      </c>
      <c r="O107">
        <v>6.7420719999999998E-5</v>
      </c>
      <c r="P107">
        <v>0</v>
      </c>
      <c r="Q107">
        <v>7.6465249999999998E-2</v>
      </c>
      <c r="R107">
        <v>0</v>
      </c>
      <c r="S107">
        <v>6.1695576000000002E-2</v>
      </c>
      <c r="T107">
        <v>0</v>
      </c>
      <c r="U107">
        <v>4.4720173000000002E-2</v>
      </c>
      <c r="V107">
        <v>3.0386090000000001E-2</v>
      </c>
      <c r="W107">
        <v>0</v>
      </c>
      <c r="X107">
        <v>20</v>
      </c>
      <c r="Y107">
        <v>0</v>
      </c>
      <c r="Z107">
        <v>17</v>
      </c>
      <c r="AA107">
        <v>0</v>
      </c>
      <c r="AB107">
        <v>6</v>
      </c>
      <c r="AC107">
        <v>4</v>
      </c>
      <c r="AD107">
        <v>0</v>
      </c>
      <c r="AE107">
        <v>3.2000000000000001E-2</v>
      </c>
      <c r="AF107">
        <v>0</v>
      </c>
      <c r="AG107">
        <v>2.5999999999999999E-2</v>
      </c>
      <c r="AH107">
        <v>0</v>
      </c>
      <c r="AI107">
        <v>1.9E-2</v>
      </c>
      <c r="AJ107">
        <v>1.2999999999999999E-2</v>
      </c>
      <c r="AK107">
        <v>0</v>
      </c>
      <c r="AL107" t="s">
        <v>931</v>
      </c>
      <c r="AM107">
        <v>4</v>
      </c>
      <c r="AN107" t="s">
        <v>834</v>
      </c>
      <c r="AO107" s="1">
        <f>AVERAGE(AE107,AG107)</f>
        <v>2.8999999999999998E-2</v>
      </c>
      <c r="AP107" s="1">
        <f>AVERAGE(AI107,AJ107)</f>
        <v>1.6E-2</v>
      </c>
      <c r="AQ107" s="1">
        <f>AK107</f>
        <v>0</v>
      </c>
      <c r="AR107" s="8">
        <f>SUM(X107,Z107)</f>
        <v>37</v>
      </c>
      <c r="AS107" s="8">
        <f>SUM(AB107,AC107)</f>
        <v>10</v>
      </c>
      <c r="AT107" s="8">
        <f>AD107</f>
        <v>0</v>
      </c>
      <c r="AU107" t="b">
        <f>IF(AND(AE107&gt;0.1,AG107&gt;0.1,AF107&lt;0.1),TRUE,FALSE)</f>
        <v>0</v>
      </c>
      <c r="AV107" t="b">
        <f>IF(AND(AI107&gt;0.1,AJ107&gt;0.1,AH107&lt;0.1),TRUE,FALSE)</f>
        <v>0</v>
      </c>
      <c r="AW107" t="b">
        <f>IF(AND(AK107&gt;0.1,AH107&lt;0.1),TRUE,FALSE)</f>
        <v>0</v>
      </c>
    </row>
    <row r="108" spans="1:51" x14ac:dyDescent="0.2">
      <c r="A108" t="s">
        <v>25</v>
      </c>
      <c r="B108" t="s">
        <v>858</v>
      </c>
      <c r="C108">
        <v>0</v>
      </c>
      <c r="D108">
        <v>0</v>
      </c>
      <c r="E108">
        <v>5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3.4493228000000002E-4</v>
      </c>
      <c r="M108">
        <v>0</v>
      </c>
      <c r="N108">
        <v>1.7739857E-4</v>
      </c>
      <c r="O108">
        <v>9.6845549999999996E-5</v>
      </c>
      <c r="P108">
        <v>0</v>
      </c>
      <c r="Q108">
        <v>0.36458312999999998</v>
      </c>
      <c r="R108">
        <v>0</v>
      </c>
      <c r="S108">
        <v>0.39315676999999999</v>
      </c>
      <c r="T108">
        <v>0</v>
      </c>
      <c r="U108">
        <v>9.3956349999999994E-2</v>
      </c>
      <c r="V108">
        <v>0.14024972999999999</v>
      </c>
      <c r="W108">
        <v>0</v>
      </c>
      <c r="X108">
        <v>22</v>
      </c>
      <c r="Y108">
        <v>0</v>
      </c>
      <c r="Z108">
        <v>15</v>
      </c>
      <c r="AA108">
        <v>0</v>
      </c>
      <c r="AB108">
        <v>3</v>
      </c>
      <c r="AC108">
        <v>2</v>
      </c>
      <c r="AD108">
        <v>0</v>
      </c>
      <c r="AE108">
        <v>0.13500000000000001</v>
      </c>
      <c r="AF108">
        <v>0</v>
      </c>
      <c r="AG108">
        <v>0.14399999999999999</v>
      </c>
      <c r="AH108">
        <v>0</v>
      </c>
      <c r="AI108">
        <v>3.9E-2</v>
      </c>
      <c r="AJ108">
        <v>5.7000000000000002E-2</v>
      </c>
      <c r="AK108">
        <v>0</v>
      </c>
      <c r="AL108" t="s">
        <v>857</v>
      </c>
      <c r="AM108">
        <v>4</v>
      </c>
      <c r="AN108" t="s">
        <v>834</v>
      </c>
      <c r="AO108" s="1">
        <f>AVERAGE(AE108,AG108)</f>
        <v>0.13950000000000001</v>
      </c>
      <c r="AP108" s="1">
        <f>AVERAGE(AI108,AJ108)</f>
        <v>4.8000000000000001E-2</v>
      </c>
      <c r="AQ108" s="1">
        <f>AK108</f>
        <v>0</v>
      </c>
      <c r="AR108" s="8">
        <f>SUM(X108,Z108)</f>
        <v>37</v>
      </c>
      <c r="AS108" s="8">
        <f>SUM(AB108,AC108)</f>
        <v>5</v>
      </c>
      <c r="AT108" s="8">
        <f>AD108</f>
        <v>0</v>
      </c>
      <c r="AU108" t="b">
        <f>IF(AND(AE108&gt;0.1,AG108&gt;0.1,AF108&lt;0.1),TRUE,FALSE)</f>
        <v>1</v>
      </c>
      <c r="AV108" t="b">
        <f>IF(AND(AI108&gt;0.1,AJ108&gt;0.1,AH108&lt;0.1),TRUE,FALSE)</f>
        <v>0</v>
      </c>
      <c r="AW108" t="b">
        <f>IF(AND(AK108&gt;0.1,AH108&lt;0.1),TRUE,FALSE)</f>
        <v>0</v>
      </c>
      <c r="AX108" t="s">
        <v>1278</v>
      </c>
      <c r="AY108" s="9" t="s">
        <v>856</v>
      </c>
    </row>
    <row r="109" spans="1:51" x14ac:dyDescent="0.2">
      <c r="A109" t="s">
        <v>25</v>
      </c>
      <c r="B109" t="s">
        <v>1035</v>
      </c>
      <c r="C109">
        <v>0</v>
      </c>
      <c r="D109">
        <v>0</v>
      </c>
      <c r="E109">
        <v>2</v>
      </c>
      <c r="F109">
        <v>0</v>
      </c>
      <c r="G109">
        <v>4</v>
      </c>
      <c r="H109">
        <v>4</v>
      </c>
      <c r="I109">
        <v>0</v>
      </c>
      <c r="J109">
        <v>0</v>
      </c>
      <c r="K109">
        <v>0</v>
      </c>
      <c r="L109">
        <v>1.0278348000000001E-3</v>
      </c>
      <c r="M109">
        <v>0</v>
      </c>
      <c r="N109">
        <v>6.3146725000000001E-3</v>
      </c>
      <c r="O109">
        <v>4.2014093999999998E-3</v>
      </c>
      <c r="P109">
        <v>4.4315939999999996E-3</v>
      </c>
      <c r="Q109">
        <v>0.74582219999999999</v>
      </c>
      <c r="R109">
        <v>0</v>
      </c>
      <c r="S109">
        <v>1.1928048</v>
      </c>
      <c r="T109">
        <v>0</v>
      </c>
      <c r="U109">
        <v>0.84077190000000002</v>
      </c>
      <c r="V109">
        <v>1.2698647999999999</v>
      </c>
      <c r="W109">
        <v>0.62929606000000005</v>
      </c>
      <c r="X109">
        <v>14</v>
      </c>
      <c r="Y109">
        <v>0</v>
      </c>
      <c r="Z109">
        <v>22</v>
      </c>
      <c r="AA109">
        <v>0</v>
      </c>
      <c r="AB109">
        <v>16</v>
      </c>
      <c r="AC109">
        <v>13</v>
      </c>
      <c r="AD109">
        <v>2</v>
      </c>
      <c r="AE109">
        <v>0.24199999999999999</v>
      </c>
      <c r="AF109">
        <v>0</v>
      </c>
      <c r="AG109">
        <v>0.34100000000000003</v>
      </c>
      <c r="AH109">
        <v>0</v>
      </c>
      <c r="AI109">
        <v>0.26500000000000001</v>
      </c>
      <c r="AJ109">
        <v>0.35599999999999998</v>
      </c>
      <c r="AK109">
        <v>0.21199999999999999</v>
      </c>
      <c r="AL109" t="s">
        <v>300</v>
      </c>
      <c r="AM109">
        <v>5</v>
      </c>
      <c r="AN109" t="s">
        <v>896</v>
      </c>
      <c r="AO109" s="1">
        <f>AVERAGE(AE109,AG109)</f>
        <v>0.29149999999999998</v>
      </c>
      <c r="AP109" s="1">
        <f>AVERAGE(AI109,AJ109)</f>
        <v>0.3105</v>
      </c>
      <c r="AQ109" s="1">
        <f>AK109</f>
        <v>0.21199999999999999</v>
      </c>
      <c r="AR109" s="8">
        <f>SUM(X109,Z109)</f>
        <v>36</v>
      </c>
      <c r="AS109" s="8">
        <f>SUM(AB109,AC109)</f>
        <v>29</v>
      </c>
      <c r="AT109" s="8">
        <f>AD109</f>
        <v>2</v>
      </c>
      <c r="AU109" t="b">
        <f>IF(AND(AE109&gt;0.1,AG109&gt;0.1,AF109&lt;0.1),TRUE,FALSE)</f>
        <v>1</v>
      </c>
      <c r="AV109" t="b">
        <f>IF(AND(AI109&gt;0.1,AJ109&gt;0.1,AH109&lt;0.1),TRUE,FALSE)</f>
        <v>1</v>
      </c>
      <c r="AW109" t="b">
        <f>IF(AND(AK109&gt;0.1,AH109&lt;0.1),TRUE,FALSE)</f>
        <v>1</v>
      </c>
      <c r="AX109" t="s">
        <v>1034</v>
      </c>
      <c r="AY109" s="9" t="s">
        <v>1033</v>
      </c>
    </row>
    <row r="110" spans="1:51" x14ac:dyDescent="0.2">
      <c r="A110" t="s">
        <v>25</v>
      </c>
      <c r="B110" t="s">
        <v>759</v>
      </c>
      <c r="C110">
        <v>0</v>
      </c>
      <c r="D110">
        <v>0</v>
      </c>
      <c r="E110">
        <v>4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4.9354179999999996E-4</v>
      </c>
      <c r="M110">
        <v>0</v>
      </c>
      <c r="N110">
        <v>3.3182197000000002E-4</v>
      </c>
      <c r="O110">
        <v>0</v>
      </c>
      <c r="P110">
        <v>0</v>
      </c>
      <c r="Q110">
        <v>1.0511622</v>
      </c>
      <c r="R110">
        <v>0</v>
      </c>
      <c r="S110">
        <v>1.2387211</v>
      </c>
      <c r="T110">
        <v>0</v>
      </c>
      <c r="U110">
        <v>0.38038432999999999</v>
      </c>
      <c r="V110">
        <v>0</v>
      </c>
      <c r="W110">
        <v>0</v>
      </c>
      <c r="X110">
        <v>12</v>
      </c>
      <c r="Y110">
        <v>0</v>
      </c>
      <c r="Z110">
        <v>24</v>
      </c>
      <c r="AA110">
        <v>0</v>
      </c>
      <c r="AB110">
        <v>2</v>
      </c>
      <c r="AC110">
        <v>0</v>
      </c>
      <c r="AD110">
        <v>0</v>
      </c>
      <c r="AE110">
        <v>0.312</v>
      </c>
      <c r="AF110">
        <v>0</v>
      </c>
      <c r="AG110">
        <v>0.35</v>
      </c>
      <c r="AH110">
        <v>0</v>
      </c>
      <c r="AI110">
        <v>0.14000000000000001</v>
      </c>
      <c r="AJ110">
        <v>0</v>
      </c>
      <c r="AK110">
        <v>0</v>
      </c>
      <c r="AL110" t="s">
        <v>758</v>
      </c>
      <c r="AM110">
        <v>3</v>
      </c>
      <c r="AN110" t="s">
        <v>711</v>
      </c>
      <c r="AO110" s="1">
        <f>AVERAGE(AE110,AG110)</f>
        <v>0.33099999999999996</v>
      </c>
      <c r="AP110" s="1">
        <f>AVERAGE(AI110,AJ110)</f>
        <v>7.0000000000000007E-2</v>
      </c>
      <c r="AQ110" s="1">
        <f>AK110</f>
        <v>0</v>
      </c>
      <c r="AR110" s="8">
        <f>SUM(X110,Z110)</f>
        <v>36</v>
      </c>
      <c r="AS110" s="8">
        <f>SUM(AB110,AC110)</f>
        <v>2</v>
      </c>
      <c r="AT110" s="8">
        <f>AD110</f>
        <v>0</v>
      </c>
      <c r="AU110" t="b">
        <f>IF(AND(AE110&gt;0.1,AG110&gt;0.1,AF110&lt;0.1),TRUE,FALSE)</f>
        <v>1</v>
      </c>
      <c r="AV110" t="b">
        <f>IF(AND(AI110&gt;0.1,AJ110&gt;0.1,AH110&lt;0.1),TRUE,FALSE)</f>
        <v>0</v>
      </c>
      <c r="AW110" t="b">
        <f>IF(AND(AK110&gt;0.1,AH110&lt;0.1),TRUE,FALSE)</f>
        <v>0</v>
      </c>
      <c r="AX110" t="s">
        <v>1281</v>
      </c>
    </row>
    <row r="111" spans="1:51" x14ac:dyDescent="0.2">
      <c r="A111" t="s">
        <v>25</v>
      </c>
      <c r="B111" t="s">
        <v>80</v>
      </c>
      <c r="C111">
        <v>20</v>
      </c>
      <c r="D111">
        <v>0</v>
      </c>
      <c r="E111">
        <v>37</v>
      </c>
      <c r="F111">
        <v>0</v>
      </c>
      <c r="G111">
        <v>11</v>
      </c>
      <c r="H111">
        <v>11</v>
      </c>
      <c r="I111">
        <v>5</v>
      </c>
      <c r="J111">
        <v>1.6489225999999999E-3</v>
      </c>
      <c r="K111">
        <v>0</v>
      </c>
      <c r="L111">
        <v>1.8716899E-3</v>
      </c>
      <c r="M111">
        <v>0</v>
      </c>
      <c r="N111">
        <v>0</v>
      </c>
      <c r="O111">
        <v>6.6449319999999996E-5</v>
      </c>
      <c r="P111">
        <v>4.5558444000000001E-4</v>
      </c>
      <c r="Q111">
        <v>0.27350307000000001</v>
      </c>
      <c r="R111">
        <v>0</v>
      </c>
      <c r="S111">
        <v>0.17760598999999999</v>
      </c>
      <c r="T111">
        <v>0</v>
      </c>
      <c r="U111">
        <v>0</v>
      </c>
      <c r="V111">
        <v>3.5142183E-2</v>
      </c>
      <c r="W111">
        <v>3.5142183E-2</v>
      </c>
      <c r="X111">
        <v>20</v>
      </c>
      <c r="Y111">
        <v>0</v>
      </c>
      <c r="Z111">
        <v>15</v>
      </c>
      <c r="AA111">
        <v>0</v>
      </c>
      <c r="AB111">
        <v>0</v>
      </c>
      <c r="AC111">
        <v>2</v>
      </c>
      <c r="AD111">
        <v>2</v>
      </c>
      <c r="AE111">
        <v>0.105</v>
      </c>
      <c r="AF111">
        <v>0</v>
      </c>
      <c r="AG111">
        <v>7.0999999999999994E-2</v>
      </c>
      <c r="AH111">
        <v>0</v>
      </c>
      <c r="AI111">
        <v>0</v>
      </c>
      <c r="AJ111">
        <v>1.4999999999999999E-2</v>
      </c>
      <c r="AK111">
        <v>1.4999999999999999E-2</v>
      </c>
      <c r="AL111" t="s">
        <v>757</v>
      </c>
      <c r="AM111">
        <v>4</v>
      </c>
      <c r="AN111" t="s">
        <v>756</v>
      </c>
      <c r="AO111" s="1">
        <f>AVERAGE(AE111,AG111)</f>
        <v>8.7999999999999995E-2</v>
      </c>
      <c r="AP111" s="1">
        <f>AVERAGE(AI111,AJ111)</f>
        <v>7.4999999999999997E-3</v>
      </c>
      <c r="AQ111" s="1">
        <f>AK111</f>
        <v>1.4999999999999999E-2</v>
      </c>
      <c r="AR111" s="8">
        <f>SUM(X111,Z111)</f>
        <v>35</v>
      </c>
      <c r="AS111" s="8">
        <f>SUM(AB111,AC111)</f>
        <v>2</v>
      </c>
      <c r="AT111" s="8">
        <f>AD111</f>
        <v>2</v>
      </c>
      <c r="AU111" t="b">
        <f>IF(AND(AE111&gt;0.1,AG111&gt;0.1,AF111&lt;0.1),TRUE,FALSE)</f>
        <v>0</v>
      </c>
      <c r="AV111" t="b">
        <f>IF(AND(AI111&gt;0.1,AJ111&gt;0.1,AH111&lt;0.1),TRUE,FALSE)</f>
        <v>0</v>
      </c>
      <c r="AW111" t="b">
        <f>IF(AND(AK111&gt;0.1,AH111&lt;0.1),TRUE,FALSE)</f>
        <v>0</v>
      </c>
    </row>
    <row r="112" spans="1:51" x14ac:dyDescent="0.2">
      <c r="A112" t="s">
        <v>25</v>
      </c>
      <c r="B112" t="s">
        <v>910</v>
      </c>
      <c r="C112">
        <v>6</v>
      </c>
      <c r="D112">
        <v>0</v>
      </c>
      <c r="E112">
        <v>3</v>
      </c>
      <c r="F112">
        <v>0</v>
      </c>
      <c r="G112">
        <v>0</v>
      </c>
      <c r="H112">
        <v>0</v>
      </c>
      <c r="I112">
        <v>0</v>
      </c>
      <c r="J112">
        <v>7.0668105000000004E-4</v>
      </c>
      <c r="K112">
        <v>0</v>
      </c>
      <c r="L112">
        <v>1.0026910000000001E-4</v>
      </c>
      <c r="M112">
        <v>0</v>
      </c>
      <c r="N112">
        <v>3.1383160000000003E-4</v>
      </c>
      <c r="O112">
        <v>2.5699072000000001E-4</v>
      </c>
      <c r="P112">
        <v>0</v>
      </c>
      <c r="Q112">
        <v>0.35831343999999998</v>
      </c>
      <c r="R112">
        <v>0</v>
      </c>
      <c r="S112">
        <v>0.10662377000000001</v>
      </c>
      <c r="T112">
        <v>0</v>
      </c>
      <c r="U112">
        <v>0.14815365999999999</v>
      </c>
      <c r="V112">
        <v>8.3926916000000004E-2</v>
      </c>
      <c r="W112">
        <v>0</v>
      </c>
      <c r="X112">
        <v>25</v>
      </c>
      <c r="Y112">
        <v>0</v>
      </c>
      <c r="Z112">
        <v>9</v>
      </c>
      <c r="AA112">
        <v>0</v>
      </c>
      <c r="AB112">
        <v>4</v>
      </c>
      <c r="AC112">
        <v>4</v>
      </c>
      <c r="AD112">
        <v>0</v>
      </c>
      <c r="AE112">
        <v>0.13300000000000001</v>
      </c>
      <c r="AF112">
        <v>0</v>
      </c>
      <c r="AG112">
        <v>4.3999999999999997E-2</v>
      </c>
      <c r="AH112">
        <v>0</v>
      </c>
      <c r="AI112">
        <v>0.06</v>
      </c>
      <c r="AJ112">
        <v>3.5000000000000003E-2</v>
      </c>
      <c r="AK112">
        <v>0</v>
      </c>
      <c r="AL112" t="s">
        <v>909</v>
      </c>
      <c r="AM112">
        <v>4</v>
      </c>
      <c r="AN112" t="s">
        <v>834</v>
      </c>
      <c r="AO112" s="1">
        <f>AVERAGE(AE112,AG112)</f>
        <v>8.8499999999999995E-2</v>
      </c>
      <c r="AP112" s="1">
        <f>AVERAGE(AI112,AJ112)</f>
        <v>4.7500000000000001E-2</v>
      </c>
      <c r="AQ112" s="1">
        <f>AK112</f>
        <v>0</v>
      </c>
      <c r="AR112" s="8">
        <f>SUM(X112,Z112)</f>
        <v>34</v>
      </c>
      <c r="AS112" s="8">
        <f>SUM(AB112,AC112)</f>
        <v>8</v>
      </c>
      <c r="AT112" s="8">
        <f>AD112</f>
        <v>0</v>
      </c>
      <c r="AU112" t="b">
        <f>IF(AND(AE112&gt;0.1,AG112&gt;0.1,AF112&lt;0.1),TRUE,FALSE)</f>
        <v>0</v>
      </c>
      <c r="AV112" t="b">
        <f>IF(AND(AI112&gt;0.1,AJ112&gt;0.1,AH112&lt;0.1),TRUE,FALSE)</f>
        <v>0</v>
      </c>
      <c r="AW112" t="b">
        <f>IF(AND(AK112&gt;0.1,AH112&lt;0.1),TRUE,FALSE)</f>
        <v>0</v>
      </c>
    </row>
    <row r="113" spans="1:51" x14ac:dyDescent="0.2">
      <c r="A113" t="s">
        <v>25</v>
      </c>
      <c r="B113" t="s">
        <v>1032</v>
      </c>
      <c r="C113">
        <v>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1.9839154E-4</v>
      </c>
      <c r="K113">
        <v>0</v>
      </c>
      <c r="L113">
        <v>0</v>
      </c>
      <c r="M113">
        <v>0</v>
      </c>
      <c r="N113">
        <v>1.3709486000000001E-3</v>
      </c>
      <c r="O113">
        <v>9.7295789999999997E-4</v>
      </c>
      <c r="P113">
        <v>0</v>
      </c>
      <c r="Q113">
        <v>0.7179084</v>
      </c>
      <c r="R113">
        <v>0</v>
      </c>
      <c r="S113">
        <v>0.66341269999999997</v>
      </c>
      <c r="T113">
        <v>0</v>
      </c>
      <c r="U113">
        <v>0.50314199999999998</v>
      </c>
      <c r="V113">
        <v>0.36458312999999998</v>
      </c>
      <c r="W113">
        <v>0</v>
      </c>
      <c r="X113">
        <v>25</v>
      </c>
      <c r="Y113">
        <v>0</v>
      </c>
      <c r="Z113">
        <v>8</v>
      </c>
      <c r="AA113">
        <v>0</v>
      </c>
      <c r="AB113">
        <v>15</v>
      </c>
      <c r="AC113">
        <v>13</v>
      </c>
      <c r="AD113">
        <v>0</v>
      </c>
      <c r="AE113">
        <v>0.23499999999999999</v>
      </c>
      <c r="AF113">
        <v>0</v>
      </c>
      <c r="AG113">
        <v>0.221</v>
      </c>
      <c r="AH113">
        <v>0</v>
      </c>
      <c r="AI113">
        <v>0.17699999999999999</v>
      </c>
      <c r="AJ113">
        <v>0.13500000000000001</v>
      </c>
      <c r="AK113">
        <v>0</v>
      </c>
      <c r="AL113" t="s">
        <v>162</v>
      </c>
      <c r="AM113">
        <v>4</v>
      </c>
      <c r="AN113" t="s">
        <v>834</v>
      </c>
      <c r="AO113" s="1">
        <f>AVERAGE(AE113,AG113)</f>
        <v>0.22799999999999998</v>
      </c>
      <c r="AP113" s="1">
        <f>AVERAGE(AI113,AJ113)</f>
        <v>0.156</v>
      </c>
      <c r="AQ113" s="1">
        <f>AK113</f>
        <v>0</v>
      </c>
      <c r="AR113" s="8">
        <f>SUM(X113,Z113)</f>
        <v>33</v>
      </c>
      <c r="AS113" s="8">
        <f>SUM(AB113,AC113)</f>
        <v>28</v>
      </c>
      <c r="AT113" s="8">
        <f>AD113</f>
        <v>0</v>
      </c>
      <c r="AU113" t="b">
        <f>IF(AND(AE113&gt;0.1,AG113&gt;0.1,AF113&lt;0.1),TRUE,FALSE)</f>
        <v>1</v>
      </c>
      <c r="AV113" t="b">
        <f>IF(AND(AI113&gt;0.1,AJ113&gt;0.1,AH113&lt;0.1),TRUE,FALSE)</f>
        <v>1</v>
      </c>
      <c r="AW113" t="b">
        <f>IF(AND(AK113&gt;0.1,AH113&lt;0.1),TRUE,FALSE)</f>
        <v>0</v>
      </c>
      <c r="AX113" t="s">
        <v>1031</v>
      </c>
      <c r="AY113" t="s">
        <v>1030</v>
      </c>
    </row>
    <row r="114" spans="1:51" x14ac:dyDescent="0.2">
      <c r="A114" t="s">
        <v>25</v>
      </c>
      <c r="B114" t="s">
        <v>941</v>
      </c>
      <c r="C114">
        <v>0</v>
      </c>
      <c r="D114">
        <v>0</v>
      </c>
      <c r="E114">
        <v>4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2.4302387999999999E-4</v>
      </c>
      <c r="M114">
        <v>0</v>
      </c>
      <c r="N114">
        <v>7.4575113999999999E-4</v>
      </c>
      <c r="O114">
        <v>3.4896084E-4</v>
      </c>
      <c r="P114">
        <v>1.1962584999999999E-3</v>
      </c>
      <c r="Q114">
        <v>0.76603779999999999</v>
      </c>
      <c r="R114">
        <v>0</v>
      </c>
      <c r="S114">
        <v>0.62554883999999999</v>
      </c>
      <c r="T114">
        <v>0</v>
      </c>
      <c r="U114">
        <v>0.28824949999999999</v>
      </c>
      <c r="V114">
        <v>0.13501083999999999</v>
      </c>
      <c r="W114">
        <v>0.12460494</v>
      </c>
      <c r="X114">
        <v>16</v>
      </c>
      <c r="Y114">
        <v>0</v>
      </c>
      <c r="Z114">
        <v>17</v>
      </c>
      <c r="AA114">
        <v>0</v>
      </c>
      <c r="AB114">
        <v>7</v>
      </c>
      <c r="AC114">
        <v>4</v>
      </c>
      <c r="AD114">
        <v>2</v>
      </c>
      <c r="AE114">
        <v>0.247</v>
      </c>
      <c r="AF114">
        <v>0</v>
      </c>
      <c r="AG114">
        <v>0.21099999999999999</v>
      </c>
      <c r="AH114">
        <v>0</v>
      </c>
      <c r="AI114">
        <v>0.11</v>
      </c>
      <c r="AJ114">
        <v>5.5E-2</v>
      </c>
      <c r="AK114">
        <v>5.0999999999999997E-2</v>
      </c>
      <c r="AL114" t="s">
        <v>230</v>
      </c>
      <c r="AM114">
        <v>5</v>
      </c>
      <c r="AN114" t="s">
        <v>896</v>
      </c>
      <c r="AO114" s="1">
        <f>AVERAGE(AE114,AG114)</f>
        <v>0.22899999999999998</v>
      </c>
      <c r="AP114" s="1">
        <f>AVERAGE(AI114,AJ114)</f>
        <v>8.2500000000000004E-2</v>
      </c>
      <c r="AQ114" s="1">
        <f>AK114</f>
        <v>5.0999999999999997E-2</v>
      </c>
      <c r="AR114" s="8">
        <f>SUM(X114,Z114)</f>
        <v>33</v>
      </c>
      <c r="AS114" s="8">
        <f>SUM(AB114,AC114)</f>
        <v>11</v>
      </c>
      <c r="AT114" s="8">
        <f>AD114</f>
        <v>2</v>
      </c>
      <c r="AU114" t="b">
        <f>IF(AND(AE114&gt;0.1,AG114&gt;0.1,AF114&lt;0.1),TRUE,FALSE)</f>
        <v>1</v>
      </c>
      <c r="AV114" t="b">
        <f>IF(AND(AI114&gt;0.1,AJ114&gt;0.1,AH114&lt;0.1),TRUE,FALSE)</f>
        <v>0</v>
      </c>
      <c r="AW114" t="b">
        <f>IF(AND(AK114&gt;0.1,AH114&lt;0.1),TRUE,FALSE)</f>
        <v>0</v>
      </c>
      <c r="AX114" t="s">
        <v>1279</v>
      </c>
      <c r="AY114" s="9" t="s">
        <v>1282</v>
      </c>
    </row>
    <row r="115" spans="1:51" x14ac:dyDescent="0.2">
      <c r="A115" t="s">
        <v>25</v>
      </c>
      <c r="B115" t="s">
        <v>804</v>
      </c>
      <c r="C115">
        <v>0</v>
      </c>
      <c r="D115">
        <v>0</v>
      </c>
      <c r="E115">
        <v>4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3.9009057E-4</v>
      </c>
      <c r="M115">
        <v>0</v>
      </c>
      <c r="N115">
        <v>1.0102659000000001E-4</v>
      </c>
      <c r="O115">
        <v>0</v>
      </c>
      <c r="P115">
        <v>0</v>
      </c>
      <c r="Q115">
        <v>8.1434010000000001E-2</v>
      </c>
      <c r="R115">
        <v>0</v>
      </c>
      <c r="S115">
        <v>0.1324004</v>
      </c>
      <c r="T115">
        <v>0</v>
      </c>
      <c r="U115">
        <v>4.4720173000000002E-2</v>
      </c>
      <c r="V115">
        <v>0</v>
      </c>
      <c r="W115">
        <v>0</v>
      </c>
      <c r="X115">
        <v>7</v>
      </c>
      <c r="Y115">
        <v>0</v>
      </c>
      <c r="Z115">
        <v>26</v>
      </c>
      <c r="AA115">
        <v>0</v>
      </c>
      <c r="AB115">
        <v>3</v>
      </c>
      <c r="AC115">
        <v>0</v>
      </c>
      <c r="AD115">
        <v>0</v>
      </c>
      <c r="AE115">
        <v>3.4000000000000002E-2</v>
      </c>
      <c r="AF115">
        <v>0</v>
      </c>
      <c r="AG115">
        <v>5.3999999999999999E-2</v>
      </c>
      <c r="AH115">
        <v>0</v>
      </c>
      <c r="AI115">
        <v>1.9E-2</v>
      </c>
      <c r="AJ115">
        <v>0</v>
      </c>
      <c r="AK115">
        <v>0</v>
      </c>
      <c r="AL115" t="s">
        <v>803</v>
      </c>
      <c r="AM115">
        <v>3</v>
      </c>
      <c r="AN115" t="s">
        <v>711</v>
      </c>
      <c r="AO115" s="1">
        <f>AVERAGE(AE115,AG115)</f>
        <v>4.3999999999999997E-2</v>
      </c>
      <c r="AP115" s="1">
        <f>AVERAGE(AI115,AJ115)</f>
        <v>9.4999999999999998E-3</v>
      </c>
      <c r="AQ115" s="1">
        <f>AK115</f>
        <v>0</v>
      </c>
      <c r="AR115" s="8">
        <f>SUM(X115,Z115)</f>
        <v>33</v>
      </c>
      <c r="AS115" s="8">
        <f>SUM(AB115,AC115)</f>
        <v>3</v>
      </c>
      <c r="AT115" s="8">
        <f>AD115</f>
        <v>0</v>
      </c>
      <c r="AU115" t="b">
        <f>IF(AND(AE115&gt;0.1,AG115&gt;0.1,AF115&lt;0.1),TRUE,FALSE)</f>
        <v>0</v>
      </c>
      <c r="AV115" t="b">
        <f>IF(AND(AI115&gt;0.1,AJ115&gt;0.1,AH115&lt;0.1),TRUE,FALSE)</f>
        <v>0</v>
      </c>
      <c r="AW115" t="b">
        <f>IF(AND(AK115&gt;0.1,AH115&lt;0.1),TRUE,FALSE)</f>
        <v>0</v>
      </c>
    </row>
    <row r="116" spans="1:51" x14ac:dyDescent="0.2">
      <c r="A116" t="s">
        <v>25</v>
      </c>
      <c r="B116" t="s">
        <v>755</v>
      </c>
      <c r="C116">
        <v>0</v>
      </c>
      <c r="D116">
        <v>0</v>
      </c>
      <c r="E116">
        <v>3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5.8636077000000003E-5</v>
      </c>
      <c r="M116">
        <v>0</v>
      </c>
      <c r="N116">
        <v>0</v>
      </c>
      <c r="O116">
        <v>1.194971E-4</v>
      </c>
      <c r="P116">
        <v>0</v>
      </c>
      <c r="Q116">
        <v>0.16680967999999999</v>
      </c>
      <c r="R116">
        <v>0</v>
      </c>
      <c r="S116">
        <v>0.49968479999999998</v>
      </c>
      <c r="T116">
        <v>0</v>
      </c>
      <c r="U116">
        <v>0</v>
      </c>
      <c r="V116">
        <v>3.5142183E-2</v>
      </c>
      <c r="W116">
        <v>0</v>
      </c>
      <c r="X116">
        <v>9</v>
      </c>
      <c r="Y116">
        <v>0</v>
      </c>
      <c r="Z116">
        <v>24</v>
      </c>
      <c r="AA116">
        <v>0</v>
      </c>
      <c r="AB116">
        <v>0</v>
      </c>
      <c r="AC116">
        <v>2</v>
      </c>
      <c r="AD116">
        <v>0</v>
      </c>
      <c r="AE116">
        <v>6.7000000000000004E-2</v>
      </c>
      <c r="AF116">
        <v>0</v>
      </c>
      <c r="AG116">
        <v>0.17599999999999999</v>
      </c>
      <c r="AH116">
        <v>0</v>
      </c>
      <c r="AI116">
        <v>0</v>
      </c>
      <c r="AJ116">
        <v>1.4999999999999999E-2</v>
      </c>
      <c r="AK116">
        <v>0</v>
      </c>
      <c r="AL116" t="s">
        <v>754</v>
      </c>
      <c r="AM116">
        <v>3</v>
      </c>
      <c r="AN116" t="s">
        <v>725</v>
      </c>
      <c r="AO116" s="1">
        <f>AVERAGE(AE116,AG116)</f>
        <v>0.1215</v>
      </c>
      <c r="AP116" s="1">
        <f>AVERAGE(AI116,AJ116)</f>
        <v>7.4999999999999997E-3</v>
      </c>
      <c r="AQ116" s="1">
        <f>AK116</f>
        <v>0</v>
      </c>
      <c r="AR116" s="8">
        <f>SUM(X116,Z116)</f>
        <v>33</v>
      </c>
      <c r="AS116" s="8">
        <f>SUM(AB116,AC116)</f>
        <v>2</v>
      </c>
      <c r="AT116" s="8">
        <f>AD116</f>
        <v>0</v>
      </c>
      <c r="AU116" t="b">
        <f>IF(AND(AE116&gt;0.1,AG116&gt;0.1,AF116&lt;0.1),TRUE,FALSE)</f>
        <v>0</v>
      </c>
      <c r="AV116" t="b">
        <f>IF(AND(AI116&gt;0.1,AJ116&gt;0.1,AH116&lt;0.1),TRUE,FALSE)</f>
        <v>0</v>
      </c>
      <c r="AW116" t="b">
        <f>IF(AND(AK116&gt;0.1,AH116&lt;0.1),TRUE,FALSE)</f>
        <v>0</v>
      </c>
    </row>
    <row r="117" spans="1:51" x14ac:dyDescent="0.2">
      <c r="A117" t="s">
        <v>25</v>
      </c>
      <c r="B117" t="s">
        <v>1074</v>
      </c>
      <c r="C117">
        <v>0</v>
      </c>
      <c r="D117">
        <v>0</v>
      </c>
      <c r="E117">
        <v>3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2.4661576E-4</v>
      </c>
      <c r="M117">
        <v>0</v>
      </c>
      <c r="N117">
        <v>3.1573362999999998E-3</v>
      </c>
      <c r="O117">
        <v>6.9808029999999998E-3</v>
      </c>
      <c r="P117">
        <v>0</v>
      </c>
      <c r="Q117">
        <v>3.3251379999999999</v>
      </c>
      <c r="R117">
        <v>0</v>
      </c>
      <c r="S117">
        <v>1.2130947000000001</v>
      </c>
      <c r="T117">
        <v>0</v>
      </c>
      <c r="U117">
        <v>1.0653801000000001</v>
      </c>
      <c r="V117">
        <v>2.5645112999999999</v>
      </c>
      <c r="W117">
        <v>0</v>
      </c>
      <c r="X117">
        <v>25</v>
      </c>
      <c r="Y117">
        <v>0</v>
      </c>
      <c r="Z117">
        <v>7</v>
      </c>
      <c r="AA117">
        <v>0</v>
      </c>
      <c r="AB117">
        <v>10</v>
      </c>
      <c r="AC117">
        <v>27</v>
      </c>
      <c r="AD117">
        <v>0</v>
      </c>
      <c r="AE117">
        <v>0.63600000000000001</v>
      </c>
      <c r="AF117">
        <v>0</v>
      </c>
      <c r="AG117">
        <v>0.34499999999999997</v>
      </c>
      <c r="AH117">
        <v>0</v>
      </c>
      <c r="AI117">
        <v>0.315</v>
      </c>
      <c r="AJ117">
        <v>0.55200000000000005</v>
      </c>
      <c r="AK117">
        <v>0</v>
      </c>
      <c r="AL117" t="s">
        <v>218</v>
      </c>
      <c r="AM117">
        <v>4</v>
      </c>
      <c r="AN117" t="s">
        <v>834</v>
      </c>
      <c r="AO117" s="1">
        <f>AVERAGE(AE117,AG117)</f>
        <v>0.49049999999999999</v>
      </c>
      <c r="AP117" s="1">
        <f>AVERAGE(AI117,AJ117)</f>
        <v>0.4335</v>
      </c>
      <c r="AQ117" s="1">
        <f>AK117</f>
        <v>0</v>
      </c>
      <c r="AR117" s="8">
        <f>SUM(X117,Z117)</f>
        <v>32</v>
      </c>
      <c r="AS117" s="8">
        <f>SUM(AB117,AC117)</f>
        <v>37</v>
      </c>
      <c r="AT117" s="8">
        <f>AD117</f>
        <v>0</v>
      </c>
      <c r="AU117" t="b">
        <f>IF(AND(AE117&gt;0.1,AG117&gt;0.1,AF117&lt;0.1),TRUE,FALSE)</f>
        <v>1</v>
      </c>
      <c r="AV117" t="b">
        <f>IF(AND(AI117&gt;0.1,AJ117&gt;0.1,AH117&lt;0.1),TRUE,FALSE)</f>
        <v>1</v>
      </c>
      <c r="AW117" t="b">
        <f>IF(AND(AK117&gt;0.1,AH117&lt;0.1),TRUE,FALSE)</f>
        <v>0</v>
      </c>
      <c r="AX117" t="s">
        <v>1073</v>
      </c>
      <c r="AY117" s="9" t="s">
        <v>1072</v>
      </c>
    </row>
    <row r="118" spans="1:51" x14ac:dyDescent="0.2">
      <c r="A118" t="s">
        <v>25</v>
      </c>
      <c r="B118" t="s">
        <v>969</v>
      </c>
      <c r="C118">
        <v>3</v>
      </c>
      <c r="D118">
        <v>0</v>
      </c>
      <c r="E118">
        <v>4</v>
      </c>
      <c r="F118">
        <v>0</v>
      </c>
      <c r="G118">
        <v>3</v>
      </c>
      <c r="H118">
        <v>2</v>
      </c>
      <c r="I118">
        <v>0</v>
      </c>
      <c r="J118">
        <v>1.9520354000000001E-4</v>
      </c>
      <c r="K118">
        <v>0</v>
      </c>
      <c r="L118">
        <v>1.2117398E-4</v>
      </c>
      <c r="M118">
        <v>0</v>
      </c>
      <c r="N118">
        <v>1.7010954E-3</v>
      </c>
      <c r="O118">
        <v>1.3929947000000001E-3</v>
      </c>
      <c r="P118">
        <v>0</v>
      </c>
      <c r="Q118">
        <v>2.0902956000000001</v>
      </c>
      <c r="R118">
        <v>0</v>
      </c>
      <c r="S118">
        <v>2.1768744</v>
      </c>
      <c r="T118">
        <v>0</v>
      </c>
      <c r="U118">
        <v>0.52756610000000004</v>
      </c>
      <c r="V118">
        <v>0.82389570000000001</v>
      </c>
      <c r="W118">
        <v>0</v>
      </c>
      <c r="X118">
        <v>15</v>
      </c>
      <c r="Y118">
        <v>0</v>
      </c>
      <c r="Z118">
        <v>17</v>
      </c>
      <c r="AA118">
        <v>0</v>
      </c>
      <c r="AB118">
        <v>8</v>
      </c>
      <c r="AC118">
        <v>8</v>
      </c>
      <c r="AD118">
        <v>0</v>
      </c>
      <c r="AE118">
        <v>0.49</v>
      </c>
      <c r="AF118">
        <v>0</v>
      </c>
      <c r="AG118">
        <v>0.502</v>
      </c>
      <c r="AH118">
        <v>0</v>
      </c>
      <c r="AI118">
        <v>0.184</v>
      </c>
      <c r="AJ118">
        <v>0.26100000000000001</v>
      </c>
      <c r="AK118">
        <v>0</v>
      </c>
      <c r="AL118" t="s">
        <v>212</v>
      </c>
      <c r="AM118">
        <v>4</v>
      </c>
      <c r="AN118" t="s">
        <v>834</v>
      </c>
      <c r="AO118" s="1">
        <f>AVERAGE(AE118,AG118)</f>
        <v>0.496</v>
      </c>
      <c r="AP118" s="1">
        <f>AVERAGE(AI118,AJ118)</f>
        <v>0.2225</v>
      </c>
      <c r="AQ118" s="1">
        <f>AK118</f>
        <v>0</v>
      </c>
      <c r="AR118" s="8">
        <f>SUM(X118,Z118)</f>
        <v>32</v>
      </c>
      <c r="AS118" s="8">
        <f>SUM(AB118,AC118)</f>
        <v>16</v>
      </c>
      <c r="AT118" s="8">
        <f>AD118</f>
        <v>0</v>
      </c>
      <c r="AU118" t="b">
        <f>IF(AND(AE118&gt;0.1,AG118&gt;0.1,AF118&lt;0.1),TRUE,FALSE)</f>
        <v>1</v>
      </c>
      <c r="AV118" t="b">
        <f>IF(AND(AI118&gt;0.1,AJ118&gt;0.1,AH118&lt;0.1),TRUE,FALSE)</f>
        <v>1</v>
      </c>
      <c r="AW118" t="b">
        <f>IF(AND(AK118&gt;0.1,AH118&lt;0.1),TRUE,FALSE)</f>
        <v>0</v>
      </c>
      <c r="AX118" t="s">
        <v>968</v>
      </c>
      <c r="AY118" t="s">
        <v>967</v>
      </c>
    </row>
    <row r="119" spans="1:51" x14ac:dyDescent="0.2">
      <c r="A119" t="s">
        <v>25</v>
      </c>
      <c r="B119" t="s">
        <v>753</v>
      </c>
      <c r="C119">
        <v>4</v>
      </c>
      <c r="D119">
        <v>0</v>
      </c>
      <c r="E119">
        <v>5</v>
      </c>
      <c r="F119">
        <v>0</v>
      </c>
      <c r="G119">
        <v>0</v>
      </c>
      <c r="H119">
        <v>0</v>
      </c>
      <c r="I119">
        <v>0</v>
      </c>
      <c r="J119">
        <v>1.2630687000000001E-4</v>
      </c>
      <c r="K119">
        <v>0</v>
      </c>
      <c r="L119">
        <v>1.2800959999999999E-4</v>
      </c>
      <c r="M119">
        <v>0</v>
      </c>
      <c r="N119">
        <v>7.1413363999999998E-5</v>
      </c>
      <c r="O119">
        <v>0</v>
      </c>
      <c r="P119">
        <v>1.6037571E-3</v>
      </c>
      <c r="Q119">
        <v>0.14815365999999999</v>
      </c>
      <c r="R119">
        <v>0</v>
      </c>
      <c r="S119">
        <v>0.11173176999999999</v>
      </c>
      <c r="T119">
        <v>0</v>
      </c>
      <c r="U119">
        <v>4.2317390000000003E-2</v>
      </c>
      <c r="V119">
        <v>0</v>
      </c>
      <c r="W119">
        <v>0.14287830000000001</v>
      </c>
      <c r="X119">
        <v>15</v>
      </c>
      <c r="Y119">
        <v>0</v>
      </c>
      <c r="Z119">
        <v>17</v>
      </c>
      <c r="AA119">
        <v>0</v>
      </c>
      <c r="AB119">
        <v>2</v>
      </c>
      <c r="AC119">
        <v>0</v>
      </c>
      <c r="AD119">
        <v>8</v>
      </c>
      <c r="AE119">
        <v>0.06</v>
      </c>
      <c r="AF119">
        <v>0</v>
      </c>
      <c r="AG119">
        <v>4.5999999999999999E-2</v>
      </c>
      <c r="AH119">
        <v>0</v>
      </c>
      <c r="AI119">
        <v>1.7999999999999999E-2</v>
      </c>
      <c r="AJ119">
        <v>0</v>
      </c>
      <c r="AK119">
        <v>5.8000000000000003E-2</v>
      </c>
      <c r="AL119" t="s">
        <v>752</v>
      </c>
      <c r="AM119">
        <v>4</v>
      </c>
      <c r="AN119" t="s">
        <v>751</v>
      </c>
      <c r="AO119" s="1">
        <f>AVERAGE(AE119,AG119)</f>
        <v>5.2999999999999999E-2</v>
      </c>
      <c r="AP119" s="1">
        <f>AVERAGE(AI119,AJ119)</f>
        <v>8.9999999999999993E-3</v>
      </c>
      <c r="AQ119" s="1">
        <f>AK119</f>
        <v>5.8000000000000003E-2</v>
      </c>
      <c r="AR119" s="8">
        <f>SUM(X119,Z119)</f>
        <v>32</v>
      </c>
      <c r="AS119" s="8">
        <f>SUM(AB119,AC119)</f>
        <v>2</v>
      </c>
      <c r="AT119" s="8">
        <f>AD119</f>
        <v>8</v>
      </c>
      <c r="AU119" t="b">
        <f>IF(AND(AE119&gt;0.1,AG119&gt;0.1,AF119&lt;0.1),TRUE,FALSE)</f>
        <v>0</v>
      </c>
      <c r="AV119" t="b">
        <f>IF(AND(AI119&gt;0.1,AJ119&gt;0.1,AH119&lt;0.1),TRUE,FALSE)</f>
        <v>0</v>
      </c>
      <c r="AW119" t="b">
        <f>IF(AND(AK119&gt;0.1,AH119&lt;0.1),TRUE,FALSE)</f>
        <v>0</v>
      </c>
    </row>
    <row r="120" spans="1:51" x14ac:dyDescent="0.2">
      <c r="A120" t="s">
        <v>25</v>
      </c>
      <c r="B120" t="s">
        <v>654</v>
      </c>
      <c r="C120">
        <v>0</v>
      </c>
      <c r="D120">
        <v>0</v>
      </c>
      <c r="E120">
        <v>2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3.2622213E-4</v>
      </c>
      <c r="M120">
        <v>0</v>
      </c>
      <c r="N120">
        <v>0</v>
      </c>
      <c r="O120">
        <v>0</v>
      </c>
      <c r="P120">
        <v>0</v>
      </c>
      <c r="Q120">
        <v>0.19124198000000001</v>
      </c>
      <c r="R120">
        <v>0</v>
      </c>
      <c r="S120">
        <v>0.21898961</v>
      </c>
      <c r="T120">
        <v>0</v>
      </c>
      <c r="U120">
        <v>0</v>
      </c>
      <c r="V120">
        <v>0</v>
      </c>
      <c r="W120">
        <v>0</v>
      </c>
      <c r="X120">
        <v>15</v>
      </c>
      <c r="Y120">
        <v>0</v>
      </c>
      <c r="Z120">
        <v>17</v>
      </c>
      <c r="AA120">
        <v>0</v>
      </c>
      <c r="AB120">
        <v>0</v>
      </c>
      <c r="AC120">
        <v>0</v>
      </c>
      <c r="AD120">
        <v>0</v>
      </c>
      <c r="AE120">
        <v>7.5999999999999998E-2</v>
      </c>
      <c r="AF120">
        <v>0</v>
      </c>
      <c r="AG120">
        <v>8.5999999999999993E-2</v>
      </c>
      <c r="AH120">
        <v>0</v>
      </c>
      <c r="AI120">
        <v>0</v>
      </c>
      <c r="AJ120">
        <v>0</v>
      </c>
      <c r="AK120">
        <v>0</v>
      </c>
      <c r="AL120" t="s">
        <v>653</v>
      </c>
      <c r="AM120">
        <v>2</v>
      </c>
      <c r="AN120" t="s">
        <v>424</v>
      </c>
      <c r="AO120" s="1">
        <f>AVERAGE(AE120,AG120)</f>
        <v>8.0999999999999989E-2</v>
      </c>
      <c r="AP120" s="1">
        <f>AVERAGE(AI120,AJ120)</f>
        <v>0</v>
      </c>
      <c r="AQ120" s="1">
        <f>AK120</f>
        <v>0</v>
      </c>
      <c r="AR120" s="8">
        <f>SUM(X120,Z120)</f>
        <v>32</v>
      </c>
      <c r="AS120" s="8">
        <f>SUM(AB120,AC120)</f>
        <v>0</v>
      </c>
      <c r="AT120" s="8">
        <f>AD120</f>
        <v>0</v>
      </c>
      <c r="AU120" t="b">
        <f>IF(AND(AE120&gt;0.1,AG120&gt;0.1,AF120&lt;0.1),TRUE,FALSE)</f>
        <v>0</v>
      </c>
      <c r="AV120" t="b">
        <f>IF(AND(AI120&gt;0.1,AJ120&gt;0.1,AH120&lt;0.1),TRUE,FALSE)</f>
        <v>0</v>
      </c>
      <c r="AW120" t="b">
        <f>IF(AND(AK120&gt;0.1,AH120&lt;0.1),TRUE,FALSE)</f>
        <v>0</v>
      </c>
    </row>
    <row r="121" spans="1:51" x14ac:dyDescent="0.2">
      <c r="A121" t="s">
        <v>25</v>
      </c>
      <c r="B121" t="s">
        <v>923</v>
      </c>
      <c r="C121">
        <v>3</v>
      </c>
      <c r="D121">
        <v>0</v>
      </c>
      <c r="E121">
        <v>0</v>
      </c>
      <c r="F121">
        <v>0</v>
      </c>
      <c r="G121">
        <v>8</v>
      </c>
      <c r="H121">
        <v>2</v>
      </c>
      <c r="I121">
        <v>0</v>
      </c>
      <c r="J121">
        <v>1.0714800000000001E-3</v>
      </c>
      <c r="K121">
        <v>0</v>
      </c>
      <c r="L121">
        <v>0</v>
      </c>
      <c r="M121">
        <v>0</v>
      </c>
      <c r="N121">
        <v>1.9414676000000001E-3</v>
      </c>
      <c r="O121">
        <v>7.9491550000000005E-4</v>
      </c>
      <c r="P121">
        <v>0</v>
      </c>
      <c r="Q121">
        <v>0.49279440000000002</v>
      </c>
      <c r="R121">
        <v>0</v>
      </c>
      <c r="S121">
        <v>1.5703956999999999</v>
      </c>
      <c r="T121">
        <v>0</v>
      </c>
      <c r="U121">
        <v>0.29419577000000002</v>
      </c>
      <c r="V121">
        <v>0.53461694999999998</v>
      </c>
      <c r="W121">
        <v>0</v>
      </c>
      <c r="X121">
        <v>2</v>
      </c>
      <c r="Y121">
        <v>0</v>
      </c>
      <c r="Z121">
        <v>29</v>
      </c>
      <c r="AA121">
        <v>0</v>
      </c>
      <c r="AB121">
        <v>6</v>
      </c>
      <c r="AC121">
        <v>3</v>
      </c>
      <c r="AD121">
        <v>0</v>
      </c>
      <c r="AE121">
        <v>0.17399999999999999</v>
      </c>
      <c r="AF121">
        <v>0</v>
      </c>
      <c r="AG121">
        <v>0.41</v>
      </c>
      <c r="AH121">
        <v>0</v>
      </c>
      <c r="AI121">
        <v>0.112</v>
      </c>
      <c r="AJ121">
        <v>0.186</v>
      </c>
      <c r="AK121">
        <v>0</v>
      </c>
      <c r="AL121" t="s">
        <v>922</v>
      </c>
      <c r="AM121">
        <v>4</v>
      </c>
      <c r="AN121" t="s">
        <v>834</v>
      </c>
      <c r="AO121" s="1">
        <f>AVERAGE(AE121,AG121)</f>
        <v>0.29199999999999998</v>
      </c>
      <c r="AP121" s="1">
        <f>AVERAGE(AI121,AJ121)</f>
        <v>0.14899999999999999</v>
      </c>
      <c r="AQ121" s="1">
        <f>AK121</f>
        <v>0</v>
      </c>
      <c r="AR121" s="8">
        <f>SUM(X121,Z121)</f>
        <v>31</v>
      </c>
      <c r="AS121" s="8">
        <f>SUM(AB121,AC121)</f>
        <v>9</v>
      </c>
      <c r="AT121" s="8">
        <f>AD121</f>
        <v>0</v>
      </c>
      <c r="AU121" t="b">
        <f>IF(AND(AE121&gt;0.1,AG121&gt;0.1,AF121&lt;0.1),TRUE,FALSE)</f>
        <v>1</v>
      </c>
      <c r="AV121" t="b">
        <f>IF(AND(AI121&gt;0.1,AJ121&gt;0.1,AH121&lt;0.1),TRUE,FALSE)</f>
        <v>1</v>
      </c>
      <c r="AW121" t="b">
        <f>IF(AND(AK121&gt;0.1,AH121&lt;0.1),TRUE,FALSE)</f>
        <v>0</v>
      </c>
      <c r="AX121" t="s">
        <v>921</v>
      </c>
      <c r="AY121" s="9" t="s">
        <v>920</v>
      </c>
    </row>
    <row r="122" spans="1:51" x14ac:dyDescent="0.2">
      <c r="A122" t="s">
        <v>25</v>
      </c>
      <c r="B122" t="s">
        <v>85</v>
      </c>
      <c r="C122">
        <v>36</v>
      </c>
      <c r="D122">
        <v>0</v>
      </c>
      <c r="E122">
        <v>62</v>
      </c>
      <c r="F122">
        <v>2</v>
      </c>
      <c r="G122">
        <v>39</v>
      </c>
      <c r="H122">
        <v>38</v>
      </c>
      <c r="I122">
        <v>2</v>
      </c>
      <c r="J122">
        <v>1.6658193000000002E-2</v>
      </c>
      <c r="K122">
        <v>0</v>
      </c>
      <c r="L122">
        <v>1.7608720000000001E-2</v>
      </c>
      <c r="M122">
        <v>1.073264E-3</v>
      </c>
      <c r="N122">
        <v>7.0400059999999997E-3</v>
      </c>
      <c r="O122">
        <v>1.1914183E-2</v>
      </c>
      <c r="P122">
        <v>0</v>
      </c>
      <c r="Q122">
        <v>4.8344506999999997</v>
      </c>
      <c r="R122">
        <v>0</v>
      </c>
      <c r="S122">
        <v>9</v>
      </c>
      <c r="T122">
        <v>0</v>
      </c>
      <c r="U122">
        <v>2.4040818000000002</v>
      </c>
      <c r="V122">
        <v>2.4040818000000002</v>
      </c>
      <c r="W122">
        <v>0</v>
      </c>
      <c r="X122">
        <v>16</v>
      </c>
      <c r="Y122">
        <v>0</v>
      </c>
      <c r="Z122">
        <v>14</v>
      </c>
      <c r="AA122">
        <v>0</v>
      </c>
      <c r="AB122">
        <v>15</v>
      </c>
      <c r="AC122">
        <v>31</v>
      </c>
      <c r="AD122">
        <v>0</v>
      </c>
      <c r="AE122">
        <v>0.76600000000000001</v>
      </c>
      <c r="AF122">
        <v>0</v>
      </c>
      <c r="AG122">
        <v>1</v>
      </c>
      <c r="AH122">
        <v>0</v>
      </c>
      <c r="AI122">
        <v>0.53200000000000003</v>
      </c>
      <c r="AJ122">
        <v>0.53200000000000003</v>
      </c>
      <c r="AK122">
        <v>0</v>
      </c>
      <c r="AL122" t="s">
        <v>142</v>
      </c>
      <c r="AM122">
        <v>4</v>
      </c>
      <c r="AN122" t="s">
        <v>834</v>
      </c>
      <c r="AO122" s="1">
        <f>AVERAGE(AE122,AG122)</f>
        <v>0.88300000000000001</v>
      </c>
      <c r="AP122" s="1">
        <f>AVERAGE(AI122,AJ122)</f>
        <v>0.53200000000000003</v>
      </c>
      <c r="AQ122" s="1">
        <f>AK122</f>
        <v>0</v>
      </c>
      <c r="AR122" s="8">
        <f>SUM(X122,Z122)</f>
        <v>30</v>
      </c>
      <c r="AS122" s="8">
        <f>SUM(AB122,AC122)</f>
        <v>46</v>
      </c>
      <c r="AT122" s="8">
        <f>AD122</f>
        <v>0</v>
      </c>
      <c r="AU122" t="b">
        <f>IF(AND(AE122&gt;0.1,AG122&gt;0.1,AF122&lt;0.1),TRUE,FALSE)</f>
        <v>1</v>
      </c>
      <c r="AV122" t="b">
        <f>IF(AND(AI122&gt;0.1,AJ122&gt;0.1,AH122&lt;0.1),TRUE,FALSE)</f>
        <v>1</v>
      </c>
      <c r="AW122" t="b">
        <f>IF(AND(AK122&gt;0.1,AH122&lt;0.1),TRUE,FALSE)</f>
        <v>0</v>
      </c>
      <c r="AX122" t="s">
        <v>1089</v>
      </c>
      <c r="AY122" s="9" t="s">
        <v>1088</v>
      </c>
    </row>
    <row r="123" spans="1:51" x14ac:dyDescent="0.2">
      <c r="A123" t="s">
        <v>25</v>
      </c>
      <c r="B123" t="s">
        <v>895</v>
      </c>
      <c r="C123">
        <v>3</v>
      </c>
      <c r="D123">
        <v>0</v>
      </c>
      <c r="E123">
        <v>5</v>
      </c>
      <c r="F123">
        <v>0</v>
      </c>
      <c r="G123">
        <v>0</v>
      </c>
      <c r="H123">
        <v>0</v>
      </c>
      <c r="I123">
        <v>0</v>
      </c>
      <c r="J123">
        <v>1.9939350999999999E-4</v>
      </c>
      <c r="K123">
        <v>0</v>
      </c>
      <c r="L123">
        <v>4.9509974999999997E-4</v>
      </c>
      <c r="M123">
        <v>0</v>
      </c>
      <c r="N123">
        <v>1.4779020000000001E-4</v>
      </c>
      <c r="O123">
        <v>9.0766940000000003E-5</v>
      </c>
      <c r="P123">
        <v>0</v>
      </c>
      <c r="Q123">
        <v>0.23879659</v>
      </c>
      <c r="R123">
        <v>0</v>
      </c>
      <c r="S123">
        <v>0.12460494</v>
      </c>
      <c r="T123">
        <v>0</v>
      </c>
      <c r="U123">
        <v>5.4386853999999998E-2</v>
      </c>
      <c r="V123">
        <v>3.0386090000000001E-2</v>
      </c>
      <c r="W123">
        <v>0</v>
      </c>
      <c r="X123">
        <v>16</v>
      </c>
      <c r="Y123">
        <v>0</v>
      </c>
      <c r="Z123">
        <v>14</v>
      </c>
      <c r="AA123">
        <v>0</v>
      </c>
      <c r="AB123">
        <v>4</v>
      </c>
      <c r="AC123">
        <v>3</v>
      </c>
      <c r="AD123">
        <v>0</v>
      </c>
      <c r="AE123">
        <v>9.2999999999999999E-2</v>
      </c>
      <c r="AF123">
        <v>0</v>
      </c>
      <c r="AG123">
        <v>5.0999999999999997E-2</v>
      </c>
      <c r="AH123">
        <v>0</v>
      </c>
      <c r="AI123">
        <v>2.3E-2</v>
      </c>
      <c r="AJ123">
        <v>1.2999999999999999E-2</v>
      </c>
      <c r="AK123">
        <v>0</v>
      </c>
      <c r="AL123" t="s">
        <v>894</v>
      </c>
      <c r="AM123">
        <v>4</v>
      </c>
      <c r="AN123" t="s">
        <v>834</v>
      </c>
      <c r="AO123" s="1">
        <f>AVERAGE(AE123,AG123)</f>
        <v>7.1999999999999995E-2</v>
      </c>
      <c r="AP123" s="1">
        <f>AVERAGE(AI123,AJ123)</f>
        <v>1.7999999999999999E-2</v>
      </c>
      <c r="AQ123" s="1">
        <f>AK123</f>
        <v>0</v>
      </c>
      <c r="AR123" s="8">
        <f>SUM(X123,Z123)</f>
        <v>30</v>
      </c>
      <c r="AS123" s="8">
        <f>SUM(AB123,AC123)</f>
        <v>7</v>
      </c>
      <c r="AT123" s="8">
        <f>AD123</f>
        <v>0</v>
      </c>
      <c r="AU123" t="b">
        <f>IF(AND(AE123&gt;0.1,AG123&gt;0.1,AF123&lt;0.1),TRUE,FALSE)</f>
        <v>0</v>
      </c>
      <c r="AV123" t="b">
        <f>IF(AND(AI123&gt;0.1,AJ123&gt;0.1,AH123&lt;0.1),TRUE,FALSE)</f>
        <v>0</v>
      </c>
      <c r="AW123" t="b">
        <f>IF(AND(AK123&gt;0.1,AH123&lt;0.1),TRUE,FALSE)</f>
        <v>0</v>
      </c>
    </row>
    <row r="124" spans="1:51" x14ac:dyDescent="0.2">
      <c r="A124" t="s">
        <v>25</v>
      </c>
      <c r="B124" t="s">
        <v>86</v>
      </c>
      <c r="C124">
        <v>22</v>
      </c>
      <c r="D124">
        <v>0</v>
      </c>
      <c r="E124">
        <v>45</v>
      </c>
      <c r="F124">
        <v>3</v>
      </c>
      <c r="G124">
        <v>42</v>
      </c>
      <c r="H124">
        <v>53</v>
      </c>
      <c r="I124">
        <v>2</v>
      </c>
      <c r="J124">
        <v>5.6660994999999997E-3</v>
      </c>
      <c r="K124">
        <v>0</v>
      </c>
      <c r="L124">
        <v>7.6504703999999996E-3</v>
      </c>
      <c r="M124">
        <v>2.3552184000000002E-3</v>
      </c>
      <c r="N124">
        <v>0</v>
      </c>
      <c r="O124">
        <v>7.4256679999999995E-5</v>
      </c>
      <c r="P124">
        <v>0</v>
      </c>
      <c r="Q124">
        <v>0.16949939999999999</v>
      </c>
      <c r="R124">
        <v>0</v>
      </c>
      <c r="S124">
        <v>0.30918192999999999</v>
      </c>
      <c r="T124">
        <v>0</v>
      </c>
      <c r="U124">
        <v>0</v>
      </c>
      <c r="V124">
        <v>5.1961899999999998E-2</v>
      </c>
      <c r="W124">
        <v>0</v>
      </c>
      <c r="X124">
        <v>6</v>
      </c>
      <c r="Y124">
        <v>0</v>
      </c>
      <c r="Z124">
        <v>24</v>
      </c>
      <c r="AA124">
        <v>0</v>
      </c>
      <c r="AB124">
        <v>0</v>
      </c>
      <c r="AC124">
        <v>2</v>
      </c>
      <c r="AD124">
        <v>0</v>
      </c>
      <c r="AE124">
        <v>6.8000000000000005E-2</v>
      </c>
      <c r="AF124">
        <v>0</v>
      </c>
      <c r="AG124">
        <v>0.11700000000000001</v>
      </c>
      <c r="AH124">
        <v>0</v>
      </c>
      <c r="AI124">
        <v>0</v>
      </c>
      <c r="AJ124">
        <v>2.1999999999999999E-2</v>
      </c>
      <c r="AK124">
        <v>0</v>
      </c>
      <c r="AL124" t="s">
        <v>146</v>
      </c>
      <c r="AM124">
        <v>3</v>
      </c>
      <c r="AN124" t="s">
        <v>725</v>
      </c>
      <c r="AO124" s="1">
        <f>AVERAGE(AE124,AG124)</f>
        <v>9.2499999999999999E-2</v>
      </c>
      <c r="AP124" s="1">
        <f>AVERAGE(AI124,AJ124)</f>
        <v>1.0999999999999999E-2</v>
      </c>
      <c r="AQ124" s="1">
        <f>AK124</f>
        <v>0</v>
      </c>
      <c r="AR124" s="8">
        <f>SUM(X124,Z124)</f>
        <v>30</v>
      </c>
      <c r="AS124" s="8">
        <f>SUM(AB124,AC124)</f>
        <v>2</v>
      </c>
      <c r="AT124" s="8">
        <f>AD124</f>
        <v>0</v>
      </c>
      <c r="AU124" t="b">
        <f>IF(AND(AE124&gt;0.1,AG124&gt;0.1,AF124&lt;0.1),TRUE,FALSE)</f>
        <v>0</v>
      </c>
      <c r="AV124" t="b">
        <f>IF(AND(AI124&gt;0.1,AJ124&gt;0.1,AH124&lt;0.1),TRUE,FALSE)</f>
        <v>0</v>
      </c>
      <c r="AW124" t="b">
        <f>IF(AND(AK124&gt;0.1,AH124&lt;0.1),TRUE,FALSE)</f>
        <v>0</v>
      </c>
    </row>
    <row r="125" spans="1:51" x14ac:dyDescent="0.2">
      <c r="A125" t="s">
        <v>25</v>
      </c>
      <c r="B125" t="s">
        <v>88</v>
      </c>
      <c r="C125">
        <v>19</v>
      </c>
      <c r="D125">
        <v>0</v>
      </c>
      <c r="E125">
        <v>13</v>
      </c>
      <c r="F125">
        <v>0</v>
      </c>
      <c r="G125">
        <v>6</v>
      </c>
      <c r="H125">
        <v>6</v>
      </c>
      <c r="I125">
        <v>0</v>
      </c>
      <c r="J125">
        <v>3.3487427999999999E-3</v>
      </c>
      <c r="K125">
        <v>0</v>
      </c>
      <c r="L125">
        <v>1.1878605E-3</v>
      </c>
      <c r="M125">
        <v>0</v>
      </c>
      <c r="N125">
        <v>4.891648E-4</v>
      </c>
      <c r="O125">
        <v>1.6022708999999999E-3</v>
      </c>
      <c r="P125">
        <v>0</v>
      </c>
      <c r="Q125">
        <v>1.1527817</v>
      </c>
      <c r="R125">
        <v>0</v>
      </c>
      <c r="S125">
        <v>1.5882126999999999</v>
      </c>
      <c r="T125">
        <v>0</v>
      </c>
      <c r="U125">
        <v>0.15080035</v>
      </c>
      <c r="V125">
        <v>0.42889391999999998</v>
      </c>
      <c r="W125">
        <v>0</v>
      </c>
      <c r="X125">
        <v>10</v>
      </c>
      <c r="Y125">
        <v>0</v>
      </c>
      <c r="Z125">
        <v>19</v>
      </c>
      <c r="AA125">
        <v>0</v>
      </c>
      <c r="AB125">
        <v>2</v>
      </c>
      <c r="AC125">
        <v>8</v>
      </c>
      <c r="AD125">
        <v>0</v>
      </c>
      <c r="AE125">
        <v>0.33300000000000002</v>
      </c>
      <c r="AF125">
        <v>0</v>
      </c>
      <c r="AG125">
        <v>0.41299999999999998</v>
      </c>
      <c r="AH125">
        <v>0</v>
      </c>
      <c r="AI125">
        <v>6.0999999999999999E-2</v>
      </c>
      <c r="AJ125">
        <v>0.155</v>
      </c>
      <c r="AK125">
        <v>0</v>
      </c>
      <c r="AL125" t="s">
        <v>116</v>
      </c>
      <c r="AM125">
        <v>4</v>
      </c>
      <c r="AN125" t="s">
        <v>834</v>
      </c>
      <c r="AO125" s="1">
        <f>AVERAGE(AE125,AG125)</f>
        <v>0.373</v>
      </c>
      <c r="AP125" s="1">
        <f>AVERAGE(AI125,AJ125)</f>
        <v>0.108</v>
      </c>
      <c r="AQ125" s="1">
        <f>AK125</f>
        <v>0</v>
      </c>
      <c r="AR125" s="8">
        <f>SUM(X125,Z125)</f>
        <v>29</v>
      </c>
      <c r="AS125" s="8">
        <f>SUM(AB125,AC125)</f>
        <v>10</v>
      </c>
      <c r="AT125" s="8">
        <f>AD125</f>
        <v>0</v>
      </c>
      <c r="AU125" t="b">
        <f>IF(AND(AE125&gt;0.1,AG125&gt;0.1,AF125&lt;0.1),TRUE,FALSE)</f>
        <v>1</v>
      </c>
      <c r="AV125" t="b">
        <f>IF(AND(AI125&gt;0.1,AJ125&gt;0.1,AH125&lt;0.1),TRUE,FALSE)</f>
        <v>0</v>
      </c>
      <c r="AW125" t="b">
        <f>IF(AND(AK125&gt;0.1,AH125&lt;0.1),TRUE,FALSE)</f>
        <v>0</v>
      </c>
      <c r="AX125" t="s">
        <v>312</v>
      </c>
      <c r="AY125" t="s">
        <v>323</v>
      </c>
    </row>
    <row r="126" spans="1:51" x14ac:dyDescent="0.2">
      <c r="A126" t="s">
        <v>25</v>
      </c>
      <c r="B126" t="s">
        <v>802</v>
      </c>
      <c r="C126">
        <v>6</v>
      </c>
      <c r="D126">
        <v>0</v>
      </c>
      <c r="E126">
        <v>7</v>
      </c>
      <c r="F126">
        <v>0</v>
      </c>
      <c r="G126">
        <v>2</v>
      </c>
      <c r="H126">
        <v>0</v>
      </c>
      <c r="I126">
        <v>0</v>
      </c>
      <c r="J126">
        <v>1.0918754000000001E-3</v>
      </c>
      <c r="K126">
        <v>0</v>
      </c>
      <c r="L126">
        <v>2.8538503000000002E-4</v>
      </c>
      <c r="M126">
        <v>0</v>
      </c>
      <c r="N126">
        <v>1.2789537000000001E-4</v>
      </c>
      <c r="O126">
        <v>0</v>
      </c>
      <c r="P126">
        <v>0</v>
      </c>
      <c r="Q126">
        <v>9.9005819999999994E-2</v>
      </c>
      <c r="R126">
        <v>0</v>
      </c>
      <c r="S126">
        <v>0.29717934000000001</v>
      </c>
      <c r="T126">
        <v>0</v>
      </c>
      <c r="U126">
        <v>6.9054840000000006E-2</v>
      </c>
      <c r="V126">
        <v>0</v>
      </c>
      <c r="W126">
        <v>0</v>
      </c>
      <c r="X126">
        <v>19</v>
      </c>
      <c r="Y126">
        <v>0</v>
      </c>
      <c r="Z126">
        <v>10</v>
      </c>
      <c r="AA126">
        <v>0</v>
      </c>
      <c r="AB126">
        <v>3</v>
      </c>
      <c r="AC126">
        <v>0</v>
      </c>
      <c r="AD126">
        <v>0</v>
      </c>
      <c r="AE126">
        <v>4.1000000000000002E-2</v>
      </c>
      <c r="AF126">
        <v>0</v>
      </c>
      <c r="AG126">
        <v>0.113</v>
      </c>
      <c r="AH126">
        <v>0</v>
      </c>
      <c r="AI126">
        <v>2.9000000000000001E-2</v>
      </c>
      <c r="AJ126">
        <v>0</v>
      </c>
      <c r="AK126">
        <v>0</v>
      </c>
      <c r="AL126" t="s">
        <v>801</v>
      </c>
      <c r="AM126">
        <v>3</v>
      </c>
      <c r="AN126" t="s">
        <v>711</v>
      </c>
      <c r="AO126" s="1">
        <f>AVERAGE(AE126,AG126)</f>
        <v>7.6999999999999999E-2</v>
      </c>
      <c r="AP126" s="1">
        <f>AVERAGE(AI126,AJ126)</f>
        <v>1.4500000000000001E-2</v>
      </c>
      <c r="AQ126" s="1">
        <f>AK126</f>
        <v>0</v>
      </c>
      <c r="AR126" s="8">
        <f>SUM(X126,Z126)</f>
        <v>29</v>
      </c>
      <c r="AS126" s="8">
        <f>SUM(AB126,AC126)</f>
        <v>3</v>
      </c>
      <c r="AT126" s="8">
        <f>AD126</f>
        <v>0</v>
      </c>
      <c r="AU126" t="b">
        <f>IF(AND(AE126&gt;0.1,AG126&gt;0.1,AF126&lt;0.1),TRUE,FALSE)</f>
        <v>0</v>
      </c>
      <c r="AV126" t="b">
        <f>IF(AND(AI126&gt;0.1,AJ126&gt;0.1,AH126&lt;0.1),TRUE,FALSE)</f>
        <v>0</v>
      </c>
      <c r="AW126" t="b">
        <f>IF(AND(AK126&gt;0.1,AH126&lt;0.1),TRUE,FALSE)</f>
        <v>0</v>
      </c>
    </row>
    <row r="127" spans="1:51" x14ac:dyDescent="0.2">
      <c r="A127" t="s">
        <v>25</v>
      </c>
      <c r="B127" t="s">
        <v>1062</v>
      </c>
      <c r="C127">
        <v>5</v>
      </c>
      <c r="D127">
        <v>0</v>
      </c>
      <c r="E127">
        <v>2</v>
      </c>
      <c r="F127">
        <v>0</v>
      </c>
      <c r="G127">
        <v>3</v>
      </c>
      <c r="H127">
        <v>3</v>
      </c>
      <c r="I127">
        <v>0</v>
      </c>
      <c r="J127">
        <v>1.986411E-3</v>
      </c>
      <c r="K127">
        <v>0</v>
      </c>
      <c r="L127">
        <v>3.5230818E-4</v>
      </c>
      <c r="M127">
        <v>0</v>
      </c>
      <c r="N127">
        <v>5.5201110000000003E-3</v>
      </c>
      <c r="O127">
        <v>4.5203140000000001E-3</v>
      </c>
      <c r="P127">
        <v>0</v>
      </c>
      <c r="Q127">
        <v>1.2438819999999999</v>
      </c>
      <c r="R127">
        <v>0</v>
      </c>
      <c r="S127">
        <v>1.7797133999999999</v>
      </c>
      <c r="T127">
        <v>0</v>
      </c>
      <c r="U127">
        <v>2.5974933999999998</v>
      </c>
      <c r="V127">
        <v>2.1405086999999998</v>
      </c>
      <c r="W127">
        <v>0</v>
      </c>
      <c r="X127">
        <v>15</v>
      </c>
      <c r="Y127">
        <v>0</v>
      </c>
      <c r="Z127">
        <v>13</v>
      </c>
      <c r="AA127">
        <v>0</v>
      </c>
      <c r="AB127">
        <v>16</v>
      </c>
      <c r="AC127">
        <v>16</v>
      </c>
      <c r="AD127">
        <v>0</v>
      </c>
      <c r="AE127">
        <v>0.35099999999999998</v>
      </c>
      <c r="AF127">
        <v>0</v>
      </c>
      <c r="AG127">
        <v>0.44400000000000001</v>
      </c>
      <c r="AH127">
        <v>0</v>
      </c>
      <c r="AI127">
        <v>0.55600000000000005</v>
      </c>
      <c r="AJ127">
        <v>0.497</v>
      </c>
      <c r="AK127">
        <v>0</v>
      </c>
      <c r="AL127" t="s">
        <v>98</v>
      </c>
      <c r="AM127">
        <v>4</v>
      </c>
      <c r="AN127" t="s">
        <v>834</v>
      </c>
      <c r="AO127" s="1">
        <f>AVERAGE(AE127,AG127)</f>
        <v>0.39749999999999996</v>
      </c>
      <c r="AP127" s="1">
        <f>AVERAGE(AI127,AJ127)</f>
        <v>0.52649999999999997</v>
      </c>
      <c r="AQ127" s="1">
        <f>AK127</f>
        <v>0</v>
      </c>
      <c r="AR127" s="8">
        <f>SUM(X127,Z127)</f>
        <v>28</v>
      </c>
      <c r="AS127" s="8">
        <f>SUM(AB127,AC127)</f>
        <v>32</v>
      </c>
      <c r="AT127" s="8">
        <f>AD127</f>
        <v>0</v>
      </c>
      <c r="AU127" t="b">
        <f>IF(AND(AE127&gt;0.1,AG127&gt;0.1,AF127&lt;0.1),TRUE,FALSE)</f>
        <v>1</v>
      </c>
      <c r="AV127" t="b">
        <f>IF(AND(AI127&gt;0.1,AJ127&gt;0.1,AH127&lt;0.1),TRUE,FALSE)</f>
        <v>1</v>
      </c>
      <c r="AW127" t="b">
        <f>IF(AND(AK127&gt;0.1,AH127&lt;0.1),TRUE,FALSE)</f>
        <v>0</v>
      </c>
      <c r="AX127" t="s">
        <v>1061</v>
      </c>
      <c r="AY127" s="9" t="s">
        <v>1060</v>
      </c>
    </row>
    <row r="128" spans="1:51" x14ac:dyDescent="0.2">
      <c r="A128" t="s">
        <v>25</v>
      </c>
      <c r="B128" t="s">
        <v>93</v>
      </c>
      <c r="C128">
        <v>15</v>
      </c>
      <c r="D128">
        <v>0</v>
      </c>
      <c r="E128">
        <v>12</v>
      </c>
      <c r="F128">
        <v>0</v>
      </c>
      <c r="G128">
        <v>9</v>
      </c>
      <c r="H128">
        <v>8</v>
      </c>
      <c r="I128">
        <v>0</v>
      </c>
      <c r="J128">
        <v>2.5901337999999999E-3</v>
      </c>
      <c r="K128">
        <v>0</v>
      </c>
      <c r="L128">
        <v>7.7956065E-4</v>
      </c>
      <c r="M128">
        <v>0</v>
      </c>
      <c r="N128">
        <v>2.178232E-3</v>
      </c>
      <c r="O128">
        <v>1.0404991000000001E-3</v>
      </c>
      <c r="P128">
        <v>0</v>
      </c>
      <c r="Q128">
        <v>0.33352150000000003</v>
      </c>
      <c r="R128">
        <v>0</v>
      </c>
      <c r="S128">
        <v>1.2646440999999999</v>
      </c>
      <c r="T128">
        <v>0</v>
      </c>
      <c r="U128">
        <v>0.58124803999999997</v>
      </c>
      <c r="V128">
        <v>0.64437175000000002</v>
      </c>
      <c r="W128">
        <v>0</v>
      </c>
      <c r="X128">
        <v>12</v>
      </c>
      <c r="Y128">
        <v>0</v>
      </c>
      <c r="Z128">
        <v>16</v>
      </c>
      <c r="AA128">
        <v>0</v>
      </c>
      <c r="AB128">
        <v>12</v>
      </c>
      <c r="AC128">
        <v>7</v>
      </c>
      <c r="AD128">
        <v>0</v>
      </c>
      <c r="AE128">
        <v>0.125</v>
      </c>
      <c r="AF128">
        <v>0</v>
      </c>
      <c r="AG128">
        <v>0.35499999999999998</v>
      </c>
      <c r="AH128">
        <v>0</v>
      </c>
      <c r="AI128">
        <v>0.19900000000000001</v>
      </c>
      <c r="AJ128">
        <v>0.216</v>
      </c>
      <c r="AK128">
        <v>0</v>
      </c>
      <c r="AL128" t="s">
        <v>204</v>
      </c>
      <c r="AM128">
        <v>4</v>
      </c>
      <c r="AN128" t="s">
        <v>834</v>
      </c>
      <c r="AO128" s="1">
        <f>AVERAGE(AE128,AG128)</f>
        <v>0.24</v>
      </c>
      <c r="AP128" s="1">
        <f>AVERAGE(AI128,AJ128)</f>
        <v>0.20750000000000002</v>
      </c>
      <c r="AQ128" s="1">
        <f>AK128</f>
        <v>0</v>
      </c>
      <c r="AR128" s="8">
        <f>SUM(X128,Z128)</f>
        <v>28</v>
      </c>
      <c r="AS128" s="8">
        <f>SUM(AB128,AC128)</f>
        <v>19</v>
      </c>
      <c r="AT128" s="8">
        <f>AD128</f>
        <v>0</v>
      </c>
      <c r="AU128" t="b">
        <f>IF(AND(AE128&gt;0.1,AG128&gt;0.1,AF128&lt;0.1),TRUE,FALSE)</f>
        <v>1</v>
      </c>
      <c r="AV128" t="b">
        <f>IF(AND(AI128&gt;0.1,AJ128&gt;0.1,AH128&lt;0.1),TRUE,FALSE)</f>
        <v>1</v>
      </c>
      <c r="AW128" t="b">
        <f>IF(AND(AK128&gt;0.1,AH128&lt;0.1),TRUE,FALSE)</f>
        <v>0</v>
      </c>
      <c r="AX128" t="s">
        <v>981</v>
      </c>
      <c r="AY128" t="s">
        <v>980</v>
      </c>
    </row>
    <row r="129" spans="1:51" x14ac:dyDescent="0.2">
      <c r="A129" t="s">
        <v>25</v>
      </c>
      <c r="B129" t="s">
        <v>750</v>
      </c>
      <c r="C129">
        <v>2</v>
      </c>
      <c r="D129">
        <v>0</v>
      </c>
      <c r="E129">
        <v>2</v>
      </c>
      <c r="F129">
        <v>0</v>
      </c>
      <c r="G129">
        <v>0</v>
      </c>
      <c r="H129">
        <v>0</v>
      </c>
      <c r="I129">
        <v>0</v>
      </c>
      <c r="J129">
        <v>8.6012885999999999E-5</v>
      </c>
      <c r="K129">
        <v>0</v>
      </c>
      <c r="L129">
        <v>1.5255174000000001E-4</v>
      </c>
      <c r="M129">
        <v>0</v>
      </c>
      <c r="N129">
        <v>0</v>
      </c>
      <c r="O129">
        <v>7.2675400000000006E-5</v>
      </c>
      <c r="P129">
        <v>0</v>
      </c>
      <c r="Q129">
        <v>0.24451458000000001</v>
      </c>
      <c r="R129">
        <v>0</v>
      </c>
      <c r="S129">
        <v>7.8946710000000003E-2</v>
      </c>
      <c r="T129">
        <v>0</v>
      </c>
      <c r="U129">
        <v>0</v>
      </c>
      <c r="V129">
        <v>3.5142183E-2</v>
      </c>
      <c r="W129">
        <v>0</v>
      </c>
      <c r="X129">
        <v>23</v>
      </c>
      <c r="Y129">
        <v>0</v>
      </c>
      <c r="Z129">
        <v>5</v>
      </c>
      <c r="AA129">
        <v>0</v>
      </c>
      <c r="AB129">
        <v>0</v>
      </c>
      <c r="AC129">
        <v>2</v>
      </c>
      <c r="AD129">
        <v>0</v>
      </c>
      <c r="AE129">
        <v>9.5000000000000001E-2</v>
      </c>
      <c r="AF129">
        <v>0</v>
      </c>
      <c r="AG129">
        <v>3.3000000000000002E-2</v>
      </c>
      <c r="AH129">
        <v>0</v>
      </c>
      <c r="AI129">
        <v>0</v>
      </c>
      <c r="AJ129">
        <v>1.4999999999999999E-2</v>
      </c>
      <c r="AK129">
        <v>0</v>
      </c>
      <c r="AL129" t="s">
        <v>749</v>
      </c>
      <c r="AM129">
        <v>3</v>
      </c>
      <c r="AN129" t="s">
        <v>725</v>
      </c>
      <c r="AO129" s="1">
        <f>AVERAGE(AE129,AG129)</f>
        <v>6.4000000000000001E-2</v>
      </c>
      <c r="AP129" s="1">
        <f>AVERAGE(AI129,AJ129)</f>
        <v>7.4999999999999997E-3</v>
      </c>
      <c r="AQ129" s="1">
        <f>AK129</f>
        <v>0</v>
      </c>
      <c r="AR129" s="8">
        <f>SUM(X129,Z129)</f>
        <v>28</v>
      </c>
      <c r="AS129" s="8">
        <f>SUM(AB129,AC129)</f>
        <v>2</v>
      </c>
      <c r="AT129" s="8">
        <f>AD129</f>
        <v>0</v>
      </c>
      <c r="AU129" t="b">
        <f>IF(AND(AE129&gt;0.1,AG129&gt;0.1,AF129&lt;0.1),TRUE,FALSE)</f>
        <v>0</v>
      </c>
      <c r="AV129" t="b">
        <f>IF(AND(AI129&gt;0.1,AJ129&gt;0.1,AH129&lt;0.1),TRUE,FALSE)</f>
        <v>0</v>
      </c>
      <c r="AW129" t="b">
        <f>IF(AND(AK129&gt;0.1,AH129&lt;0.1),TRUE,FALSE)</f>
        <v>0</v>
      </c>
    </row>
    <row r="130" spans="1:51" x14ac:dyDescent="0.2">
      <c r="A130" t="s">
        <v>25</v>
      </c>
      <c r="B130" t="s">
        <v>90</v>
      </c>
      <c r="C130">
        <v>23</v>
      </c>
      <c r="D130">
        <v>0</v>
      </c>
      <c r="E130">
        <v>19</v>
      </c>
      <c r="F130">
        <v>0</v>
      </c>
      <c r="G130">
        <v>11</v>
      </c>
      <c r="H130">
        <v>2</v>
      </c>
      <c r="I130">
        <v>0</v>
      </c>
      <c r="J130">
        <v>1.0820421E-2</v>
      </c>
      <c r="K130">
        <v>0</v>
      </c>
      <c r="L130">
        <v>6.8465224E-3</v>
      </c>
      <c r="M130">
        <v>0</v>
      </c>
      <c r="N130">
        <v>0</v>
      </c>
      <c r="O130">
        <v>0</v>
      </c>
      <c r="P130">
        <v>0</v>
      </c>
      <c r="Q130">
        <v>0.40281367000000001</v>
      </c>
      <c r="R130">
        <v>0</v>
      </c>
      <c r="S130">
        <v>0.64058983000000003</v>
      </c>
      <c r="T130">
        <v>0</v>
      </c>
      <c r="U130">
        <v>0</v>
      </c>
      <c r="V130">
        <v>0</v>
      </c>
      <c r="W130">
        <v>0</v>
      </c>
      <c r="X130">
        <v>10</v>
      </c>
      <c r="Y130">
        <v>0</v>
      </c>
      <c r="Z130">
        <v>18</v>
      </c>
      <c r="AA130">
        <v>0</v>
      </c>
      <c r="AB130">
        <v>0</v>
      </c>
      <c r="AC130">
        <v>0</v>
      </c>
      <c r="AD130">
        <v>0</v>
      </c>
      <c r="AE130">
        <v>0.14699999999999999</v>
      </c>
      <c r="AF130">
        <v>0</v>
      </c>
      <c r="AG130">
        <v>0.215</v>
      </c>
      <c r="AH130">
        <v>0</v>
      </c>
      <c r="AI130">
        <v>0</v>
      </c>
      <c r="AJ130">
        <v>0</v>
      </c>
      <c r="AK130">
        <v>0</v>
      </c>
      <c r="AL130" t="s">
        <v>195</v>
      </c>
      <c r="AM130">
        <v>2</v>
      </c>
      <c r="AN130" t="s">
        <v>424</v>
      </c>
      <c r="AO130" s="1">
        <f>AVERAGE(AE130,AG130)</f>
        <v>0.18099999999999999</v>
      </c>
      <c r="AP130" s="1">
        <f>AVERAGE(AI130,AJ130)</f>
        <v>0</v>
      </c>
      <c r="AQ130" s="1">
        <f>AK130</f>
        <v>0</v>
      </c>
      <c r="AR130" s="8">
        <f>SUM(X130,Z130)</f>
        <v>28</v>
      </c>
      <c r="AS130" s="8">
        <f>SUM(AB130,AC130)</f>
        <v>0</v>
      </c>
      <c r="AT130" s="8">
        <f>AD130</f>
        <v>0</v>
      </c>
      <c r="AU130" t="b">
        <f>IF(AND(AE130&gt;0.1,AG130&gt;0.1,AF130&lt;0.1),TRUE,FALSE)</f>
        <v>1</v>
      </c>
      <c r="AV130" t="b">
        <f>IF(AND(AI130&gt;0.1,AJ130&gt;0.1,AH130&lt;0.1),TRUE,FALSE)</f>
        <v>0</v>
      </c>
      <c r="AW130" t="b">
        <f>IF(AND(AK130&gt;0.1,AH130&lt;0.1),TRUE,FALSE)</f>
        <v>0</v>
      </c>
      <c r="AX130" t="s">
        <v>652</v>
      </c>
      <c r="AY130" t="s">
        <v>651</v>
      </c>
    </row>
    <row r="131" spans="1:51" x14ac:dyDescent="0.2">
      <c r="A131" t="s">
        <v>25</v>
      </c>
      <c r="B131" t="s">
        <v>95</v>
      </c>
      <c r="C131">
        <v>18</v>
      </c>
      <c r="D131">
        <v>0</v>
      </c>
      <c r="E131">
        <v>44</v>
      </c>
      <c r="F131">
        <v>0</v>
      </c>
      <c r="G131">
        <v>9</v>
      </c>
      <c r="H131">
        <v>5</v>
      </c>
      <c r="I131">
        <v>5</v>
      </c>
      <c r="J131">
        <v>5.7916749999999996E-3</v>
      </c>
      <c r="K131">
        <v>0</v>
      </c>
      <c r="L131">
        <v>1.7325552000000001E-2</v>
      </c>
      <c r="M131">
        <v>0</v>
      </c>
      <c r="N131">
        <v>1.708067E-3</v>
      </c>
      <c r="O131">
        <v>0</v>
      </c>
      <c r="P131">
        <v>0</v>
      </c>
      <c r="Q131">
        <v>0</v>
      </c>
      <c r="R131">
        <v>0</v>
      </c>
      <c r="S131">
        <v>0.63305199999999995</v>
      </c>
      <c r="T131">
        <v>0</v>
      </c>
      <c r="U131">
        <v>0.63305199999999995</v>
      </c>
      <c r="V131">
        <v>0</v>
      </c>
      <c r="W131">
        <v>0</v>
      </c>
      <c r="X131">
        <v>0</v>
      </c>
      <c r="Y131">
        <v>0</v>
      </c>
      <c r="Z131">
        <v>27</v>
      </c>
      <c r="AA131">
        <v>0</v>
      </c>
      <c r="AB131">
        <v>2</v>
      </c>
      <c r="AC131">
        <v>0</v>
      </c>
      <c r="AD131">
        <v>0</v>
      </c>
      <c r="AE131">
        <v>0</v>
      </c>
      <c r="AF131">
        <v>0</v>
      </c>
      <c r="AG131">
        <v>0.21299999999999999</v>
      </c>
      <c r="AH131">
        <v>0</v>
      </c>
      <c r="AI131">
        <v>0.21299999999999999</v>
      </c>
      <c r="AJ131">
        <v>0</v>
      </c>
      <c r="AK131">
        <v>0</v>
      </c>
      <c r="AL131" t="s">
        <v>748</v>
      </c>
      <c r="AM131">
        <v>2</v>
      </c>
      <c r="AN131" t="s">
        <v>696</v>
      </c>
      <c r="AO131" s="1">
        <f>AVERAGE(AE131,AG131)</f>
        <v>0.1065</v>
      </c>
      <c r="AP131" s="1">
        <f>AVERAGE(AI131,AJ131)</f>
        <v>0.1065</v>
      </c>
      <c r="AQ131" s="1">
        <f>AK131</f>
        <v>0</v>
      </c>
      <c r="AR131" s="8">
        <f>SUM(X131,Z131)</f>
        <v>27</v>
      </c>
      <c r="AS131" s="8">
        <f>SUM(AB131,AC131)</f>
        <v>2</v>
      </c>
      <c r="AT131" s="8">
        <f>AD131</f>
        <v>0</v>
      </c>
      <c r="AU131" t="b">
        <f>IF(AND(AE131&gt;0.1,AG131&gt;0.1,AF131&lt;0.1),TRUE,FALSE)</f>
        <v>0</v>
      </c>
      <c r="AV131" t="b">
        <f>IF(AND(AI131&gt;0.1,AJ131&gt;0.1,AH131&lt;0.1),TRUE,FALSE)</f>
        <v>0</v>
      </c>
      <c r="AW131" t="b">
        <f>IF(AND(AK131&gt;0.1,AH131&lt;0.1),TRUE,FALSE)</f>
        <v>0</v>
      </c>
    </row>
    <row r="132" spans="1:51" x14ac:dyDescent="0.2">
      <c r="A132" t="s">
        <v>25</v>
      </c>
      <c r="B132" t="s">
        <v>650</v>
      </c>
      <c r="C132">
        <v>2</v>
      </c>
      <c r="D132">
        <v>0</v>
      </c>
      <c r="E132">
        <v>2</v>
      </c>
      <c r="F132">
        <v>0</v>
      </c>
      <c r="G132">
        <v>0</v>
      </c>
      <c r="H132">
        <v>0</v>
      </c>
      <c r="I132">
        <v>0</v>
      </c>
      <c r="J132">
        <v>1.2473907999999999E-4</v>
      </c>
      <c r="K132">
        <v>0</v>
      </c>
      <c r="L132">
        <v>4.4247237E-5</v>
      </c>
      <c r="M132">
        <v>0</v>
      </c>
      <c r="N132">
        <v>0</v>
      </c>
      <c r="O132">
        <v>0</v>
      </c>
      <c r="P132">
        <v>0</v>
      </c>
      <c r="Q132">
        <v>0.23026884</v>
      </c>
      <c r="R132">
        <v>0</v>
      </c>
      <c r="S132">
        <v>9.6478224000000001E-2</v>
      </c>
      <c r="T132">
        <v>0</v>
      </c>
      <c r="U132">
        <v>0</v>
      </c>
      <c r="V132">
        <v>0</v>
      </c>
      <c r="W132">
        <v>0</v>
      </c>
      <c r="X132">
        <v>16</v>
      </c>
      <c r="Y132">
        <v>0</v>
      </c>
      <c r="Z132">
        <v>11</v>
      </c>
      <c r="AA132">
        <v>0</v>
      </c>
      <c r="AB132">
        <v>0</v>
      </c>
      <c r="AC132">
        <v>0</v>
      </c>
      <c r="AD132">
        <v>0</v>
      </c>
      <c r="AE132">
        <v>0.09</v>
      </c>
      <c r="AF132">
        <v>0</v>
      </c>
      <c r="AG132">
        <v>0.04</v>
      </c>
      <c r="AH132">
        <v>0</v>
      </c>
      <c r="AI132">
        <v>0</v>
      </c>
      <c r="AJ132">
        <v>0</v>
      </c>
      <c r="AK132">
        <v>0</v>
      </c>
      <c r="AL132" t="s">
        <v>649</v>
      </c>
      <c r="AM132">
        <v>2</v>
      </c>
      <c r="AN132" t="s">
        <v>424</v>
      </c>
      <c r="AO132" s="1">
        <f>AVERAGE(AE132,AG132)</f>
        <v>6.5000000000000002E-2</v>
      </c>
      <c r="AP132" s="1">
        <f>AVERAGE(AI132,AJ132)</f>
        <v>0</v>
      </c>
      <c r="AQ132" s="1">
        <f>AK132</f>
        <v>0</v>
      </c>
      <c r="AR132" s="8">
        <f>SUM(X132,Z132)</f>
        <v>27</v>
      </c>
      <c r="AS132" s="8">
        <f>SUM(AB132,AC132)</f>
        <v>0</v>
      </c>
      <c r="AT132" s="8">
        <f>AD132</f>
        <v>0</v>
      </c>
      <c r="AU132" t="b">
        <f>IF(AND(AE132&gt;0.1,AG132&gt;0.1,AF132&lt;0.1),TRUE,FALSE)</f>
        <v>0</v>
      </c>
      <c r="AV132" t="b">
        <f>IF(AND(AI132&gt;0.1,AJ132&gt;0.1,AH132&lt;0.1),TRUE,FALSE)</f>
        <v>0</v>
      </c>
      <c r="AW132" t="b">
        <f>IF(AND(AK132&gt;0.1,AH132&lt;0.1),TRUE,FALSE)</f>
        <v>0</v>
      </c>
    </row>
    <row r="133" spans="1:51" x14ac:dyDescent="0.2">
      <c r="A133" t="s">
        <v>25</v>
      </c>
      <c r="B133" t="s">
        <v>97</v>
      </c>
      <c r="C133">
        <v>8</v>
      </c>
      <c r="D133">
        <v>0</v>
      </c>
      <c r="E133">
        <v>9</v>
      </c>
      <c r="F133">
        <v>0</v>
      </c>
      <c r="G133">
        <v>15</v>
      </c>
      <c r="H133">
        <v>14</v>
      </c>
      <c r="I133">
        <v>0</v>
      </c>
      <c r="J133">
        <v>3.9218459999999997E-3</v>
      </c>
      <c r="K133">
        <v>0</v>
      </c>
      <c r="L133">
        <v>2.4113279999999999E-3</v>
      </c>
      <c r="M133">
        <v>0</v>
      </c>
      <c r="N133">
        <v>3.0554866000000001E-4</v>
      </c>
      <c r="O133">
        <v>0</v>
      </c>
      <c r="P133">
        <v>0</v>
      </c>
      <c r="Q133">
        <v>0.28528666000000003</v>
      </c>
      <c r="R133">
        <v>0</v>
      </c>
      <c r="S133">
        <v>1.6061535</v>
      </c>
      <c r="T133">
        <v>0</v>
      </c>
      <c r="U133">
        <v>7.6465249999999998E-2</v>
      </c>
      <c r="V133">
        <v>0</v>
      </c>
      <c r="W133">
        <v>0</v>
      </c>
      <c r="X133">
        <v>9</v>
      </c>
      <c r="Y133">
        <v>0</v>
      </c>
      <c r="Z133">
        <v>17</v>
      </c>
      <c r="AA133">
        <v>0</v>
      </c>
      <c r="AB133">
        <v>2</v>
      </c>
      <c r="AC133">
        <v>0</v>
      </c>
      <c r="AD133">
        <v>0</v>
      </c>
      <c r="AE133">
        <v>0.109</v>
      </c>
      <c r="AF133">
        <v>0</v>
      </c>
      <c r="AG133">
        <v>0.41599999999999998</v>
      </c>
      <c r="AH133">
        <v>0</v>
      </c>
      <c r="AI133">
        <v>3.2000000000000001E-2</v>
      </c>
      <c r="AJ133">
        <v>0</v>
      </c>
      <c r="AK133">
        <v>0</v>
      </c>
      <c r="AL133" t="s">
        <v>747</v>
      </c>
      <c r="AM133">
        <v>3</v>
      </c>
      <c r="AN133" t="s">
        <v>711</v>
      </c>
      <c r="AO133" s="1">
        <f>AVERAGE(AE133,AG133)</f>
        <v>0.26250000000000001</v>
      </c>
      <c r="AP133" s="1">
        <f>AVERAGE(AI133,AJ133)</f>
        <v>1.6E-2</v>
      </c>
      <c r="AQ133" s="1">
        <f>AK133</f>
        <v>0</v>
      </c>
      <c r="AR133" s="8">
        <f>SUM(X133,Z133)</f>
        <v>26</v>
      </c>
      <c r="AS133" s="8">
        <f>SUM(AB133,AC133)</f>
        <v>2</v>
      </c>
      <c r="AT133" s="8">
        <f>AD133</f>
        <v>0</v>
      </c>
      <c r="AU133" t="b">
        <f>IF(AND(AE133&gt;0.1,AG133&gt;0.1,AF133&lt;0.1),TRUE,FALSE)</f>
        <v>1</v>
      </c>
      <c r="AV133" t="b">
        <f>IF(AND(AI133&gt;0.1,AJ133&gt;0.1,AH133&lt;0.1),TRUE,FALSE)</f>
        <v>0</v>
      </c>
      <c r="AW133" t="b">
        <f>IF(AND(AK133&gt;0.1,AH133&lt;0.1),TRUE,FALSE)</f>
        <v>0</v>
      </c>
      <c r="AX133" t="s">
        <v>746</v>
      </c>
      <c r="AY133" t="s">
        <v>745</v>
      </c>
    </row>
    <row r="134" spans="1:51" x14ac:dyDescent="0.2">
      <c r="A134" t="s">
        <v>25</v>
      </c>
      <c r="B134" t="s">
        <v>744</v>
      </c>
      <c r="C134">
        <v>2</v>
      </c>
      <c r="D134">
        <v>0</v>
      </c>
      <c r="E134">
        <v>3</v>
      </c>
      <c r="F134">
        <v>0</v>
      </c>
      <c r="G134">
        <v>0</v>
      </c>
      <c r="H134">
        <v>0</v>
      </c>
      <c r="I134">
        <v>0</v>
      </c>
      <c r="J134">
        <v>2.0999954999999999E-4</v>
      </c>
      <c r="K134">
        <v>0</v>
      </c>
      <c r="L134">
        <v>5.2143489999999996E-4</v>
      </c>
      <c r="M134">
        <v>0</v>
      </c>
      <c r="N134">
        <v>1.5166242999999999E-4</v>
      </c>
      <c r="O134">
        <v>0</v>
      </c>
      <c r="P134">
        <v>0</v>
      </c>
      <c r="Q134">
        <v>0.32129562</v>
      </c>
      <c r="R134">
        <v>0</v>
      </c>
      <c r="S134">
        <v>0.4521116</v>
      </c>
      <c r="T134">
        <v>0</v>
      </c>
      <c r="U134">
        <v>0.11429453000000001</v>
      </c>
      <c r="V134">
        <v>0</v>
      </c>
      <c r="W134">
        <v>0</v>
      </c>
      <c r="X134">
        <v>19</v>
      </c>
      <c r="Y134">
        <v>0</v>
      </c>
      <c r="Z134">
        <v>7</v>
      </c>
      <c r="AA134">
        <v>0</v>
      </c>
      <c r="AB134">
        <v>2</v>
      </c>
      <c r="AC134">
        <v>0</v>
      </c>
      <c r="AD134">
        <v>0</v>
      </c>
      <c r="AE134">
        <v>0.121</v>
      </c>
      <c r="AF134">
        <v>0</v>
      </c>
      <c r="AG134">
        <v>0.16200000000000001</v>
      </c>
      <c r="AH134">
        <v>0</v>
      </c>
      <c r="AI134">
        <v>4.7E-2</v>
      </c>
      <c r="AJ134">
        <v>0</v>
      </c>
      <c r="AK134">
        <v>0</v>
      </c>
      <c r="AL134" t="s">
        <v>743</v>
      </c>
      <c r="AM134">
        <v>3</v>
      </c>
      <c r="AN134" t="s">
        <v>711</v>
      </c>
      <c r="AO134" s="1">
        <f>AVERAGE(AE134,AG134)</f>
        <v>0.14150000000000001</v>
      </c>
      <c r="AP134" s="1">
        <f>AVERAGE(AI134,AJ134)</f>
        <v>2.35E-2</v>
      </c>
      <c r="AQ134" s="1">
        <f>AK134</f>
        <v>0</v>
      </c>
      <c r="AR134" s="8">
        <f>SUM(X134,Z134)</f>
        <v>26</v>
      </c>
      <c r="AS134" s="8">
        <f>SUM(AB134,AC134)</f>
        <v>2</v>
      </c>
      <c r="AT134" s="8">
        <f>AD134</f>
        <v>0</v>
      </c>
      <c r="AU134" t="b">
        <f>IF(AND(AE134&gt;0.1,AG134&gt;0.1,AF134&lt;0.1),TRUE,FALSE)</f>
        <v>1</v>
      </c>
      <c r="AV134" t="b">
        <f>IF(AND(AI134&gt;0.1,AJ134&gt;0.1,AH134&lt;0.1),TRUE,FALSE)</f>
        <v>0</v>
      </c>
      <c r="AW134" t="b">
        <f>IF(AND(AK134&gt;0.1,AH134&lt;0.1),TRUE,FALSE)</f>
        <v>0</v>
      </c>
      <c r="AX134" t="s">
        <v>1283</v>
      </c>
      <c r="AY134" t="s">
        <v>1285</v>
      </c>
    </row>
    <row r="135" spans="1:51" x14ac:dyDescent="0.2">
      <c r="A135" t="s">
        <v>25</v>
      </c>
      <c r="B135" t="s">
        <v>99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2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0.28528666000000003</v>
      </c>
      <c r="R135">
        <v>0</v>
      </c>
      <c r="S135">
        <v>0.65958689999999998</v>
      </c>
      <c r="T135">
        <v>0</v>
      </c>
      <c r="U135">
        <v>0</v>
      </c>
      <c r="V135">
        <v>0</v>
      </c>
      <c r="W135">
        <v>0</v>
      </c>
      <c r="X135">
        <v>8</v>
      </c>
      <c r="Y135">
        <v>0</v>
      </c>
      <c r="Z135">
        <v>18</v>
      </c>
      <c r="AA135">
        <v>0</v>
      </c>
      <c r="AB135">
        <v>0</v>
      </c>
      <c r="AC135">
        <v>0</v>
      </c>
      <c r="AD135">
        <v>0</v>
      </c>
      <c r="AE135">
        <v>0.109</v>
      </c>
      <c r="AF135">
        <v>0</v>
      </c>
      <c r="AG135">
        <v>0.22</v>
      </c>
      <c r="AH135">
        <v>0</v>
      </c>
      <c r="AI135">
        <v>0</v>
      </c>
      <c r="AJ135">
        <v>0</v>
      </c>
      <c r="AK135">
        <v>0</v>
      </c>
      <c r="AL135" t="s">
        <v>648</v>
      </c>
      <c r="AM135">
        <v>2</v>
      </c>
      <c r="AN135" t="s">
        <v>424</v>
      </c>
      <c r="AO135" s="1">
        <f>AVERAGE(AE135,AG135)</f>
        <v>0.16450000000000001</v>
      </c>
      <c r="AP135" s="1">
        <f>AVERAGE(AI135,AJ135)</f>
        <v>0</v>
      </c>
      <c r="AQ135" s="1">
        <f>AK135</f>
        <v>0</v>
      </c>
      <c r="AR135" s="8">
        <f>SUM(X135,Z135)</f>
        <v>26</v>
      </c>
      <c r="AS135" s="8">
        <f>SUM(AB135,AC135)</f>
        <v>0</v>
      </c>
      <c r="AT135" s="8">
        <f>AD135</f>
        <v>0</v>
      </c>
      <c r="AU135" t="b">
        <f>IF(AND(AE135&gt;0.1,AG135&gt;0.1,AF135&lt;0.1),TRUE,FALSE)</f>
        <v>1</v>
      </c>
      <c r="AV135" t="b">
        <f>IF(AND(AI135&gt;0.1,AJ135&gt;0.1,AH135&lt;0.1),TRUE,FALSE)</f>
        <v>0</v>
      </c>
      <c r="AW135" t="b">
        <f>IF(AND(AK135&gt;0.1,AH135&lt;0.1),TRUE,FALSE)</f>
        <v>0</v>
      </c>
      <c r="AX135" t="s">
        <v>1284</v>
      </c>
      <c r="AY135" t="s">
        <v>1286</v>
      </c>
    </row>
    <row r="136" spans="1:51" x14ac:dyDescent="0.2">
      <c r="A136" t="s">
        <v>25</v>
      </c>
      <c r="B136" t="s">
        <v>973</v>
      </c>
      <c r="C136">
        <v>4</v>
      </c>
      <c r="D136">
        <v>0</v>
      </c>
      <c r="E136">
        <v>2</v>
      </c>
      <c r="F136">
        <v>0</v>
      </c>
      <c r="G136">
        <v>0</v>
      </c>
      <c r="H136">
        <v>0</v>
      </c>
      <c r="I136">
        <v>0</v>
      </c>
      <c r="J136">
        <v>3.8516993000000001E-4</v>
      </c>
      <c r="K136">
        <v>0</v>
      </c>
      <c r="L136">
        <v>2.2771137999999999E-4</v>
      </c>
      <c r="M136">
        <v>0</v>
      </c>
      <c r="N136">
        <v>1.3669517E-3</v>
      </c>
      <c r="O136">
        <v>1.1193708E-3</v>
      </c>
      <c r="P136">
        <v>0</v>
      </c>
      <c r="Q136">
        <v>0.24738347999999999</v>
      </c>
      <c r="R136">
        <v>0</v>
      </c>
      <c r="S136">
        <v>0.58854675000000001</v>
      </c>
      <c r="T136">
        <v>0</v>
      </c>
      <c r="U136">
        <v>0.32434153999999998</v>
      </c>
      <c r="V136">
        <v>0.21618604999999999</v>
      </c>
      <c r="W136">
        <v>0</v>
      </c>
      <c r="X136">
        <v>3</v>
      </c>
      <c r="Y136">
        <v>0</v>
      </c>
      <c r="Z136">
        <v>21</v>
      </c>
      <c r="AA136">
        <v>0</v>
      </c>
      <c r="AB136">
        <v>9</v>
      </c>
      <c r="AC136">
        <v>9</v>
      </c>
      <c r="AD136">
        <v>0</v>
      </c>
      <c r="AE136">
        <v>9.6000000000000002E-2</v>
      </c>
      <c r="AF136">
        <v>0</v>
      </c>
      <c r="AG136">
        <v>0.20100000000000001</v>
      </c>
      <c r="AH136">
        <v>0</v>
      </c>
      <c r="AI136">
        <v>0.122</v>
      </c>
      <c r="AJ136">
        <v>8.5000000000000006E-2</v>
      </c>
      <c r="AK136">
        <v>0</v>
      </c>
      <c r="AL136" t="s">
        <v>234</v>
      </c>
      <c r="AM136">
        <v>4</v>
      </c>
      <c r="AN136" t="s">
        <v>834</v>
      </c>
      <c r="AO136" s="1">
        <f>AVERAGE(AE136,AG136)</f>
        <v>0.14850000000000002</v>
      </c>
      <c r="AP136" s="1">
        <f>AVERAGE(AI136,AJ136)</f>
        <v>0.10350000000000001</v>
      </c>
      <c r="AQ136" s="1">
        <f>AK136</f>
        <v>0</v>
      </c>
      <c r="AR136" s="8">
        <f>SUM(X136,Z136)</f>
        <v>24</v>
      </c>
      <c r="AS136" s="8">
        <f>SUM(AB136,AC136)</f>
        <v>18</v>
      </c>
      <c r="AT136" s="8">
        <f>AD136</f>
        <v>0</v>
      </c>
      <c r="AU136" t="b">
        <f>IF(AND(AE136&gt;0.1,AG136&gt;0.1,AF136&lt;0.1),TRUE,FALSE)</f>
        <v>0</v>
      </c>
      <c r="AV136" t="b">
        <f>IF(AND(AI136&gt;0.1,AJ136&gt;0.1,AH136&lt;0.1),TRUE,FALSE)</f>
        <v>0</v>
      </c>
      <c r="AW136" t="b">
        <f>IF(AND(AK136&gt;0.1,AH136&lt;0.1),TRUE,FALSE)</f>
        <v>0</v>
      </c>
    </row>
    <row r="137" spans="1:51" x14ac:dyDescent="0.2">
      <c r="A137" t="s">
        <v>25</v>
      </c>
      <c r="B137" t="s">
        <v>930</v>
      </c>
      <c r="C137">
        <v>0</v>
      </c>
      <c r="D137">
        <v>0</v>
      </c>
      <c r="E137">
        <v>2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1.8797652E-4</v>
      </c>
      <c r="M137">
        <v>0</v>
      </c>
      <c r="N137">
        <v>3.1669329999999999E-4</v>
      </c>
      <c r="O137">
        <v>1.7288943000000001E-4</v>
      </c>
      <c r="P137">
        <v>0</v>
      </c>
      <c r="Q137">
        <v>9.6478224000000001E-2</v>
      </c>
      <c r="R137">
        <v>0</v>
      </c>
      <c r="S137">
        <v>0.17219532000000001</v>
      </c>
      <c r="T137">
        <v>0</v>
      </c>
      <c r="U137">
        <v>0.1614486</v>
      </c>
      <c r="V137">
        <v>0.10662377000000001</v>
      </c>
      <c r="W137">
        <v>0</v>
      </c>
      <c r="X137">
        <v>14</v>
      </c>
      <c r="Y137">
        <v>0</v>
      </c>
      <c r="Z137">
        <v>10</v>
      </c>
      <c r="AA137">
        <v>0</v>
      </c>
      <c r="AB137">
        <v>6</v>
      </c>
      <c r="AC137">
        <v>4</v>
      </c>
      <c r="AD137">
        <v>0</v>
      </c>
      <c r="AE137">
        <v>0.04</v>
      </c>
      <c r="AF137">
        <v>0</v>
      </c>
      <c r="AG137">
        <v>6.9000000000000006E-2</v>
      </c>
      <c r="AH137">
        <v>0</v>
      </c>
      <c r="AI137">
        <v>6.5000000000000002E-2</v>
      </c>
      <c r="AJ137">
        <v>4.3999999999999997E-2</v>
      </c>
      <c r="AK137">
        <v>0</v>
      </c>
      <c r="AL137" t="s">
        <v>929</v>
      </c>
      <c r="AM137">
        <v>4</v>
      </c>
      <c r="AN137" t="s">
        <v>834</v>
      </c>
      <c r="AO137" s="1">
        <f>AVERAGE(AE137,AG137)</f>
        <v>5.4500000000000007E-2</v>
      </c>
      <c r="AP137" s="1">
        <f>AVERAGE(AI137,AJ137)</f>
        <v>5.45E-2</v>
      </c>
      <c r="AQ137" s="1">
        <f>AK137</f>
        <v>0</v>
      </c>
      <c r="AR137" s="8">
        <f>SUM(X137,Z137)</f>
        <v>24</v>
      </c>
      <c r="AS137" s="8">
        <f>SUM(AB137,AC137)</f>
        <v>10</v>
      </c>
      <c r="AT137" s="8">
        <f>AD137</f>
        <v>0</v>
      </c>
      <c r="AU137" t="b">
        <f>IF(AND(AE137&gt;0.1,AG137&gt;0.1,AF137&lt;0.1),TRUE,FALSE)</f>
        <v>0</v>
      </c>
      <c r="AV137" t="b">
        <f>IF(AND(AI137&gt;0.1,AJ137&gt;0.1,AH137&lt;0.1),TRUE,FALSE)</f>
        <v>0</v>
      </c>
      <c r="AW137" t="b">
        <f>IF(AND(AK137&gt;0.1,AH137&lt;0.1),TRUE,FALSE)</f>
        <v>0</v>
      </c>
    </row>
    <row r="138" spans="1:51" x14ac:dyDescent="0.2">
      <c r="A138" t="s">
        <v>25</v>
      </c>
      <c r="B138" t="s">
        <v>908</v>
      </c>
      <c r="C138">
        <v>7</v>
      </c>
      <c r="D138">
        <v>0</v>
      </c>
      <c r="E138">
        <v>10</v>
      </c>
      <c r="F138">
        <v>0</v>
      </c>
      <c r="G138">
        <v>0</v>
      </c>
      <c r="H138">
        <v>2</v>
      </c>
      <c r="I138">
        <v>0</v>
      </c>
      <c r="J138">
        <v>4.9764600000000003E-4</v>
      </c>
      <c r="K138">
        <v>0</v>
      </c>
      <c r="L138">
        <v>9.414623E-4</v>
      </c>
      <c r="M138">
        <v>0</v>
      </c>
      <c r="N138">
        <v>2.0006162000000001E-4</v>
      </c>
      <c r="O138">
        <v>9.8295999999999995E-5</v>
      </c>
      <c r="P138">
        <v>0</v>
      </c>
      <c r="Q138">
        <v>1.8591403999999999E-2</v>
      </c>
      <c r="R138">
        <v>0</v>
      </c>
      <c r="S138">
        <v>1.8591403999999999E-2</v>
      </c>
      <c r="T138">
        <v>0</v>
      </c>
      <c r="U138">
        <v>1.8591403999999999E-2</v>
      </c>
      <c r="V138">
        <v>1.8591403999999999E-2</v>
      </c>
      <c r="W138">
        <v>0</v>
      </c>
      <c r="X138">
        <v>6</v>
      </c>
      <c r="Y138">
        <v>0</v>
      </c>
      <c r="Z138">
        <v>18</v>
      </c>
      <c r="AA138">
        <v>0</v>
      </c>
      <c r="AB138">
        <v>5</v>
      </c>
      <c r="AC138">
        <v>3</v>
      </c>
      <c r="AD138">
        <v>0</v>
      </c>
      <c r="AE138">
        <v>8.0000000000000002E-3</v>
      </c>
      <c r="AF138">
        <v>0</v>
      </c>
      <c r="AG138">
        <v>8.0000000000000002E-3</v>
      </c>
      <c r="AH138">
        <v>0</v>
      </c>
      <c r="AI138">
        <v>8.0000000000000002E-3</v>
      </c>
      <c r="AJ138">
        <v>8.0000000000000002E-3</v>
      </c>
      <c r="AK138">
        <v>0</v>
      </c>
      <c r="AL138" t="s">
        <v>907</v>
      </c>
      <c r="AM138">
        <v>4</v>
      </c>
      <c r="AN138" t="s">
        <v>834</v>
      </c>
      <c r="AO138" s="1">
        <f>AVERAGE(AE138,AG138)</f>
        <v>8.0000000000000002E-3</v>
      </c>
      <c r="AP138" s="1">
        <f>AVERAGE(AI138,AJ138)</f>
        <v>8.0000000000000002E-3</v>
      </c>
      <c r="AQ138" s="1">
        <f>AK138</f>
        <v>0</v>
      </c>
      <c r="AR138" s="8">
        <f>SUM(X138,Z138)</f>
        <v>24</v>
      </c>
      <c r="AS138" s="8">
        <f>SUM(AB138,AC138)</f>
        <v>8</v>
      </c>
      <c r="AT138" s="8">
        <f>AD138</f>
        <v>0</v>
      </c>
      <c r="AU138" t="b">
        <f>IF(AND(AE138&gt;0.1,AG138&gt;0.1,AF138&lt;0.1),TRUE,FALSE)</f>
        <v>0</v>
      </c>
      <c r="AV138" t="b">
        <f>IF(AND(AI138&gt;0.1,AJ138&gt;0.1,AH138&lt;0.1),TRUE,FALSE)</f>
        <v>0</v>
      </c>
      <c r="AW138" t="b">
        <f>IF(AND(AK138&gt;0.1,AH138&lt;0.1),TRUE,FALSE)</f>
        <v>0</v>
      </c>
    </row>
    <row r="139" spans="1:51" x14ac:dyDescent="0.2">
      <c r="A139" t="s">
        <v>25</v>
      </c>
      <c r="B139" t="s">
        <v>800</v>
      </c>
      <c r="C139">
        <v>2</v>
      </c>
      <c r="D139">
        <v>0</v>
      </c>
      <c r="E139">
        <v>7</v>
      </c>
      <c r="F139">
        <v>0</v>
      </c>
      <c r="G139">
        <v>3</v>
      </c>
      <c r="H139">
        <v>0</v>
      </c>
      <c r="I139">
        <v>0</v>
      </c>
      <c r="J139">
        <v>1.7864216E-4</v>
      </c>
      <c r="K139">
        <v>0</v>
      </c>
      <c r="L139">
        <v>4.7073115E-4</v>
      </c>
      <c r="M139">
        <v>0</v>
      </c>
      <c r="N139">
        <v>0</v>
      </c>
      <c r="O139">
        <v>2.6065455E-4</v>
      </c>
      <c r="P139">
        <v>0</v>
      </c>
      <c r="Q139">
        <v>0.42232882999999999</v>
      </c>
      <c r="R139">
        <v>0</v>
      </c>
      <c r="S139">
        <v>0.94536005999999995</v>
      </c>
      <c r="T139">
        <v>0</v>
      </c>
      <c r="U139">
        <v>0</v>
      </c>
      <c r="V139">
        <v>7.8946710000000003E-2</v>
      </c>
      <c r="W139">
        <v>0</v>
      </c>
      <c r="X139">
        <v>6</v>
      </c>
      <c r="Y139">
        <v>0</v>
      </c>
      <c r="Z139">
        <v>18</v>
      </c>
      <c r="AA139">
        <v>0</v>
      </c>
      <c r="AB139">
        <v>0</v>
      </c>
      <c r="AC139">
        <v>3</v>
      </c>
      <c r="AD139">
        <v>0</v>
      </c>
      <c r="AE139">
        <v>0.153</v>
      </c>
      <c r="AF139">
        <v>0</v>
      </c>
      <c r="AG139">
        <v>0.28899999999999998</v>
      </c>
      <c r="AH139">
        <v>0</v>
      </c>
      <c r="AI139">
        <v>0</v>
      </c>
      <c r="AJ139">
        <v>3.3000000000000002E-2</v>
      </c>
      <c r="AK139">
        <v>0</v>
      </c>
      <c r="AL139" t="s">
        <v>799</v>
      </c>
      <c r="AM139">
        <v>3</v>
      </c>
      <c r="AN139" t="s">
        <v>725</v>
      </c>
      <c r="AO139" s="1">
        <f>AVERAGE(AE139,AG139)</f>
        <v>0.22099999999999997</v>
      </c>
      <c r="AP139" s="1">
        <f>AVERAGE(AI139,AJ139)</f>
        <v>1.6500000000000001E-2</v>
      </c>
      <c r="AQ139" s="1">
        <f>AK139</f>
        <v>0</v>
      </c>
      <c r="AR139" s="8">
        <f>SUM(X139,Z139)</f>
        <v>24</v>
      </c>
      <c r="AS139" s="8">
        <f>SUM(AB139,AC139)</f>
        <v>3</v>
      </c>
      <c r="AT139" s="8">
        <f>AD139</f>
        <v>0</v>
      </c>
      <c r="AU139" t="b">
        <f>IF(AND(AE139&gt;0.1,AG139&gt;0.1,AF139&lt;0.1),TRUE,FALSE)</f>
        <v>1</v>
      </c>
      <c r="AV139" t="b">
        <f>IF(AND(AI139&gt;0.1,AJ139&gt;0.1,AH139&lt;0.1),TRUE,FALSE)</f>
        <v>0</v>
      </c>
      <c r="AW139" t="b">
        <f>IF(AND(AK139&gt;0.1,AH139&lt;0.1),TRUE,FALSE)</f>
        <v>0</v>
      </c>
      <c r="AX139" t="s">
        <v>798</v>
      </c>
      <c r="AY139" t="s">
        <v>797</v>
      </c>
    </row>
    <row r="140" spans="1:51" x14ac:dyDescent="0.2">
      <c r="A140" t="s">
        <v>25</v>
      </c>
      <c r="B140" t="s">
        <v>1124</v>
      </c>
      <c r="C140">
        <v>0</v>
      </c>
      <c r="D140">
        <v>0</v>
      </c>
      <c r="E140">
        <v>0</v>
      </c>
      <c r="F140">
        <v>0</v>
      </c>
      <c r="G140">
        <v>3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1.0192704E-2</v>
      </c>
      <c r="O140">
        <v>1.5456689500000001E-2</v>
      </c>
      <c r="P140">
        <v>8.4778319999999994E-3</v>
      </c>
      <c r="Q140">
        <v>0.32739449999999998</v>
      </c>
      <c r="R140">
        <v>1.0137240999999999</v>
      </c>
      <c r="S140">
        <v>2.8018936999999999</v>
      </c>
      <c r="T140">
        <v>0.76197610000000005</v>
      </c>
      <c r="U140">
        <v>1.8641782</v>
      </c>
      <c r="V140">
        <v>2.491403</v>
      </c>
      <c r="W140">
        <v>1.1183609999999999</v>
      </c>
      <c r="X140">
        <v>7</v>
      </c>
      <c r="Y140">
        <v>5</v>
      </c>
      <c r="Z140">
        <v>16</v>
      </c>
      <c r="AA140">
        <v>7</v>
      </c>
      <c r="AB140">
        <v>27</v>
      </c>
      <c r="AC140">
        <v>50</v>
      </c>
      <c r="AD140">
        <v>4</v>
      </c>
      <c r="AE140">
        <v>0.123</v>
      </c>
      <c r="AF140">
        <v>0.30399999999999999</v>
      </c>
      <c r="AG140">
        <v>0.57999999999999996</v>
      </c>
      <c r="AH140">
        <v>0.246</v>
      </c>
      <c r="AI140">
        <v>0.45700000000000002</v>
      </c>
      <c r="AJ140">
        <v>0.54300000000000004</v>
      </c>
      <c r="AK140">
        <v>0.32600000000000001</v>
      </c>
      <c r="AL140" t="s">
        <v>158</v>
      </c>
      <c r="AM140">
        <v>7</v>
      </c>
      <c r="AN140" t="s">
        <v>954</v>
      </c>
      <c r="AO140" s="1">
        <f>AVERAGE(AE140,AG140)</f>
        <v>0.35149999999999998</v>
      </c>
      <c r="AP140" s="1">
        <f>AVERAGE(AI140,AJ140)</f>
        <v>0.5</v>
      </c>
      <c r="AQ140" s="1">
        <f>AK140</f>
        <v>0.32600000000000001</v>
      </c>
      <c r="AR140" s="8">
        <f>SUM(X140,Z140)</f>
        <v>23</v>
      </c>
      <c r="AS140" s="8">
        <f>SUM(AB140,AC140)</f>
        <v>77</v>
      </c>
      <c r="AT140" s="8">
        <f>AD140</f>
        <v>4</v>
      </c>
      <c r="AU140" t="b">
        <f>IF(AND(AE140&gt;0.1,AG140&gt;0.1,AF140&lt;0.1),TRUE,FALSE)</f>
        <v>0</v>
      </c>
      <c r="AV140" t="b">
        <f>IF(AND(AI140&gt;0.1,AJ140&gt;0.1,AH140&lt;0.1),TRUE,FALSE)</f>
        <v>0</v>
      </c>
      <c r="AW140" t="b">
        <f>IF(AND(AK140&gt;0.1,AH140&lt;0.1),TRUE,FALSE)</f>
        <v>0</v>
      </c>
    </row>
    <row r="141" spans="1:51" x14ac:dyDescent="0.2">
      <c r="A141" t="s">
        <v>25</v>
      </c>
      <c r="B141" t="s">
        <v>940</v>
      </c>
      <c r="C141">
        <v>0</v>
      </c>
      <c r="D141">
        <v>0</v>
      </c>
      <c r="E141">
        <v>3</v>
      </c>
      <c r="F141">
        <v>0</v>
      </c>
      <c r="G141">
        <v>0</v>
      </c>
      <c r="H141">
        <v>2</v>
      </c>
      <c r="I141">
        <v>0</v>
      </c>
      <c r="J141">
        <v>0</v>
      </c>
      <c r="K141">
        <v>0</v>
      </c>
      <c r="L141">
        <v>3.2442278000000002E-4</v>
      </c>
      <c r="M141">
        <v>0</v>
      </c>
      <c r="N141">
        <v>3.3975681000000001E-3</v>
      </c>
      <c r="O141">
        <v>6.1826760000000002E-4</v>
      </c>
      <c r="P141">
        <v>0</v>
      </c>
      <c r="Q141">
        <v>1.0844910000000001</v>
      </c>
      <c r="R141">
        <v>0.37404190999999998</v>
      </c>
      <c r="S141">
        <v>1.5882126999999999</v>
      </c>
      <c r="T141">
        <v>0.30617094</v>
      </c>
      <c r="U141">
        <v>0.37404190999999998</v>
      </c>
      <c r="V141">
        <v>0.1614486</v>
      </c>
      <c r="W141">
        <v>0</v>
      </c>
      <c r="X141">
        <v>4</v>
      </c>
      <c r="Y141">
        <v>11</v>
      </c>
      <c r="Z141">
        <v>19</v>
      </c>
      <c r="AA141">
        <v>30</v>
      </c>
      <c r="AB141">
        <v>9</v>
      </c>
      <c r="AC141">
        <v>2</v>
      </c>
      <c r="AD141">
        <v>0</v>
      </c>
      <c r="AE141">
        <v>0.31900000000000001</v>
      </c>
      <c r="AF141">
        <v>0.13800000000000001</v>
      </c>
      <c r="AG141">
        <v>0.41299999999999998</v>
      </c>
      <c r="AH141">
        <v>0.11600000000000001</v>
      </c>
      <c r="AI141">
        <v>0.13800000000000001</v>
      </c>
      <c r="AJ141">
        <v>6.5000000000000002E-2</v>
      </c>
      <c r="AK141">
        <v>0</v>
      </c>
      <c r="AL141" t="s">
        <v>939</v>
      </c>
      <c r="AM141">
        <v>6</v>
      </c>
      <c r="AN141" t="s">
        <v>825</v>
      </c>
      <c r="AO141" s="1">
        <f>AVERAGE(AE141,AG141)</f>
        <v>0.36599999999999999</v>
      </c>
      <c r="AP141" s="1">
        <f>AVERAGE(AI141,AJ141)</f>
        <v>0.10150000000000001</v>
      </c>
      <c r="AQ141" s="1">
        <f>AK141</f>
        <v>0</v>
      </c>
      <c r="AR141" s="8">
        <f>SUM(X141,Z141)</f>
        <v>23</v>
      </c>
      <c r="AS141" s="8">
        <f>SUM(AB141,AC141)</f>
        <v>11</v>
      </c>
      <c r="AT141" s="8">
        <f>AD141</f>
        <v>0</v>
      </c>
      <c r="AU141" t="b">
        <f>IF(AND(AE141&gt;0.1,AG141&gt;0.1,AF141&lt;0.1),TRUE,FALSE)</f>
        <v>0</v>
      </c>
      <c r="AV141" t="b">
        <f>IF(AND(AI141&gt;0.1,AJ141&gt;0.1,AH141&lt;0.1),TRUE,FALSE)</f>
        <v>0</v>
      </c>
      <c r="AW141" t="b">
        <f>IF(AND(AK141&gt;0.1,AH141&lt;0.1),TRUE,FALSE)</f>
        <v>0</v>
      </c>
    </row>
    <row r="142" spans="1:51" x14ac:dyDescent="0.2">
      <c r="A142" t="s">
        <v>25</v>
      </c>
      <c r="B142" t="s">
        <v>647</v>
      </c>
      <c r="C142">
        <v>0</v>
      </c>
      <c r="D142">
        <v>0</v>
      </c>
      <c r="E142">
        <v>2</v>
      </c>
      <c r="F142">
        <v>0</v>
      </c>
      <c r="G142">
        <v>0</v>
      </c>
      <c r="H142">
        <v>0</v>
      </c>
      <c r="I142">
        <v>2</v>
      </c>
      <c r="J142">
        <v>0</v>
      </c>
      <c r="K142">
        <v>0</v>
      </c>
      <c r="L142">
        <v>7.4490694000000005E-5</v>
      </c>
      <c r="M142">
        <v>0</v>
      </c>
      <c r="N142">
        <v>0</v>
      </c>
      <c r="O142">
        <v>0</v>
      </c>
      <c r="P142">
        <v>0</v>
      </c>
      <c r="Q142">
        <v>6.1695576000000002E-2</v>
      </c>
      <c r="R142">
        <v>0</v>
      </c>
      <c r="S142">
        <v>0.14551294000000001</v>
      </c>
      <c r="T142">
        <v>0</v>
      </c>
      <c r="U142">
        <v>0</v>
      </c>
      <c r="V142">
        <v>0</v>
      </c>
      <c r="W142">
        <v>0</v>
      </c>
      <c r="X142">
        <v>4</v>
      </c>
      <c r="Y142">
        <v>0</v>
      </c>
      <c r="Z142">
        <v>19</v>
      </c>
      <c r="AA142">
        <v>0</v>
      </c>
      <c r="AB142">
        <v>0</v>
      </c>
      <c r="AC142">
        <v>0</v>
      </c>
      <c r="AD142">
        <v>0</v>
      </c>
      <c r="AE142">
        <v>2.5999999999999999E-2</v>
      </c>
      <c r="AF142">
        <v>0</v>
      </c>
      <c r="AG142">
        <v>5.8999999999999997E-2</v>
      </c>
      <c r="AH142">
        <v>0</v>
      </c>
      <c r="AI142">
        <v>0</v>
      </c>
      <c r="AJ142">
        <v>0</v>
      </c>
      <c r="AK142">
        <v>0</v>
      </c>
      <c r="AL142" t="s">
        <v>646</v>
      </c>
      <c r="AM142">
        <v>2</v>
      </c>
      <c r="AN142" t="s">
        <v>424</v>
      </c>
      <c r="AO142" s="1">
        <f>AVERAGE(AE142,AG142)</f>
        <v>4.2499999999999996E-2</v>
      </c>
      <c r="AP142" s="1">
        <f>AVERAGE(AI142,AJ142)</f>
        <v>0</v>
      </c>
      <c r="AQ142" s="1">
        <f>AK142</f>
        <v>0</v>
      </c>
      <c r="AR142" s="8">
        <f>SUM(X142,Z142)</f>
        <v>23</v>
      </c>
      <c r="AS142" s="8">
        <f>SUM(AB142,AC142)</f>
        <v>0</v>
      </c>
      <c r="AT142" s="8">
        <f>AD142</f>
        <v>0</v>
      </c>
      <c r="AU142" t="b">
        <f>IF(AND(AE142&gt;0.1,AG142&gt;0.1,AF142&lt;0.1),TRUE,FALSE)</f>
        <v>0</v>
      </c>
      <c r="AV142" t="b">
        <f>IF(AND(AI142&gt;0.1,AJ142&gt;0.1,AH142&lt;0.1),TRUE,FALSE)</f>
        <v>0</v>
      </c>
      <c r="AW142" t="b">
        <f>IF(AND(AK142&gt;0.1,AH142&lt;0.1),TRUE,FALSE)</f>
        <v>0</v>
      </c>
    </row>
    <row r="143" spans="1:51" x14ac:dyDescent="0.2">
      <c r="A143" t="s">
        <v>25</v>
      </c>
      <c r="B143" t="s">
        <v>105</v>
      </c>
      <c r="C143">
        <v>7</v>
      </c>
      <c r="D143">
        <v>0</v>
      </c>
      <c r="E143">
        <v>4</v>
      </c>
      <c r="F143">
        <v>0</v>
      </c>
      <c r="G143">
        <v>0</v>
      </c>
      <c r="H143">
        <v>0</v>
      </c>
      <c r="I143">
        <v>0</v>
      </c>
      <c r="J143">
        <v>1.9301291999999999E-3</v>
      </c>
      <c r="K143">
        <v>0</v>
      </c>
      <c r="L143">
        <v>6.2241114E-4</v>
      </c>
      <c r="M143">
        <v>0</v>
      </c>
      <c r="N143">
        <v>0</v>
      </c>
      <c r="O143">
        <v>0</v>
      </c>
      <c r="P143">
        <v>0</v>
      </c>
      <c r="Q143">
        <v>0.41253757000000002</v>
      </c>
      <c r="R143">
        <v>0</v>
      </c>
      <c r="S143">
        <v>0.32129562</v>
      </c>
      <c r="T143">
        <v>0</v>
      </c>
      <c r="U143">
        <v>0</v>
      </c>
      <c r="V143">
        <v>0</v>
      </c>
      <c r="W143">
        <v>0</v>
      </c>
      <c r="X143">
        <v>17</v>
      </c>
      <c r="Y143">
        <v>0</v>
      </c>
      <c r="Z143">
        <v>6</v>
      </c>
      <c r="AA143">
        <v>0</v>
      </c>
      <c r="AB143">
        <v>0</v>
      </c>
      <c r="AC143">
        <v>0</v>
      </c>
      <c r="AD143">
        <v>0</v>
      </c>
      <c r="AE143">
        <v>0.15</v>
      </c>
      <c r="AF143">
        <v>0</v>
      </c>
      <c r="AG143">
        <v>0.121</v>
      </c>
      <c r="AH143">
        <v>0</v>
      </c>
      <c r="AI143">
        <v>0</v>
      </c>
      <c r="AJ143">
        <v>0</v>
      </c>
      <c r="AK143">
        <v>0</v>
      </c>
      <c r="AL143" t="s">
        <v>645</v>
      </c>
      <c r="AM143">
        <v>2</v>
      </c>
      <c r="AN143" t="s">
        <v>424</v>
      </c>
      <c r="AO143" s="1">
        <f>AVERAGE(AE143,AG143)</f>
        <v>0.13550000000000001</v>
      </c>
      <c r="AP143" s="1">
        <f>AVERAGE(AI143,AJ143)</f>
        <v>0</v>
      </c>
      <c r="AQ143" s="1">
        <f>AK143</f>
        <v>0</v>
      </c>
      <c r="AR143" s="8">
        <f>SUM(X143,Z143)</f>
        <v>23</v>
      </c>
      <c r="AS143" s="8">
        <f>SUM(AB143,AC143)</f>
        <v>0</v>
      </c>
      <c r="AT143" s="8">
        <f>AD143</f>
        <v>0</v>
      </c>
      <c r="AU143" t="b">
        <f>IF(AND(AE143&gt;0.1,AG143&gt;0.1,AF143&lt;0.1),TRUE,FALSE)</f>
        <v>1</v>
      </c>
      <c r="AV143" t="b">
        <f>IF(AND(AI143&gt;0.1,AJ143&gt;0.1,AH143&lt;0.1),TRUE,FALSE)</f>
        <v>0</v>
      </c>
      <c r="AW143" t="b">
        <f>IF(AND(AK143&gt;0.1,AH143&lt;0.1),TRUE,FALSE)</f>
        <v>0</v>
      </c>
      <c r="AX143" t="s">
        <v>644</v>
      </c>
      <c r="AY143" s="9" t="s">
        <v>643</v>
      </c>
    </row>
    <row r="144" spans="1:51" x14ac:dyDescent="0.2">
      <c r="A144" t="s">
        <v>25</v>
      </c>
      <c r="B144" t="s">
        <v>742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3</v>
      </c>
      <c r="J144">
        <v>0</v>
      </c>
      <c r="K144">
        <v>0</v>
      </c>
      <c r="L144">
        <v>0</v>
      </c>
      <c r="M144">
        <v>0</v>
      </c>
      <c r="N144">
        <v>1.5481737999999999E-4</v>
      </c>
      <c r="O144">
        <v>0</v>
      </c>
      <c r="P144">
        <v>0</v>
      </c>
      <c r="Q144">
        <v>0.12460494</v>
      </c>
      <c r="R144">
        <v>0</v>
      </c>
      <c r="S144">
        <v>3.7528395999999999E-2</v>
      </c>
      <c r="T144">
        <v>0</v>
      </c>
      <c r="U144">
        <v>7.3989390000000002E-2</v>
      </c>
      <c r="V144">
        <v>0</v>
      </c>
      <c r="W144">
        <v>0</v>
      </c>
      <c r="X144">
        <v>19</v>
      </c>
      <c r="Y144">
        <v>0</v>
      </c>
      <c r="Z144">
        <v>3</v>
      </c>
      <c r="AA144">
        <v>0</v>
      </c>
      <c r="AB144">
        <v>2</v>
      </c>
      <c r="AC144">
        <v>0</v>
      </c>
      <c r="AD144">
        <v>0</v>
      </c>
      <c r="AE144">
        <v>5.0999999999999997E-2</v>
      </c>
      <c r="AF144">
        <v>0</v>
      </c>
      <c r="AG144">
        <v>1.6E-2</v>
      </c>
      <c r="AH144">
        <v>0</v>
      </c>
      <c r="AI144">
        <v>3.1E-2</v>
      </c>
      <c r="AJ144">
        <v>0</v>
      </c>
      <c r="AK144">
        <v>0</v>
      </c>
      <c r="AL144" t="s">
        <v>741</v>
      </c>
      <c r="AM144">
        <v>3</v>
      </c>
      <c r="AN144" t="s">
        <v>711</v>
      </c>
      <c r="AO144" s="1">
        <f>AVERAGE(AE144,AG144)</f>
        <v>3.3500000000000002E-2</v>
      </c>
      <c r="AP144" s="1">
        <f>AVERAGE(AI144,AJ144)</f>
        <v>1.55E-2</v>
      </c>
      <c r="AQ144" s="1">
        <f>AK144</f>
        <v>0</v>
      </c>
      <c r="AR144" s="8">
        <f>SUM(X144,Z144)</f>
        <v>22</v>
      </c>
      <c r="AS144" s="8">
        <f>SUM(AB144,AC144)</f>
        <v>2</v>
      </c>
      <c r="AT144" s="8">
        <f>AD144</f>
        <v>0</v>
      </c>
      <c r="AU144" t="b">
        <f>IF(AND(AE144&gt;0.1,AG144&gt;0.1,AF144&lt;0.1),TRUE,FALSE)</f>
        <v>0</v>
      </c>
      <c r="AV144" t="b">
        <f>IF(AND(AI144&gt;0.1,AJ144&gt;0.1,AH144&lt;0.1),TRUE,FALSE)</f>
        <v>0</v>
      </c>
      <c r="AW144" t="b">
        <f>IF(AND(AK144&gt;0.1,AH144&lt;0.1),TRUE,FALSE)</f>
        <v>0</v>
      </c>
    </row>
    <row r="145" spans="1:51" x14ac:dyDescent="0.2">
      <c r="A145" t="s">
        <v>25</v>
      </c>
      <c r="B145" t="s">
        <v>642</v>
      </c>
      <c r="C145">
        <v>2</v>
      </c>
      <c r="D145">
        <v>0</v>
      </c>
      <c r="E145">
        <v>3</v>
      </c>
      <c r="F145">
        <v>0</v>
      </c>
      <c r="G145">
        <v>0</v>
      </c>
      <c r="H145">
        <v>0</v>
      </c>
      <c r="I145">
        <v>0</v>
      </c>
      <c r="J145">
        <v>3.6668652E-4</v>
      </c>
      <c r="K145">
        <v>0</v>
      </c>
      <c r="L145">
        <v>3.4685450000000002E-4</v>
      </c>
      <c r="M145">
        <v>0</v>
      </c>
      <c r="N145">
        <v>0</v>
      </c>
      <c r="O145">
        <v>0</v>
      </c>
      <c r="P145">
        <v>0</v>
      </c>
      <c r="Q145">
        <v>9.9005819999999994E-2</v>
      </c>
      <c r="R145">
        <v>0</v>
      </c>
      <c r="S145">
        <v>0.33659554000000003</v>
      </c>
      <c r="T145">
        <v>0</v>
      </c>
      <c r="U145">
        <v>0</v>
      </c>
      <c r="V145">
        <v>0</v>
      </c>
      <c r="W145">
        <v>0</v>
      </c>
      <c r="X145">
        <v>4</v>
      </c>
      <c r="Y145">
        <v>0</v>
      </c>
      <c r="Z145">
        <v>18</v>
      </c>
      <c r="AA145">
        <v>0</v>
      </c>
      <c r="AB145">
        <v>0</v>
      </c>
      <c r="AC145">
        <v>0</v>
      </c>
      <c r="AD145">
        <v>0</v>
      </c>
      <c r="AE145">
        <v>4.1000000000000002E-2</v>
      </c>
      <c r="AF145">
        <v>0</v>
      </c>
      <c r="AG145">
        <v>0.126</v>
      </c>
      <c r="AH145">
        <v>0</v>
      </c>
      <c r="AI145">
        <v>0</v>
      </c>
      <c r="AJ145">
        <v>0</v>
      </c>
      <c r="AK145">
        <v>0</v>
      </c>
      <c r="AL145" t="s">
        <v>641</v>
      </c>
      <c r="AM145">
        <v>2</v>
      </c>
      <c r="AN145" t="s">
        <v>424</v>
      </c>
      <c r="AO145" s="1">
        <f>AVERAGE(AE145,AG145)</f>
        <v>8.3500000000000005E-2</v>
      </c>
      <c r="AP145" s="1">
        <f>AVERAGE(AI145,AJ145)</f>
        <v>0</v>
      </c>
      <c r="AQ145" s="1">
        <f>AK145</f>
        <v>0</v>
      </c>
      <c r="AR145" s="8">
        <f>SUM(X145,Z145)</f>
        <v>22</v>
      </c>
      <c r="AS145" s="8">
        <f>SUM(AB145,AC145)</f>
        <v>0</v>
      </c>
      <c r="AT145" s="8">
        <f>AD145</f>
        <v>0</v>
      </c>
      <c r="AU145" t="b">
        <f>IF(AND(AE145&gt;0.1,AG145&gt;0.1,AF145&lt;0.1),TRUE,FALSE)</f>
        <v>0</v>
      </c>
      <c r="AV145" t="b">
        <f>IF(AND(AI145&gt;0.1,AJ145&gt;0.1,AH145&lt;0.1),TRUE,FALSE)</f>
        <v>0</v>
      </c>
      <c r="AW145" t="b">
        <f>IF(AND(AK145&gt;0.1,AH145&lt;0.1),TRUE,FALSE)</f>
        <v>0</v>
      </c>
    </row>
    <row r="146" spans="1:51" x14ac:dyDescent="0.2">
      <c r="A146" t="s">
        <v>25</v>
      </c>
      <c r="B146" t="s">
        <v>640</v>
      </c>
      <c r="C146">
        <v>0</v>
      </c>
      <c r="D146">
        <v>0</v>
      </c>
      <c r="E146">
        <v>4</v>
      </c>
      <c r="F146">
        <v>0</v>
      </c>
      <c r="G146">
        <v>0</v>
      </c>
      <c r="H146">
        <v>0</v>
      </c>
      <c r="I146">
        <v>2</v>
      </c>
      <c r="J146">
        <v>0</v>
      </c>
      <c r="K146">
        <v>0</v>
      </c>
      <c r="L146">
        <v>2.4461574999999999E-4</v>
      </c>
      <c r="M146">
        <v>0</v>
      </c>
      <c r="N146">
        <v>0</v>
      </c>
      <c r="O146">
        <v>0</v>
      </c>
      <c r="P146">
        <v>0</v>
      </c>
      <c r="Q146">
        <v>6.1695576000000002E-2</v>
      </c>
      <c r="R146">
        <v>0</v>
      </c>
      <c r="S146">
        <v>0.12979590999999999</v>
      </c>
      <c r="T146">
        <v>0</v>
      </c>
      <c r="U146">
        <v>0</v>
      </c>
      <c r="V146">
        <v>0</v>
      </c>
      <c r="W146">
        <v>0</v>
      </c>
      <c r="X146">
        <v>4</v>
      </c>
      <c r="Y146">
        <v>0</v>
      </c>
      <c r="Z146">
        <v>18</v>
      </c>
      <c r="AA146">
        <v>0</v>
      </c>
      <c r="AB146">
        <v>0</v>
      </c>
      <c r="AC146">
        <v>0</v>
      </c>
      <c r="AD146">
        <v>0</v>
      </c>
      <c r="AE146">
        <v>2.5999999999999999E-2</v>
      </c>
      <c r="AF146">
        <v>0</v>
      </c>
      <c r="AG146">
        <v>5.2999999999999999E-2</v>
      </c>
      <c r="AH146">
        <v>0</v>
      </c>
      <c r="AI146">
        <v>0</v>
      </c>
      <c r="AJ146">
        <v>0</v>
      </c>
      <c r="AK146">
        <v>0</v>
      </c>
      <c r="AL146" t="s">
        <v>639</v>
      </c>
      <c r="AM146">
        <v>2</v>
      </c>
      <c r="AN146" t="s">
        <v>424</v>
      </c>
      <c r="AO146" s="1">
        <f>AVERAGE(AE146,AG146)</f>
        <v>3.95E-2</v>
      </c>
      <c r="AP146" s="1">
        <f>AVERAGE(AI146,AJ146)</f>
        <v>0</v>
      </c>
      <c r="AQ146" s="1">
        <f>AK146</f>
        <v>0</v>
      </c>
      <c r="AR146" s="8">
        <f>SUM(X146,Z146)</f>
        <v>22</v>
      </c>
      <c r="AS146" s="8">
        <f>SUM(AB146,AC146)</f>
        <v>0</v>
      </c>
      <c r="AT146" s="8">
        <f>AD146</f>
        <v>0</v>
      </c>
      <c r="AU146" t="b">
        <f>IF(AND(AE146&gt;0.1,AG146&gt;0.1,AF146&lt;0.1),TRUE,FALSE)</f>
        <v>0</v>
      </c>
      <c r="AV146" t="b">
        <f>IF(AND(AI146&gt;0.1,AJ146&gt;0.1,AH146&lt;0.1),TRUE,FALSE)</f>
        <v>0</v>
      </c>
      <c r="AW146" t="b">
        <f>IF(AND(AK146&gt;0.1,AH146&lt;0.1),TRUE,FALSE)</f>
        <v>0</v>
      </c>
    </row>
    <row r="147" spans="1:51" x14ac:dyDescent="0.2">
      <c r="A147" t="s">
        <v>25</v>
      </c>
      <c r="B147" t="s">
        <v>107</v>
      </c>
      <c r="C147">
        <v>40</v>
      </c>
      <c r="D147">
        <v>3</v>
      </c>
      <c r="E147">
        <v>40</v>
      </c>
      <c r="F147">
        <v>5</v>
      </c>
      <c r="G147">
        <v>26</v>
      </c>
      <c r="H147">
        <v>52</v>
      </c>
      <c r="I147">
        <v>0</v>
      </c>
      <c r="J147">
        <v>1.2791492999999999E-2</v>
      </c>
      <c r="K147">
        <v>4.3617836000000004E-3</v>
      </c>
      <c r="L147">
        <v>6.8340744E-3</v>
      </c>
      <c r="M147">
        <v>8.1396349999999992E-3</v>
      </c>
      <c r="N147">
        <v>0</v>
      </c>
      <c r="O147">
        <v>0</v>
      </c>
      <c r="P147">
        <v>0</v>
      </c>
      <c r="Q147">
        <v>0.32434153999999998</v>
      </c>
      <c r="R147">
        <v>0</v>
      </c>
      <c r="S147">
        <v>0.39315676999999999</v>
      </c>
      <c r="T147">
        <v>0</v>
      </c>
      <c r="U147">
        <v>0</v>
      </c>
      <c r="V147">
        <v>0</v>
      </c>
      <c r="W147">
        <v>0</v>
      </c>
      <c r="X147">
        <v>5</v>
      </c>
      <c r="Y147">
        <v>0</v>
      </c>
      <c r="Z147">
        <v>16</v>
      </c>
      <c r="AA147">
        <v>0</v>
      </c>
      <c r="AB147">
        <v>0</v>
      </c>
      <c r="AC147">
        <v>0</v>
      </c>
      <c r="AD147">
        <v>0</v>
      </c>
      <c r="AE147">
        <v>0.122</v>
      </c>
      <c r="AF147">
        <v>0</v>
      </c>
      <c r="AG147">
        <v>0.14399999999999999</v>
      </c>
      <c r="AH147">
        <v>0</v>
      </c>
      <c r="AI147">
        <v>0</v>
      </c>
      <c r="AJ147">
        <v>0</v>
      </c>
      <c r="AK147">
        <v>0</v>
      </c>
      <c r="AL147" t="s">
        <v>638</v>
      </c>
      <c r="AM147">
        <v>2</v>
      </c>
      <c r="AN147" t="s">
        <v>424</v>
      </c>
      <c r="AO147" s="1">
        <f>AVERAGE(AE147,AG147)</f>
        <v>0.13300000000000001</v>
      </c>
      <c r="AP147" s="1">
        <f>AVERAGE(AI147,AJ147)</f>
        <v>0</v>
      </c>
      <c r="AQ147" s="1">
        <f>AK147</f>
        <v>0</v>
      </c>
      <c r="AR147" s="8">
        <f>SUM(X147,Z147)</f>
        <v>21</v>
      </c>
      <c r="AS147" s="8">
        <f>SUM(AB147,AC147)</f>
        <v>0</v>
      </c>
      <c r="AT147" s="8">
        <f>AD147</f>
        <v>0</v>
      </c>
      <c r="AU147" t="b">
        <f>IF(AND(AE147&gt;0.1,AG147&gt;0.1,AF147&lt;0.1),TRUE,FALSE)</f>
        <v>1</v>
      </c>
      <c r="AV147" t="b">
        <f>IF(AND(AI147&gt;0.1,AJ147&gt;0.1,AH147&lt;0.1),TRUE,FALSE)</f>
        <v>0</v>
      </c>
      <c r="AW147" t="b">
        <f>IF(AND(AK147&gt;0.1,AH147&lt;0.1),TRUE,FALSE)</f>
        <v>0</v>
      </c>
      <c r="AX147" t="s">
        <v>1287</v>
      </c>
      <c r="AY147" t="s">
        <v>1291</v>
      </c>
    </row>
    <row r="148" spans="1:51" x14ac:dyDescent="0.2">
      <c r="A148" t="s">
        <v>25</v>
      </c>
      <c r="B148" t="s">
        <v>836</v>
      </c>
      <c r="C148">
        <v>6</v>
      </c>
      <c r="D148">
        <v>0</v>
      </c>
      <c r="E148">
        <v>0</v>
      </c>
      <c r="F148">
        <v>0</v>
      </c>
      <c r="G148">
        <v>0</v>
      </c>
      <c r="H148">
        <v>2</v>
      </c>
      <c r="I148">
        <v>0</v>
      </c>
      <c r="J148">
        <v>1.3743008E-3</v>
      </c>
      <c r="K148">
        <v>0</v>
      </c>
      <c r="L148">
        <v>0</v>
      </c>
      <c r="M148">
        <v>0</v>
      </c>
      <c r="N148">
        <v>1.8376030000000001E-4</v>
      </c>
      <c r="O148">
        <v>1.5047781999999999E-4</v>
      </c>
      <c r="P148">
        <v>0</v>
      </c>
      <c r="Q148">
        <v>5.9253693000000003E-2</v>
      </c>
      <c r="R148">
        <v>0</v>
      </c>
      <c r="S148">
        <v>0.35518944000000002</v>
      </c>
      <c r="T148">
        <v>0</v>
      </c>
      <c r="U148">
        <v>0.10662377000000001</v>
      </c>
      <c r="V148">
        <v>0.13762724000000001</v>
      </c>
      <c r="W148">
        <v>0</v>
      </c>
      <c r="X148">
        <v>6</v>
      </c>
      <c r="Y148">
        <v>0</v>
      </c>
      <c r="Z148">
        <v>14</v>
      </c>
      <c r="AA148">
        <v>0</v>
      </c>
      <c r="AB148">
        <v>2</v>
      </c>
      <c r="AC148">
        <v>2</v>
      </c>
      <c r="AD148">
        <v>0</v>
      </c>
      <c r="AE148">
        <v>2.5000000000000001E-2</v>
      </c>
      <c r="AF148">
        <v>0</v>
      </c>
      <c r="AG148">
        <v>0.13200000000000001</v>
      </c>
      <c r="AH148">
        <v>0</v>
      </c>
      <c r="AI148">
        <v>4.3999999999999997E-2</v>
      </c>
      <c r="AJ148">
        <v>5.6000000000000001E-2</v>
      </c>
      <c r="AK148">
        <v>0</v>
      </c>
      <c r="AL148" t="s">
        <v>835</v>
      </c>
      <c r="AM148">
        <v>4</v>
      </c>
      <c r="AN148" t="s">
        <v>834</v>
      </c>
      <c r="AO148" s="1">
        <f>AVERAGE(AE148,AG148)</f>
        <v>7.85E-2</v>
      </c>
      <c r="AP148" s="1">
        <f>AVERAGE(AI148,AJ148)</f>
        <v>0.05</v>
      </c>
      <c r="AQ148" s="1">
        <f>AK148</f>
        <v>0</v>
      </c>
      <c r="AR148" s="8">
        <f>SUM(X148,Z148)</f>
        <v>20</v>
      </c>
      <c r="AS148" s="8">
        <f>SUM(AB148,AC148)</f>
        <v>4</v>
      </c>
      <c r="AT148" s="8">
        <f>AD148</f>
        <v>0</v>
      </c>
      <c r="AU148" t="b">
        <f>IF(AND(AE148&gt;0.1,AG148&gt;0.1,AF148&lt;0.1),TRUE,FALSE)</f>
        <v>0</v>
      </c>
      <c r="AV148" t="b">
        <f>IF(AND(AI148&gt;0.1,AJ148&gt;0.1,AH148&lt;0.1),TRUE,FALSE)</f>
        <v>0</v>
      </c>
      <c r="AW148" t="b">
        <f>IF(AND(AK148&gt;0.1,AH148&lt;0.1),TRUE,FALSE)</f>
        <v>0</v>
      </c>
    </row>
    <row r="149" spans="1:51" x14ac:dyDescent="0.2">
      <c r="A149" t="s">
        <v>25</v>
      </c>
      <c r="B149" t="s">
        <v>111</v>
      </c>
      <c r="C149">
        <v>16</v>
      </c>
      <c r="D149">
        <v>0</v>
      </c>
      <c r="E149">
        <v>49</v>
      </c>
      <c r="F149">
        <v>4</v>
      </c>
      <c r="G149">
        <v>30</v>
      </c>
      <c r="H149">
        <v>44</v>
      </c>
      <c r="I149">
        <v>4</v>
      </c>
      <c r="J149">
        <v>4.1156667000000003E-3</v>
      </c>
      <c r="K149">
        <v>0</v>
      </c>
      <c r="L149">
        <v>8.1105699999999992E-3</v>
      </c>
      <c r="M149">
        <v>3.4373457999999999E-3</v>
      </c>
      <c r="N149">
        <v>1.5551057999999999E-4</v>
      </c>
      <c r="O149">
        <v>0</v>
      </c>
      <c r="P149">
        <v>0</v>
      </c>
      <c r="Q149">
        <v>0.33967673999999998</v>
      </c>
      <c r="R149">
        <v>0</v>
      </c>
      <c r="S149">
        <v>0.50660706</v>
      </c>
      <c r="T149">
        <v>0</v>
      </c>
      <c r="U149">
        <v>0.15611220000000001</v>
      </c>
      <c r="V149">
        <v>0</v>
      </c>
      <c r="W149">
        <v>0</v>
      </c>
      <c r="X149">
        <v>7</v>
      </c>
      <c r="Y149">
        <v>0</v>
      </c>
      <c r="Z149">
        <v>13</v>
      </c>
      <c r="AA149">
        <v>0</v>
      </c>
      <c r="AB149">
        <v>2</v>
      </c>
      <c r="AC149">
        <v>0</v>
      </c>
      <c r="AD149">
        <v>0</v>
      </c>
      <c r="AE149">
        <v>0.127</v>
      </c>
      <c r="AF149">
        <v>0</v>
      </c>
      <c r="AG149">
        <v>0.17799999999999999</v>
      </c>
      <c r="AH149">
        <v>0</v>
      </c>
      <c r="AI149">
        <v>6.3E-2</v>
      </c>
      <c r="AJ149">
        <v>0</v>
      </c>
      <c r="AK149">
        <v>0</v>
      </c>
      <c r="AL149" t="s">
        <v>740</v>
      </c>
      <c r="AM149">
        <v>3</v>
      </c>
      <c r="AN149" t="s">
        <v>711</v>
      </c>
      <c r="AO149" s="1">
        <f>AVERAGE(AE149,AG149)</f>
        <v>0.1525</v>
      </c>
      <c r="AP149" s="1">
        <f>AVERAGE(AI149,AJ149)</f>
        <v>3.15E-2</v>
      </c>
      <c r="AQ149" s="1">
        <f>AK149</f>
        <v>0</v>
      </c>
      <c r="AR149" s="8">
        <f>SUM(X149,Z149)</f>
        <v>20</v>
      </c>
      <c r="AS149" s="8">
        <f>SUM(AB149,AC149)</f>
        <v>2</v>
      </c>
      <c r="AT149" s="8">
        <f>AD149</f>
        <v>0</v>
      </c>
      <c r="AU149" t="b">
        <f>IF(AND(AE149&gt;0.1,AG149&gt;0.1,AF149&lt;0.1),TRUE,FALSE)</f>
        <v>1</v>
      </c>
      <c r="AV149" t="b">
        <f>IF(AND(AI149&gt;0.1,AJ149&gt;0.1,AH149&lt;0.1),TRUE,FALSE)</f>
        <v>0</v>
      </c>
      <c r="AW149" t="b">
        <f>IF(AND(AK149&gt;0.1,AH149&lt;0.1),TRUE,FALSE)</f>
        <v>0</v>
      </c>
      <c r="AX149" t="s">
        <v>1288</v>
      </c>
      <c r="AY149" t="s">
        <v>1292</v>
      </c>
    </row>
    <row r="150" spans="1:51" x14ac:dyDescent="0.2">
      <c r="A150" t="s">
        <v>25</v>
      </c>
      <c r="B150" t="s">
        <v>109</v>
      </c>
      <c r="C150">
        <v>2</v>
      </c>
      <c r="D150">
        <v>0</v>
      </c>
      <c r="E150">
        <v>7</v>
      </c>
      <c r="F150">
        <v>0</v>
      </c>
      <c r="G150">
        <v>0</v>
      </c>
      <c r="H150">
        <v>0</v>
      </c>
      <c r="I150">
        <v>0</v>
      </c>
      <c r="J150">
        <v>4.4459364000000001E-4</v>
      </c>
      <c r="K150">
        <v>0</v>
      </c>
      <c r="L150">
        <v>6.3082209999999999E-4</v>
      </c>
      <c r="M150">
        <v>0</v>
      </c>
      <c r="N150">
        <v>0</v>
      </c>
      <c r="O150">
        <v>0</v>
      </c>
      <c r="P150">
        <v>0</v>
      </c>
      <c r="Q150">
        <v>9.9005819999999994E-2</v>
      </c>
      <c r="R150">
        <v>0</v>
      </c>
      <c r="S150">
        <v>0.18304156999999999</v>
      </c>
      <c r="T150">
        <v>0</v>
      </c>
      <c r="U150">
        <v>0</v>
      </c>
      <c r="V150">
        <v>0</v>
      </c>
      <c r="W150">
        <v>0</v>
      </c>
      <c r="X150">
        <v>9</v>
      </c>
      <c r="Y150">
        <v>0</v>
      </c>
      <c r="Z150">
        <v>11</v>
      </c>
      <c r="AA150">
        <v>0</v>
      </c>
      <c r="AB150">
        <v>0</v>
      </c>
      <c r="AC150">
        <v>0</v>
      </c>
      <c r="AD150">
        <v>0</v>
      </c>
      <c r="AE150">
        <v>4.1000000000000002E-2</v>
      </c>
      <c r="AF150">
        <v>0</v>
      </c>
      <c r="AG150">
        <v>7.2999999999999995E-2</v>
      </c>
      <c r="AH150">
        <v>0</v>
      </c>
      <c r="AI150">
        <v>0</v>
      </c>
      <c r="AJ150">
        <v>0</v>
      </c>
      <c r="AK150">
        <v>0</v>
      </c>
      <c r="AL150" t="s">
        <v>637</v>
      </c>
      <c r="AM150">
        <v>2</v>
      </c>
      <c r="AN150" t="s">
        <v>424</v>
      </c>
      <c r="AO150" s="1">
        <f>AVERAGE(AE150,AG150)</f>
        <v>5.6999999999999995E-2</v>
      </c>
      <c r="AP150" s="1">
        <f>AVERAGE(AI150,AJ150)</f>
        <v>0</v>
      </c>
      <c r="AQ150" s="1">
        <f>AK150</f>
        <v>0</v>
      </c>
      <c r="AR150" s="8">
        <f>SUM(X150,Z150)</f>
        <v>20</v>
      </c>
      <c r="AS150" s="8">
        <f>SUM(AB150,AC150)</f>
        <v>0</v>
      </c>
      <c r="AT150" s="8">
        <f>AD150</f>
        <v>0</v>
      </c>
      <c r="AU150" t="b">
        <f>IF(AND(AE150&gt;0.1,AG150&gt;0.1,AF150&lt;0.1),TRUE,FALSE)</f>
        <v>0</v>
      </c>
      <c r="AV150" t="b">
        <f>IF(AND(AI150&gt;0.1,AJ150&gt;0.1,AH150&lt;0.1),TRUE,FALSE)</f>
        <v>0</v>
      </c>
      <c r="AW150" t="b">
        <f>IF(AND(AK150&gt;0.1,AH150&lt;0.1),TRUE,FALSE)</f>
        <v>0</v>
      </c>
    </row>
    <row r="151" spans="1:51" x14ac:dyDescent="0.2">
      <c r="A151" t="s">
        <v>25</v>
      </c>
      <c r="B151" t="s">
        <v>636</v>
      </c>
      <c r="C151">
        <v>0</v>
      </c>
      <c r="D151">
        <v>0</v>
      </c>
      <c r="E151">
        <v>6</v>
      </c>
      <c r="F151">
        <v>0</v>
      </c>
      <c r="G151">
        <v>4</v>
      </c>
      <c r="H151">
        <v>5</v>
      </c>
      <c r="I151">
        <v>2</v>
      </c>
      <c r="J151">
        <v>0</v>
      </c>
      <c r="K151">
        <v>0</v>
      </c>
      <c r="L151">
        <v>2.5513818000000001E-4</v>
      </c>
      <c r="M151">
        <v>0</v>
      </c>
      <c r="N151">
        <v>0</v>
      </c>
      <c r="O151">
        <v>0</v>
      </c>
      <c r="P151">
        <v>0</v>
      </c>
      <c r="Q151">
        <v>8.8930129999999996E-2</v>
      </c>
      <c r="R151">
        <v>0</v>
      </c>
      <c r="S151">
        <v>0.12979590999999999</v>
      </c>
      <c r="T151">
        <v>0</v>
      </c>
      <c r="U151">
        <v>0</v>
      </c>
      <c r="V151">
        <v>0</v>
      </c>
      <c r="W151">
        <v>0</v>
      </c>
      <c r="X151">
        <v>9</v>
      </c>
      <c r="Y151">
        <v>0</v>
      </c>
      <c r="Z151">
        <v>11</v>
      </c>
      <c r="AA151">
        <v>0</v>
      </c>
      <c r="AB151">
        <v>0</v>
      </c>
      <c r="AC151">
        <v>0</v>
      </c>
      <c r="AD151">
        <v>0</v>
      </c>
      <c r="AE151">
        <v>3.6999999999999998E-2</v>
      </c>
      <c r="AF151">
        <v>0</v>
      </c>
      <c r="AG151">
        <v>5.2999999999999999E-2</v>
      </c>
      <c r="AH151">
        <v>0</v>
      </c>
      <c r="AI151">
        <v>0</v>
      </c>
      <c r="AJ151">
        <v>0</v>
      </c>
      <c r="AK151">
        <v>0</v>
      </c>
      <c r="AL151" t="s">
        <v>635</v>
      </c>
      <c r="AM151">
        <v>2</v>
      </c>
      <c r="AN151" t="s">
        <v>424</v>
      </c>
      <c r="AO151" s="1">
        <f>AVERAGE(AE151,AG151)</f>
        <v>4.4999999999999998E-2</v>
      </c>
      <c r="AP151" s="1">
        <f>AVERAGE(AI151,AJ151)</f>
        <v>0</v>
      </c>
      <c r="AQ151" s="1">
        <f>AK151</f>
        <v>0</v>
      </c>
      <c r="AR151" s="8">
        <f>SUM(X151,Z151)</f>
        <v>20</v>
      </c>
      <c r="AS151" s="8">
        <f>SUM(AB151,AC151)</f>
        <v>0</v>
      </c>
      <c r="AT151" s="8">
        <f>AD151</f>
        <v>0</v>
      </c>
      <c r="AU151" t="b">
        <f>IF(AND(AE151&gt;0.1,AG151&gt;0.1,AF151&lt;0.1),TRUE,FALSE)</f>
        <v>0</v>
      </c>
      <c r="AV151" t="b">
        <f>IF(AND(AI151&gt;0.1,AJ151&gt;0.1,AH151&lt;0.1),TRUE,FALSE)</f>
        <v>0</v>
      </c>
      <c r="AW151" t="b">
        <f>IF(AND(AK151&gt;0.1,AH151&lt;0.1),TRUE,FALSE)</f>
        <v>0</v>
      </c>
    </row>
    <row r="152" spans="1:51" x14ac:dyDescent="0.2">
      <c r="A152" t="s">
        <v>25</v>
      </c>
      <c r="B152" t="s">
        <v>998</v>
      </c>
      <c r="C152">
        <v>10</v>
      </c>
      <c r="D152">
        <v>0</v>
      </c>
      <c r="E152">
        <v>9</v>
      </c>
      <c r="F152">
        <v>0</v>
      </c>
      <c r="G152">
        <v>3</v>
      </c>
      <c r="H152">
        <v>2</v>
      </c>
      <c r="I152">
        <v>0</v>
      </c>
      <c r="J152">
        <v>9.8587760000000001E-4</v>
      </c>
      <c r="K152">
        <v>0</v>
      </c>
      <c r="L152">
        <v>4.7687571999999997E-4</v>
      </c>
      <c r="M152">
        <v>0</v>
      </c>
      <c r="N152">
        <v>8.7638209999999998E-3</v>
      </c>
      <c r="O152">
        <v>1.1960877E-3</v>
      </c>
      <c r="P152">
        <v>0</v>
      </c>
      <c r="Q152">
        <v>0.86637973999999995</v>
      </c>
      <c r="R152">
        <v>0</v>
      </c>
      <c r="S152">
        <v>1.2181964000000001</v>
      </c>
      <c r="T152">
        <v>0</v>
      </c>
      <c r="U152">
        <v>2.0619632999999999</v>
      </c>
      <c r="V152">
        <v>0.44211529999999999</v>
      </c>
      <c r="W152">
        <v>0</v>
      </c>
      <c r="X152">
        <v>5</v>
      </c>
      <c r="Y152">
        <v>0</v>
      </c>
      <c r="Z152">
        <v>14</v>
      </c>
      <c r="AA152">
        <v>0</v>
      </c>
      <c r="AB152">
        <v>18</v>
      </c>
      <c r="AC152">
        <v>3</v>
      </c>
      <c r="AD152">
        <v>0</v>
      </c>
      <c r="AE152">
        <v>0.27100000000000002</v>
      </c>
      <c r="AF152">
        <v>0</v>
      </c>
      <c r="AG152">
        <v>0.34599999999999997</v>
      </c>
      <c r="AH152">
        <v>0</v>
      </c>
      <c r="AI152">
        <v>0.48599999999999999</v>
      </c>
      <c r="AJ152">
        <v>0.159</v>
      </c>
      <c r="AK152">
        <v>0</v>
      </c>
      <c r="AL152" t="s">
        <v>255</v>
      </c>
      <c r="AM152">
        <v>4</v>
      </c>
      <c r="AN152" t="s">
        <v>834</v>
      </c>
      <c r="AO152" s="1">
        <f>AVERAGE(AE152,AG152)</f>
        <v>0.3085</v>
      </c>
      <c r="AP152" s="1">
        <f>AVERAGE(AI152,AJ152)</f>
        <v>0.32250000000000001</v>
      </c>
      <c r="AQ152" s="1">
        <f>AK152</f>
        <v>0</v>
      </c>
      <c r="AR152" s="8">
        <f>SUM(X152,Z152)</f>
        <v>19</v>
      </c>
      <c r="AS152" s="8">
        <f>SUM(AB152,AC152)</f>
        <v>21</v>
      </c>
      <c r="AT152" s="8">
        <f>AD152</f>
        <v>0</v>
      </c>
      <c r="AU152" t="b">
        <f>IF(AND(AE152&gt;0.1,AG152&gt;0.1,AF152&lt;0.1),TRUE,FALSE)</f>
        <v>1</v>
      </c>
      <c r="AV152" t="b">
        <f>IF(AND(AI152&gt;0.1,AJ152&gt;0.1,AH152&lt;0.1),TRUE,FALSE)</f>
        <v>1</v>
      </c>
      <c r="AW152" t="b">
        <f>IF(AND(AK152&gt;0.1,AH152&lt;0.1),TRUE,FALSE)</f>
        <v>0</v>
      </c>
      <c r="AX152" t="s">
        <v>997</v>
      </c>
      <c r="AY152" s="9" t="s">
        <v>996</v>
      </c>
    </row>
    <row r="153" spans="1:51" x14ac:dyDescent="0.2">
      <c r="A153" t="s">
        <v>25</v>
      </c>
      <c r="B153" t="s">
        <v>113</v>
      </c>
      <c r="C153">
        <v>6</v>
      </c>
      <c r="D153">
        <v>0</v>
      </c>
      <c r="E153">
        <v>19</v>
      </c>
      <c r="F153">
        <v>0</v>
      </c>
      <c r="G153">
        <v>10</v>
      </c>
      <c r="H153">
        <v>9</v>
      </c>
      <c r="I153">
        <v>0</v>
      </c>
      <c r="J153">
        <v>1.6654059000000001E-3</v>
      </c>
      <c r="K153">
        <v>0</v>
      </c>
      <c r="L153">
        <v>2.7104999999999998E-3</v>
      </c>
      <c r="M153">
        <v>0</v>
      </c>
      <c r="N153">
        <v>5.5569113E-4</v>
      </c>
      <c r="O153">
        <v>6.8256740000000005E-4</v>
      </c>
      <c r="P153">
        <v>0</v>
      </c>
      <c r="Q153">
        <v>0.38356637999999998</v>
      </c>
      <c r="R153">
        <v>0.23310483000000001</v>
      </c>
      <c r="S153">
        <v>0.46217715999999998</v>
      </c>
      <c r="T153">
        <v>0.14551294000000001</v>
      </c>
      <c r="U153">
        <v>0.34276497</v>
      </c>
      <c r="V153">
        <v>0.27938128000000001</v>
      </c>
      <c r="W153">
        <v>0</v>
      </c>
      <c r="X153">
        <v>10</v>
      </c>
      <c r="Y153">
        <v>5</v>
      </c>
      <c r="Z153">
        <v>9</v>
      </c>
      <c r="AA153">
        <v>5</v>
      </c>
      <c r="AB153">
        <v>4</v>
      </c>
      <c r="AC153">
        <v>6</v>
      </c>
      <c r="AD153">
        <v>0</v>
      </c>
      <c r="AE153">
        <v>0.14099999999999999</v>
      </c>
      <c r="AF153">
        <v>9.0999999999999998E-2</v>
      </c>
      <c r="AG153">
        <v>0.16500000000000001</v>
      </c>
      <c r="AH153">
        <v>5.8999999999999997E-2</v>
      </c>
      <c r="AI153">
        <v>0.128</v>
      </c>
      <c r="AJ153">
        <v>0.107</v>
      </c>
      <c r="AK153">
        <v>0</v>
      </c>
      <c r="AL153" t="s">
        <v>928</v>
      </c>
      <c r="AM153">
        <v>6</v>
      </c>
      <c r="AN153" t="s">
        <v>825</v>
      </c>
      <c r="AO153" s="1">
        <f>AVERAGE(AE153,AG153)</f>
        <v>0.153</v>
      </c>
      <c r="AP153" s="1">
        <f>AVERAGE(AI153,AJ153)</f>
        <v>0.11749999999999999</v>
      </c>
      <c r="AQ153" s="1">
        <f>AK153</f>
        <v>0</v>
      </c>
      <c r="AR153" s="8">
        <f>SUM(X153,Z153)</f>
        <v>19</v>
      </c>
      <c r="AS153" s="8">
        <f>SUM(AB153,AC153)</f>
        <v>10</v>
      </c>
      <c r="AT153" s="8">
        <f>AD153</f>
        <v>0</v>
      </c>
      <c r="AU153" t="b">
        <f>IF(AND(AE153&gt;0.1,AG153&gt;0.1,AF153&lt;0.1),TRUE,FALSE)</f>
        <v>1</v>
      </c>
      <c r="AV153" t="b">
        <f>IF(AND(AI153&gt;0.1,AJ153&gt;0.1,AH153&lt;0.1),TRUE,FALSE)</f>
        <v>1</v>
      </c>
      <c r="AW153" t="b">
        <f>IF(AND(AK153&gt;0.1,AH153&lt;0.1),TRUE,FALSE)</f>
        <v>0</v>
      </c>
      <c r="AX153" t="s">
        <v>927</v>
      </c>
      <c r="AY153" s="9" t="s">
        <v>926</v>
      </c>
    </row>
    <row r="154" spans="1:51" x14ac:dyDescent="0.2">
      <c r="A154" t="s">
        <v>25</v>
      </c>
      <c r="B154" t="s">
        <v>115</v>
      </c>
      <c r="C154">
        <v>7</v>
      </c>
      <c r="D154">
        <v>0</v>
      </c>
      <c r="E154">
        <v>11</v>
      </c>
      <c r="F154">
        <v>0</v>
      </c>
      <c r="G154">
        <v>2</v>
      </c>
      <c r="H154">
        <v>6</v>
      </c>
      <c r="I154">
        <v>0</v>
      </c>
      <c r="J154">
        <v>1.8535172999999999E-3</v>
      </c>
      <c r="K154">
        <v>0</v>
      </c>
      <c r="L154">
        <v>2.4984108999999998E-3</v>
      </c>
      <c r="M154">
        <v>0</v>
      </c>
      <c r="N154">
        <v>2.5983066999999999E-4</v>
      </c>
      <c r="O154">
        <v>4.2554078E-4</v>
      </c>
      <c r="P154">
        <v>0</v>
      </c>
      <c r="Q154">
        <v>0.37088179999999998</v>
      </c>
      <c r="R154">
        <v>0</v>
      </c>
      <c r="S154">
        <v>0.99067329999999998</v>
      </c>
      <c r="T154">
        <v>0</v>
      </c>
      <c r="U154">
        <v>0.12719749999999999</v>
      </c>
      <c r="V154">
        <v>0.26473629999999998</v>
      </c>
      <c r="W154">
        <v>0</v>
      </c>
      <c r="X154">
        <v>8</v>
      </c>
      <c r="Y154">
        <v>0</v>
      </c>
      <c r="Z154">
        <v>11</v>
      </c>
      <c r="AA154">
        <v>0</v>
      </c>
      <c r="AB154">
        <v>2</v>
      </c>
      <c r="AC154">
        <v>4</v>
      </c>
      <c r="AD154">
        <v>0</v>
      </c>
      <c r="AE154">
        <v>0.13700000000000001</v>
      </c>
      <c r="AF154">
        <v>0</v>
      </c>
      <c r="AG154">
        <v>0.29899999999999999</v>
      </c>
      <c r="AH154">
        <v>0</v>
      </c>
      <c r="AI154">
        <v>5.1999999999999998E-2</v>
      </c>
      <c r="AJ154">
        <v>0.10199999999999999</v>
      </c>
      <c r="AK154">
        <v>0</v>
      </c>
      <c r="AL154" t="s">
        <v>72</v>
      </c>
      <c r="AM154">
        <v>4</v>
      </c>
      <c r="AN154" t="s">
        <v>834</v>
      </c>
      <c r="AO154" s="1">
        <f>AVERAGE(AE154,AG154)</f>
        <v>0.218</v>
      </c>
      <c r="AP154" s="1">
        <f>AVERAGE(AI154,AJ154)</f>
        <v>7.6999999999999999E-2</v>
      </c>
      <c r="AQ154" s="1">
        <f>AK154</f>
        <v>0</v>
      </c>
      <c r="AR154" s="8">
        <f>SUM(X154,Z154)</f>
        <v>19</v>
      </c>
      <c r="AS154" s="8">
        <f>SUM(AB154,AC154)</f>
        <v>6</v>
      </c>
      <c r="AT154" s="8">
        <f>AD154</f>
        <v>0</v>
      </c>
      <c r="AU154" t="b">
        <f>IF(AND(AE154&gt;0.1,AG154&gt;0.1,AF154&lt;0.1),TRUE,FALSE)</f>
        <v>1</v>
      </c>
      <c r="AV154" t="b">
        <f>IF(AND(AI154&gt;0.1,AJ154&gt;0.1,AH154&lt;0.1),TRUE,FALSE)</f>
        <v>0</v>
      </c>
      <c r="AW154" t="b">
        <f>IF(AND(AK154&gt;0.1,AH154&lt;0.1),TRUE,FALSE)</f>
        <v>0</v>
      </c>
      <c r="AX154" t="s">
        <v>877</v>
      </c>
      <c r="AY154" t="s">
        <v>876</v>
      </c>
    </row>
    <row r="155" spans="1:51" x14ac:dyDescent="0.2">
      <c r="A155" t="s">
        <v>25</v>
      </c>
      <c r="B155" t="s">
        <v>634</v>
      </c>
      <c r="C155">
        <v>2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3.8705800000000002E-4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8.1434010000000001E-2</v>
      </c>
      <c r="R155">
        <v>0</v>
      </c>
      <c r="S155">
        <v>0.16680967999999999</v>
      </c>
      <c r="T155">
        <v>0</v>
      </c>
      <c r="U155">
        <v>0</v>
      </c>
      <c r="V155">
        <v>0</v>
      </c>
      <c r="W155">
        <v>0</v>
      </c>
      <c r="X155">
        <v>8</v>
      </c>
      <c r="Y155">
        <v>0</v>
      </c>
      <c r="Z155">
        <v>11</v>
      </c>
      <c r="AA155">
        <v>0</v>
      </c>
      <c r="AB155">
        <v>0</v>
      </c>
      <c r="AC155">
        <v>0</v>
      </c>
      <c r="AD155">
        <v>0</v>
      </c>
      <c r="AE155">
        <v>3.4000000000000002E-2</v>
      </c>
      <c r="AF155">
        <v>0</v>
      </c>
      <c r="AG155">
        <v>6.7000000000000004E-2</v>
      </c>
      <c r="AH155">
        <v>0</v>
      </c>
      <c r="AI155">
        <v>0</v>
      </c>
      <c r="AJ155">
        <v>0</v>
      </c>
      <c r="AK155">
        <v>0</v>
      </c>
      <c r="AL155" t="s">
        <v>633</v>
      </c>
      <c r="AM155">
        <v>2</v>
      </c>
      <c r="AN155" t="s">
        <v>424</v>
      </c>
      <c r="AO155" s="1">
        <f>AVERAGE(AE155,AG155)</f>
        <v>5.0500000000000003E-2</v>
      </c>
      <c r="AP155" s="1">
        <f>AVERAGE(AI155,AJ155)</f>
        <v>0</v>
      </c>
      <c r="AQ155" s="1">
        <f>AK155</f>
        <v>0</v>
      </c>
      <c r="AR155" s="8">
        <f>SUM(X155,Z155)</f>
        <v>19</v>
      </c>
      <c r="AS155" s="8">
        <f>SUM(AB155,AC155)</f>
        <v>0</v>
      </c>
      <c r="AT155" s="8">
        <f>AD155</f>
        <v>0</v>
      </c>
      <c r="AU155" t="b">
        <f>IF(AND(AE155&gt;0.1,AG155&gt;0.1,AF155&lt;0.1),TRUE,FALSE)</f>
        <v>0</v>
      </c>
      <c r="AV155" t="b">
        <f>IF(AND(AI155&gt;0.1,AJ155&gt;0.1,AH155&lt;0.1),TRUE,FALSE)</f>
        <v>0</v>
      </c>
      <c r="AW155" t="b">
        <f>IF(AND(AK155&gt;0.1,AH155&lt;0.1),TRUE,FALSE)</f>
        <v>0</v>
      </c>
    </row>
    <row r="156" spans="1:51" x14ac:dyDescent="0.2">
      <c r="A156" t="s">
        <v>25</v>
      </c>
      <c r="B156" t="s">
        <v>632</v>
      </c>
      <c r="C156">
        <v>0</v>
      </c>
      <c r="D156">
        <v>0</v>
      </c>
      <c r="E156">
        <v>0</v>
      </c>
      <c r="F156">
        <v>0</v>
      </c>
      <c r="G156">
        <v>3</v>
      </c>
      <c r="H156">
        <v>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0.10917485</v>
      </c>
      <c r="R156">
        <v>0</v>
      </c>
      <c r="S156">
        <v>0.11429453000000001</v>
      </c>
      <c r="T156">
        <v>0</v>
      </c>
      <c r="U156">
        <v>0</v>
      </c>
      <c r="V156">
        <v>0</v>
      </c>
      <c r="W156">
        <v>0</v>
      </c>
      <c r="X156">
        <v>13</v>
      </c>
      <c r="Y156">
        <v>0</v>
      </c>
      <c r="Z156">
        <v>6</v>
      </c>
      <c r="AA156">
        <v>0</v>
      </c>
      <c r="AB156">
        <v>0</v>
      </c>
      <c r="AC156">
        <v>0</v>
      </c>
      <c r="AD156">
        <v>0</v>
      </c>
      <c r="AE156">
        <v>4.4999999999999998E-2</v>
      </c>
      <c r="AF156">
        <v>0</v>
      </c>
      <c r="AG156">
        <v>4.7E-2</v>
      </c>
      <c r="AH156">
        <v>0</v>
      </c>
      <c r="AI156">
        <v>0</v>
      </c>
      <c r="AJ156">
        <v>0</v>
      </c>
      <c r="AK156">
        <v>0</v>
      </c>
      <c r="AL156" t="s">
        <v>631</v>
      </c>
      <c r="AM156">
        <v>2</v>
      </c>
      <c r="AN156" t="s">
        <v>424</v>
      </c>
      <c r="AO156" s="1">
        <f>AVERAGE(AE156,AG156)</f>
        <v>4.5999999999999999E-2</v>
      </c>
      <c r="AP156" s="1">
        <f>AVERAGE(AI156,AJ156)</f>
        <v>0</v>
      </c>
      <c r="AQ156" s="1">
        <f>AK156</f>
        <v>0</v>
      </c>
      <c r="AR156" s="8">
        <f>SUM(X156,Z156)</f>
        <v>19</v>
      </c>
      <c r="AS156" s="8">
        <f>SUM(AB156,AC156)</f>
        <v>0</v>
      </c>
      <c r="AT156" s="8">
        <f>AD156</f>
        <v>0</v>
      </c>
      <c r="AU156" t="b">
        <f>IF(AND(AE156&gt;0.1,AG156&gt;0.1,AF156&lt;0.1),TRUE,FALSE)</f>
        <v>0</v>
      </c>
      <c r="AV156" t="b">
        <f>IF(AND(AI156&gt;0.1,AJ156&gt;0.1,AH156&lt;0.1),TRUE,FALSE)</f>
        <v>0</v>
      </c>
      <c r="AW156" t="b">
        <f>IF(AND(AK156&gt;0.1,AH156&lt;0.1),TRUE,FALSE)</f>
        <v>0</v>
      </c>
    </row>
    <row r="157" spans="1:51" x14ac:dyDescent="0.2">
      <c r="A157" t="s">
        <v>25</v>
      </c>
      <c r="B157" t="s">
        <v>630</v>
      </c>
      <c r="C157">
        <v>0</v>
      </c>
      <c r="D157">
        <v>0</v>
      </c>
      <c r="E157">
        <v>2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7.5332170000000001E-5</v>
      </c>
      <c r="M157">
        <v>0</v>
      </c>
      <c r="N157">
        <v>0</v>
      </c>
      <c r="O157">
        <v>0</v>
      </c>
      <c r="P157">
        <v>0</v>
      </c>
      <c r="Q157">
        <v>0.101539254</v>
      </c>
      <c r="R157">
        <v>0</v>
      </c>
      <c r="S157">
        <v>0.1324004</v>
      </c>
      <c r="T157">
        <v>0</v>
      </c>
      <c r="U157">
        <v>0</v>
      </c>
      <c r="V157">
        <v>0</v>
      </c>
      <c r="W157">
        <v>0</v>
      </c>
      <c r="X157">
        <v>7</v>
      </c>
      <c r="Y157">
        <v>0</v>
      </c>
      <c r="Z157">
        <v>12</v>
      </c>
      <c r="AA157">
        <v>0</v>
      </c>
      <c r="AB157">
        <v>0</v>
      </c>
      <c r="AC157">
        <v>0</v>
      </c>
      <c r="AD157">
        <v>0</v>
      </c>
      <c r="AE157">
        <v>4.2000000000000003E-2</v>
      </c>
      <c r="AF157">
        <v>0</v>
      </c>
      <c r="AG157">
        <v>5.3999999999999999E-2</v>
      </c>
      <c r="AH157">
        <v>0</v>
      </c>
      <c r="AI157">
        <v>0</v>
      </c>
      <c r="AJ157">
        <v>0</v>
      </c>
      <c r="AK157">
        <v>0</v>
      </c>
      <c r="AL157" t="s">
        <v>629</v>
      </c>
      <c r="AM157">
        <v>2</v>
      </c>
      <c r="AN157" t="s">
        <v>424</v>
      </c>
      <c r="AO157" s="1">
        <f>AVERAGE(AE157,AG157)</f>
        <v>4.8000000000000001E-2</v>
      </c>
      <c r="AP157" s="1">
        <f>AVERAGE(AI157,AJ157)</f>
        <v>0</v>
      </c>
      <c r="AQ157" s="1">
        <f>AK157</f>
        <v>0</v>
      </c>
      <c r="AR157" s="8">
        <f>SUM(X157,Z157)</f>
        <v>19</v>
      </c>
      <c r="AS157" s="8">
        <f>SUM(AB157,AC157)</f>
        <v>0</v>
      </c>
      <c r="AT157" s="8">
        <f>AD157</f>
        <v>0</v>
      </c>
      <c r="AU157" t="b">
        <f>IF(AND(AE157&gt;0.1,AG157&gt;0.1,AF157&lt;0.1),TRUE,FALSE)</f>
        <v>0</v>
      </c>
      <c r="AV157" t="b">
        <f>IF(AND(AI157&gt;0.1,AJ157&gt;0.1,AH157&lt;0.1),TRUE,FALSE)</f>
        <v>0</v>
      </c>
      <c r="AW157" t="b">
        <f>IF(AND(AK157&gt;0.1,AH157&lt;0.1),TRUE,FALSE)</f>
        <v>0</v>
      </c>
    </row>
    <row r="158" spans="1:51" x14ac:dyDescent="0.2">
      <c r="A158" t="s">
        <v>25</v>
      </c>
      <c r="B158" t="s">
        <v>1009</v>
      </c>
      <c r="C158">
        <v>3</v>
      </c>
      <c r="D158">
        <v>6</v>
      </c>
      <c r="E158">
        <v>11</v>
      </c>
      <c r="F158">
        <v>4</v>
      </c>
      <c r="G158">
        <v>7</v>
      </c>
      <c r="H158">
        <v>2</v>
      </c>
      <c r="I158">
        <v>0</v>
      </c>
      <c r="J158">
        <v>1.1443454000000001E-3</v>
      </c>
      <c r="K158">
        <v>2.17299E-2</v>
      </c>
      <c r="L158">
        <v>3.8562429E-3</v>
      </c>
      <c r="M158">
        <v>2.7648216E-2</v>
      </c>
      <c r="N158">
        <v>2.8652826E-3</v>
      </c>
      <c r="O158">
        <v>2.5596275999999999E-3</v>
      </c>
      <c r="P158">
        <v>0</v>
      </c>
      <c r="Q158">
        <v>0.73780084000000001</v>
      </c>
      <c r="R158">
        <v>0</v>
      </c>
      <c r="S158">
        <v>0.77827939999999995</v>
      </c>
      <c r="T158">
        <v>0</v>
      </c>
      <c r="U158">
        <v>0.81970083999999999</v>
      </c>
      <c r="V158">
        <v>0.77827939999999995</v>
      </c>
      <c r="W158">
        <v>0</v>
      </c>
      <c r="X158">
        <v>7</v>
      </c>
      <c r="Y158">
        <v>0</v>
      </c>
      <c r="Z158">
        <v>11</v>
      </c>
      <c r="AA158">
        <v>0</v>
      </c>
      <c r="AB158">
        <v>11</v>
      </c>
      <c r="AC158">
        <v>12</v>
      </c>
      <c r="AD158">
        <v>0</v>
      </c>
      <c r="AE158">
        <v>0.24</v>
      </c>
      <c r="AF158">
        <v>0</v>
      </c>
      <c r="AG158">
        <v>0.25</v>
      </c>
      <c r="AH158">
        <v>0</v>
      </c>
      <c r="AI158">
        <v>0.26</v>
      </c>
      <c r="AJ158">
        <v>0.25</v>
      </c>
      <c r="AK158">
        <v>0</v>
      </c>
      <c r="AL158" t="s">
        <v>253</v>
      </c>
      <c r="AM158">
        <v>4</v>
      </c>
      <c r="AN158" t="s">
        <v>834</v>
      </c>
      <c r="AO158" s="1">
        <f>AVERAGE(AE158,AG158)</f>
        <v>0.245</v>
      </c>
      <c r="AP158" s="1">
        <f>AVERAGE(AI158,AJ158)</f>
        <v>0.255</v>
      </c>
      <c r="AQ158" s="1">
        <f>AK158</f>
        <v>0</v>
      </c>
      <c r="AR158" s="8">
        <f>SUM(X158,Z158)</f>
        <v>18</v>
      </c>
      <c r="AS158" s="8">
        <f>SUM(AB158,AC158)</f>
        <v>23</v>
      </c>
      <c r="AT158" s="8">
        <f>AD158</f>
        <v>0</v>
      </c>
      <c r="AU158" t="b">
        <f>IF(AND(AE158&gt;0.1,AG158&gt;0.1,AF158&lt;0.1),TRUE,FALSE)</f>
        <v>1</v>
      </c>
      <c r="AV158" t="b">
        <f>IF(AND(AI158&gt;0.1,AJ158&gt;0.1,AH158&lt;0.1),TRUE,FALSE)</f>
        <v>1</v>
      </c>
      <c r="AW158" t="b">
        <f>IF(AND(AK158&gt;0.1,AH158&lt;0.1),TRUE,FALSE)</f>
        <v>0</v>
      </c>
      <c r="AX158" t="s">
        <v>1008</v>
      </c>
      <c r="AY158" s="9" t="s">
        <v>1007</v>
      </c>
    </row>
    <row r="159" spans="1:51" x14ac:dyDescent="0.2">
      <c r="A159" t="s">
        <v>25</v>
      </c>
      <c r="B159" t="s">
        <v>1006</v>
      </c>
      <c r="C159">
        <v>0</v>
      </c>
      <c r="D159">
        <v>0</v>
      </c>
      <c r="E159">
        <v>5</v>
      </c>
      <c r="F159">
        <v>0</v>
      </c>
      <c r="G159">
        <v>2</v>
      </c>
      <c r="H159">
        <v>0</v>
      </c>
      <c r="I159">
        <v>0</v>
      </c>
      <c r="J159">
        <v>0</v>
      </c>
      <c r="K159">
        <v>0</v>
      </c>
      <c r="L159">
        <v>3.2568023999999998E-4</v>
      </c>
      <c r="M159">
        <v>0</v>
      </c>
      <c r="N159">
        <v>2.8051717999999998E-3</v>
      </c>
      <c r="O159">
        <v>1.3126297000000001E-3</v>
      </c>
      <c r="P159">
        <v>0</v>
      </c>
      <c r="Q159">
        <v>0</v>
      </c>
      <c r="R159">
        <v>0</v>
      </c>
      <c r="S159">
        <v>0.54170050000000003</v>
      </c>
      <c r="T159">
        <v>0</v>
      </c>
      <c r="U159">
        <v>1.3014418999999999</v>
      </c>
      <c r="V159">
        <v>0.37404190999999998</v>
      </c>
      <c r="W159">
        <v>0</v>
      </c>
      <c r="X159">
        <v>0</v>
      </c>
      <c r="Y159">
        <v>0</v>
      </c>
      <c r="Z159">
        <v>18</v>
      </c>
      <c r="AA159">
        <v>0</v>
      </c>
      <c r="AB159">
        <v>14</v>
      </c>
      <c r="AC159">
        <v>8</v>
      </c>
      <c r="AD159">
        <v>0</v>
      </c>
      <c r="AE159">
        <v>0</v>
      </c>
      <c r="AF159">
        <v>0</v>
      </c>
      <c r="AG159">
        <v>0.188</v>
      </c>
      <c r="AH159">
        <v>0</v>
      </c>
      <c r="AI159">
        <v>0.36199999999999999</v>
      </c>
      <c r="AJ159">
        <v>0.13800000000000001</v>
      </c>
      <c r="AK159">
        <v>0</v>
      </c>
      <c r="AL159" t="s">
        <v>1005</v>
      </c>
      <c r="AM159">
        <v>3</v>
      </c>
      <c r="AN159" t="s">
        <v>818</v>
      </c>
      <c r="AO159" s="1">
        <f>AVERAGE(AE159,AG159)</f>
        <v>9.4E-2</v>
      </c>
      <c r="AP159" s="1">
        <f>AVERAGE(AI159,AJ159)</f>
        <v>0.25</v>
      </c>
      <c r="AQ159" s="1">
        <f>AK159</f>
        <v>0</v>
      </c>
      <c r="AR159" s="8">
        <f>SUM(X159,Z159)</f>
        <v>18</v>
      </c>
      <c r="AS159" s="8">
        <f>SUM(AB159,AC159)</f>
        <v>22</v>
      </c>
      <c r="AT159" s="8">
        <f>AD159</f>
        <v>0</v>
      </c>
      <c r="AU159" t="b">
        <f>IF(AND(AE159&gt;0.1,AG159&gt;0.1,AF159&lt;0.1),TRUE,FALSE)</f>
        <v>0</v>
      </c>
      <c r="AV159" t="b">
        <f>IF(AND(AI159&gt;0.1,AJ159&gt;0.1,AH159&lt;0.1),TRUE,FALSE)</f>
        <v>1</v>
      </c>
      <c r="AW159" t="b">
        <f>IF(AND(AK159&gt;0.1,AH159&lt;0.1),TRUE,FALSE)</f>
        <v>0</v>
      </c>
      <c r="AX159" t="s">
        <v>1004</v>
      </c>
      <c r="AY159" t="s">
        <v>1003</v>
      </c>
    </row>
    <row r="160" spans="1:51" x14ac:dyDescent="0.2">
      <c r="A160" t="s">
        <v>25</v>
      </c>
      <c r="B160" t="s">
        <v>953</v>
      </c>
      <c r="C160">
        <v>4</v>
      </c>
      <c r="D160">
        <v>0</v>
      </c>
      <c r="E160">
        <v>7</v>
      </c>
      <c r="F160">
        <v>0</v>
      </c>
      <c r="G160">
        <v>0</v>
      </c>
      <c r="H160">
        <v>0</v>
      </c>
      <c r="I160">
        <v>0</v>
      </c>
      <c r="J160">
        <v>4.1172566000000001E-4</v>
      </c>
      <c r="K160">
        <v>0</v>
      </c>
      <c r="L160">
        <v>3.5700291999999999E-4</v>
      </c>
      <c r="M160">
        <v>0</v>
      </c>
      <c r="N160">
        <v>8.6826749999999999E-4</v>
      </c>
      <c r="O160">
        <v>4.7400515E-4</v>
      </c>
      <c r="P160">
        <v>0</v>
      </c>
      <c r="Q160">
        <v>0.16680967999999999</v>
      </c>
      <c r="R160">
        <v>0.14024972999999999</v>
      </c>
      <c r="S160">
        <v>0.11173176999999999</v>
      </c>
      <c r="T160">
        <v>0</v>
      </c>
      <c r="U160">
        <v>0.1614486</v>
      </c>
      <c r="V160">
        <v>0.17219532000000001</v>
      </c>
      <c r="W160">
        <v>0</v>
      </c>
      <c r="X160">
        <v>5</v>
      </c>
      <c r="Y160">
        <v>2</v>
      </c>
      <c r="Z160">
        <v>13</v>
      </c>
      <c r="AA160">
        <v>0</v>
      </c>
      <c r="AB160">
        <v>9</v>
      </c>
      <c r="AC160">
        <v>6</v>
      </c>
      <c r="AD160">
        <v>0</v>
      </c>
      <c r="AE160">
        <v>6.7000000000000004E-2</v>
      </c>
      <c r="AF160">
        <v>5.7000000000000002E-2</v>
      </c>
      <c r="AG160">
        <v>4.5999999999999999E-2</v>
      </c>
      <c r="AH160">
        <v>0</v>
      </c>
      <c r="AI160">
        <v>6.5000000000000002E-2</v>
      </c>
      <c r="AJ160">
        <v>6.9000000000000006E-2</v>
      </c>
      <c r="AK160">
        <v>0</v>
      </c>
      <c r="AL160" t="s">
        <v>952</v>
      </c>
      <c r="AM160">
        <v>5</v>
      </c>
      <c r="AN160" t="s">
        <v>880</v>
      </c>
      <c r="AO160" s="1">
        <f>AVERAGE(AE160,AG160)</f>
        <v>5.6500000000000002E-2</v>
      </c>
      <c r="AP160" s="1">
        <f>AVERAGE(AI160,AJ160)</f>
        <v>6.7000000000000004E-2</v>
      </c>
      <c r="AQ160" s="1">
        <f>AK160</f>
        <v>0</v>
      </c>
      <c r="AR160" s="8">
        <f>SUM(X160,Z160)</f>
        <v>18</v>
      </c>
      <c r="AS160" s="8">
        <f>SUM(AB160,AC160)</f>
        <v>15</v>
      </c>
      <c r="AT160" s="8">
        <f>AD160</f>
        <v>0</v>
      </c>
      <c r="AU160" t="b">
        <f>IF(AND(AE160&gt;0.1,AG160&gt;0.1,AF160&lt;0.1),TRUE,FALSE)</f>
        <v>0</v>
      </c>
      <c r="AV160" t="b">
        <f>IF(AND(AI160&gt;0.1,AJ160&gt;0.1,AH160&lt;0.1),TRUE,FALSE)</f>
        <v>0</v>
      </c>
      <c r="AW160" t="b">
        <f>IF(AND(AK160&gt;0.1,AH160&lt;0.1),TRUE,FALSE)</f>
        <v>0</v>
      </c>
    </row>
    <row r="161" spans="1:51" x14ac:dyDescent="0.2">
      <c r="A161" t="s">
        <v>25</v>
      </c>
      <c r="B161" t="s">
        <v>938</v>
      </c>
      <c r="C161">
        <v>0</v>
      </c>
      <c r="D161">
        <v>0</v>
      </c>
      <c r="E161">
        <v>4</v>
      </c>
      <c r="F161">
        <v>0</v>
      </c>
      <c r="G161">
        <v>0</v>
      </c>
      <c r="H161">
        <v>2</v>
      </c>
      <c r="I161">
        <v>0</v>
      </c>
      <c r="J161">
        <v>0</v>
      </c>
      <c r="K161">
        <v>0</v>
      </c>
      <c r="L161">
        <v>1.8967381999999999E-4</v>
      </c>
      <c r="M161">
        <v>0</v>
      </c>
      <c r="N161">
        <v>3.3975681000000001E-3</v>
      </c>
      <c r="O161">
        <v>6.1826760000000002E-4</v>
      </c>
      <c r="P161">
        <v>0</v>
      </c>
      <c r="Q161">
        <v>0</v>
      </c>
      <c r="R161">
        <v>0.37404190999999998</v>
      </c>
      <c r="S161">
        <v>1.5882126999999999</v>
      </c>
      <c r="T161">
        <v>0.30617094</v>
      </c>
      <c r="U161">
        <v>0.37404190999999998</v>
      </c>
      <c r="V161">
        <v>0.1614486</v>
      </c>
      <c r="W161">
        <v>0</v>
      </c>
      <c r="X161">
        <v>0</v>
      </c>
      <c r="Y161">
        <v>11</v>
      </c>
      <c r="Z161">
        <v>18</v>
      </c>
      <c r="AA161">
        <v>30</v>
      </c>
      <c r="AB161">
        <v>9</v>
      </c>
      <c r="AC161">
        <v>2</v>
      </c>
      <c r="AD161">
        <v>0</v>
      </c>
      <c r="AE161">
        <v>0</v>
      </c>
      <c r="AF161">
        <v>0.13800000000000001</v>
      </c>
      <c r="AG161">
        <v>0.41299999999999998</v>
      </c>
      <c r="AH161">
        <v>0.11600000000000001</v>
      </c>
      <c r="AI161">
        <v>0.13800000000000001</v>
      </c>
      <c r="AJ161">
        <v>6.5000000000000002E-2</v>
      </c>
      <c r="AK161">
        <v>0</v>
      </c>
      <c r="AL161" t="s">
        <v>937</v>
      </c>
      <c r="AM161">
        <v>5</v>
      </c>
      <c r="AN161" t="s">
        <v>936</v>
      </c>
      <c r="AO161" s="1">
        <f>AVERAGE(AE161,AG161)</f>
        <v>0.20649999999999999</v>
      </c>
      <c r="AP161" s="1">
        <f>AVERAGE(AI161,AJ161)</f>
        <v>0.10150000000000001</v>
      </c>
      <c r="AQ161" s="1">
        <f>AK161</f>
        <v>0</v>
      </c>
      <c r="AR161" s="8">
        <f>SUM(X161,Z161)</f>
        <v>18</v>
      </c>
      <c r="AS161" s="8">
        <f>SUM(AB161,AC161)</f>
        <v>11</v>
      </c>
      <c r="AT161" s="8">
        <f>AD161</f>
        <v>0</v>
      </c>
      <c r="AU161" t="b">
        <f>IF(AND(AE161&gt;0.1,AG161&gt;0.1,AF161&lt;0.1),TRUE,FALSE)</f>
        <v>0</v>
      </c>
      <c r="AV161" t="b">
        <f>IF(AND(AI161&gt;0.1,AJ161&gt;0.1,AH161&lt;0.1),TRUE,FALSE)</f>
        <v>0</v>
      </c>
      <c r="AW161" t="b">
        <f>IF(AND(AK161&gt;0.1,AH161&lt;0.1),TRUE,FALSE)</f>
        <v>0</v>
      </c>
    </row>
    <row r="162" spans="1:51" x14ac:dyDescent="0.2">
      <c r="A162" t="s">
        <v>25</v>
      </c>
      <c r="B162" t="s">
        <v>875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2.6971839999999998E-4</v>
      </c>
      <c r="P162">
        <v>0</v>
      </c>
      <c r="Q162">
        <v>0.18576872</v>
      </c>
      <c r="R162">
        <v>0</v>
      </c>
      <c r="S162">
        <v>0.20781385999999999</v>
      </c>
      <c r="T162">
        <v>0</v>
      </c>
      <c r="U162">
        <v>0</v>
      </c>
      <c r="V162">
        <v>0.12201846</v>
      </c>
      <c r="W162">
        <v>0</v>
      </c>
      <c r="X162">
        <v>9</v>
      </c>
      <c r="Y162">
        <v>0</v>
      </c>
      <c r="Z162">
        <v>9</v>
      </c>
      <c r="AA162">
        <v>0</v>
      </c>
      <c r="AB162">
        <v>0</v>
      </c>
      <c r="AC162">
        <v>6</v>
      </c>
      <c r="AD162">
        <v>0</v>
      </c>
      <c r="AE162">
        <v>7.3999999999999996E-2</v>
      </c>
      <c r="AF162">
        <v>0</v>
      </c>
      <c r="AG162">
        <v>8.2000000000000003E-2</v>
      </c>
      <c r="AH162">
        <v>0</v>
      </c>
      <c r="AI162">
        <v>0</v>
      </c>
      <c r="AJ162">
        <v>0.05</v>
      </c>
      <c r="AK162">
        <v>0</v>
      </c>
      <c r="AL162" t="s">
        <v>874</v>
      </c>
      <c r="AM162">
        <v>3</v>
      </c>
      <c r="AN162" t="s">
        <v>725</v>
      </c>
      <c r="AO162" s="1">
        <f>AVERAGE(AE162,AG162)</f>
        <v>7.8E-2</v>
      </c>
      <c r="AP162" s="1">
        <f>AVERAGE(AI162,AJ162)</f>
        <v>2.5000000000000001E-2</v>
      </c>
      <c r="AQ162" s="1">
        <f>AK162</f>
        <v>0</v>
      </c>
      <c r="AR162" s="8">
        <f>SUM(X162,Z162)</f>
        <v>18</v>
      </c>
      <c r="AS162" s="8">
        <f>SUM(AB162,AC162)</f>
        <v>6</v>
      </c>
      <c r="AT162" s="8">
        <f>AD162</f>
        <v>0</v>
      </c>
      <c r="AU162" t="b">
        <f>IF(AND(AE162&gt;0.1,AG162&gt;0.1,AF162&lt;0.1),TRUE,FALSE)</f>
        <v>0</v>
      </c>
      <c r="AV162" t="b">
        <f>IF(AND(AI162&gt;0.1,AJ162&gt;0.1,AH162&lt;0.1),TRUE,FALSE)</f>
        <v>0</v>
      </c>
      <c r="AW162" t="b">
        <f>IF(AND(AK162&gt;0.1,AH162&lt;0.1),TRUE,FALSE)</f>
        <v>0</v>
      </c>
    </row>
    <row r="163" spans="1:51" x14ac:dyDescent="0.2">
      <c r="A163" t="s">
        <v>25</v>
      </c>
      <c r="B163" t="s">
        <v>117</v>
      </c>
      <c r="C163">
        <v>0</v>
      </c>
      <c r="D163">
        <v>0</v>
      </c>
      <c r="E163">
        <v>4</v>
      </c>
      <c r="F163">
        <v>0</v>
      </c>
      <c r="G163">
        <v>0</v>
      </c>
      <c r="H163">
        <v>2</v>
      </c>
      <c r="I163">
        <v>0</v>
      </c>
      <c r="J163">
        <v>0</v>
      </c>
      <c r="K163">
        <v>0</v>
      </c>
      <c r="L163">
        <v>2.0572875999999999E-4</v>
      </c>
      <c r="M163">
        <v>0</v>
      </c>
      <c r="N163">
        <v>7.6443210000000001E-5</v>
      </c>
      <c r="O163">
        <v>0</v>
      </c>
      <c r="P163">
        <v>0</v>
      </c>
      <c r="Q163">
        <v>0.27057409999999998</v>
      </c>
      <c r="R163">
        <v>0</v>
      </c>
      <c r="S163">
        <v>2.8016329E-2</v>
      </c>
      <c r="T163">
        <v>0</v>
      </c>
      <c r="U163">
        <v>4.712856E-2</v>
      </c>
      <c r="V163">
        <v>0</v>
      </c>
      <c r="W163">
        <v>0</v>
      </c>
      <c r="X163">
        <v>10</v>
      </c>
      <c r="Y163">
        <v>0</v>
      </c>
      <c r="Z163">
        <v>8</v>
      </c>
      <c r="AA163">
        <v>0</v>
      </c>
      <c r="AB163">
        <v>2</v>
      </c>
      <c r="AC163">
        <v>0</v>
      </c>
      <c r="AD163">
        <v>0</v>
      </c>
      <c r="AE163">
        <v>0.104</v>
      </c>
      <c r="AF163">
        <v>0</v>
      </c>
      <c r="AG163">
        <v>1.2E-2</v>
      </c>
      <c r="AH163">
        <v>0</v>
      </c>
      <c r="AI163">
        <v>0.02</v>
      </c>
      <c r="AJ163">
        <v>0</v>
      </c>
      <c r="AK163">
        <v>0</v>
      </c>
      <c r="AL163" t="s">
        <v>739</v>
      </c>
      <c r="AM163">
        <v>3</v>
      </c>
      <c r="AN163" t="s">
        <v>711</v>
      </c>
      <c r="AO163" s="1">
        <f>AVERAGE(AE163,AG163)</f>
        <v>5.7999999999999996E-2</v>
      </c>
      <c r="AP163" s="1">
        <f>AVERAGE(AI163,AJ163)</f>
        <v>0.01</v>
      </c>
      <c r="AQ163" s="1">
        <f>AK163</f>
        <v>0</v>
      </c>
      <c r="AR163" s="8">
        <f>SUM(X163,Z163)</f>
        <v>18</v>
      </c>
      <c r="AS163" s="8">
        <f>SUM(AB163,AC163)</f>
        <v>2</v>
      </c>
      <c r="AT163" s="8">
        <f>AD163</f>
        <v>0</v>
      </c>
      <c r="AU163" t="b">
        <f>IF(AND(AE163&gt;0.1,AG163&gt;0.1,AF163&lt;0.1),TRUE,FALSE)</f>
        <v>0</v>
      </c>
      <c r="AV163" t="b">
        <f>IF(AND(AI163&gt;0.1,AJ163&gt;0.1,AH163&lt;0.1),TRUE,FALSE)</f>
        <v>0</v>
      </c>
      <c r="AW163" t="b">
        <f>IF(AND(AK163&gt;0.1,AH163&lt;0.1),TRUE,FALSE)</f>
        <v>0</v>
      </c>
    </row>
    <row r="164" spans="1:51" x14ac:dyDescent="0.2">
      <c r="A164" t="s">
        <v>25</v>
      </c>
      <c r="B164" t="s">
        <v>738</v>
      </c>
      <c r="C164">
        <v>0</v>
      </c>
      <c r="D164">
        <v>0</v>
      </c>
      <c r="E164">
        <v>2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8.1184064000000002E-4</v>
      </c>
      <c r="M164">
        <v>0</v>
      </c>
      <c r="N164">
        <v>0</v>
      </c>
      <c r="O164">
        <v>7.1398266000000004E-5</v>
      </c>
      <c r="P164">
        <v>0</v>
      </c>
      <c r="Q164">
        <v>0.27350307000000001</v>
      </c>
      <c r="R164">
        <v>0</v>
      </c>
      <c r="S164">
        <v>0.11943793</v>
      </c>
      <c r="T164">
        <v>0</v>
      </c>
      <c r="U164">
        <v>0</v>
      </c>
      <c r="V164">
        <v>5.4386853999999998E-2</v>
      </c>
      <c r="W164">
        <v>0</v>
      </c>
      <c r="X164">
        <v>11</v>
      </c>
      <c r="Y164">
        <v>0</v>
      </c>
      <c r="Z164">
        <v>7</v>
      </c>
      <c r="AA164">
        <v>0</v>
      </c>
      <c r="AB164">
        <v>0</v>
      </c>
      <c r="AC164">
        <v>2</v>
      </c>
      <c r="AD164">
        <v>0</v>
      </c>
      <c r="AE164">
        <v>0.105</v>
      </c>
      <c r="AF164">
        <v>0</v>
      </c>
      <c r="AG164">
        <v>4.9000000000000002E-2</v>
      </c>
      <c r="AH164">
        <v>0</v>
      </c>
      <c r="AI164">
        <v>0</v>
      </c>
      <c r="AJ164">
        <v>2.3E-2</v>
      </c>
      <c r="AK164">
        <v>0</v>
      </c>
      <c r="AL164" t="s">
        <v>737</v>
      </c>
      <c r="AM164">
        <v>3</v>
      </c>
      <c r="AN164" t="s">
        <v>725</v>
      </c>
      <c r="AO164" s="1">
        <f>AVERAGE(AE164,AG164)</f>
        <v>7.6999999999999999E-2</v>
      </c>
      <c r="AP164" s="1">
        <f>AVERAGE(AI164,AJ164)</f>
        <v>1.15E-2</v>
      </c>
      <c r="AQ164" s="1">
        <f>AK164</f>
        <v>0</v>
      </c>
      <c r="AR164" s="8">
        <f>SUM(X164,Z164)</f>
        <v>18</v>
      </c>
      <c r="AS164" s="8">
        <f>SUM(AB164,AC164)</f>
        <v>2</v>
      </c>
      <c r="AT164" s="8">
        <f>AD164</f>
        <v>0</v>
      </c>
      <c r="AU164" t="b">
        <f>IF(AND(AE164&gt;0.1,AG164&gt;0.1,AF164&lt;0.1),TRUE,FALSE)</f>
        <v>0</v>
      </c>
      <c r="AV164" t="b">
        <f>IF(AND(AI164&gt;0.1,AJ164&gt;0.1,AH164&lt;0.1),TRUE,FALSE)</f>
        <v>0</v>
      </c>
      <c r="AW164" t="b">
        <f>IF(AND(AK164&gt;0.1,AH164&lt;0.1),TRUE,FALSE)</f>
        <v>0</v>
      </c>
    </row>
    <row r="165" spans="1:51" x14ac:dyDescent="0.2">
      <c r="A165" t="s">
        <v>25</v>
      </c>
      <c r="B165" t="s">
        <v>628</v>
      </c>
      <c r="C165">
        <v>15</v>
      </c>
      <c r="D165">
        <v>0</v>
      </c>
      <c r="E165">
        <v>23</v>
      </c>
      <c r="F165">
        <v>0</v>
      </c>
      <c r="G165">
        <v>16</v>
      </c>
      <c r="H165">
        <v>8</v>
      </c>
      <c r="I165">
        <v>0</v>
      </c>
      <c r="J165">
        <v>3.376572E-3</v>
      </c>
      <c r="K165">
        <v>0</v>
      </c>
      <c r="L165">
        <v>2.8561300000000001E-3</v>
      </c>
      <c r="M165">
        <v>0</v>
      </c>
      <c r="N165">
        <v>0</v>
      </c>
      <c r="O165">
        <v>0</v>
      </c>
      <c r="P165">
        <v>0</v>
      </c>
      <c r="Q165">
        <v>0.20781385999999999</v>
      </c>
      <c r="R165">
        <v>0</v>
      </c>
      <c r="S165">
        <v>0.32739449999999998</v>
      </c>
      <c r="T165">
        <v>0</v>
      </c>
      <c r="U165">
        <v>0</v>
      </c>
      <c r="V165">
        <v>0</v>
      </c>
      <c r="W165">
        <v>0</v>
      </c>
      <c r="X165">
        <v>15</v>
      </c>
      <c r="Y165">
        <v>0</v>
      </c>
      <c r="Z165">
        <v>3</v>
      </c>
      <c r="AA165">
        <v>0</v>
      </c>
      <c r="AB165">
        <v>0</v>
      </c>
      <c r="AC165">
        <v>0</v>
      </c>
      <c r="AD165">
        <v>0</v>
      </c>
      <c r="AE165">
        <v>8.2000000000000003E-2</v>
      </c>
      <c r="AF165">
        <v>0</v>
      </c>
      <c r="AG165">
        <v>0.123</v>
      </c>
      <c r="AH165">
        <v>0</v>
      </c>
      <c r="AI165">
        <v>0</v>
      </c>
      <c r="AJ165">
        <v>0</v>
      </c>
      <c r="AK165">
        <v>0</v>
      </c>
      <c r="AL165" t="s">
        <v>627</v>
      </c>
      <c r="AM165">
        <v>2</v>
      </c>
      <c r="AN165" t="s">
        <v>424</v>
      </c>
      <c r="AO165" s="1">
        <f>AVERAGE(AE165,AG165)</f>
        <v>0.10250000000000001</v>
      </c>
      <c r="AP165" s="1">
        <f>AVERAGE(AI165,AJ165)</f>
        <v>0</v>
      </c>
      <c r="AQ165" s="1">
        <f>AK165</f>
        <v>0</v>
      </c>
      <c r="AR165" s="8">
        <f>SUM(X165,Z165)</f>
        <v>18</v>
      </c>
      <c r="AS165" s="8">
        <f>SUM(AB165,AC165)</f>
        <v>0</v>
      </c>
      <c r="AT165" s="8">
        <f>AD165</f>
        <v>0</v>
      </c>
      <c r="AU165" t="b">
        <f>IF(AND(AE165&gt;0.1,AG165&gt;0.1,AF165&lt;0.1),TRUE,FALSE)</f>
        <v>0</v>
      </c>
      <c r="AV165" t="b">
        <f>IF(AND(AI165&gt;0.1,AJ165&gt;0.1,AH165&lt;0.1),TRUE,FALSE)</f>
        <v>0</v>
      </c>
      <c r="AW165" t="b">
        <f>IF(AND(AK165&gt;0.1,AH165&lt;0.1),TRUE,FALSE)</f>
        <v>0</v>
      </c>
    </row>
    <row r="166" spans="1:51" x14ac:dyDescent="0.2">
      <c r="A166" t="s">
        <v>25</v>
      </c>
      <c r="B166" t="s">
        <v>626</v>
      </c>
      <c r="C166">
        <v>0</v>
      </c>
      <c r="D166">
        <v>0</v>
      </c>
      <c r="E166">
        <v>4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2.9638625000000002E-4</v>
      </c>
      <c r="M166">
        <v>0</v>
      </c>
      <c r="N166">
        <v>0</v>
      </c>
      <c r="O166">
        <v>0</v>
      </c>
      <c r="P166">
        <v>0</v>
      </c>
      <c r="Q166">
        <v>8.3926916000000004E-2</v>
      </c>
      <c r="R166">
        <v>0</v>
      </c>
      <c r="S166">
        <v>0.11943793</v>
      </c>
      <c r="T166">
        <v>0</v>
      </c>
      <c r="U166">
        <v>0</v>
      </c>
      <c r="V166">
        <v>0</v>
      </c>
      <c r="W166">
        <v>0</v>
      </c>
      <c r="X166">
        <v>4</v>
      </c>
      <c r="Y166">
        <v>0</v>
      </c>
      <c r="Z166">
        <v>14</v>
      </c>
      <c r="AA166">
        <v>0</v>
      </c>
      <c r="AB166">
        <v>0</v>
      </c>
      <c r="AC166">
        <v>0</v>
      </c>
      <c r="AD166">
        <v>0</v>
      </c>
      <c r="AE166">
        <v>3.5000000000000003E-2</v>
      </c>
      <c r="AF166">
        <v>0</v>
      </c>
      <c r="AG166">
        <v>4.9000000000000002E-2</v>
      </c>
      <c r="AH166">
        <v>0</v>
      </c>
      <c r="AI166">
        <v>0</v>
      </c>
      <c r="AJ166">
        <v>0</v>
      </c>
      <c r="AK166">
        <v>0</v>
      </c>
      <c r="AL166" t="s">
        <v>625</v>
      </c>
      <c r="AM166">
        <v>2</v>
      </c>
      <c r="AN166" t="s">
        <v>424</v>
      </c>
      <c r="AO166" s="1">
        <f>AVERAGE(AE166,AG166)</f>
        <v>4.2000000000000003E-2</v>
      </c>
      <c r="AP166" s="1">
        <f>AVERAGE(AI166,AJ166)</f>
        <v>0</v>
      </c>
      <c r="AQ166" s="1">
        <f>AK166</f>
        <v>0</v>
      </c>
      <c r="AR166" s="8">
        <f>SUM(X166,Z166)</f>
        <v>18</v>
      </c>
      <c r="AS166" s="8">
        <f>SUM(AB166,AC166)</f>
        <v>0</v>
      </c>
      <c r="AT166" s="8">
        <f>AD166</f>
        <v>0</v>
      </c>
      <c r="AU166" t="b">
        <f>IF(AND(AE166&gt;0.1,AG166&gt;0.1,AF166&lt;0.1),TRUE,FALSE)</f>
        <v>0</v>
      </c>
      <c r="AV166" t="b">
        <f>IF(AND(AI166&gt;0.1,AJ166&gt;0.1,AH166&lt;0.1),TRUE,FALSE)</f>
        <v>0</v>
      </c>
      <c r="AW166" t="b">
        <f>IF(AND(AK166&gt;0.1,AH166&lt;0.1),TRUE,FALSE)</f>
        <v>0</v>
      </c>
    </row>
    <row r="167" spans="1:51" x14ac:dyDescent="0.2">
      <c r="A167" t="s">
        <v>25</v>
      </c>
      <c r="B167" t="s">
        <v>873</v>
      </c>
      <c r="C167">
        <v>15</v>
      </c>
      <c r="D167">
        <v>0</v>
      </c>
      <c r="E167">
        <v>31</v>
      </c>
      <c r="F167">
        <v>0</v>
      </c>
      <c r="G167">
        <v>0</v>
      </c>
      <c r="H167">
        <v>4</v>
      </c>
      <c r="I167">
        <v>0</v>
      </c>
      <c r="J167">
        <v>8.6041730000000003E-4</v>
      </c>
      <c r="K167">
        <v>0</v>
      </c>
      <c r="L167">
        <v>1.0330043E-3</v>
      </c>
      <c r="M167">
        <v>0</v>
      </c>
      <c r="N167">
        <v>0</v>
      </c>
      <c r="O167">
        <v>4.6793927000000001E-4</v>
      </c>
      <c r="P167">
        <v>1.0694158E-3</v>
      </c>
      <c r="Q167">
        <v>0.16412604</v>
      </c>
      <c r="R167">
        <v>0</v>
      </c>
      <c r="S167">
        <v>1.0892961000000001</v>
      </c>
      <c r="T167">
        <v>0</v>
      </c>
      <c r="U167">
        <v>0</v>
      </c>
      <c r="V167">
        <v>0.455459</v>
      </c>
      <c r="W167">
        <v>8.3926916000000004E-2</v>
      </c>
      <c r="X167">
        <v>3</v>
      </c>
      <c r="Y167">
        <v>0</v>
      </c>
      <c r="Z167">
        <v>14</v>
      </c>
      <c r="AA167">
        <v>0</v>
      </c>
      <c r="AB167">
        <v>0</v>
      </c>
      <c r="AC167">
        <v>6</v>
      </c>
      <c r="AD167">
        <v>2</v>
      </c>
      <c r="AE167">
        <v>6.6000000000000003E-2</v>
      </c>
      <c r="AF167">
        <v>0</v>
      </c>
      <c r="AG167">
        <v>0.32</v>
      </c>
      <c r="AH167">
        <v>0</v>
      </c>
      <c r="AI167">
        <v>0</v>
      </c>
      <c r="AJ167">
        <v>0.16300000000000001</v>
      </c>
      <c r="AK167">
        <v>3.5000000000000003E-2</v>
      </c>
      <c r="AL167" t="s">
        <v>156</v>
      </c>
      <c r="AM167">
        <v>4</v>
      </c>
      <c r="AN167" t="s">
        <v>756</v>
      </c>
      <c r="AO167" s="1">
        <f>AVERAGE(AE167,AG167)</f>
        <v>0.193</v>
      </c>
      <c r="AP167" s="1">
        <f>AVERAGE(AI167,AJ167)</f>
        <v>8.1500000000000003E-2</v>
      </c>
      <c r="AQ167" s="1">
        <f>AK167</f>
        <v>3.5000000000000003E-2</v>
      </c>
      <c r="AR167" s="8">
        <f>SUM(X167,Z167)</f>
        <v>17</v>
      </c>
      <c r="AS167" s="8">
        <f>SUM(AB167,AC167)</f>
        <v>6</v>
      </c>
      <c r="AT167" s="8">
        <f>AD167</f>
        <v>2</v>
      </c>
      <c r="AU167" t="b">
        <f>IF(AND(AE167&gt;0.1,AG167&gt;0.1,AF167&lt;0.1),TRUE,FALSE)</f>
        <v>0</v>
      </c>
      <c r="AV167" t="b">
        <f>IF(AND(AI167&gt;0.1,AJ167&gt;0.1,AH167&lt;0.1),TRUE,FALSE)</f>
        <v>0</v>
      </c>
      <c r="AW167" t="b">
        <f>IF(AND(AK167&gt;0.1,AH167&lt;0.1),TRUE,FALSE)</f>
        <v>0</v>
      </c>
    </row>
    <row r="168" spans="1:51" x14ac:dyDescent="0.2">
      <c r="A168" t="s">
        <v>25</v>
      </c>
      <c r="B168" t="s">
        <v>736</v>
      </c>
      <c r="C168">
        <v>3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5.9042748000000001E-5</v>
      </c>
      <c r="K168">
        <v>0</v>
      </c>
      <c r="L168">
        <v>0</v>
      </c>
      <c r="M168">
        <v>0</v>
      </c>
      <c r="N168">
        <v>4.9380143E-4</v>
      </c>
      <c r="O168">
        <v>0</v>
      </c>
      <c r="P168">
        <v>0</v>
      </c>
      <c r="Q168">
        <v>0.46554792</v>
      </c>
      <c r="R168">
        <v>0</v>
      </c>
      <c r="S168">
        <v>0.59955800000000004</v>
      </c>
      <c r="T168">
        <v>0</v>
      </c>
      <c r="U168">
        <v>0.25892544000000001</v>
      </c>
      <c r="V168">
        <v>0</v>
      </c>
      <c r="W168">
        <v>0</v>
      </c>
      <c r="X168">
        <v>4</v>
      </c>
      <c r="Y168">
        <v>0</v>
      </c>
      <c r="Z168">
        <v>13</v>
      </c>
      <c r="AA168">
        <v>0</v>
      </c>
      <c r="AB168">
        <v>2</v>
      </c>
      <c r="AC168">
        <v>0</v>
      </c>
      <c r="AD168">
        <v>0</v>
      </c>
      <c r="AE168">
        <v>0.16600000000000001</v>
      </c>
      <c r="AF168">
        <v>0</v>
      </c>
      <c r="AG168">
        <v>0.20399999999999999</v>
      </c>
      <c r="AH168">
        <v>0</v>
      </c>
      <c r="AI168">
        <v>0.1</v>
      </c>
      <c r="AJ168">
        <v>0</v>
      </c>
      <c r="AK168">
        <v>0</v>
      </c>
      <c r="AL168" t="s">
        <v>735</v>
      </c>
      <c r="AM168">
        <v>3</v>
      </c>
      <c r="AN168" t="s">
        <v>711</v>
      </c>
      <c r="AO168" s="1">
        <f>AVERAGE(AE168,AG168)</f>
        <v>0.185</v>
      </c>
      <c r="AP168" s="1">
        <f>AVERAGE(AI168,AJ168)</f>
        <v>0.05</v>
      </c>
      <c r="AQ168" s="1">
        <f>AK168</f>
        <v>0</v>
      </c>
      <c r="AR168" s="8">
        <f>SUM(X168,Z168)</f>
        <v>17</v>
      </c>
      <c r="AS168" s="8">
        <f>SUM(AB168,AC168)</f>
        <v>2</v>
      </c>
      <c r="AT168" s="8">
        <f>AD168</f>
        <v>0</v>
      </c>
      <c r="AU168" t="b">
        <f>IF(AND(AE168&gt;0.1,AG168&gt;0.1,AF168&lt;0.1),TRUE,FALSE)</f>
        <v>1</v>
      </c>
      <c r="AV168" t="b">
        <f>IF(AND(AI168&gt;0.1,AJ168&gt;0.1,AH168&lt;0.1),TRUE,FALSE)</f>
        <v>0</v>
      </c>
      <c r="AW168" t="b">
        <f>IF(AND(AK168&gt;0.1,AH168&lt;0.1),TRUE,FALSE)</f>
        <v>0</v>
      </c>
      <c r="AX168" t="s">
        <v>1289</v>
      </c>
      <c r="AY168" t="s">
        <v>1293</v>
      </c>
    </row>
    <row r="169" spans="1:51" x14ac:dyDescent="0.2">
      <c r="A169" t="s">
        <v>25</v>
      </c>
      <c r="B169" t="s">
        <v>620</v>
      </c>
      <c r="C169">
        <v>3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1.3917714E-4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6.1511080000000004E-4</v>
      </c>
      <c r="Q169">
        <v>0.12201846</v>
      </c>
      <c r="R169">
        <v>0</v>
      </c>
      <c r="S169">
        <v>5.9253693000000003E-2</v>
      </c>
      <c r="T169">
        <v>0</v>
      </c>
      <c r="U169">
        <v>0</v>
      </c>
      <c r="V169">
        <v>0</v>
      </c>
      <c r="W169">
        <v>5.1961899999999998E-2</v>
      </c>
      <c r="X169">
        <v>12</v>
      </c>
      <c r="Y169">
        <v>0</v>
      </c>
      <c r="Z169">
        <v>5</v>
      </c>
      <c r="AA169">
        <v>0</v>
      </c>
      <c r="AB169">
        <v>0</v>
      </c>
      <c r="AC169">
        <v>0</v>
      </c>
      <c r="AD169">
        <v>2</v>
      </c>
      <c r="AE169">
        <v>0.05</v>
      </c>
      <c r="AF169">
        <v>0</v>
      </c>
      <c r="AG169">
        <v>2.5000000000000001E-2</v>
      </c>
      <c r="AH169">
        <v>0</v>
      </c>
      <c r="AI169">
        <v>0</v>
      </c>
      <c r="AJ169">
        <v>0</v>
      </c>
      <c r="AK169">
        <v>2.1999999999999999E-2</v>
      </c>
      <c r="AL169" t="s">
        <v>619</v>
      </c>
      <c r="AM169">
        <v>3</v>
      </c>
      <c r="AN169" t="s">
        <v>558</v>
      </c>
      <c r="AO169" s="1">
        <f>AVERAGE(AE169,AG169)</f>
        <v>3.7500000000000006E-2</v>
      </c>
      <c r="AP169" s="1">
        <f>AVERAGE(AI169,AJ169)</f>
        <v>0</v>
      </c>
      <c r="AQ169" s="1">
        <f>AK169</f>
        <v>2.1999999999999999E-2</v>
      </c>
      <c r="AR169" s="8">
        <f>SUM(X169,Z169)</f>
        <v>17</v>
      </c>
      <c r="AS169" s="8">
        <f>SUM(AB169,AC169)</f>
        <v>0</v>
      </c>
      <c r="AT169" s="8">
        <f>AD169</f>
        <v>2</v>
      </c>
      <c r="AU169" t="b">
        <f>IF(AND(AE169&gt;0.1,AG169&gt;0.1,AF169&lt;0.1),TRUE,FALSE)</f>
        <v>0</v>
      </c>
      <c r="AV169" t="b">
        <f>IF(AND(AI169&gt;0.1,AJ169&gt;0.1,AH169&lt;0.1),TRUE,FALSE)</f>
        <v>0</v>
      </c>
      <c r="AW169" t="b">
        <f>IF(AND(AK169&gt;0.1,AH169&lt;0.1),TRUE,FALSE)</f>
        <v>0</v>
      </c>
    </row>
    <row r="170" spans="1:51" x14ac:dyDescent="0.2">
      <c r="A170" t="s">
        <v>25</v>
      </c>
      <c r="B170" t="s">
        <v>624</v>
      </c>
      <c r="C170">
        <v>0</v>
      </c>
      <c r="D170">
        <v>0</v>
      </c>
      <c r="E170">
        <v>4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7.7264830000000001E-4</v>
      </c>
      <c r="M170">
        <v>0</v>
      </c>
      <c r="N170">
        <v>0</v>
      </c>
      <c r="O170">
        <v>0</v>
      </c>
      <c r="P170">
        <v>0</v>
      </c>
      <c r="Q170">
        <v>0.11429453000000001</v>
      </c>
      <c r="R170">
        <v>0</v>
      </c>
      <c r="S170">
        <v>8.8930129999999996E-2</v>
      </c>
      <c r="T170">
        <v>0</v>
      </c>
      <c r="U170">
        <v>0</v>
      </c>
      <c r="V170">
        <v>0</v>
      </c>
      <c r="W170">
        <v>0</v>
      </c>
      <c r="X170">
        <v>6</v>
      </c>
      <c r="Y170">
        <v>0</v>
      </c>
      <c r="Z170">
        <v>11</v>
      </c>
      <c r="AA170">
        <v>0</v>
      </c>
      <c r="AB170">
        <v>0</v>
      </c>
      <c r="AC170">
        <v>0</v>
      </c>
      <c r="AD170">
        <v>0</v>
      </c>
      <c r="AE170">
        <v>4.7E-2</v>
      </c>
      <c r="AF170">
        <v>0</v>
      </c>
      <c r="AG170">
        <v>3.6999999999999998E-2</v>
      </c>
      <c r="AH170">
        <v>0</v>
      </c>
      <c r="AI170">
        <v>0</v>
      </c>
      <c r="AJ170">
        <v>0</v>
      </c>
      <c r="AK170">
        <v>0</v>
      </c>
      <c r="AL170" t="s">
        <v>623</v>
      </c>
      <c r="AM170">
        <v>2</v>
      </c>
      <c r="AN170" t="s">
        <v>424</v>
      </c>
      <c r="AO170" s="1">
        <f>AVERAGE(AE170,AG170)</f>
        <v>4.1999999999999996E-2</v>
      </c>
      <c r="AP170" s="1">
        <f>AVERAGE(AI170,AJ170)</f>
        <v>0</v>
      </c>
      <c r="AQ170" s="1">
        <f>AK170</f>
        <v>0</v>
      </c>
      <c r="AR170" s="8">
        <f>SUM(X170,Z170)</f>
        <v>17</v>
      </c>
      <c r="AS170" s="8">
        <f>SUM(AB170,AC170)</f>
        <v>0</v>
      </c>
      <c r="AT170" s="8">
        <f>AD170</f>
        <v>0</v>
      </c>
      <c r="AU170" t="b">
        <f>IF(AND(AE170&gt;0.1,AG170&gt;0.1,AF170&lt;0.1),TRUE,FALSE)</f>
        <v>0</v>
      </c>
      <c r="AV170" t="b">
        <f>IF(AND(AI170&gt;0.1,AJ170&gt;0.1,AH170&lt;0.1),TRUE,FALSE)</f>
        <v>0</v>
      </c>
      <c r="AW170" t="b">
        <f>IF(AND(AK170&gt;0.1,AH170&lt;0.1),TRUE,FALSE)</f>
        <v>0</v>
      </c>
    </row>
    <row r="171" spans="1:51" x14ac:dyDescent="0.2">
      <c r="A171" t="s">
        <v>25</v>
      </c>
      <c r="B171" t="s">
        <v>622</v>
      </c>
      <c r="C171">
        <v>3</v>
      </c>
      <c r="D171">
        <v>0</v>
      </c>
      <c r="E171">
        <v>7</v>
      </c>
      <c r="F171">
        <v>0</v>
      </c>
      <c r="G171">
        <v>3</v>
      </c>
      <c r="H171">
        <v>2</v>
      </c>
      <c r="I171">
        <v>0</v>
      </c>
      <c r="J171">
        <v>1.4676547999999999E-4</v>
      </c>
      <c r="K171">
        <v>0</v>
      </c>
      <c r="L171">
        <v>2.8633226999999999E-4</v>
      </c>
      <c r="M171">
        <v>0</v>
      </c>
      <c r="N171">
        <v>0</v>
      </c>
      <c r="O171">
        <v>0</v>
      </c>
      <c r="P171">
        <v>0</v>
      </c>
      <c r="Q171">
        <v>7.6465249999999998E-2</v>
      </c>
      <c r="R171">
        <v>0</v>
      </c>
      <c r="S171">
        <v>7.3989390000000002E-2</v>
      </c>
      <c r="T171">
        <v>0</v>
      </c>
      <c r="U171">
        <v>0</v>
      </c>
      <c r="V171">
        <v>0</v>
      </c>
      <c r="W171">
        <v>0</v>
      </c>
      <c r="X171">
        <v>7</v>
      </c>
      <c r="Y171">
        <v>0</v>
      </c>
      <c r="Z171">
        <v>10</v>
      </c>
      <c r="AA171">
        <v>0</v>
      </c>
      <c r="AB171">
        <v>0</v>
      </c>
      <c r="AC171">
        <v>0</v>
      </c>
      <c r="AD171">
        <v>0</v>
      </c>
      <c r="AE171">
        <v>3.2000000000000001E-2</v>
      </c>
      <c r="AF171">
        <v>0</v>
      </c>
      <c r="AG171">
        <v>3.1E-2</v>
      </c>
      <c r="AH171">
        <v>0</v>
      </c>
      <c r="AI171">
        <v>0</v>
      </c>
      <c r="AJ171">
        <v>0</v>
      </c>
      <c r="AK171">
        <v>0</v>
      </c>
      <c r="AL171" t="s">
        <v>621</v>
      </c>
      <c r="AM171">
        <v>2</v>
      </c>
      <c r="AN171" t="s">
        <v>424</v>
      </c>
      <c r="AO171" s="1">
        <f>AVERAGE(AE171,AG171)</f>
        <v>3.15E-2</v>
      </c>
      <c r="AP171" s="1">
        <f>AVERAGE(AI171,AJ171)</f>
        <v>0</v>
      </c>
      <c r="AQ171" s="1">
        <f>AK171</f>
        <v>0</v>
      </c>
      <c r="AR171" s="8">
        <f>SUM(X171,Z171)</f>
        <v>17</v>
      </c>
      <c r="AS171" s="8">
        <f>SUM(AB171,AC171)</f>
        <v>0</v>
      </c>
      <c r="AT171" s="8">
        <f>AD171</f>
        <v>0</v>
      </c>
      <c r="AU171" t="b">
        <f>IF(AND(AE171&gt;0.1,AG171&gt;0.1,AF171&lt;0.1),TRUE,FALSE)</f>
        <v>0</v>
      </c>
      <c r="AV171" t="b">
        <f>IF(AND(AI171&gt;0.1,AJ171&gt;0.1,AH171&lt;0.1),TRUE,FALSE)</f>
        <v>0</v>
      </c>
      <c r="AW171" t="b">
        <f>IF(AND(AK171&gt;0.1,AH171&lt;0.1),TRUE,FALSE)</f>
        <v>0</v>
      </c>
    </row>
    <row r="172" spans="1:51" x14ac:dyDescent="0.2">
      <c r="A172" t="s">
        <v>25</v>
      </c>
      <c r="B172" t="s">
        <v>618</v>
      </c>
      <c r="C172">
        <v>6</v>
      </c>
      <c r="D172">
        <v>0</v>
      </c>
      <c r="E172">
        <v>19</v>
      </c>
      <c r="F172">
        <v>0</v>
      </c>
      <c r="G172">
        <v>11</v>
      </c>
      <c r="H172">
        <v>4</v>
      </c>
      <c r="I172">
        <v>0</v>
      </c>
      <c r="J172">
        <v>1.3948357999999999E-3</v>
      </c>
      <c r="K172">
        <v>0</v>
      </c>
      <c r="L172">
        <v>1.2046667000000001E-3</v>
      </c>
      <c r="M172">
        <v>0</v>
      </c>
      <c r="N172">
        <v>0</v>
      </c>
      <c r="O172">
        <v>0</v>
      </c>
      <c r="P172">
        <v>0</v>
      </c>
      <c r="Q172">
        <v>7.8946710000000003E-2</v>
      </c>
      <c r="R172">
        <v>0</v>
      </c>
      <c r="S172">
        <v>5.1961899999999998E-2</v>
      </c>
      <c r="T172">
        <v>0</v>
      </c>
      <c r="U172">
        <v>0</v>
      </c>
      <c r="V172">
        <v>0</v>
      </c>
      <c r="W172">
        <v>0</v>
      </c>
      <c r="X172">
        <v>14</v>
      </c>
      <c r="Y172">
        <v>0</v>
      </c>
      <c r="Z172">
        <v>3</v>
      </c>
      <c r="AA172">
        <v>0</v>
      </c>
      <c r="AB172">
        <v>0</v>
      </c>
      <c r="AC172">
        <v>0</v>
      </c>
      <c r="AD172">
        <v>0</v>
      </c>
      <c r="AE172">
        <v>3.3000000000000002E-2</v>
      </c>
      <c r="AF172">
        <v>0</v>
      </c>
      <c r="AG172">
        <v>2.1999999999999999E-2</v>
      </c>
      <c r="AH172">
        <v>0</v>
      </c>
      <c r="AI172">
        <v>0</v>
      </c>
      <c r="AJ172">
        <v>0</v>
      </c>
      <c r="AK172">
        <v>0</v>
      </c>
      <c r="AL172" t="s">
        <v>617</v>
      </c>
      <c r="AM172">
        <v>2</v>
      </c>
      <c r="AN172" t="s">
        <v>424</v>
      </c>
      <c r="AO172" s="1">
        <f>AVERAGE(AE172,AG172)</f>
        <v>2.75E-2</v>
      </c>
      <c r="AP172" s="1">
        <f>AVERAGE(AI172,AJ172)</f>
        <v>0</v>
      </c>
      <c r="AQ172" s="1">
        <f>AK172</f>
        <v>0</v>
      </c>
      <c r="AR172" s="8">
        <f>SUM(X172,Z172)</f>
        <v>17</v>
      </c>
      <c r="AS172" s="8">
        <f>SUM(AB172,AC172)</f>
        <v>0</v>
      </c>
      <c r="AT172" s="8">
        <f>AD172</f>
        <v>0</v>
      </c>
      <c r="AU172" t="b">
        <f>IF(AND(AE172&gt;0.1,AG172&gt;0.1,AF172&lt;0.1),TRUE,FALSE)</f>
        <v>0</v>
      </c>
      <c r="AV172" t="b">
        <f>IF(AND(AI172&gt;0.1,AJ172&gt;0.1,AH172&lt;0.1),TRUE,FALSE)</f>
        <v>0</v>
      </c>
      <c r="AW172" t="b">
        <f>IF(AND(AK172&gt;0.1,AH172&lt;0.1),TRUE,FALSE)</f>
        <v>0</v>
      </c>
    </row>
    <row r="173" spans="1:51" x14ac:dyDescent="0.2">
      <c r="A173" t="s">
        <v>25</v>
      </c>
      <c r="B173" t="s">
        <v>121</v>
      </c>
      <c r="C173">
        <v>16</v>
      </c>
      <c r="D173">
        <v>0</v>
      </c>
      <c r="E173">
        <v>39</v>
      </c>
      <c r="F173">
        <v>0</v>
      </c>
      <c r="G173">
        <v>0</v>
      </c>
      <c r="H173">
        <v>0</v>
      </c>
      <c r="I173">
        <v>4</v>
      </c>
      <c r="J173">
        <v>1.5494472000000001E-3</v>
      </c>
      <c r="K173">
        <v>0</v>
      </c>
      <c r="L173">
        <v>2.7700716E-3</v>
      </c>
      <c r="M173">
        <v>0</v>
      </c>
      <c r="N173">
        <v>0</v>
      </c>
      <c r="O173">
        <v>0</v>
      </c>
      <c r="P173">
        <v>0</v>
      </c>
      <c r="Q173">
        <v>5.1961899999999998E-2</v>
      </c>
      <c r="R173">
        <v>0</v>
      </c>
      <c r="S173">
        <v>0.19398808000000001</v>
      </c>
      <c r="T173">
        <v>0</v>
      </c>
      <c r="U173">
        <v>0</v>
      </c>
      <c r="V173">
        <v>0</v>
      </c>
      <c r="W173">
        <v>0</v>
      </c>
      <c r="X173">
        <v>3</v>
      </c>
      <c r="Y173">
        <v>0</v>
      </c>
      <c r="Z173">
        <v>14</v>
      </c>
      <c r="AA173">
        <v>0</v>
      </c>
      <c r="AB173">
        <v>0</v>
      </c>
      <c r="AC173">
        <v>0</v>
      </c>
      <c r="AD173">
        <v>0</v>
      </c>
      <c r="AE173">
        <v>2.1999999999999999E-2</v>
      </c>
      <c r="AF173">
        <v>0</v>
      </c>
      <c r="AG173">
        <v>7.6999999999999999E-2</v>
      </c>
      <c r="AH173">
        <v>0</v>
      </c>
      <c r="AI173">
        <v>0</v>
      </c>
      <c r="AJ173">
        <v>0</v>
      </c>
      <c r="AK173">
        <v>0</v>
      </c>
      <c r="AL173" t="s">
        <v>616</v>
      </c>
      <c r="AM173">
        <v>2</v>
      </c>
      <c r="AN173" t="s">
        <v>424</v>
      </c>
      <c r="AO173" s="1">
        <f>AVERAGE(AE173,AG173)</f>
        <v>4.9500000000000002E-2</v>
      </c>
      <c r="AP173" s="1">
        <f>AVERAGE(AI173,AJ173)</f>
        <v>0</v>
      </c>
      <c r="AQ173" s="1">
        <f>AK173</f>
        <v>0</v>
      </c>
      <c r="AR173" s="8">
        <f>SUM(X173,Z173)</f>
        <v>17</v>
      </c>
      <c r="AS173" s="8">
        <f>SUM(AB173,AC173)</f>
        <v>0</v>
      </c>
      <c r="AT173" s="8">
        <f>AD173</f>
        <v>0</v>
      </c>
      <c r="AU173" t="b">
        <f>IF(AND(AE173&gt;0.1,AG173&gt;0.1,AF173&lt;0.1),TRUE,FALSE)</f>
        <v>0</v>
      </c>
      <c r="AV173" t="b">
        <f>IF(AND(AI173&gt;0.1,AJ173&gt;0.1,AH173&lt;0.1),TRUE,FALSE)</f>
        <v>0</v>
      </c>
      <c r="AW173" t="b">
        <f>IF(AND(AK173&gt;0.1,AH173&lt;0.1),TRUE,FALSE)</f>
        <v>0</v>
      </c>
    </row>
    <row r="174" spans="1:51" x14ac:dyDescent="0.2">
      <c r="A174" t="s">
        <v>25</v>
      </c>
      <c r="B174" t="s">
        <v>123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7.8946710000000003E-2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17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3.3000000000000002E-2</v>
      </c>
      <c r="AH174">
        <v>0</v>
      </c>
      <c r="AI174">
        <v>0</v>
      </c>
      <c r="AJ174">
        <v>0</v>
      </c>
      <c r="AK174">
        <v>0</v>
      </c>
      <c r="AL174" t="s">
        <v>615</v>
      </c>
      <c r="AM174">
        <v>1</v>
      </c>
      <c r="AN174" t="s">
        <v>351</v>
      </c>
      <c r="AO174" s="1">
        <f>AVERAGE(AE174,AG174)</f>
        <v>1.6500000000000001E-2</v>
      </c>
      <c r="AP174" s="1">
        <f>AVERAGE(AI174,AJ174)</f>
        <v>0</v>
      </c>
      <c r="AQ174" s="1">
        <f>AK174</f>
        <v>0</v>
      </c>
      <c r="AR174" s="8">
        <f>SUM(X174,Z174)</f>
        <v>17</v>
      </c>
      <c r="AS174" s="8">
        <f>SUM(AB174,AC174)</f>
        <v>0</v>
      </c>
      <c r="AT174" s="8">
        <f>AD174</f>
        <v>0</v>
      </c>
      <c r="AU174" t="b">
        <f>IF(AND(AE174&gt;0.1,AG174&gt;0.1,AF174&lt;0.1),TRUE,FALSE)</f>
        <v>0</v>
      </c>
      <c r="AV174" t="b">
        <f>IF(AND(AI174&gt;0.1,AJ174&gt;0.1,AH174&lt;0.1),TRUE,FALSE)</f>
        <v>0</v>
      </c>
      <c r="AW174" t="b">
        <f>IF(AND(AK174&gt;0.1,AH174&lt;0.1),TRUE,FALSE)</f>
        <v>0</v>
      </c>
    </row>
    <row r="175" spans="1:51" x14ac:dyDescent="0.2">
      <c r="A175" t="s">
        <v>25</v>
      </c>
      <c r="B175" t="s">
        <v>906</v>
      </c>
      <c r="C175">
        <v>3</v>
      </c>
      <c r="D175">
        <v>0</v>
      </c>
      <c r="E175">
        <v>5</v>
      </c>
      <c r="F175">
        <v>0</v>
      </c>
      <c r="G175">
        <v>2</v>
      </c>
      <c r="H175">
        <v>3</v>
      </c>
      <c r="I175">
        <v>0</v>
      </c>
      <c r="J175">
        <v>1.965805E-4</v>
      </c>
      <c r="K175">
        <v>0</v>
      </c>
      <c r="L175">
        <v>1.6270499999999999E-4</v>
      </c>
      <c r="M175">
        <v>0</v>
      </c>
      <c r="N175">
        <v>3.2158053000000002E-4</v>
      </c>
      <c r="O175">
        <v>4.3889367999999998E-4</v>
      </c>
      <c r="P175">
        <v>0</v>
      </c>
      <c r="Q175">
        <v>0.53815469999999999</v>
      </c>
      <c r="R175">
        <v>0</v>
      </c>
      <c r="S175">
        <v>0.28528666000000003</v>
      </c>
      <c r="T175">
        <v>0</v>
      </c>
      <c r="U175">
        <v>0.27350307000000001</v>
      </c>
      <c r="V175">
        <v>3.7528395999999999E-2</v>
      </c>
      <c r="W175">
        <v>0</v>
      </c>
      <c r="X175">
        <v>7</v>
      </c>
      <c r="Y175">
        <v>0</v>
      </c>
      <c r="Z175">
        <v>9</v>
      </c>
      <c r="AA175">
        <v>0</v>
      </c>
      <c r="AB175">
        <v>3</v>
      </c>
      <c r="AC175">
        <v>5</v>
      </c>
      <c r="AD175">
        <v>0</v>
      </c>
      <c r="AE175">
        <v>0.187</v>
      </c>
      <c r="AF175">
        <v>0</v>
      </c>
      <c r="AG175">
        <v>0.109</v>
      </c>
      <c r="AH175">
        <v>0</v>
      </c>
      <c r="AI175">
        <v>0.105</v>
      </c>
      <c r="AJ175">
        <v>1.6E-2</v>
      </c>
      <c r="AK175">
        <v>0</v>
      </c>
      <c r="AL175" t="s">
        <v>905</v>
      </c>
      <c r="AM175">
        <v>4</v>
      </c>
      <c r="AN175" t="s">
        <v>834</v>
      </c>
      <c r="AO175" s="1">
        <f>AVERAGE(AE175,AG175)</f>
        <v>0.14799999999999999</v>
      </c>
      <c r="AP175" s="1">
        <f>AVERAGE(AI175,AJ175)</f>
        <v>6.0499999999999998E-2</v>
      </c>
      <c r="AQ175" s="1">
        <f>AK175</f>
        <v>0</v>
      </c>
      <c r="AR175" s="8">
        <f>SUM(X175,Z175)</f>
        <v>16</v>
      </c>
      <c r="AS175" s="8">
        <f>SUM(AB175,AC175)</f>
        <v>8</v>
      </c>
      <c r="AT175" s="8">
        <f>AD175</f>
        <v>0</v>
      </c>
      <c r="AU175" t="b">
        <f>IF(AND(AE175&gt;0.1,AG175&gt;0.1,AF175&lt;0.1),TRUE,FALSE)</f>
        <v>1</v>
      </c>
      <c r="AV175" t="b">
        <f>IF(AND(AI175&gt;0.1,AJ175&gt;0.1,AH175&lt;0.1),TRUE,FALSE)</f>
        <v>0</v>
      </c>
      <c r="AW175" t="b">
        <f>IF(AND(AK175&gt;0.1,AH175&lt;0.1),TRUE,FALSE)</f>
        <v>0</v>
      </c>
      <c r="AY175" t="s">
        <v>904</v>
      </c>
    </row>
    <row r="176" spans="1:51" x14ac:dyDescent="0.2">
      <c r="A176" t="s">
        <v>25</v>
      </c>
      <c r="B176" t="s">
        <v>125</v>
      </c>
      <c r="C176">
        <v>2</v>
      </c>
      <c r="D176">
        <v>0</v>
      </c>
      <c r="E176">
        <v>3</v>
      </c>
      <c r="F176">
        <v>0</v>
      </c>
      <c r="G176">
        <v>0</v>
      </c>
      <c r="H176">
        <v>0</v>
      </c>
      <c r="I176">
        <v>0</v>
      </c>
      <c r="J176">
        <v>1.2891401999999999E-4</v>
      </c>
      <c r="K176">
        <v>0</v>
      </c>
      <c r="L176">
        <v>6.859225E-5</v>
      </c>
      <c r="M176">
        <v>0</v>
      </c>
      <c r="N176">
        <v>1.9402623999999999E-4</v>
      </c>
      <c r="O176">
        <v>2.3832660000000001E-4</v>
      </c>
      <c r="P176">
        <v>0</v>
      </c>
      <c r="Q176">
        <v>0.22743917</v>
      </c>
      <c r="R176">
        <v>0</v>
      </c>
      <c r="S176">
        <v>0.4962356</v>
      </c>
      <c r="T176">
        <v>0</v>
      </c>
      <c r="U176">
        <v>8.3926916000000004E-2</v>
      </c>
      <c r="V176">
        <v>0.1324004</v>
      </c>
      <c r="W176">
        <v>0</v>
      </c>
      <c r="X176">
        <v>5</v>
      </c>
      <c r="Y176">
        <v>0</v>
      </c>
      <c r="Z176">
        <v>11</v>
      </c>
      <c r="AA176">
        <v>0</v>
      </c>
      <c r="AB176">
        <v>2</v>
      </c>
      <c r="AC176">
        <v>3</v>
      </c>
      <c r="AD176">
        <v>0</v>
      </c>
      <c r="AE176">
        <v>8.8999999999999996E-2</v>
      </c>
      <c r="AF176">
        <v>0</v>
      </c>
      <c r="AG176">
        <v>0.17499999999999999</v>
      </c>
      <c r="AH176">
        <v>0</v>
      </c>
      <c r="AI176">
        <v>3.5000000000000003E-2</v>
      </c>
      <c r="AJ176">
        <v>5.3999999999999999E-2</v>
      </c>
      <c r="AK176">
        <v>0</v>
      </c>
      <c r="AL176" t="s">
        <v>855</v>
      </c>
      <c r="AM176">
        <v>4</v>
      </c>
      <c r="AN176" t="s">
        <v>834</v>
      </c>
      <c r="AO176" s="1">
        <f>AVERAGE(AE176,AG176)</f>
        <v>0.13200000000000001</v>
      </c>
      <c r="AP176" s="1">
        <f>AVERAGE(AI176,AJ176)</f>
        <v>4.4499999999999998E-2</v>
      </c>
      <c r="AQ176" s="1">
        <f>AK176</f>
        <v>0</v>
      </c>
      <c r="AR176" s="8">
        <f>SUM(X176,Z176)</f>
        <v>16</v>
      </c>
      <c r="AS176" s="8">
        <f>SUM(AB176,AC176)</f>
        <v>5</v>
      </c>
      <c r="AT176" s="8">
        <f>AD176</f>
        <v>0</v>
      </c>
      <c r="AU176" t="b">
        <f>IF(AND(AE176&gt;0.1,AG176&gt;0.1,AF176&lt;0.1),TRUE,FALSE)</f>
        <v>0</v>
      </c>
      <c r="AV176" t="b">
        <f>IF(AND(AI176&gt;0.1,AJ176&gt;0.1,AH176&lt;0.1),TRUE,FALSE)</f>
        <v>0</v>
      </c>
      <c r="AW176" t="b">
        <f>IF(AND(AK176&gt;0.1,AH176&lt;0.1),TRUE,FALSE)</f>
        <v>0</v>
      </c>
    </row>
    <row r="177" spans="1:51" x14ac:dyDescent="0.2">
      <c r="A177" t="s">
        <v>25</v>
      </c>
      <c r="B177" t="s">
        <v>614</v>
      </c>
      <c r="C177">
        <v>3</v>
      </c>
      <c r="D177">
        <v>0</v>
      </c>
      <c r="E177">
        <v>5</v>
      </c>
      <c r="F177">
        <v>0</v>
      </c>
      <c r="G177">
        <v>0</v>
      </c>
      <c r="H177">
        <v>0</v>
      </c>
      <c r="I177">
        <v>0</v>
      </c>
      <c r="J177">
        <v>3.6499151999999998E-4</v>
      </c>
      <c r="K177">
        <v>0</v>
      </c>
      <c r="L177">
        <v>2.5893838000000001E-4</v>
      </c>
      <c r="M177">
        <v>0</v>
      </c>
      <c r="N177">
        <v>0</v>
      </c>
      <c r="O177">
        <v>0</v>
      </c>
      <c r="P177">
        <v>0</v>
      </c>
      <c r="Q177">
        <v>0.82810019999999995</v>
      </c>
      <c r="R177">
        <v>0</v>
      </c>
      <c r="S177">
        <v>1.1978599999999999</v>
      </c>
      <c r="T177">
        <v>0</v>
      </c>
      <c r="U177">
        <v>0</v>
      </c>
      <c r="V177">
        <v>0</v>
      </c>
      <c r="W177">
        <v>0</v>
      </c>
      <c r="X177">
        <v>11</v>
      </c>
      <c r="Y177">
        <v>0</v>
      </c>
      <c r="Z177">
        <v>5</v>
      </c>
      <c r="AA177">
        <v>0</v>
      </c>
      <c r="AB177">
        <v>0</v>
      </c>
      <c r="AC177">
        <v>0</v>
      </c>
      <c r="AD177">
        <v>0</v>
      </c>
      <c r="AE177">
        <v>0.26200000000000001</v>
      </c>
      <c r="AF177">
        <v>0</v>
      </c>
      <c r="AG177">
        <v>0.34200000000000003</v>
      </c>
      <c r="AH177">
        <v>0</v>
      </c>
      <c r="AI177">
        <v>0</v>
      </c>
      <c r="AJ177">
        <v>0</v>
      </c>
      <c r="AK177">
        <v>0</v>
      </c>
      <c r="AL177" t="s">
        <v>106</v>
      </c>
      <c r="AM177">
        <v>2</v>
      </c>
      <c r="AN177" t="s">
        <v>424</v>
      </c>
      <c r="AO177" s="1">
        <f>AVERAGE(AE177,AG177)</f>
        <v>0.30200000000000005</v>
      </c>
      <c r="AP177" s="1">
        <f>AVERAGE(AI177,AJ177)</f>
        <v>0</v>
      </c>
      <c r="AQ177" s="1">
        <f>AK177</f>
        <v>0</v>
      </c>
      <c r="AR177" s="8">
        <f>SUM(X177,Z177)</f>
        <v>16</v>
      </c>
      <c r="AS177" s="8">
        <f>SUM(AB177,AC177)</f>
        <v>0</v>
      </c>
      <c r="AT177" s="8">
        <f>AD177</f>
        <v>0</v>
      </c>
      <c r="AU177" t="b">
        <f>IF(AND(AE177&gt;0.1,AG177&gt;0.1,AF177&lt;0.1),TRUE,FALSE)</f>
        <v>1</v>
      </c>
      <c r="AV177" t="b">
        <f>IF(AND(AI177&gt;0.1,AJ177&gt;0.1,AH177&lt;0.1),TRUE,FALSE)</f>
        <v>0</v>
      </c>
      <c r="AW177" t="b">
        <f>IF(AND(AK177&gt;0.1,AH177&lt;0.1),TRUE,FALSE)</f>
        <v>0</v>
      </c>
      <c r="AX177" t="s">
        <v>613</v>
      </c>
      <c r="AY177" t="s">
        <v>612</v>
      </c>
    </row>
    <row r="178" spans="1:51" x14ac:dyDescent="0.2">
      <c r="A178" t="s">
        <v>25</v>
      </c>
      <c r="B178" t="s">
        <v>611</v>
      </c>
      <c r="C178">
        <v>0</v>
      </c>
      <c r="D178">
        <v>0</v>
      </c>
      <c r="E178">
        <v>2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1.7532708E-4</v>
      </c>
      <c r="M178">
        <v>0</v>
      </c>
      <c r="N178">
        <v>0</v>
      </c>
      <c r="O178">
        <v>0</v>
      </c>
      <c r="P178">
        <v>0</v>
      </c>
      <c r="Q178">
        <v>0.30016959999999998</v>
      </c>
      <c r="R178">
        <v>0</v>
      </c>
      <c r="S178">
        <v>0.51356124999999997</v>
      </c>
      <c r="T178">
        <v>0</v>
      </c>
      <c r="U178">
        <v>0</v>
      </c>
      <c r="V178">
        <v>0</v>
      </c>
      <c r="W178">
        <v>0</v>
      </c>
      <c r="X178">
        <v>5</v>
      </c>
      <c r="Y178">
        <v>0</v>
      </c>
      <c r="Z178">
        <v>11</v>
      </c>
      <c r="AA178">
        <v>0</v>
      </c>
      <c r="AB178">
        <v>0</v>
      </c>
      <c r="AC178">
        <v>0</v>
      </c>
      <c r="AD178">
        <v>0</v>
      </c>
      <c r="AE178">
        <v>0.114</v>
      </c>
      <c r="AF178">
        <v>0</v>
      </c>
      <c r="AG178">
        <v>0.18</v>
      </c>
      <c r="AH178">
        <v>0</v>
      </c>
      <c r="AI178">
        <v>0</v>
      </c>
      <c r="AJ178">
        <v>0</v>
      </c>
      <c r="AK178">
        <v>0</v>
      </c>
      <c r="AL178" t="s">
        <v>610</v>
      </c>
      <c r="AM178">
        <v>2</v>
      </c>
      <c r="AN178" t="s">
        <v>424</v>
      </c>
      <c r="AO178" s="1">
        <f>AVERAGE(AE178,AG178)</f>
        <v>0.14699999999999999</v>
      </c>
      <c r="AP178" s="1">
        <f>AVERAGE(AI178,AJ178)</f>
        <v>0</v>
      </c>
      <c r="AQ178" s="1">
        <f>AK178</f>
        <v>0</v>
      </c>
      <c r="AR178" s="8">
        <f>SUM(X178,Z178)</f>
        <v>16</v>
      </c>
      <c r="AS178" s="8">
        <f>SUM(AB178,AC178)</f>
        <v>0</v>
      </c>
      <c r="AT178" s="8">
        <f>AD178</f>
        <v>0</v>
      </c>
      <c r="AU178" t="b">
        <f>IF(AND(AE178&gt;0.1,AG178&gt;0.1,AF178&lt;0.1),TRUE,FALSE)</f>
        <v>1</v>
      </c>
      <c r="AV178" t="b">
        <f>IF(AND(AI178&gt;0.1,AJ178&gt;0.1,AH178&lt;0.1),TRUE,FALSE)</f>
        <v>0</v>
      </c>
      <c r="AW178" t="b">
        <f>IF(AND(AK178&gt;0.1,AH178&lt;0.1),TRUE,FALSE)</f>
        <v>0</v>
      </c>
    </row>
    <row r="179" spans="1:51" x14ac:dyDescent="0.2">
      <c r="A179" t="s">
        <v>25</v>
      </c>
      <c r="B179" t="s">
        <v>127</v>
      </c>
      <c r="C179">
        <v>25</v>
      </c>
      <c r="D179">
        <v>2</v>
      </c>
      <c r="E179">
        <v>31</v>
      </c>
      <c r="F179">
        <v>0</v>
      </c>
      <c r="G179">
        <v>37</v>
      </c>
      <c r="H179">
        <v>26</v>
      </c>
      <c r="I179">
        <v>6</v>
      </c>
      <c r="J179">
        <v>1.5385556E-2</v>
      </c>
      <c r="K179">
        <v>4.0089920000000003E-3</v>
      </c>
      <c r="L179">
        <v>1.7505314000000001E-2</v>
      </c>
      <c r="M179">
        <v>0</v>
      </c>
      <c r="N179">
        <v>0</v>
      </c>
      <c r="O179">
        <v>0</v>
      </c>
      <c r="P179">
        <v>0</v>
      </c>
      <c r="Q179">
        <v>9.3956349999999994E-2</v>
      </c>
      <c r="R179">
        <v>0</v>
      </c>
      <c r="S179">
        <v>9.3956349999999994E-2</v>
      </c>
      <c r="T179">
        <v>0</v>
      </c>
      <c r="U179">
        <v>0</v>
      </c>
      <c r="V179">
        <v>0</v>
      </c>
      <c r="W179">
        <v>0</v>
      </c>
      <c r="X179">
        <v>8</v>
      </c>
      <c r="Y179">
        <v>0</v>
      </c>
      <c r="Z179">
        <v>8</v>
      </c>
      <c r="AA179">
        <v>0</v>
      </c>
      <c r="AB179">
        <v>0</v>
      </c>
      <c r="AC179">
        <v>0</v>
      </c>
      <c r="AD179">
        <v>0</v>
      </c>
      <c r="AE179">
        <v>3.9E-2</v>
      </c>
      <c r="AF179">
        <v>0</v>
      </c>
      <c r="AG179">
        <v>3.9E-2</v>
      </c>
      <c r="AH179">
        <v>0</v>
      </c>
      <c r="AI179">
        <v>0</v>
      </c>
      <c r="AJ179">
        <v>0</v>
      </c>
      <c r="AK179">
        <v>0</v>
      </c>
      <c r="AL179" t="s">
        <v>609</v>
      </c>
      <c r="AM179">
        <v>2</v>
      </c>
      <c r="AN179" t="s">
        <v>424</v>
      </c>
      <c r="AO179" s="1">
        <f>AVERAGE(AE179,AG179)</f>
        <v>3.9E-2</v>
      </c>
      <c r="AP179" s="1">
        <f>AVERAGE(AI179,AJ179)</f>
        <v>0</v>
      </c>
      <c r="AQ179" s="1">
        <f>AK179</f>
        <v>0</v>
      </c>
      <c r="AR179" s="8">
        <f>SUM(X179,Z179)</f>
        <v>16</v>
      </c>
      <c r="AS179" s="8">
        <f>SUM(AB179,AC179)</f>
        <v>0</v>
      </c>
      <c r="AT179" s="8">
        <f>AD179</f>
        <v>0</v>
      </c>
      <c r="AU179" t="b">
        <f>IF(AND(AE179&gt;0.1,AG179&gt;0.1,AF179&lt;0.1),TRUE,FALSE)</f>
        <v>0</v>
      </c>
      <c r="AV179" t="b">
        <f>IF(AND(AI179&gt;0.1,AJ179&gt;0.1,AH179&lt;0.1),TRUE,FALSE)</f>
        <v>0</v>
      </c>
      <c r="AW179" t="b">
        <f>IF(AND(AK179&gt;0.1,AH179&lt;0.1),TRUE,FALSE)</f>
        <v>0</v>
      </c>
    </row>
    <row r="180" spans="1:51" x14ac:dyDescent="0.2">
      <c r="A180" t="s">
        <v>25</v>
      </c>
      <c r="B180" t="s">
        <v>919</v>
      </c>
      <c r="C180">
        <v>0</v>
      </c>
      <c r="D180">
        <v>0</v>
      </c>
      <c r="E180">
        <v>3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2.2123619000000001E-4</v>
      </c>
      <c r="M180">
        <v>0</v>
      </c>
      <c r="N180">
        <v>4.9615284999999999E-4</v>
      </c>
      <c r="O180">
        <v>2.0314507E-4</v>
      </c>
      <c r="P180">
        <v>0</v>
      </c>
      <c r="Q180">
        <v>0.43548942000000002</v>
      </c>
      <c r="R180">
        <v>0</v>
      </c>
      <c r="S180">
        <v>0.52756610000000004</v>
      </c>
      <c r="T180">
        <v>0</v>
      </c>
      <c r="U180">
        <v>0.16949939999999999</v>
      </c>
      <c r="V180">
        <v>0.11686325</v>
      </c>
      <c r="W180">
        <v>0</v>
      </c>
      <c r="X180">
        <v>5</v>
      </c>
      <c r="Y180">
        <v>0</v>
      </c>
      <c r="Z180">
        <v>10</v>
      </c>
      <c r="AA180">
        <v>0</v>
      </c>
      <c r="AB180">
        <v>6</v>
      </c>
      <c r="AC180">
        <v>3</v>
      </c>
      <c r="AD180">
        <v>0</v>
      </c>
      <c r="AE180">
        <v>0.157</v>
      </c>
      <c r="AF180">
        <v>0</v>
      </c>
      <c r="AG180">
        <v>0.184</v>
      </c>
      <c r="AH180">
        <v>0</v>
      </c>
      <c r="AI180">
        <v>6.8000000000000005E-2</v>
      </c>
      <c r="AJ180">
        <v>4.8000000000000001E-2</v>
      </c>
      <c r="AK180">
        <v>0</v>
      </c>
      <c r="AL180" t="s">
        <v>918</v>
      </c>
      <c r="AM180">
        <v>4</v>
      </c>
      <c r="AN180" t="s">
        <v>834</v>
      </c>
      <c r="AO180" s="1">
        <f>AVERAGE(AE180,AG180)</f>
        <v>0.17049999999999998</v>
      </c>
      <c r="AP180" s="1">
        <f>AVERAGE(AI180,AJ180)</f>
        <v>5.8000000000000003E-2</v>
      </c>
      <c r="AQ180" s="1">
        <f>AK180</f>
        <v>0</v>
      </c>
      <c r="AR180" s="8">
        <f>SUM(X180,Z180)</f>
        <v>15</v>
      </c>
      <c r="AS180" s="8">
        <f>SUM(AB180,AC180)</f>
        <v>9</v>
      </c>
      <c r="AT180" s="8">
        <f>AD180</f>
        <v>0</v>
      </c>
      <c r="AU180" t="b">
        <f>IF(AND(AE180&gt;0.1,AG180&gt;0.1,AF180&lt;0.1),TRUE,FALSE)</f>
        <v>1</v>
      </c>
      <c r="AV180" t="b">
        <f>IF(AND(AI180&gt;0.1,AJ180&gt;0.1,AH180&lt;0.1),TRUE,FALSE)</f>
        <v>0</v>
      </c>
      <c r="AW180" t="b">
        <f>IF(AND(AK180&gt;0.1,AH180&lt;0.1),TRUE,FALSE)</f>
        <v>0</v>
      </c>
      <c r="AY180" t="s">
        <v>1290</v>
      </c>
    </row>
    <row r="181" spans="1:51" x14ac:dyDescent="0.2">
      <c r="A181" t="s">
        <v>25</v>
      </c>
      <c r="B181" t="s">
        <v>129</v>
      </c>
      <c r="C181">
        <v>18</v>
      </c>
      <c r="D181">
        <v>0</v>
      </c>
      <c r="E181">
        <v>23</v>
      </c>
      <c r="F181">
        <v>0</v>
      </c>
      <c r="G181">
        <v>16</v>
      </c>
      <c r="H181">
        <v>14</v>
      </c>
      <c r="I181">
        <v>2</v>
      </c>
      <c r="J181">
        <v>6.7504523000000002E-3</v>
      </c>
      <c r="K181">
        <v>0</v>
      </c>
      <c r="L181">
        <v>9.1426719999999993E-3</v>
      </c>
      <c r="M181">
        <v>0</v>
      </c>
      <c r="N181">
        <v>1.4538431000000001E-4</v>
      </c>
      <c r="O181">
        <v>7.9368309999999998E-5</v>
      </c>
      <c r="P181">
        <v>0</v>
      </c>
      <c r="Q181">
        <v>0.12979590999999999</v>
      </c>
      <c r="R181">
        <v>0</v>
      </c>
      <c r="S181">
        <v>0.19674051000000001</v>
      </c>
      <c r="T181">
        <v>0</v>
      </c>
      <c r="U181">
        <v>5.4386853999999998E-2</v>
      </c>
      <c r="V181">
        <v>2.5651931999999999E-2</v>
      </c>
      <c r="W181">
        <v>0</v>
      </c>
      <c r="X181">
        <v>4</v>
      </c>
      <c r="Y181">
        <v>0</v>
      </c>
      <c r="Z181">
        <v>11</v>
      </c>
      <c r="AA181">
        <v>0</v>
      </c>
      <c r="AB181">
        <v>3</v>
      </c>
      <c r="AC181">
        <v>2</v>
      </c>
      <c r="AD181">
        <v>0</v>
      </c>
      <c r="AE181">
        <v>5.2999999999999999E-2</v>
      </c>
      <c r="AF181">
        <v>0</v>
      </c>
      <c r="AG181">
        <v>7.8E-2</v>
      </c>
      <c r="AH181">
        <v>0</v>
      </c>
      <c r="AI181">
        <v>2.3E-2</v>
      </c>
      <c r="AJ181">
        <v>1.0999999999999999E-2</v>
      </c>
      <c r="AK181">
        <v>0</v>
      </c>
      <c r="AL181" t="s">
        <v>854</v>
      </c>
      <c r="AM181">
        <v>4</v>
      </c>
      <c r="AN181" t="s">
        <v>834</v>
      </c>
      <c r="AO181" s="1">
        <f>AVERAGE(AE181,AG181)</f>
        <v>6.5500000000000003E-2</v>
      </c>
      <c r="AP181" s="1">
        <f>AVERAGE(AI181,AJ181)</f>
        <v>1.7000000000000001E-2</v>
      </c>
      <c r="AQ181" s="1">
        <f>AK181</f>
        <v>0</v>
      </c>
      <c r="AR181" s="8">
        <f>SUM(X181,Z181)</f>
        <v>15</v>
      </c>
      <c r="AS181" s="8">
        <f>SUM(AB181,AC181)</f>
        <v>5</v>
      </c>
      <c r="AT181" s="8">
        <f>AD181</f>
        <v>0</v>
      </c>
      <c r="AU181" t="b">
        <f>IF(AND(AE181&gt;0.1,AG181&gt;0.1,AF181&lt;0.1),TRUE,FALSE)</f>
        <v>0</v>
      </c>
      <c r="AV181" t="b">
        <f>IF(AND(AI181&gt;0.1,AJ181&gt;0.1,AH181&lt;0.1),TRUE,FALSE)</f>
        <v>0</v>
      </c>
      <c r="AW181" t="b">
        <f>IF(AND(AK181&gt;0.1,AH181&lt;0.1),TRUE,FALSE)</f>
        <v>0</v>
      </c>
    </row>
    <row r="182" spans="1:51" x14ac:dyDescent="0.2">
      <c r="A182" t="s">
        <v>25</v>
      </c>
      <c r="B182" t="s">
        <v>853</v>
      </c>
      <c r="C182">
        <v>3</v>
      </c>
      <c r="D182">
        <v>0</v>
      </c>
      <c r="E182">
        <v>0</v>
      </c>
      <c r="F182">
        <v>0</v>
      </c>
      <c r="G182">
        <v>2</v>
      </c>
      <c r="H182">
        <v>0</v>
      </c>
      <c r="I182">
        <v>0</v>
      </c>
      <c r="J182">
        <v>1.0734721E-3</v>
      </c>
      <c r="K182">
        <v>0</v>
      </c>
      <c r="L182">
        <v>0</v>
      </c>
      <c r="M182">
        <v>0</v>
      </c>
      <c r="N182">
        <v>1.7442873E-4</v>
      </c>
      <c r="O182">
        <v>9.5224249999999999E-5</v>
      </c>
      <c r="P182">
        <v>0</v>
      </c>
      <c r="Q182">
        <v>0.17760598999999999</v>
      </c>
      <c r="R182">
        <v>0</v>
      </c>
      <c r="S182">
        <v>0.21338879999999999</v>
      </c>
      <c r="T182">
        <v>0</v>
      </c>
      <c r="U182">
        <v>4.2317390000000003E-2</v>
      </c>
      <c r="V182">
        <v>6.1695576000000002E-2</v>
      </c>
      <c r="W182">
        <v>0</v>
      </c>
      <c r="X182">
        <v>6</v>
      </c>
      <c r="Y182">
        <v>0</v>
      </c>
      <c r="Z182">
        <v>9</v>
      </c>
      <c r="AA182">
        <v>0</v>
      </c>
      <c r="AB182">
        <v>3</v>
      </c>
      <c r="AC182">
        <v>2</v>
      </c>
      <c r="AD182">
        <v>0</v>
      </c>
      <c r="AE182">
        <v>7.0999999999999994E-2</v>
      </c>
      <c r="AF182">
        <v>0</v>
      </c>
      <c r="AG182">
        <v>8.4000000000000005E-2</v>
      </c>
      <c r="AH182">
        <v>0</v>
      </c>
      <c r="AI182">
        <v>1.7999999999999999E-2</v>
      </c>
      <c r="AJ182">
        <v>2.5999999999999999E-2</v>
      </c>
      <c r="AK182">
        <v>0</v>
      </c>
      <c r="AL182" t="s">
        <v>852</v>
      </c>
      <c r="AM182">
        <v>4</v>
      </c>
      <c r="AN182" t="s">
        <v>834</v>
      </c>
      <c r="AO182" s="1">
        <f>AVERAGE(AE182,AG182)</f>
        <v>7.7499999999999999E-2</v>
      </c>
      <c r="AP182" s="1">
        <f>AVERAGE(AI182,AJ182)</f>
        <v>2.1999999999999999E-2</v>
      </c>
      <c r="AQ182" s="1">
        <f>AK182</f>
        <v>0</v>
      </c>
      <c r="AR182" s="8">
        <f>SUM(X182,Z182)</f>
        <v>15</v>
      </c>
      <c r="AS182" s="8">
        <f>SUM(AB182,AC182)</f>
        <v>5</v>
      </c>
      <c r="AT182" s="8">
        <f>AD182</f>
        <v>0</v>
      </c>
      <c r="AU182" t="b">
        <f>IF(AND(AE182&gt;0.1,AG182&gt;0.1,AF182&lt;0.1),TRUE,FALSE)</f>
        <v>0</v>
      </c>
      <c r="AV182" t="b">
        <f>IF(AND(AI182&gt;0.1,AJ182&gt;0.1,AH182&lt;0.1),TRUE,FALSE)</f>
        <v>0</v>
      </c>
      <c r="AW182" t="b">
        <f>IF(AND(AK182&gt;0.1,AH182&lt;0.1),TRUE,FALSE)</f>
        <v>0</v>
      </c>
    </row>
    <row r="183" spans="1:51" x14ac:dyDescent="0.2">
      <c r="A183" t="s">
        <v>25</v>
      </c>
      <c r="B183" t="s">
        <v>851</v>
      </c>
      <c r="C183">
        <v>0</v>
      </c>
      <c r="D183">
        <v>0</v>
      </c>
      <c r="E183">
        <v>2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1.4664136999999999E-4</v>
      </c>
      <c r="M183">
        <v>0</v>
      </c>
      <c r="N183">
        <v>9.6593410000000003E-5</v>
      </c>
      <c r="O183">
        <v>5.2732339999999999E-5</v>
      </c>
      <c r="P183">
        <v>0</v>
      </c>
      <c r="Q183">
        <v>8.3926916000000004E-2</v>
      </c>
      <c r="R183">
        <v>0</v>
      </c>
      <c r="S183">
        <v>4.2317390000000003E-2</v>
      </c>
      <c r="T183">
        <v>0</v>
      </c>
      <c r="U183">
        <v>5.9253693000000003E-2</v>
      </c>
      <c r="V183">
        <v>2.8016329E-2</v>
      </c>
      <c r="W183">
        <v>0</v>
      </c>
      <c r="X183">
        <v>8</v>
      </c>
      <c r="Y183">
        <v>0</v>
      </c>
      <c r="Z183">
        <v>7</v>
      </c>
      <c r="AA183">
        <v>0</v>
      </c>
      <c r="AB183">
        <v>3</v>
      </c>
      <c r="AC183">
        <v>2</v>
      </c>
      <c r="AD183">
        <v>0</v>
      </c>
      <c r="AE183">
        <v>3.5000000000000003E-2</v>
      </c>
      <c r="AF183">
        <v>0</v>
      </c>
      <c r="AG183">
        <v>1.7999999999999999E-2</v>
      </c>
      <c r="AH183">
        <v>0</v>
      </c>
      <c r="AI183">
        <v>2.5000000000000001E-2</v>
      </c>
      <c r="AJ183">
        <v>1.2E-2</v>
      </c>
      <c r="AK183">
        <v>0</v>
      </c>
      <c r="AL183" t="s">
        <v>850</v>
      </c>
      <c r="AM183">
        <v>4</v>
      </c>
      <c r="AN183" t="s">
        <v>834</v>
      </c>
      <c r="AO183" s="1">
        <f>AVERAGE(AE183,AG183)</f>
        <v>2.6500000000000003E-2</v>
      </c>
      <c r="AP183" s="1">
        <f>AVERAGE(AI183,AJ183)</f>
        <v>1.8500000000000003E-2</v>
      </c>
      <c r="AQ183" s="1">
        <f>AK183</f>
        <v>0</v>
      </c>
      <c r="AR183" s="8">
        <f>SUM(X183,Z183)</f>
        <v>15</v>
      </c>
      <c r="AS183" s="8">
        <f>SUM(AB183,AC183)</f>
        <v>5</v>
      </c>
      <c r="AT183" s="8">
        <f>AD183</f>
        <v>0</v>
      </c>
      <c r="AU183" t="b">
        <f>IF(AND(AE183&gt;0.1,AG183&gt;0.1,AF183&lt;0.1),TRUE,FALSE)</f>
        <v>0</v>
      </c>
      <c r="AV183" t="b">
        <f>IF(AND(AI183&gt;0.1,AJ183&gt;0.1,AH183&lt;0.1),TRUE,FALSE)</f>
        <v>0</v>
      </c>
      <c r="AW183" t="b">
        <f>IF(AND(AK183&gt;0.1,AH183&lt;0.1),TRUE,FALSE)</f>
        <v>0</v>
      </c>
    </row>
    <row r="184" spans="1:51" x14ac:dyDescent="0.2">
      <c r="A184" t="s">
        <v>25</v>
      </c>
      <c r="B184" t="s">
        <v>849</v>
      </c>
      <c r="C184">
        <v>19</v>
      </c>
      <c r="D184">
        <v>0</v>
      </c>
      <c r="E184">
        <v>23</v>
      </c>
      <c r="F184">
        <v>0</v>
      </c>
      <c r="G184">
        <v>17</v>
      </c>
      <c r="H184">
        <v>10</v>
      </c>
      <c r="I184">
        <v>3</v>
      </c>
      <c r="J184">
        <v>1.9175959999999999E-3</v>
      </c>
      <c r="K184">
        <v>0</v>
      </c>
      <c r="L184">
        <v>1.6004858000000001E-3</v>
      </c>
      <c r="M184">
        <v>0</v>
      </c>
      <c r="N184">
        <v>1.4524920000000001E-4</v>
      </c>
      <c r="O184">
        <v>7.9294540000000001E-5</v>
      </c>
      <c r="P184">
        <v>0</v>
      </c>
      <c r="Q184">
        <v>0.12979590999999999</v>
      </c>
      <c r="R184">
        <v>0</v>
      </c>
      <c r="S184">
        <v>0.19674051000000001</v>
      </c>
      <c r="T184">
        <v>0</v>
      </c>
      <c r="U184">
        <v>5.4386853999999998E-2</v>
      </c>
      <c r="V184">
        <v>2.5651931999999999E-2</v>
      </c>
      <c r="W184">
        <v>0</v>
      </c>
      <c r="X184">
        <v>4</v>
      </c>
      <c r="Y184">
        <v>0</v>
      </c>
      <c r="Z184">
        <v>11</v>
      </c>
      <c r="AA184">
        <v>0</v>
      </c>
      <c r="AB184">
        <v>3</v>
      </c>
      <c r="AC184">
        <v>2</v>
      </c>
      <c r="AD184">
        <v>0</v>
      </c>
      <c r="AE184">
        <v>5.2999999999999999E-2</v>
      </c>
      <c r="AF184">
        <v>0</v>
      </c>
      <c r="AG184">
        <v>7.8E-2</v>
      </c>
      <c r="AH184">
        <v>0</v>
      </c>
      <c r="AI184">
        <v>2.3E-2</v>
      </c>
      <c r="AJ184">
        <v>1.0999999999999999E-2</v>
      </c>
      <c r="AK184">
        <v>0</v>
      </c>
      <c r="AL184" t="s">
        <v>848</v>
      </c>
      <c r="AM184">
        <v>4</v>
      </c>
      <c r="AN184" t="s">
        <v>834</v>
      </c>
      <c r="AO184" s="1">
        <f>AVERAGE(AE184,AG184)</f>
        <v>6.5500000000000003E-2</v>
      </c>
      <c r="AP184" s="1">
        <f>AVERAGE(AI184,AJ184)</f>
        <v>1.7000000000000001E-2</v>
      </c>
      <c r="AQ184" s="1">
        <f>AK184</f>
        <v>0</v>
      </c>
      <c r="AR184" s="8">
        <f>SUM(X184,Z184)</f>
        <v>15</v>
      </c>
      <c r="AS184" s="8">
        <f>SUM(AB184,AC184)</f>
        <v>5</v>
      </c>
      <c r="AT184" s="8">
        <f>AD184</f>
        <v>0</v>
      </c>
      <c r="AU184" t="b">
        <f>IF(AND(AE184&gt;0.1,AG184&gt;0.1,AF184&lt;0.1),TRUE,FALSE)</f>
        <v>0</v>
      </c>
      <c r="AV184" t="b">
        <f>IF(AND(AI184&gt;0.1,AJ184&gt;0.1,AH184&lt;0.1),TRUE,FALSE)</f>
        <v>0</v>
      </c>
      <c r="AW184" t="b">
        <f>IF(AND(AK184&gt;0.1,AH184&lt;0.1),TRUE,FALSE)</f>
        <v>0</v>
      </c>
    </row>
    <row r="185" spans="1:51" x14ac:dyDescent="0.2">
      <c r="A185" t="s">
        <v>25</v>
      </c>
      <c r="B185" t="s">
        <v>796</v>
      </c>
      <c r="C185">
        <v>8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1.1668941E-3</v>
      </c>
      <c r="K185">
        <v>0</v>
      </c>
      <c r="L185">
        <v>0</v>
      </c>
      <c r="M185">
        <v>0</v>
      </c>
      <c r="N185">
        <v>0</v>
      </c>
      <c r="O185">
        <v>5.4857006000000003E-5</v>
      </c>
      <c r="P185">
        <v>0</v>
      </c>
      <c r="Q185">
        <v>4.2317390000000003E-2</v>
      </c>
      <c r="R185">
        <v>0</v>
      </c>
      <c r="S185">
        <v>9.9005819999999994E-2</v>
      </c>
      <c r="T185">
        <v>0</v>
      </c>
      <c r="U185">
        <v>0</v>
      </c>
      <c r="V185">
        <v>3.5142183E-2</v>
      </c>
      <c r="W185">
        <v>0</v>
      </c>
      <c r="X185">
        <v>3</v>
      </c>
      <c r="Y185">
        <v>0</v>
      </c>
      <c r="Z185">
        <v>12</v>
      </c>
      <c r="AA185">
        <v>0</v>
      </c>
      <c r="AB185">
        <v>0</v>
      </c>
      <c r="AC185">
        <v>3</v>
      </c>
      <c r="AD185">
        <v>0</v>
      </c>
      <c r="AE185">
        <v>1.7999999999999999E-2</v>
      </c>
      <c r="AF185">
        <v>0</v>
      </c>
      <c r="AG185">
        <v>4.1000000000000002E-2</v>
      </c>
      <c r="AH185">
        <v>0</v>
      </c>
      <c r="AI185">
        <v>0</v>
      </c>
      <c r="AJ185">
        <v>1.4999999999999999E-2</v>
      </c>
      <c r="AK185">
        <v>0</v>
      </c>
      <c r="AL185" t="s">
        <v>38</v>
      </c>
      <c r="AM185">
        <v>3</v>
      </c>
      <c r="AN185" t="s">
        <v>725</v>
      </c>
      <c r="AO185" s="1">
        <f>AVERAGE(AE185,AG185)</f>
        <v>2.9499999999999998E-2</v>
      </c>
      <c r="AP185" s="1">
        <f>AVERAGE(AI185,AJ185)</f>
        <v>7.4999999999999997E-3</v>
      </c>
      <c r="AQ185" s="1">
        <f>AK185</f>
        <v>0</v>
      </c>
      <c r="AR185" s="8">
        <f>SUM(X185,Z185)</f>
        <v>15</v>
      </c>
      <c r="AS185" s="8">
        <f>SUM(AB185,AC185)</f>
        <v>3</v>
      </c>
      <c r="AT185" s="8">
        <f>AD185</f>
        <v>0</v>
      </c>
      <c r="AU185" t="b">
        <f>IF(AND(AE185&gt;0.1,AG185&gt;0.1,AF185&lt;0.1),TRUE,FALSE)</f>
        <v>0</v>
      </c>
      <c r="AV185" t="b">
        <f>IF(AND(AI185&gt;0.1,AJ185&gt;0.1,AH185&lt;0.1),TRUE,FALSE)</f>
        <v>0</v>
      </c>
      <c r="AW185" t="b">
        <f>IF(AND(AK185&gt;0.1,AH185&lt;0.1),TRUE,FALSE)</f>
        <v>0</v>
      </c>
    </row>
    <row r="186" spans="1:51" x14ac:dyDescent="0.2">
      <c r="A186" t="s">
        <v>25</v>
      </c>
      <c r="B186" t="s">
        <v>608</v>
      </c>
      <c r="C186">
        <v>5</v>
      </c>
      <c r="D186">
        <v>0</v>
      </c>
      <c r="E186">
        <v>3</v>
      </c>
      <c r="F186">
        <v>0</v>
      </c>
      <c r="G186">
        <v>0</v>
      </c>
      <c r="H186">
        <v>0</v>
      </c>
      <c r="I186">
        <v>0</v>
      </c>
      <c r="J186">
        <v>6.7104679999999996E-4</v>
      </c>
      <c r="K186">
        <v>0</v>
      </c>
      <c r="L186">
        <v>1.1901629999999999E-4</v>
      </c>
      <c r="M186">
        <v>0</v>
      </c>
      <c r="N186">
        <v>0</v>
      </c>
      <c r="O186">
        <v>0</v>
      </c>
      <c r="P186">
        <v>0</v>
      </c>
      <c r="Q186">
        <v>0.1614486</v>
      </c>
      <c r="R186">
        <v>0</v>
      </c>
      <c r="S186">
        <v>0.42889391999999998</v>
      </c>
      <c r="T186">
        <v>0</v>
      </c>
      <c r="U186">
        <v>0</v>
      </c>
      <c r="V186">
        <v>0</v>
      </c>
      <c r="W186">
        <v>0</v>
      </c>
      <c r="X186">
        <v>5</v>
      </c>
      <c r="Y186">
        <v>0</v>
      </c>
      <c r="Z186">
        <v>10</v>
      </c>
      <c r="AA186">
        <v>0</v>
      </c>
      <c r="AB186">
        <v>0</v>
      </c>
      <c r="AC186">
        <v>0</v>
      </c>
      <c r="AD186">
        <v>0</v>
      </c>
      <c r="AE186">
        <v>6.5000000000000002E-2</v>
      </c>
      <c r="AF186">
        <v>0</v>
      </c>
      <c r="AG186">
        <v>0.155</v>
      </c>
      <c r="AH186">
        <v>0</v>
      </c>
      <c r="AI186">
        <v>0</v>
      </c>
      <c r="AJ186">
        <v>0</v>
      </c>
      <c r="AK186">
        <v>0</v>
      </c>
      <c r="AL186" t="s">
        <v>110</v>
      </c>
      <c r="AM186">
        <v>2</v>
      </c>
      <c r="AN186" t="s">
        <v>424</v>
      </c>
      <c r="AO186" s="1">
        <f>AVERAGE(AE186,AG186)</f>
        <v>0.11</v>
      </c>
      <c r="AP186" s="1">
        <f>AVERAGE(AI186,AJ186)</f>
        <v>0</v>
      </c>
      <c r="AQ186" s="1">
        <f>AK186</f>
        <v>0</v>
      </c>
      <c r="AR186" s="8">
        <f>SUM(X186,Z186)</f>
        <v>15</v>
      </c>
      <c r="AS186" s="8">
        <f>SUM(AB186,AC186)</f>
        <v>0</v>
      </c>
      <c r="AT186" s="8">
        <f>AD186</f>
        <v>0</v>
      </c>
      <c r="AU186" t="b">
        <f>IF(AND(AE186&gt;0.1,AG186&gt;0.1,AF186&lt;0.1),TRUE,FALSE)</f>
        <v>0</v>
      </c>
      <c r="AV186" t="b">
        <f>IF(AND(AI186&gt;0.1,AJ186&gt;0.1,AH186&lt;0.1),TRUE,FALSE)</f>
        <v>0</v>
      </c>
      <c r="AW186" t="b">
        <f>IF(AND(AK186&gt;0.1,AH186&lt;0.1),TRUE,FALSE)</f>
        <v>0</v>
      </c>
    </row>
    <row r="187" spans="1:51" x14ac:dyDescent="0.2">
      <c r="A187" t="s">
        <v>25</v>
      </c>
      <c r="B187" t="s">
        <v>131</v>
      </c>
      <c r="C187">
        <v>5</v>
      </c>
      <c r="D187">
        <v>0</v>
      </c>
      <c r="E187">
        <v>13</v>
      </c>
      <c r="F187">
        <v>0</v>
      </c>
      <c r="G187">
        <v>12</v>
      </c>
      <c r="H187">
        <v>4</v>
      </c>
      <c r="I187">
        <v>0</v>
      </c>
      <c r="J187">
        <v>5.6805636000000002E-4</v>
      </c>
      <c r="K187">
        <v>0</v>
      </c>
      <c r="L187">
        <v>1.209E-3</v>
      </c>
      <c r="M187">
        <v>0</v>
      </c>
      <c r="N187">
        <v>0</v>
      </c>
      <c r="O187">
        <v>0</v>
      </c>
      <c r="P187">
        <v>0</v>
      </c>
      <c r="Q187">
        <v>0.40928875999999997</v>
      </c>
      <c r="R187">
        <v>0</v>
      </c>
      <c r="S187">
        <v>0.13501083999999999</v>
      </c>
      <c r="T187">
        <v>0</v>
      </c>
      <c r="U187">
        <v>0</v>
      </c>
      <c r="V187">
        <v>0</v>
      </c>
      <c r="W187">
        <v>0</v>
      </c>
      <c r="X187">
        <v>12</v>
      </c>
      <c r="Y187">
        <v>0</v>
      </c>
      <c r="Z187">
        <v>3</v>
      </c>
      <c r="AA187">
        <v>0</v>
      </c>
      <c r="AB187">
        <v>0</v>
      </c>
      <c r="AC187">
        <v>0</v>
      </c>
      <c r="AD187">
        <v>0</v>
      </c>
      <c r="AE187">
        <v>0.14899999999999999</v>
      </c>
      <c r="AF187">
        <v>0</v>
      </c>
      <c r="AG187">
        <v>5.5E-2</v>
      </c>
      <c r="AH187">
        <v>0</v>
      </c>
      <c r="AI187">
        <v>0</v>
      </c>
      <c r="AJ187">
        <v>0</v>
      </c>
      <c r="AK187">
        <v>0</v>
      </c>
      <c r="AL187" t="s">
        <v>607</v>
      </c>
      <c r="AM187">
        <v>2</v>
      </c>
      <c r="AN187" t="s">
        <v>424</v>
      </c>
      <c r="AO187" s="1">
        <f>AVERAGE(AE187,AG187)</f>
        <v>0.10199999999999999</v>
      </c>
      <c r="AP187" s="1">
        <f>AVERAGE(AI187,AJ187)</f>
        <v>0</v>
      </c>
      <c r="AQ187" s="1">
        <f>AK187</f>
        <v>0</v>
      </c>
      <c r="AR187" s="8">
        <f>SUM(X187,Z187)</f>
        <v>15</v>
      </c>
      <c r="AS187" s="8">
        <f>SUM(AB187,AC187)</f>
        <v>0</v>
      </c>
      <c r="AT187" s="8">
        <f>AD187</f>
        <v>0</v>
      </c>
      <c r="AU187" t="b">
        <f>IF(AND(AE187&gt;0.1,AG187&gt;0.1,AF187&lt;0.1),TRUE,FALSE)</f>
        <v>0</v>
      </c>
      <c r="AV187" t="b">
        <f>IF(AND(AI187&gt;0.1,AJ187&gt;0.1,AH187&lt;0.1),TRUE,FALSE)</f>
        <v>0</v>
      </c>
      <c r="AW187" t="b">
        <f>IF(AND(AK187&gt;0.1,AH187&lt;0.1),TRUE,FALSE)</f>
        <v>0</v>
      </c>
    </row>
    <row r="188" spans="1:51" x14ac:dyDescent="0.2">
      <c r="A188" t="s">
        <v>25</v>
      </c>
      <c r="B188" t="s">
        <v>133</v>
      </c>
      <c r="C188">
        <v>17</v>
      </c>
      <c r="D188">
        <v>0</v>
      </c>
      <c r="E188">
        <v>20</v>
      </c>
      <c r="F188">
        <v>0</v>
      </c>
      <c r="G188">
        <v>16</v>
      </c>
      <c r="H188">
        <v>7</v>
      </c>
      <c r="I188">
        <v>0</v>
      </c>
      <c r="J188">
        <v>5.4798624000000004E-3</v>
      </c>
      <c r="K188">
        <v>0</v>
      </c>
      <c r="L188">
        <v>2.5622919999999999E-3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0.15345323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15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6.2E-2</v>
      </c>
      <c r="AH188">
        <v>0</v>
      </c>
      <c r="AI188">
        <v>0</v>
      </c>
      <c r="AJ188">
        <v>0</v>
      </c>
      <c r="AK188">
        <v>0</v>
      </c>
      <c r="AL188" t="s">
        <v>606</v>
      </c>
      <c r="AM188">
        <v>1</v>
      </c>
      <c r="AN188" t="s">
        <v>351</v>
      </c>
      <c r="AO188" s="1">
        <f>AVERAGE(AE188,AG188)</f>
        <v>3.1E-2</v>
      </c>
      <c r="AP188" s="1">
        <f>AVERAGE(AI188,AJ188)</f>
        <v>0</v>
      </c>
      <c r="AQ188" s="1">
        <f>AK188</f>
        <v>0</v>
      </c>
      <c r="AR188" s="8">
        <f>SUM(X188,Z188)</f>
        <v>15</v>
      </c>
      <c r="AS188" s="8">
        <f>SUM(AB188,AC188)</f>
        <v>0</v>
      </c>
      <c r="AT188" s="8">
        <f>AD188</f>
        <v>0</v>
      </c>
      <c r="AU188" t="b">
        <f>IF(AND(AE188&gt;0.1,AG188&gt;0.1,AF188&lt;0.1),TRUE,FALSE)</f>
        <v>0</v>
      </c>
      <c r="AV188" t="b">
        <f>IF(AND(AI188&gt;0.1,AJ188&gt;0.1,AH188&lt;0.1),TRUE,FALSE)</f>
        <v>0</v>
      </c>
      <c r="AW188" t="b">
        <f>IF(AND(AK188&gt;0.1,AH188&lt;0.1),TRUE,FALSE)</f>
        <v>0</v>
      </c>
    </row>
    <row r="189" spans="1:51" x14ac:dyDescent="0.2">
      <c r="A189" t="s">
        <v>25</v>
      </c>
      <c r="B189" t="s">
        <v>605</v>
      </c>
      <c r="C189">
        <v>2</v>
      </c>
      <c r="D189">
        <v>3</v>
      </c>
      <c r="E189">
        <v>2</v>
      </c>
      <c r="F189">
        <v>0</v>
      </c>
      <c r="G189">
        <v>2</v>
      </c>
      <c r="H189">
        <v>0</v>
      </c>
      <c r="I189">
        <v>0</v>
      </c>
      <c r="J189">
        <v>7.244021E-4</v>
      </c>
      <c r="K189">
        <v>5.0020450000000001E-3</v>
      </c>
      <c r="L189">
        <v>2.5695870000000002E-4</v>
      </c>
      <c r="M189">
        <v>0</v>
      </c>
      <c r="N189">
        <v>0</v>
      </c>
      <c r="O189">
        <v>0</v>
      </c>
      <c r="P189">
        <v>0</v>
      </c>
      <c r="Q189">
        <v>5.1961899999999998E-2</v>
      </c>
      <c r="R189">
        <v>0</v>
      </c>
      <c r="S189">
        <v>0.101539254</v>
      </c>
      <c r="T189">
        <v>0</v>
      </c>
      <c r="U189">
        <v>0</v>
      </c>
      <c r="V189">
        <v>0</v>
      </c>
      <c r="W189">
        <v>0</v>
      </c>
      <c r="X189">
        <v>6</v>
      </c>
      <c r="Y189">
        <v>0</v>
      </c>
      <c r="Z189">
        <v>8</v>
      </c>
      <c r="AA189">
        <v>0</v>
      </c>
      <c r="AB189">
        <v>0</v>
      </c>
      <c r="AC189">
        <v>0</v>
      </c>
      <c r="AD189">
        <v>0</v>
      </c>
      <c r="AE189">
        <v>2.1999999999999999E-2</v>
      </c>
      <c r="AF189">
        <v>0</v>
      </c>
      <c r="AG189">
        <v>4.2000000000000003E-2</v>
      </c>
      <c r="AH189">
        <v>0</v>
      </c>
      <c r="AI189">
        <v>0</v>
      </c>
      <c r="AJ189">
        <v>0</v>
      </c>
      <c r="AK189">
        <v>0</v>
      </c>
      <c r="AL189" t="s">
        <v>604</v>
      </c>
      <c r="AM189">
        <v>2</v>
      </c>
      <c r="AN189" t="s">
        <v>424</v>
      </c>
      <c r="AO189" s="1">
        <f>AVERAGE(AE189,AG189)</f>
        <v>3.2000000000000001E-2</v>
      </c>
      <c r="AP189" s="1">
        <f>AVERAGE(AI189,AJ189)</f>
        <v>0</v>
      </c>
      <c r="AQ189" s="1">
        <f>AK189</f>
        <v>0</v>
      </c>
      <c r="AR189" s="8">
        <f>SUM(X189,Z189)</f>
        <v>14</v>
      </c>
      <c r="AS189" s="8">
        <f>SUM(AB189,AC189)</f>
        <v>0</v>
      </c>
      <c r="AT189" s="8">
        <f>AD189</f>
        <v>0</v>
      </c>
      <c r="AU189" t="b">
        <f>IF(AND(AE189&gt;0.1,AG189&gt;0.1,AF189&lt;0.1),TRUE,FALSE)</f>
        <v>0</v>
      </c>
      <c r="AV189" t="b">
        <f>IF(AND(AI189&gt;0.1,AJ189&gt;0.1,AH189&lt;0.1),TRUE,FALSE)</f>
        <v>0</v>
      </c>
      <c r="AW189" t="b">
        <f>IF(AND(AK189&gt;0.1,AH189&lt;0.1),TRUE,FALSE)</f>
        <v>0</v>
      </c>
    </row>
    <row r="190" spans="1:51" x14ac:dyDescent="0.2">
      <c r="A190" t="s">
        <v>25</v>
      </c>
      <c r="B190" t="s">
        <v>603</v>
      </c>
      <c r="C190">
        <v>3</v>
      </c>
      <c r="D190">
        <v>0</v>
      </c>
      <c r="E190">
        <v>4</v>
      </c>
      <c r="F190">
        <v>0</v>
      </c>
      <c r="G190">
        <v>0</v>
      </c>
      <c r="H190">
        <v>0</v>
      </c>
      <c r="I190">
        <v>0</v>
      </c>
      <c r="J190">
        <v>1.2350339E-4</v>
      </c>
      <c r="K190">
        <v>0</v>
      </c>
      <c r="L190">
        <v>2.0444161999999999E-4</v>
      </c>
      <c r="M190">
        <v>0</v>
      </c>
      <c r="N190">
        <v>0</v>
      </c>
      <c r="O190">
        <v>0</v>
      </c>
      <c r="P190">
        <v>0</v>
      </c>
      <c r="Q190">
        <v>0.11173176999999999</v>
      </c>
      <c r="R190">
        <v>0</v>
      </c>
      <c r="S190">
        <v>9.9005819999999994E-2</v>
      </c>
      <c r="T190">
        <v>0</v>
      </c>
      <c r="U190">
        <v>0</v>
      </c>
      <c r="V190">
        <v>0</v>
      </c>
      <c r="W190">
        <v>0</v>
      </c>
      <c r="X190">
        <v>4</v>
      </c>
      <c r="Y190">
        <v>0</v>
      </c>
      <c r="Z190">
        <v>10</v>
      </c>
      <c r="AA190">
        <v>0</v>
      </c>
      <c r="AB190">
        <v>0</v>
      </c>
      <c r="AC190">
        <v>0</v>
      </c>
      <c r="AD190">
        <v>0</v>
      </c>
      <c r="AE190">
        <v>4.5999999999999999E-2</v>
      </c>
      <c r="AF190">
        <v>0</v>
      </c>
      <c r="AG190">
        <v>4.1000000000000002E-2</v>
      </c>
      <c r="AH190">
        <v>0</v>
      </c>
      <c r="AI190">
        <v>0</v>
      </c>
      <c r="AJ190">
        <v>0</v>
      </c>
      <c r="AK190">
        <v>0</v>
      </c>
      <c r="AL190" t="s">
        <v>602</v>
      </c>
      <c r="AM190">
        <v>2</v>
      </c>
      <c r="AN190" t="s">
        <v>424</v>
      </c>
      <c r="AO190" s="1">
        <f>AVERAGE(AE190,AG190)</f>
        <v>4.3499999999999997E-2</v>
      </c>
      <c r="AP190" s="1">
        <f>AVERAGE(AI190,AJ190)</f>
        <v>0</v>
      </c>
      <c r="AQ190" s="1">
        <f>AK190</f>
        <v>0</v>
      </c>
      <c r="AR190" s="8">
        <f>SUM(X190,Z190)</f>
        <v>14</v>
      </c>
      <c r="AS190" s="8">
        <f>SUM(AB190,AC190)</f>
        <v>0</v>
      </c>
      <c r="AT190" s="8">
        <f>AD190</f>
        <v>0</v>
      </c>
      <c r="AU190" t="b">
        <f>IF(AND(AE190&gt;0.1,AG190&gt;0.1,AF190&lt;0.1),TRUE,FALSE)</f>
        <v>0</v>
      </c>
      <c r="AV190" t="b">
        <f>IF(AND(AI190&gt;0.1,AJ190&gt;0.1,AH190&lt;0.1),TRUE,FALSE)</f>
        <v>0</v>
      </c>
      <c r="AW190" t="b">
        <f>IF(AND(AK190&gt;0.1,AH190&lt;0.1),TRUE,FALSE)</f>
        <v>0</v>
      </c>
    </row>
    <row r="191" spans="1:51" x14ac:dyDescent="0.2">
      <c r="A191" t="s">
        <v>25</v>
      </c>
      <c r="B191" t="s">
        <v>601</v>
      </c>
      <c r="C191">
        <v>0</v>
      </c>
      <c r="D191">
        <v>0</v>
      </c>
      <c r="E191">
        <v>3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6.7436199999999996E-5</v>
      </c>
      <c r="M191">
        <v>0</v>
      </c>
      <c r="N191">
        <v>0</v>
      </c>
      <c r="O191">
        <v>0</v>
      </c>
      <c r="P191">
        <v>0</v>
      </c>
      <c r="Q191">
        <v>0.10662377000000001</v>
      </c>
      <c r="R191">
        <v>0</v>
      </c>
      <c r="S191">
        <v>0.12460494</v>
      </c>
      <c r="T191">
        <v>0</v>
      </c>
      <c r="U191">
        <v>0</v>
      </c>
      <c r="V191">
        <v>0</v>
      </c>
      <c r="W191">
        <v>0</v>
      </c>
      <c r="X191">
        <v>6</v>
      </c>
      <c r="Y191">
        <v>0</v>
      </c>
      <c r="Z191">
        <v>8</v>
      </c>
      <c r="AA191">
        <v>0</v>
      </c>
      <c r="AB191">
        <v>0</v>
      </c>
      <c r="AC191">
        <v>0</v>
      </c>
      <c r="AD191">
        <v>0</v>
      </c>
      <c r="AE191">
        <v>4.3999999999999997E-2</v>
      </c>
      <c r="AF191">
        <v>0</v>
      </c>
      <c r="AG191">
        <v>5.0999999999999997E-2</v>
      </c>
      <c r="AH191">
        <v>0</v>
      </c>
      <c r="AI191">
        <v>0</v>
      </c>
      <c r="AJ191">
        <v>0</v>
      </c>
      <c r="AK191">
        <v>0</v>
      </c>
      <c r="AL191" t="s">
        <v>600</v>
      </c>
      <c r="AM191">
        <v>2</v>
      </c>
      <c r="AN191" t="s">
        <v>424</v>
      </c>
      <c r="AO191" s="1">
        <f>AVERAGE(AE191,AG191)</f>
        <v>4.7500000000000001E-2</v>
      </c>
      <c r="AP191" s="1">
        <f>AVERAGE(AI191,AJ191)</f>
        <v>0</v>
      </c>
      <c r="AQ191" s="1">
        <f>AK191</f>
        <v>0</v>
      </c>
      <c r="AR191" s="8">
        <f>SUM(X191,Z191)</f>
        <v>14</v>
      </c>
      <c r="AS191" s="8">
        <f>SUM(AB191,AC191)</f>
        <v>0</v>
      </c>
      <c r="AT191" s="8">
        <f>AD191</f>
        <v>0</v>
      </c>
      <c r="AU191" t="b">
        <f>IF(AND(AE191&gt;0.1,AG191&gt;0.1,AF191&lt;0.1),TRUE,FALSE)</f>
        <v>0</v>
      </c>
      <c r="AV191" t="b">
        <f>IF(AND(AI191&gt;0.1,AJ191&gt;0.1,AH191&lt;0.1),TRUE,FALSE)</f>
        <v>0</v>
      </c>
      <c r="AW191" t="b">
        <f>IF(AND(AK191&gt;0.1,AH191&lt;0.1),TRUE,FALSE)</f>
        <v>0</v>
      </c>
    </row>
    <row r="192" spans="1:51" x14ac:dyDescent="0.2">
      <c r="A192" t="s">
        <v>25</v>
      </c>
      <c r="B192" t="s">
        <v>966</v>
      </c>
      <c r="C192">
        <v>2</v>
      </c>
      <c r="D192">
        <v>0</v>
      </c>
      <c r="E192">
        <v>0</v>
      </c>
      <c r="F192">
        <v>0</v>
      </c>
      <c r="G192">
        <v>0</v>
      </c>
      <c r="H192">
        <v>2</v>
      </c>
      <c r="I192">
        <v>0</v>
      </c>
      <c r="J192">
        <v>3.4480277000000002E-4</v>
      </c>
      <c r="K192">
        <v>0</v>
      </c>
      <c r="L192">
        <v>0</v>
      </c>
      <c r="M192">
        <v>0</v>
      </c>
      <c r="N192">
        <v>1.6007166000000001E-3</v>
      </c>
      <c r="O192">
        <v>5.9581650000000005E-4</v>
      </c>
      <c r="P192">
        <v>0</v>
      </c>
      <c r="Q192">
        <v>0.35207260000000001</v>
      </c>
      <c r="R192">
        <v>0</v>
      </c>
      <c r="S192">
        <v>0.26765191999999999</v>
      </c>
      <c r="T192">
        <v>0</v>
      </c>
      <c r="U192">
        <v>0.72583794999999995</v>
      </c>
      <c r="V192">
        <v>0.22179961000000001</v>
      </c>
      <c r="W192">
        <v>0</v>
      </c>
      <c r="X192">
        <v>5</v>
      </c>
      <c r="Y192">
        <v>0</v>
      </c>
      <c r="Z192">
        <v>8</v>
      </c>
      <c r="AA192">
        <v>0</v>
      </c>
      <c r="AB192">
        <v>11</v>
      </c>
      <c r="AC192">
        <v>5</v>
      </c>
      <c r="AD192">
        <v>0</v>
      </c>
      <c r="AE192">
        <v>0.13100000000000001</v>
      </c>
      <c r="AF192">
        <v>0</v>
      </c>
      <c r="AG192">
        <v>0.10299999999999999</v>
      </c>
      <c r="AH192">
        <v>0</v>
      </c>
      <c r="AI192">
        <v>0.23699999999999999</v>
      </c>
      <c r="AJ192">
        <v>8.6999999999999994E-2</v>
      </c>
      <c r="AK192">
        <v>0</v>
      </c>
      <c r="AL192" t="s">
        <v>965</v>
      </c>
      <c r="AM192">
        <v>4</v>
      </c>
      <c r="AN192" t="s">
        <v>834</v>
      </c>
      <c r="AO192" s="1">
        <f>AVERAGE(AE192,AG192)</f>
        <v>0.11699999999999999</v>
      </c>
      <c r="AP192" s="1">
        <f>AVERAGE(AI192,AJ192)</f>
        <v>0.16199999999999998</v>
      </c>
      <c r="AQ192" s="1">
        <f>AK192</f>
        <v>0</v>
      </c>
      <c r="AR192" s="8">
        <f>SUM(X192,Z192)</f>
        <v>13</v>
      </c>
      <c r="AS192" s="8">
        <f>SUM(AB192,AC192)</f>
        <v>16</v>
      </c>
      <c r="AT192" s="8">
        <f>AD192</f>
        <v>0</v>
      </c>
      <c r="AU192" t="b">
        <f>IF(AND(AE192&gt;0.1,AG192&gt;0.1,AF192&lt;0.1),TRUE,FALSE)</f>
        <v>1</v>
      </c>
      <c r="AV192" t="b">
        <f>IF(AND(AI192&gt;0.1,AJ192&gt;0.1,AH192&lt;0.1),TRUE,FALSE)</f>
        <v>0</v>
      </c>
      <c r="AW192" t="b">
        <f>IF(AND(AK192&gt;0.1,AH192&lt;0.1),TRUE,FALSE)</f>
        <v>0</v>
      </c>
      <c r="AX192" t="s">
        <v>964</v>
      </c>
      <c r="AY192" t="s">
        <v>963</v>
      </c>
    </row>
    <row r="193" spans="1:51" x14ac:dyDescent="0.2">
      <c r="A193" t="s">
        <v>25</v>
      </c>
      <c r="B193" t="s">
        <v>935</v>
      </c>
      <c r="C193">
        <v>0</v>
      </c>
      <c r="D193">
        <v>0</v>
      </c>
      <c r="E193">
        <v>3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1.5410455000000001E-4</v>
      </c>
      <c r="M193">
        <v>0</v>
      </c>
      <c r="N193">
        <v>9.7884019999999999E-4</v>
      </c>
      <c r="O193">
        <v>1.7812302E-4</v>
      </c>
      <c r="P193">
        <v>0</v>
      </c>
      <c r="Q193">
        <v>0.19949937000000001</v>
      </c>
      <c r="R193">
        <v>0</v>
      </c>
      <c r="S193">
        <v>0</v>
      </c>
      <c r="T193">
        <v>0</v>
      </c>
      <c r="U193">
        <v>0.50314199999999998</v>
      </c>
      <c r="V193">
        <v>3.9920209999999998E-2</v>
      </c>
      <c r="W193">
        <v>0</v>
      </c>
      <c r="X193">
        <v>13</v>
      </c>
      <c r="Y193">
        <v>0</v>
      </c>
      <c r="Z193">
        <v>0</v>
      </c>
      <c r="AA193">
        <v>0</v>
      </c>
      <c r="AB193">
        <v>9</v>
      </c>
      <c r="AC193">
        <v>2</v>
      </c>
      <c r="AD193">
        <v>0</v>
      </c>
      <c r="AE193">
        <v>7.9000000000000001E-2</v>
      </c>
      <c r="AF193">
        <v>0</v>
      </c>
      <c r="AG193">
        <v>0</v>
      </c>
      <c r="AH193">
        <v>0</v>
      </c>
      <c r="AI193">
        <v>0.17699999999999999</v>
      </c>
      <c r="AJ193">
        <v>1.7000000000000001E-2</v>
      </c>
      <c r="AK193">
        <v>0</v>
      </c>
      <c r="AL193" t="s">
        <v>934</v>
      </c>
      <c r="AM193">
        <v>3</v>
      </c>
      <c r="AN193" t="s">
        <v>891</v>
      </c>
      <c r="AO193" s="1">
        <f>AVERAGE(AE193,AG193)</f>
        <v>3.95E-2</v>
      </c>
      <c r="AP193" s="1">
        <f>AVERAGE(AI193,AJ193)</f>
        <v>9.7000000000000003E-2</v>
      </c>
      <c r="AQ193" s="1">
        <f>AK193</f>
        <v>0</v>
      </c>
      <c r="AR193" s="8">
        <f>SUM(X193,Z193)</f>
        <v>13</v>
      </c>
      <c r="AS193" s="8">
        <f>SUM(AB193,AC193)</f>
        <v>11</v>
      </c>
      <c r="AT193" s="8">
        <f>AD193</f>
        <v>0</v>
      </c>
      <c r="AU193" t="b">
        <f>IF(AND(AE193&gt;0.1,AG193&gt;0.1,AF193&lt;0.1),TRUE,FALSE)</f>
        <v>0</v>
      </c>
      <c r="AV193" t="b">
        <f>IF(AND(AI193&gt;0.1,AJ193&gt;0.1,AH193&lt;0.1),TRUE,FALSE)</f>
        <v>0</v>
      </c>
      <c r="AW193" t="b">
        <f>IF(AND(AK193&gt;0.1,AH193&lt;0.1),TRUE,FALSE)</f>
        <v>0</v>
      </c>
    </row>
    <row r="194" spans="1:51" x14ac:dyDescent="0.2">
      <c r="A194" t="s">
        <v>25</v>
      </c>
      <c r="B194" t="s">
        <v>872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2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2.0978274000000002E-3</v>
      </c>
      <c r="O194">
        <v>0</v>
      </c>
      <c r="P194">
        <v>0</v>
      </c>
      <c r="Q194">
        <v>0.566751</v>
      </c>
      <c r="R194">
        <v>0</v>
      </c>
      <c r="S194">
        <v>2.1405086999999998</v>
      </c>
      <c r="T194">
        <v>0</v>
      </c>
      <c r="U194">
        <v>0.79887090000000005</v>
      </c>
      <c r="V194">
        <v>0</v>
      </c>
      <c r="W194">
        <v>0</v>
      </c>
      <c r="X194">
        <v>6</v>
      </c>
      <c r="Y194">
        <v>0</v>
      </c>
      <c r="Z194">
        <v>7</v>
      </c>
      <c r="AA194">
        <v>0</v>
      </c>
      <c r="AB194">
        <v>6</v>
      </c>
      <c r="AC194">
        <v>0</v>
      </c>
      <c r="AD194">
        <v>0</v>
      </c>
      <c r="AE194">
        <v>0.19500000000000001</v>
      </c>
      <c r="AF194">
        <v>0</v>
      </c>
      <c r="AG194">
        <v>0.497</v>
      </c>
      <c r="AH194">
        <v>0</v>
      </c>
      <c r="AI194">
        <v>0.255</v>
      </c>
      <c r="AJ194">
        <v>0</v>
      </c>
      <c r="AK194">
        <v>0</v>
      </c>
      <c r="AL194" t="s">
        <v>871</v>
      </c>
      <c r="AM194">
        <v>3</v>
      </c>
      <c r="AN194" t="s">
        <v>711</v>
      </c>
      <c r="AO194" s="1">
        <f>AVERAGE(AE194,AG194)</f>
        <v>0.34599999999999997</v>
      </c>
      <c r="AP194" s="1">
        <f>AVERAGE(AI194,AJ194)</f>
        <v>0.1275</v>
      </c>
      <c r="AQ194" s="1">
        <f>AK194</f>
        <v>0</v>
      </c>
      <c r="AR194" s="8">
        <f>SUM(X194,Z194)</f>
        <v>13</v>
      </c>
      <c r="AS194" s="8">
        <f>SUM(AB194,AC194)</f>
        <v>6</v>
      </c>
      <c r="AT194" s="8">
        <f>AD194</f>
        <v>0</v>
      </c>
      <c r="AU194" t="b">
        <f>IF(AND(AE194&gt;0.1,AG194&gt;0.1,AF194&lt;0.1),TRUE,FALSE)</f>
        <v>1</v>
      </c>
      <c r="AV194" t="b">
        <f>IF(AND(AI194&gt;0.1,AJ194&gt;0.1,AH194&lt;0.1),TRUE,FALSE)</f>
        <v>0</v>
      </c>
      <c r="AW194" t="b">
        <f>IF(AND(AK194&gt;0.1,AH194&lt;0.1),TRUE,FALSE)</f>
        <v>0</v>
      </c>
    </row>
    <row r="195" spans="1:51" x14ac:dyDescent="0.2">
      <c r="A195" t="s">
        <v>25</v>
      </c>
      <c r="B195" t="s">
        <v>847</v>
      </c>
      <c r="C195">
        <v>4</v>
      </c>
      <c r="D195">
        <v>0</v>
      </c>
      <c r="E195">
        <v>2</v>
      </c>
      <c r="F195">
        <v>0</v>
      </c>
      <c r="G195">
        <v>2</v>
      </c>
      <c r="H195">
        <v>0</v>
      </c>
      <c r="I195">
        <v>0</v>
      </c>
      <c r="J195">
        <v>1.8912534999999999E-4</v>
      </c>
      <c r="K195">
        <v>0</v>
      </c>
      <c r="L195">
        <v>1.3417246999999999E-4</v>
      </c>
      <c r="M195">
        <v>0</v>
      </c>
      <c r="N195">
        <v>8.6466470000000001E-5</v>
      </c>
      <c r="O195">
        <v>1.0620862E-4</v>
      </c>
      <c r="P195">
        <v>0</v>
      </c>
      <c r="Q195">
        <v>9.9005819999999994E-2</v>
      </c>
      <c r="R195">
        <v>0</v>
      </c>
      <c r="S195">
        <v>0.10407864999999999</v>
      </c>
      <c r="T195">
        <v>0</v>
      </c>
      <c r="U195">
        <v>5.1961899999999998E-2</v>
      </c>
      <c r="V195">
        <v>6.1695576000000002E-2</v>
      </c>
      <c r="W195">
        <v>0</v>
      </c>
      <c r="X195">
        <v>6</v>
      </c>
      <c r="Y195">
        <v>0</v>
      </c>
      <c r="Z195">
        <v>7</v>
      </c>
      <c r="AA195">
        <v>0</v>
      </c>
      <c r="AB195">
        <v>2</v>
      </c>
      <c r="AC195">
        <v>3</v>
      </c>
      <c r="AD195">
        <v>0</v>
      </c>
      <c r="AE195">
        <v>4.1000000000000002E-2</v>
      </c>
      <c r="AF195">
        <v>0</v>
      </c>
      <c r="AG195">
        <v>4.2999999999999997E-2</v>
      </c>
      <c r="AH195">
        <v>0</v>
      </c>
      <c r="AI195">
        <v>2.1999999999999999E-2</v>
      </c>
      <c r="AJ195">
        <v>2.5999999999999999E-2</v>
      </c>
      <c r="AK195">
        <v>0</v>
      </c>
      <c r="AL195" t="s">
        <v>846</v>
      </c>
      <c r="AM195">
        <v>4</v>
      </c>
      <c r="AN195" t="s">
        <v>834</v>
      </c>
      <c r="AO195" s="1">
        <f>AVERAGE(AE195,AG195)</f>
        <v>4.1999999999999996E-2</v>
      </c>
      <c r="AP195" s="1">
        <f>AVERAGE(AI195,AJ195)</f>
        <v>2.4E-2</v>
      </c>
      <c r="AQ195" s="1">
        <f>AK195</f>
        <v>0</v>
      </c>
      <c r="AR195" s="8">
        <f>SUM(X195,Z195)</f>
        <v>13</v>
      </c>
      <c r="AS195" s="8">
        <f>SUM(AB195,AC195)</f>
        <v>5</v>
      </c>
      <c r="AT195" s="8">
        <f>AD195</f>
        <v>0</v>
      </c>
      <c r="AU195" t="b">
        <f>IF(AND(AE195&gt;0.1,AG195&gt;0.1,AF195&lt;0.1),TRUE,FALSE)</f>
        <v>0</v>
      </c>
      <c r="AV195" t="b">
        <f>IF(AND(AI195&gt;0.1,AJ195&gt;0.1,AH195&lt;0.1),TRUE,FALSE)</f>
        <v>0</v>
      </c>
      <c r="AW195" t="b">
        <f>IF(AND(AK195&gt;0.1,AH195&lt;0.1),TRUE,FALSE)</f>
        <v>0</v>
      </c>
    </row>
    <row r="196" spans="1:51" x14ac:dyDescent="0.2">
      <c r="A196" t="s">
        <v>25</v>
      </c>
      <c r="B196" t="s">
        <v>833</v>
      </c>
      <c r="C196">
        <v>0</v>
      </c>
      <c r="D196">
        <v>0</v>
      </c>
      <c r="E196">
        <v>3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8.2702270000000001E-5</v>
      </c>
      <c r="M196">
        <v>0</v>
      </c>
      <c r="N196">
        <v>0</v>
      </c>
      <c r="O196">
        <v>3.2257439999999998E-4</v>
      </c>
      <c r="P196">
        <v>0</v>
      </c>
      <c r="Q196">
        <v>0.32129562</v>
      </c>
      <c r="R196">
        <v>0</v>
      </c>
      <c r="S196">
        <v>0.43548942000000002</v>
      </c>
      <c r="T196">
        <v>0</v>
      </c>
      <c r="U196">
        <v>0</v>
      </c>
      <c r="V196">
        <v>0.24451458000000001</v>
      </c>
      <c r="W196">
        <v>0</v>
      </c>
      <c r="X196">
        <v>6</v>
      </c>
      <c r="Y196">
        <v>0</v>
      </c>
      <c r="Z196">
        <v>7</v>
      </c>
      <c r="AA196">
        <v>0</v>
      </c>
      <c r="AB196">
        <v>0</v>
      </c>
      <c r="AC196">
        <v>4</v>
      </c>
      <c r="AD196">
        <v>0</v>
      </c>
      <c r="AE196">
        <v>0.121</v>
      </c>
      <c r="AF196">
        <v>0</v>
      </c>
      <c r="AG196">
        <v>0.157</v>
      </c>
      <c r="AH196">
        <v>0</v>
      </c>
      <c r="AI196">
        <v>0</v>
      </c>
      <c r="AJ196">
        <v>9.5000000000000001E-2</v>
      </c>
      <c r="AK196">
        <v>0</v>
      </c>
      <c r="AL196" t="s">
        <v>832</v>
      </c>
      <c r="AM196">
        <v>3</v>
      </c>
      <c r="AN196" t="s">
        <v>725</v>
      </c>
      <c r="AO196" s="1">
        <f>AVERAGE(AE196,AG196)</f>
        <v>0.13900000000000001</v>
      </c>
      <c r="AP196" s="1">
        <f>AVERAGE(AI196,AJ196)</f>
        <v>4.7500000000000001E-2</v>
      </c>
      <c r="AQ196" s="1">
        <f>AK196</f>
        <v>0</v>
      </c>
      <c r="AR196" s="8">
        <f>SUM(X196,Z196)</f>
        <v>13</v>
      </c>
      <c r="AS196" s="8">
        <f>SUM(AB196,AC196)</f>
        <v>4</v>
      </c>
      <c r="AT196" s="8">
        <f>AD196</f>
        <v>0</v>
      </c>
      <c r="AU196" t="b">
        <f>IF(AND(AE196&gt;0.1,AG196&gt;0.1,AF196&lt;0.1),TRUE,FALSE)</f>
        <v>1</v>
      </c>
      <c r="AV196" t="b">
        <f>IF(AND(AI196&gt;0.1,AJ196&gt;0.1,AH196&lt;0.1),TRUE,FALSE)</f>
        <v>0</v>
      </c>
      <c r="AW196" t="b">
        <f>IF(AND(AK196&gt;0.1,AH196&lt;0.1),TRUE,FALSE)</f>
        <v>0</v>
      </c>
      <c r="AX196" t="s">
        <v>828</v>
      </c>
      <c r="AY196" t="s">
        <v>831</v>
      </c>
    </row>
    <row r="197" spans="1:51" x14ac:dyDescent="0.2">
      <c r="A197" t="s">
        <v>25</v>
      </c>
      <c r="B197" t="s">
        <v>830</v>
      </c>
      <c r="C197">
        <v>0</v>
      </c>
      <c r="D197">
        <v>0</v>
      </c>
      <c r="E197">
        <v>2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2.3536556999999999E-4</v>
      </c>
      <c r="M197">
        <v>0</v>
      </c>
      <c r="N197">
        <v>3.0689866999999998E-4</v>
      </c>
      <c r="O197">
        <v>0</v>
      </c>
      <c r="P197">
        <v>0</v>
      </c>
      <c r="Q197">
        <v>0.23879659</v>
      </c>
      <c r="R197">
        <v>0</v>
      </c>
      <c r="S197">
        <v>9.6478224000000001E-2</v>
      </c>
      <c r="T197">
        <v>0</v>
      </c>
      <c r="U197">
        <v>9.6478224000000001E-2</v>
      </c>
      <c r="V197">
        <v>0</v>
      </c>
      <c r="W197">
        <v>0</v>
      </c>
      <c r="X197">
        <v>10</v>
      </c>
      <c r="Y197">
        <v>0</v>
      </c>
      <c r="Z197">
        <v>3</v>
      </c>
      <c r="AA197">
        <v>0</v>
      </c>
      <c r="AB197">
        <v>4</v>
      </c>
      <c r="AC197">
        <v>0</v>
      </c>
      <c r="AD197">
        <v>0</v>
      </c>
      <c r="AE197">
        <v>9.2999999999999999E-2</v>
      </c>
      <c r="AF197">
        <v>0</v>
      </c>
      <c r="AG197">
        <v>0.04</v>
      </c>
      <c r="AH197">
        <v>0</v>
      </c>
      <c r="AI197">
        <v>0.04</v>
      </c>
      <c r="AJ197">
        <v>0</v>
      </c>
      <c r="AK197">
        <v>0</v>
      </c>
      <c r="AL197" t="s">
        <v>272</v>
      </c>
      <c r="AM197">
        <v>3</v>
      </c>
      <c r="AN197" t="s">
        <v>711</v>
      </c>
      <c r="AO197" s="1">
        <f>AVERAGE(AE197,AG197)</f>
        <v>6.6500000000000004E-2</v>
      </c>
      <c r="AP197" s="1">
        <f>AVERAGE(AI197,AJ197)</f>
        <v>0.02</v>
      </c>
      <c r="AQ197" s="1">
        <f>AK197</f>
        <v>0</v>
      </c>
      <c r="AR197" s="8">
        <f>SUM(X197,Z197)</f>
        <v>13</v>
      </c>
      <c r="AS197" s="8">
        <f>SUM(AB197,AC197)</f>
        <v>4</v>
      </c>
      <c r="AT197" s="8">
        <f>AD197</f>
        <v>0</v>
      </c>
      <c r="AU197" t="b">
        <f>IF(AND(AE197&gt;0.1,AG197&gt;0.1,AF197&lt;0.1),TRUE,FALSE)</f>
        <v>0</v>
      </c>
      <c r="AV197" t="b">
        <f>IF(AND(AI197&gt;0.1,AJ197&gt;0.1,AH197&lt;0.1),TRUE,FALSE)</f>
        <v>0</v>
      </c>
      <c r="AW197" t="b">
        <f>IF(AND(AK197&gt;0.1,AH197&lt;0.1),TRUE,FALSE)</f>
        <v>0</v>
      </c>
    </row>
    <row r="198" spans="1:51" x14ac:dyDescent="0.2">
      <c r="A198" t="s">
        <v>25</v>
      </c>
      <c r="B198" t="s">
        <v>143</v>
      </c>
      <c r="C198">
        <v>25</v>
      </c>
      <c r="D198">
        <v>0</v>
      </c>
      <c r="E198">
        <v>30</v>
      </c>
      <c r="F198">
        <v>2</v>
      </c>
      <c r="G198">
        <v>34</v>
      </c>
      <c r="H198">
        <v>32</v>
      </c>
      <c r="I198">
        <v>0</v>
      </c>
      <c r="J198">
        <v>1.0911535E-2</v>
      </c>
      <c r="K198">
        <v>0</v>
      </c>
      <c r="L198">
        <v>1.2667161E-2</v>
      </c>
      <c r="M198">
        <v>1.278209E-3</v>
      </c>
      <c r="N198">
        <v>0</v>
      </c>
      <c r="O198">
        <v>2.9832490000000002E-4</v>
      </c>
      <c r="P198">
        <v>0</v>
      </c>
      <c r="Q198">
        <v>0.29419577000000002</v>
      </c>
      <c r="R198">
        <v>0</v>
      </c>
      <c r="S198">
        <v>0.39636838000000002</v>
      </c>
      <c r="T198">
        <v>0</v>
      </c>
      <c r="U198">
        <v>0</v>
      </c>
      <c r="V198">
        <v>0.22179961000000001</v>
      </c>
      <c r="W198">
        <v>0</v>
      </c>
      <c r="X198">
        <v>6</v>
      </c>
      <c r="Y198">
        <v>0</v>
      </c>
      <c r="Z198">
        <v>7</v>
      </c>
      <c r="AA198">
        <v>0</v>
      </c>
      <c r="AB198">
        <v>0</v>
      </c>
      <c r="AC198">
        <v>4</v>
      </c>
      <c r="AD198">
        <v>0</v>
      </c>
      <c r="AE198">
        <v>0.112</v>
      </c>
      <c r="AF198">
        <v>0</v>
      </c>
      <c r="AG198">
        <v>0.14499999999999999</v>
      </c>
      <c r="AH198">
        <v>0</v>
      </c>
      <c r="AI198">
        <v>0</v>
      </c>
      <c r="AJ198">
        <v>8.6999999999999994E-2</v>
      </c>
      <c r="AK198">
        <v>0</v>
      </c>
      <c r="AL198" t="s">
        <v>829</v>
      </c>
      <c r="AM198">
        <v>3</v>
      </c>
      <c r="AN198" t="s">
        <v>725</v>
      </c>
      <c r="AO198" s="1">
        <f>AVERAGE(AE198,AG198)</f>
        <v>0.1285</v>
      </c>
      <c r="AP198" s="1">
        <f>AVERAGE(AI198,AJ198)</f>
        <v>4.3499999999999997E-2</v>
      </c>
      <c r="AQ198" s="1">
        <f>AK198</f>
        <v>0</v>
      </c>
      <c r="AR198" s="8">
        <f>SUM(X198,Z198)</f>
        <v>13</v>
      </c>
      <c r="AS198" s="8">
        <f>SUM(AB198,AC198)</f>
        <v>4</v>
      </c>
      <c r="AT198" s="8">
        <f>AD198</f>
        <v>0</v>
      </c>
      <c r="AU198" t="b">
        <f>IF(AND(AE198&gt;0.1,AG198&gt;0.1,AF198&lt;0.1),TRUE,FALSE)</f>
        <v>1</v>
      </c>
      <c r="AV198" t="b">
        <f>IF(AND(AI198&gt;0.1,AJ198&gt;0.1,AH198&lt;0.1),TRUE,FALSE)</f>
        <v>0</v>
      </c>
      <c r="AW198" t="b">
        <f>IF(AND(AK198&gt;0.1,AH198&lt;0.1),TRUE,FALSE)</f>
        <v>0</v>
      </c>
      <c r="AX198" t="s">
        <v>828</v>
      </c>
    </row>
    <row r="199" spans="1:51" x14ac:dyDescent="0.2">
      <c r="A199" t="s">
        <v>25</v>
      </c>
      <c r="B199" t="s">
        <v>795</v>
      </c>
      <c r="C199">
        <v>0</v>
      </c>
      <c r="D199">
        <v>0</v>
      </c>
      <c r="E199">
        <v>8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1.6295854999999999E-4</v>
      </c>
      <c r="M199">
        <v>0</v>
      </c>
      <c r="N199">
        <v>1.0419209999999999E-3</v>
      </c>
      <c r="O199">
        <v>0</v>
      </c>
      <c r="P199">
        <v>0</v>
      </c>
      <c r="Q199">
        <v>1.2233099999999999</v>
      </c>
      <c r="R199">
        <v>0</v>
      </c>
      <c r="S199">
        <v>0.55955242999999999</v>
      </c>
      <c r="T199">
        <v>0.25892544000000001</v>
      </c>
      <c r="U199">
        <v>0.40281367000000001</v>
      </c>
      <c r="V199">
        <v>0</v>
      </c>
      <c r="W199">
        <v>0</v>
      </c>
      <c r="X199">
        <v>5</v>
      </c>
      <c r="Y199">
        <v>0</v>
      </c>
      <c r="Z199">
        <v>8</v>
      </c>
      <c r="AA199">
        <v>3</v>
      </c>
      <c r="AB199">
        <v>3</v>
      </c>
      <c r="AC199">
        <v>0</v>
      </c>
      <c r="AD199">
        <v>0</v>
      </c>
      <c r="AE199">
        <v>0.34699999999999998</v>
      </c>
      <c r="AF199">
        <v>0</v>
      </c>
      <c r="AG199">
        <v>0.193</v>
      </c>
      <c r="AH199">
        <v>0.1</v>
      </c>
      <c r="AI199">
        <v>0.14699999999999999</v>
      </c>
      <c r="AJ199">
        <v>0</v>
      </c>
      <c r="AK199">
        <v>0</v>
      </c>
      <c r="AL199" t="s">
        <v>794</v>
      </c>
      <c r="AM199">
        <v>4</v>
      </c>
      <c r="AN199" t="s">
        <v>793</v>
      </c>
      <c r="AO199" s="1">
        <f>AVERAGE(AE199,AG199)</f>
        <v>0.27</v>
      </c>
      <c r="AP199" s="1">
        <f>AVERAGE(AI199,AJ199)</f>
        <v>7.3499999999999996E-2</v>
      </c>
      <c r="AQ199" s="1">
        <f>AK199</f>
        <v>0</v>
      </c>
      <c r="AR199" s="8">
        <f>SUM(X199,Z199)</f>
        <v>13</v>
      </c>
      <c r="AS199" s="8">
        <f>SUM(AB199,AC199)</f>
        <v>3</v>
      </c>
      <c r="AT199" s="8">
        <f>AD199</f>
        <v>0</v>
      </c>
      <c r="AU199" t="b">
        <f>IF(AND(AE199&gt;0.1,AG199&gt;0.1,AF199&lt;0.1),TRUE,FALSE)</f>
        <v>1</v>
      </c>
      <c r="AV199" t="b">
        <f>IF(AND(AI199&gt;0.1,AJ199&gt;0.1,AH199&lt;0.1),TRUE,FALSE)</f>
        <v>0</v>
      </c>
      <c r="AW199" t="b">
        <f>IF(AND(AK199&gt;0.1,AH199&lt;0.1),TRUE,FALSE)</f>
        <v>0</v>
      </c>
      <c r="AX199" t="s">
        <v>792</v>
      </c>
      <c r="AY199" s="9" t="s">
        <v>791</v>
      </c>
    </row>
    <row r="200" spans="1:51" x14ac:dyDescent="0.2">
      <c r="A200" t="s">
        <v>25</v>
      </c>
      <c r="B200" t="s">
        <v>790</v>
      </c>
      <c r="C200">
        <v>4</v>
      </c>
      <c r="D200">
        <v>0</v>
      </c>
      <c r="E200">
        <v>5</v>
      </c>
      <c r="F200">
        <v>2</v>
      </c>
      <c r="G200">
        <v>2</v>
      </c>
      <c r="H200">
        <v>0</v>
      </c>
      <c r="I200">
        <v>0</v>
      </c>
      <c r="J200">
        <v>1.3159973000000001E-3</v>
      </c>
      <c r="K200">
        <v>0</v>
      </c>
      <c r="L200">
        <v>1.4937868E-3</v>
      </c>
      <c r="M200">
        <v>2.5436360000000002E-3</v>
      </c>
      <c r="N200">
        <v>0</v>
      </c>
      <c r="O200">
        <v>1.0638519599999999E-4</v>
      </c>
      <c r="P200">
        <v>0</v>
      </c>
      <c r="Q200">
        <v>0.14287830000000001</v>
      </c>
      <c r="R200">
        <v>0</v>
      </c>
      <c r="S200">
        <v>0.19124198000000001</v>
      </c>
      <c r="T200">
        <v>0</v>
      </c>
      <c r="U200">
        <v>0</v>
      </c>
      <c r="V200">
        <v>3.9920209999999998E-2</v>
      </c>
      <c r="W200">
        <v>0</v>
      </c>
      <c r="X200">
        <v>4</v>
      </c>
      <c r="Y200">
        <v>0</v>
      </c>
      <c r="Z200">
        <v>9</v>
      </c>
      <c r="AA200">
        <v>0</v>
      </c>
      <c r="AB200">
        <v>0</v>
      </c>
      <c r="AC200">
        <v>3</v>
      </c>
      <c r="AD200">
        <v>0</v>
      </c>
      <c r="AE200">
        <v>5.8000000000000003E-2</v>
      </c>
      <c r="AF200">
        <v>0</v>
      </c>
      <c r="AG200">
        <v>7.5999999999999998E-2</v>
      </c>
      <c r="AH200">
        <v>0</v>
      </c>
      <c r="AI200">
        <v>0</v>
      </c>
      <c r="AJ200">
        <v>1.7000000000000001E-2</v>
      </c>
      <c r="AK200">
        <v>0</v>
      </c>
      <c r="AL200" t="s">
        <v>789</v>
      </c>
      <c r="AM200">
        <v>3</v>
      </c>
      <c r="AN200" t="s">
        <v>725</v>
      </c>
      <c r="AO200" s="1">
        <f>AVERAGE(AE200,AG200)</f>
        <v>6.7000000000000004E-2</v>
      </c>
      <c r="AP200" s="1">
        <f>AVERAGE(AI200,AJ200)</f>
        <v>8.5000000000000006E-3</v>
      </c>
      <c r="AQ200" s="1">
        <f>AK200</f>
        <v>0</v>
      </c>
      <c r="AR200" s="8">
        <f>SUM(X200,Z200)</f>
        <v>13</v>
      </c>
      <c r="AS200" s="8">
        <f>SUM(AB200,AC200)</f>
        <v>3</v>
      </c>
      <c r="AT200" s="8">
        <f>AD200</f>
        <v>0</v>
      </c>
      <c r="AU200" t="b">
        <f>IF(AND(AE200&gt;0.1,AG200&gt;0.1,AF200&lt;0.1),TRUE,FALSE)</f>
        <v>0</v>
      </c>
      <c r="AV200" t="b">
        <f>IF(AND(AI200&gt;0.1,AJ200&gt;0.1,AH200&lt;0.1),TRUE,FALSE)</f>
        <v>0</v>
      </c>
      <c r="AW200" t="b">
        <f>IF(AND(AK200&gt;0.1,AH200&lt;0.1),TRUE,FALSE)</f>
        <v>0</v>
      </c>
    </row>
    <row r="201" spans="1:51" x14ac:dyDescent="0.2">
      <c r="A201" t="s">
        <v>25</v>
      </c>
      <c r="B201" t="s">
        <v>141</v>
      </c>
      <c r="C201">
        <v>10</v>
      </c>
      <c r="D201">
        <v>0</v>
      </c>
      <c r="E201">
        <v>13</v>
      </c>
      <c r="F201">
        <v>0</v>
      </c>
      <c r="G201">
        <v>11</v>
      </c>
      <c r="H201">
        <v>19</v>
      </c>
      <c r="I201">
        <v>0</v>
      </c>
      <c r="J201">
        <v>5.6907989999999999E-3</v>
      </c>
      <c r="K201">
        <v>0</v>
      </c>
      <c r="L201">
        <v>3.5326037999999999E-3</v>
      </c>
      <c r="M201">
        <v>0</v>
      </c>
      <c r="N201">
        <v>0</v>
      </c>
      <c r="O201">
        <v>1.0507502999999999E-4</v>
      </c>
      <c r="P201">
        <v>0</v>
      </c>
      <c r="Q201">
        <v>0.27643883000000002</v>
      </c>
      <c r="R201">
        <v>0</v>
      </c>
      <c r="S201">
        <v>0.23310483000000001</v>
      </c>
      <c r="T201">
        <v>0</v>
      </c>
      <c r="U201">
        <v>0</v>
      </c>
      <c r="V201">
        <v>6.4143060000000002E-2</v>
      </c>
      <c r="W201">
        <v>0</v>
      </c>
      <c r="X201">
        <v>8</v>
      </c>
      <c r="Y201">
        <v>0</v>
      </c>
      <c r="Z201">
        <v>5</v>
      </c>
      <c r="AA201">
        <v>0</v>
      </c>
      <c r="AB201">
        <v>0</v>
      </c>
      <c r="AC201">
        <v>2</v>
      </c>
      <c r="AD201">
        <v>0</v>
      </c>
      <c r="AE201">
        <v>0.106</v>
      </c>
      <c r="AF201">
        <v>0</v>
      </c>
      <c r="AG201">
        <v>9.0999999999999998E-2</v>
      </c>
      <c r="AH201">
        <v>0</v>
      </c>
      <c r="AI201">
        <v>0</v>
      </c>
      <c r="AJ201">
        <v>2.7E-2</v>
      </c>
      <c r="AK201">
        <v>0</v>
      </c>
      <c r="AL201" t="s">
        <v>734</v>
      </c>
      <c r="AM201">
        <v>3</v>
      </c>
      <c r="AN201" t="s">
        <v>725</v>
      </c>
      <c r="AO201" s="1">
        <f>AVERAGE(AE201,AG201)</f>
        <v>9.8500000000000004E-2</v>
      </c>
      <c r="AP201" s="1">
        <f>AVERAGE(AI201,AJ201)</f>
        <v>1.35E-2</v>
      </c>
      <c r="AQ201" s="1">
        <f>AK201</f>
        <v>0</v>
      </c>
      <c r="AR201" s="8">
        <f>SUM(X201,Z201)</f>
        <v>13</v>
      </c>
      <c r="AS201" s="8">
        <f>SUM(AB201,AC201)</f>
        <v>2</v>
      </c>
      <c r="AT201" s="8">
        <f>AD201</f>
        <v>0</v>
      </c>
      <c r="AU201" t="b">
        <f>IF(AND(AE201&gt;0.1,AG201&gt;0.1,AF201&lt;0.1),TRUE,FALSE)</f>
        <v>0</v>
      </c>
      <c r="AV201" t="b">
        <f>IF(AND(AI201&gt;0.1,AJ201&gt;0.1,AH201&lt;0.1),TRUE,FALSE)</f>
        <v>0</v>
      </c>
      <c r="AW201" t="b">
        <f>IF(AND(AK201&gt;0.1,AH201&lt;0.1),TRUE,FALSE)</f>
        <v>0</v>
      </c>
    </row>
    <row r="202" spans="1:51" x14ac:dyDescent="0.2">
      <c r="A202" t="s">
        <v>25</v>
      </c>
      <c r="B202" t="s">
        <v>135</v>
      </c>
      <c r="C202">
        <v>13</v>
      </c>
      <c r="D202">
        <v>55</v>
      </c>
      <c r="E202">
        <v>27</v>
      </c>
      <c r="F202">
        <v>14</v>
      </c>
      <c r="G202">
        <v>33</v>
      </c>
      <c r="H202">
        <v>36</v>
      </c>
      <c r="I202">
        <v>23</v>
      </c>
      <c r="J202">
        <v>1.8506211E-3</v>
      </c>
      <c r="K202">
        <v>4.6381813000000001E-2</v>
      </c>
      <c r="L202">
        <v>2.3826677E-3</v>
      </c>
      <c r="M202">
        <v>7.5072586000000004E-3</v>
      </c>
      <c r="N202">
        <v>0</v>
      </c>
      <c r="O202">
        <v>0</v>
      </c>
      <c r="P202">
        <v>0</v>
      </c>
      <c r="Q202">
        <v>6.9054840000000006E-2</v>
      </c>
      <c r="R202">
        <v>0</v>
      </c>
      <c r="S202">
        <v>6.9054840000000006E-2</v>
      </c>
      <c r="T202">
        <v>0</v>
      </c>
      <c r="U202">
        <v>0</v>
      </c>
      <c r="V202">
        <v>0</v>
      </c>
      <c r="W202">
        <v>0</v>
      </c>
      <c r="X202">
        <v>6</v>
      </c>
      <c r="Y202">
        <v>0</v>
      </c>
      <c r="Z202">
        <v>7</v>
      </c>
      <c r="AA202">
        <v>0</v>
      </c>
      <c r="AB202">
        <v>0</v>
      </c>
      <c r="AC202">
        <v>0</v>
      </c>
      <c r="AD202">
        <v>0</v>
      </c>
      <c r="AE202">
        <v>2.9000000000000001E-2</v>
      </c>
      <c r="AF202">
        <v>0</v>
      </c>
      <c r="AG202">
        <v>2.9000000000000001E-2</v>
      </c>
      <c r="AH202">
        <v>0</v>
      </c>
      <c r="AI202">
        <v>0</v>
      </c>
      <c r="AJ202">
        <v>0</v>
      </c>
      <c r="AK202">
        <v>0</v>
      </c>
      <c r="AL202" t="s">
        <v>599</v>
      </c>
      <c r="AM202">
        <v>2</v>
      </c>
      <c r="AN202" t="s">
        <v>424</v>
      </c>
      <c r="AO202" s="1">
        <f>AVERAGE(AE202,AG202)</f>
        <v>2.9000000000000001E-2</v>
      </c>
      <c r="AP202" s="1">
        <f>AVERAGE(AI202,AJ202)</f>
        <v>0</v>
      </c>
      <c r="AQ202" s="1">
        <f>AK202</f>
        <v>0</v>
      </c>
      <c r="AR202" s="8">
        <f>SUM(X202,Z202)</f>
        <v>13</v>
      </c>
      <c r="AS202" s="8">
        <f>SUM(AB202,AC202)</f>
        <v>0</v>
      </c>
      <c r="AT202" s="8">
        <f>AD202</f>
        <v>0</v>
      </c>
      <c r="AU202" t="b">
        <f>IF(AND(AE202&gt;0.1,AG202&gt;0.1,AF202&lt;0.1),TRUE,FALSE)</f>
        <v>0</v>
      </c>
      <c r="AV202" t="b">
        <f>IF(AND(AI202&gt;0.1,AJ202&gt;0.1,AH202&lt;0.1),TRUE,FALSE)</f>
        <v>0</v>
      </c>
      <c r="AW202" t="b">
        <f>IF(AND(AK202&gt;0.1,AH202&lt;0.1),TRUE,FALSE)</f>
        <v>0</v>
      </c>
    </row>
    <row r="203" spans="1:51" x14ac:dyDescent="0.2">
      <c r="A203" t="s">
        <v>25</v>
      </c>
      <c r="B203" t="s">
        <v>598</v>
      </c>
      <c r="C203">
        <v>2</v>
      </c>
      <c r="D203">
        <v>0</v>
      </c>
      <c r="E203">
        <v>2</v>
      </c>
      <c r="F203">
        <v>0</v>
      </c>
      <c r="G203">
        <v>0</v>
      </c>
      <c r="H203">
        <v>0</v>
      </c>
      <c r="I203">
        <v>0</v>
      </c>
      <c r="J203">
        <v>2.0403058E-4</v>
      </c>
      <c r="K203">
        <v>0</v>
      </c>
      <c r="L203">
        <v>2.8949356000000003E-4</v>
      </c>
      <c r="M203">
        <v>0</v>
      </c>
      <c r="N203">
        <v>0</v>
      </c>
      <c r="O203">
        <v>0</v>
      </c>
      <c r="P203">
        <v>0</v>
      </c>
      <c r="Q203">
        <v>5.1961899999999998E-2</v>
      </c>
      <c r="R203">
        <v>0</v>
      </c>
      <c r="S203">
        <v>5.1961899999999998E-2</v>
      </c>
      <c r="T203">
        <v>0</v>
      </c>
      <c r="U203">
        <v>0</v>
      </c>
      <c r="V203">
        <v>0</v>
      </c>
      <c r="W203">
        <v>0</v>
      </c>
      <c r="X203">
        <v>6</v>
      </c>
      <c r="Y203">
        <v>0</v>
      </c>
      <c r="Z203">
        <v>7</v>
      </c>
      <c r="AA203">
        <v>0</v>
      </c>
      <c r="AB203">
        <v>0</v>
      </c>
      <c r="AC203">
        <v>0</v>
      </c>
      <c r="AD203">
        <v>0</v>
      </c>
      <c r="AE203">
        <v>2.1999999999999999E-2</v>
      </c>
      <c r="AF203">
        <v>0</v>
      </c>
      <c r="AG203">
        <v>2.1999999999999999E-2</v>
      </c>
      <c r="AH203">
        <v>0</v>
      </c>
      <c r="AI203">
        <v>0</v>
      </c>
      <c r="AJ203">
        <v>0</v>
      </c>
      <c r="AK203">
        <v>0</v>
      </c>
      <c r="AL203" t="s">
        <v>597</v>
      </c>
      <c r="AM203">
        <v>2</v>
      </c>
      <c r="AN203" t="s">
        <v>424</v>
      </c>
      <c r="AO203" s="1">
        <f>AVERAGE(AE203,AG203)</f>
        <v>2.1999999999999999E-2</v>
      </c>
      <c r="AP203" s="1">
        <f>AVERAGE(AI203,AJ203)</f>
        <v>0</v>
      </c>
      <c r="AQ203" s="1">
        <f>AK203</f>
        <v>0</v>
      </c>
      <c r="AR203" s="8">
        <f>SUM(X203,Z203)</f>
        <v>13</v>
      </c>
      <c r="AS203" s="8">
        <f>SUM(AB203,AC203)</f>
        <v>0</v>
      </c>
      <c r="AT203" s="8">
        <f>AD203</f>
        <v>0</v>
      </c>
      <c r="AU203" t="b">
        <f>IF(AND(AE203&gt;0.1,AG203&gt;0.1,AF203&lt;0.1),TRUE,FALSE)</f>
        <v>0</v>
      </c>
      <c r="AV203" t="b">
        <f>IF(AND(AI203&gt;0.1,AJ203&gt;0.1,AH203&lt;0.1),TRUE,FALSE)</f>
        <v>0</v>
      </c>
      <c r="AW203" t="b">
        <f>IF(AND(AK203&gt;0.1,AH203&lt;0.1),TRUE,FALSE)</f>
        <v>0</v>
      </c>
    </row>
    <row r="204" spans="1:51" x14ac:dyDescent="0.2">
      <c r="A204" t="s">
        <v>25</v>
      </c>
      <c r="B204" t="s">
        <v>145</v>
      </c>
      <c r="C204">
        <v>4</v>
      </c>
      <c r="D204">
        <v>0</v>
      </c>
      <c r="E204">
        <v>16</v>
      </c>
      <c r="F204">
        <v>0</v>
      </c>
      <c r="G204">
        <v>0</v>
      </c>
      <c r="H204">
        <v>2</v>
      </c>
      <c r="I204">
        <v>0</v>
      </c>
      <c r="J204">
        <v>2.0616145E-4</v>
      </c>
      <c r="K204">
        <v>0</v>
      </c>
      <c r="L204">
        <v>5.8503397000000002E-4</v>
      </c>
      <c r="M204">
        <v>0</v>
      </c>
      <c r="N204">
        <v>0</v>
      </c>
      <c r="O204">
        <v>0</v>
      </c>
      <c r="P204">
        <v>0</v>
      </c>
      <c r="Q204">
        <v>9.9005819999999994E-2</v>
      </c>
      <c r="R204">
        <v>0</v>
      </c>
      <c r="S204">
        <v>0.28233063000000003</v>
      </c>
      <c r="T204">
        <v>0</v>
      </c>
      <c r="U204">
        <v>0</v>
      </c>
      <c r="V204">
        <v>0</v>
      </c>
      <c r="W204">
        <v>0</v>
      </c>
      <c r="X204">
        <v>4</v>
      </c>
      <c r="Y204">
        <v>0</v>
      </c>
      <c r="Z204">
        <v>9</v>
      </c>
      <c r="AA204">
        <v>0</v>
      </c>
      <c r="AB204">
        <v>0</v>
      </c>
      <c r="AC204">
        <v>0</v>
      </c>
      <c r="AD204">
        <v>0</v>
      </c>
      <c r="AE204">
        <v>4.1000000000000002E-2</v>
      </c>
      <c r="AF204">
        <v>0</v>
      </c>
      <c r="AG204">
        <v>0.108</v>
      </c>
      <c r="AH204">
        <v>0</v>
      </c>
      <c r="AI204">
        <v>0</v>
      </c>
      <c r="AJ204">
        <v>0</v>
      </c>
      <c r="AK204">
        <v>0</v>
      </c>
      <c r="AL204" t="s">
        <v>596</v>
      </c>
      <c r="AM204">
        <v>2</v>
      </c>
      <c r="AN204" t="s">
        <v>424</v>
      </c>
      <c r="AO204" s="1">
        <f>AVERAGE(AE204,AG204)</f>
        <v>7.4499999999999997E-2</v>
      </c>
      <c r="AP204" s="1">
        <f>AVERAGE(AI204,AJ204)</f>
        <v>0</v>
      </c>
      <c r="AQ204" s="1">
        <f>AK204</f>
        <v>0</v>
      </c>
      <c r="AR204" s="8">
        <f>SUM(X204,Z204)</f>
        <v>13</v>
      </c>
      <c r="AS204" s="8">
        <f>SUM(AB204,AC204)</f>
        <v>0</v>
      </c>
      <c r="AT204" s="8">
        <f>AD204</f>
        <v>0</v>
      </c>
      <c r="AU204" t="b">
        <f>IF(AND(AE204&gt;0.1,AG204&gt;0.1,AF204&lt;0.1),TRUE,FALSE)</f>
        <v>0</v>
      </c>
      <c r="AV204" t="b">
        <f>IF(AND(AI204&gt;0.1,AJ204&gt;0.1,AH204&lt;0.1),TRUE,FALSE)</f>
        <v>0</v>
      </c>
      <c r="AW204" t="b">
        <f>IF(AND(AK204&gt;0.1,AH204&lt;0.1),TRUE,FALSE)</f>
        <v>0</v>
      </c>
    </row>
    <row r="205" spans="1:51" x14ac:dyDescent="0.2">
      <c r="A205" t="s">
        <v>25</v>
      </c>
      <c r="B205" t="s">
        <v>147</v>
      </c>
      <c r="C205">
        <v>78</v>
      </c>
      <c r="D205">
        <v>2</v>
      </c>
      <c r="E205">
        <v>124</v>
      </c>
      <c r="F205">
        <v>8</v>
      </c>
      <c r="G205">
        <v>54</v>
      </c>
      <c r="H205">
        <v>94</v>
      </c>
      <c r="I205">
        <v>7</v>
      </c>
      <c r="J205">
        <v>1.8815497E-2</v>
      </c>
      <c r="K205">
        <v>4.5059742000000003E-3</v>
      </c>
      <c r="L205">
        <v>1.8363701E-2</v>
      </c>
      <c r="M205">
        <v>6.3065350000000003E-3</v>
      </c>
      <c r="N205">
        <v>0</v>
      </c>
      <c r="O205">
        <v>0</v>
      </c>
      <c r="P205">
        <v>0</v>
      </c>
      <c r="Q205">
        <v>0.61435854000000001</v>
      </c>
      <c r="R205">
        <v>0</v>
      </c>
      <c r="S205">
        <v>0.44543981999999999</v>
      </c>
      <c r="T205">
        <v>0</v>
      </c>
      <c r="U205">
        <v>0</v>
      </c>
      <c r="V205">
        <v>0</v>
      </c>
      <c r="W205">
        <v>0</v>
      </c>
      <c r="X205">
        <v>8</v>
      </c>
      <c r="Y205">
        <v>0</v>
      </c>
      <c r="Z205">
        <v>5</v>
      </c>
      <c r="AA205">
        <v>0</v>
      </c>
      <c r="AB205">
        <v>0</v>
      </c>
      <c r="AC205">
        <v>0</v>
      </c>
      <c r="AD205">
        <v>0</v>
      </c>
      <c r="AE205">
        <v>0.20799999999999999</v>
      </c>
      <c r="AF205">
        <v>0</v>
      </c>
      <c r="AG205">
        <v>0.16</v>
      </c>
      <c r="AH205">
        <v>0</v>
      </c>
      <c r="AI205">
        <v>0</v>
      </c>
      <c r="AJ205">
        <v>0</v>
      </c>
      <c r="AK205">
        <v>0</v>
      </c>
      <c r="AL205" t="s">
        <v>595</v>
      </c>
      <c r="AM205">
        <v>2</v>
      </c>
      <c r="AN205" t="s">
        <v>424</v>
      </c>
      <c r="AO205" s="1">
        <f>AVERAGE(AE205,AG205)</f>
        <v>0.184</v>
      </c>
      <c r="AP205" s="1">
        <f>AVERAGE(AI205,AJ205)</f>
        <v>0</v>
      </c>
      <c r="AQ205" s="1">
        <f>AK205</f>
        <v>0</v>
      </c>
      <c r="AR205" s="8">
        <f>SUM(X205,Z205)</f>
        <v>13</v>
      </c>
      <c r="AS205" s="8">
        <f>SUM(AB205,AC205)</f>
        <v>0</v>
      </c>
      <c r="AT205" s="8">
        <f>AD205</f>
        <v>0</v>
      </c>
      <c r="AU205" t="b">
        <f>IF(AND(AE205&gt;0.1,AG205&gt;0.1,AF205&lt;0.1),TRUE,FALSE)</f>
        <v>1</v>
      </c>
      <c r="AV205" t="b">
        <f>IF(AND(AI205&gt;0.1,AJ205&gt;0.1,AH205&lt;0.1),TRUE,FALSE)</f>
        <v>0</v>
      </c>
      <c r="AW205" t="b">
        <f>IF(AND(AK205&gt;0.1,AH205&lt;0.1),TRUE,FALSE)</f>
        <v>0</v>
      </c>
      <c r="AX205" t="s">
        <v>594</v>
      </c>
      <c r="AY205" s="9" t="s">
        <v>1261</v>
      </c>
    </row>
    <row r="206" spans="1:51" x14ac:dyDescent="0.2">
      <c r="A206" t="s">
        <v>25</v>
      </c>
      <c r="B206" t="s">
        <v>149</v>
      </c>
      <c r="C206">
        <v>13</v>
      </c>
      <c r="D206">
        <v>4</v>
      </c>
      <c r="E206">
        <v>12</v>
      </c>
      <c r="F206">
        <v>0</v>
      </c>
      <c r="G206">
        <v>12</v>
      </c>
      <c r="H206">
        <v>12</v>
      </c>
      <c r="I206">
        <v>0</v>
      </c>
      <c r="J206">
        <v>7.1241953000000004E-3</v>
      </c>
      <c r="K206">
        <v>1.0248551E-2</v>
      </c>
      <c r="L206">
        <v>4.4223945999999998E-3</v>
      </c>
      <c r="M206">
        <v>0</v>
      </c>
      <c r="N206">
        <v>2.8687249999999998E-4</v>
      </c>
      <c r="O206">
        <v>0</v>
      </c>
      <c r="P206">
        <v>0</v>
      </c>
      <c r="Q206">
        <v>7.6465249999999998E-2</v>
      </c>
      <c r="R206">
        <v>0</v>
      </c>
      <c r="S206">
        <v>0.15080035</v>
      </c>
      <c r="T206">
        <v>0</v>
      </c>
      <c r="U206">
        <v>8.3926916000000004E-2</v>
      </c>
      <c r="V206">
        <v>0</v>
      </c>
      <c r="W206">
        <v>0</v>
      </c>
      <c r="X206">
        <v>2</v>
      </c>
      <c r="Y206">
        <v>0</v>
      </c>
      <c r="Z206">
        <v>10</v>
      </c>
      <c r="AA206">
        <v>0</v>
      </c>
      <c r="AB206">
        <v>5</v>
      </c>
      <c r="AC206">
        <v>0</v>
      </c>
      <c r="AD206">
        <v>0</v>
      </c>
      <c r="AE206">
        <v>3.2000000000000001E-2</v>
      </c>
      <c r="AF206">
        <v>0</v>
      </c>
      <c r="AG206">
        <v>6.0999999999999999E-2</v>
      </c>
      <c r="AH206">
        <v>0</v>
      </c>
      <c r="AI206">
        <v>3.5000000000000003E-2</v>
      </c>
      <c r="AJ206">
        <v>0</v>
      </c>
      <c r="AK206">
        <v>0</v>
      </c>
      <c r="AL206" t="s">
        <v>845</v>
      </c>
      <c r="AM206">
        <v>3</v>
      </c>
      <c r="AN206" t="s">
        <v>711</v>
      </c>
      <c r="AO206" s="1">
        <f>AVERAGE(AE206,AG206)</f>
        <v>4.65E-2</v>
      </c>
      <c r="AP206" s="1">
        <f>AVERAGE(AI206,AJ206)</f>
        <v>1.7500000000000002E-2</v>
      </c>
      <c r="AQ206" s="1">
        <f>AK206</f>
        <v>0</v>
      </c>
      <c r="AR206" s="8">
        <f>SUM(X206,Z206)</f>
        <v>12</v>
      </c>
      <c r="AS206" s="8">
        <f>SUM(AB206,AC206)</f>
        <v>5</v>
      </c>
      <c r="AT206" s="8">
        <f>AD206</f>
        <v>0</v>
      </c>
      <c r="AU206" t="b">
        <f>IF(AND(AE206&gt;0.1,AG206&gt;0.1,AF206&lt;0.1),TRUE,FALSE)</f>
        <v>0</v>
      </c>
      <c r="AV206" t="b">
        <f>IF(AND(AI206&gt;0.1,AJ206&gt;0.1,AH206&lt;0.1),TRUE,FALSE)</f>
        <v>0</v>
      </c>
      <c r="AW206" t="b">
        <f>IF(AND(AK206&gt;0.1,AH206&lt;0.1),TRUE,FALSE)</f>
        <v>0</v>
      </c>
    </row>
    <row r="207" spans="1:51" x14ac:dyDescent="0.2">
      <c r="A207" t="s">
        <v>25</v>
      </c>
      <c r="B207" t="s">
        <v>151</v>
      </c>
      <c r="C207">
        <v>15</v>
      </c>
      <c r="D207">
        <v>0</v>
      </c>
      <c r="E207">
        <v>15</v>
      </c>
      <c r="F207">
        <v>0</v>
      </c>
      <c r="G207">
        <v>15</v>
      </c>
      <c r="H207">
        <v>11</v>
      </c>
      <c r="I207">
        <v>7</v>
      </c>
      <c r="J207">
        <v>1.8071792E-3</v>
      </c>
      <c r="K207">
        <v>0</v>
      </c>
      <c r="L207">
        <v>9.8621480000000007E-4</v>
      </c>
      <c r="M207">
        <v>0</v>
      </c>
      <c r="N207">
        <v>1.13871145E-4</v>
      </c>
      <c r="O207">
        <v>1.3987038E-4</v>
      </c>
      <c r="P207">
        <v>0</v>
      </c>
      <c r="Q207">
        <v>6.4143060000000002E-2</v>
      </c>
      <c r="R207">
        <v>0</v>
      </c>
      <c r="S207">
        <v>0.23879659</v>
      </c>
      <c r="T207">
        <v>0</v>
      </c>
      <c r="U207">
        <v>6.4143060000000002E-2</v>
      </c>
      <c r="V207">
        <v>7.6465249999999998E-2</v>
      </c>
      <c r="W207">
        <v>0</v>
      </c>
      <c r="X207">
        <v>5</v>
      </c>
      <c r="Y207">
        <v>0</v>
      </c>
      <c r="Z207">
        <v>7</v>
      </c>
      <c r="AA207">
        <v>0</v>
      </c>
      <c r="AB207">
        <v>2</v>
      </c>
      <c r="AC207">
        <v>3</v>
      </c>
      <c r="AD207">
        <v>0</v>
      </c>
      <c r="AE207">
        <v>2.7E-2</v>
      </c>
      <c r="AF207">
        <v>0</v>
      </c>
      <c r="AG207">
        <v>9.2999999999999999E-2</v>
      </c>
      <c r="AH207">
        <v>0</v>
      </c>
      <c r="AI207">
        <v>2.7E-2</v>
      </c>
      <c r="AJ207">
        <v>3.2000000000000001E-2</v>
      </c>
      <c r="AK207">
        <v>0</v>
      </c>
      <c r="AL207" t="s">
        <v>844</v>
      </c>
      <c r="AM207">
        <v>4</v>
      </c>
      <c r="AN207" t="s">
        <v>834</v>
      </c>
      <c r="AO207" s="1">
        <f>AVERAGE(AE207,AG207)</f>
        <v>0.06</v>
      </c>
      <c r="AP207" s="1">
        <f>AVERAGE(AI207,AJ207)</f>
        <v>2.9499999999999998E-2</v>
      </c>
      <c r="AQ207" s="1">
        <f>AK207</f>
        <v>0</v>
      </c>
      <c r="AR207" s="8">
        <f>SUM(X207,Z207)</f>
        <v>12</v>
      </c>
      <c r="AS207" s="8">
        <f>SUM(AB207,AC207)</f>
        <v>5</v>
      </c>
      <c r="AT207" s="8">
        <f>AD207</f>
        <v>0</v>
      </c>
      <c r="AU207" t="b">
        <f>IF(AND(AE207&gt;0.1,AG207&gt;0.1,AF207&lt;0.1),TRUE,FALSE)</f>
        <v>0</v>
      </c>
      <c r="AV207" t="b">
        <f>IF(AND(AI207&gt;0.1,AJ207&gt;0.1,AH207&lt;0.1),TRUE,FALSE)</f>
        <v>0</v>
      </c>
      <c r="AW207" t="b">
        <f>IF(AND(AK207&gt;0.1,AH207&lt;0.1),TRUE,FALSE)</f>
        <v>0</v>
      </c>
    </row>
    <row r="208" spans="1:51" x14ac:dyDescent="0.2">
      <c r="A208" t="s">
        <v>25</v>
      </c>
      <c r="B208" t="s">
        <v>593</v>
      </c>
      <c r="C208">
        <v>0</v>
      </c>
      <c r="D208">
        <v>0</v>
      </c>
      <c r="E208">
        <v>3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1.8330169999999999E-4</v>
      </c>
      <c r="M208">
        <v>0</v>
      </c>
      <c r="N208">
        <v>0</v>
      </c>
      <c r="O208">
        <v>0</v>
      </c>
      <c r="P208">
        <v>0</v>
      </c>
      <c r="Q208">
        <v>5.1961899999999998E-2</v>
      </c>
      <c r="R208">
        <v>0</v>
      </c>
      <c r="S208">
        <v>0.20226443</v>
      </c>
      <c r="T208">
        <v>0</v>
      </c>
      <c r="U208">
        <v>0</v>
      </c>
      <c r="V208">
        <v>0</v>
      </c>
      <c r="W208">
        <v>0</v>
      </c>
      <c r="X208">
        <v>5</v>
      </c>
      <c r="Y208">
        <v>0</v>
      </c>
      <c r="Z208">
        <v>7</v>
      </c>
      <c r="AA208">
        <v>0</v>
      </c>
      <c r="AB208">
        <v>0</v>
      </c>
      <c r="AC208">
        <v>0</v>
      </c>
      <c r="AD208">
        <v>0</v>
      </c>
      <c r="AE208">
        <v>2.1999999999999999E-2</v>
      </c>
      <c r="AF208">
        <v>0</v>
      </c>
      <c r="AG208">
        <v>0.08</v>
      </c>
      <c r="AH208">
        <v>0</v>
      </c>
      <c r="AI208">
        <v>0</v>
      </c>
      <c r="AJ208">
        <v>0</v>
      </c>
      <c r="AK208">
        <v>0</v>
      </c>
      <c r="AL208" t="s">
        <v>592</v>
      </c>
      <c r="AM208">
        <v>2</v>
      </c>
      <c r="AN208" t="s">
        <v>424</v>
      </c>
      <c r="AO208" s="1">
        <f>AVERAGE(AE208,AG208)</f>
        <v>5.1000000000000004E-2</v>
      </c>
      <c r="AP208" s="1">
        <f>AVERAGE(AI208,AJ208)</f>
        <v>0</v>
      </c>
      <c r="AQ208" s="1">
        <f>AK208</f>
        <v>0</v>
      </c>
      <c r="AR208" s="8">
        <f>SUM(X208,Z208)</f>
        <v>12</v>
      </c>
      <c r="AS208" s="8">
        <f>SUM(AB208,AC208)</f>
        <v>0</v>
      </c>
      <c r="AT208" s="8">
        <f>AD208</f>
        <v>0</v>
      </c>
      <c r="AU208" t="b">
        <f>IF(AND(AE208&gt;0.1,AG208&gt;0.1,AF208&lt;0.1),TRUE,FALSE)</f>
        <v>0</v>
      </c>
      <c r="AV208" t="b">
        <f>IF(AND(AI208&gt;0.1,AJ208&gt;0.1,AH208&lt;0.1),TRUE,FALSE)</f>
        <v>0</v>
      </c>
      <c r="AW208" t="b">
        <f>IF(AND(AK208&gt;0.1,AH208&lt;0.1),TRUE,FALSE)</f>
        <v>0</v>
      </c>
    </row>
    <row r="209" spans="1:51" x14ac:dyDescent="0.2">
      <c r="A209" t="s">
        <v>25</v>
      </c>
      <c r="B209" t="s">
        <v>591</v>
      </c>
      <c r="C209">
        <v>0</v>
      </c>
      <c r="D209">
        <v>0</v>
      </c>
      <c r="E209">
        <v>2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1.6974848000000001E-4</v>
      </c>
      <c r="M209">
        <v>0</v>
      </c>
      <c r="N209">
        <v>0</v>
      </c>
      <c r="O209">
        <v>0</v>
      </c>
      <c r="P209">
        <v>0</v>
      </c>
      <c r="Q209">
        <v>0.11173176999999999</v>
      </c>
      <c r="R209">
        <v>0</v>
      </c>
      <c r="S209">
        <v>0.23310483000000001</v>
      </c>
      <c r="T209">
        <v>0</v>
      </c>
      <c r="U209">
        <v>0</v>
      </c>
      <c r="V209">
        <v>0</v>
      </c>
      <c r="W209">
        <v>0</v>
      </c>
      <c r="X209">
        <v>6</v>
      </c>
      <c r="Y209">
        <v>0</v>
      </c>
      <c r="Z209">
        <v>6</v>
      </c>
      <c r="AA209">
        <v>0</v>
      </c>
      <c r="AB209">
        <v>0</v>
      </c>
      <c r="AC209">
        <v>0</v>
      </c>
      <c r="AD209">
        <v>0</v>
      </c>
      <c r="AE209">
        <v>4.5999999999999999E-2</v>
      </c>
      <c r="AF209">
        <v>0</v>
      </c>
      <c r="AG209">
        <v>9.0999999999999998E-2</v>
      </c>
      <c r="AH209">
        <v>0</v>
      </c>
      <c r="AI209">
        <v>0</v>
      </c>
      <c r="AJ209">
        <v>0</v>
      </c>
      <c r="AK209">
        <v>0</v>
      </c>
      <c r="AL209" t="s">
        <v>590</v>
      </c>
      <c r="AM209">
        <v>2</v>
      </c>
      <c r="AN209" t="s">
        <v>424</v>
      </c>
      <c r="AO209" s="1">
        <f>AVERAGE(AE209,AG209)</f>
        <v>6.8500000000000005E-2</v>
      </c>
      <c r="AP209" s="1">
        <f>AVERAGE(AI209,AJ209)</f>
        <v>0</v>
      </c>
      <c r="AQ209" s="1">
        <f>AK209</f>
        <v>0</v>
      </c>
      <c r="AR209" s="8">
        <f>SUM(X209,Z209)</f>
        <v>12</v>
      </c>
      <c r="AS209" s="8">
        <f>SUM(AB209,AC209)</f>
        <v>0</v>
      </c>
      <c r="AT209" s="8">
        <f>AD209</f>
        <v>0</v>
      </c>
      <c r="AU209" t="b">
        <f>IF(AND(AE209&gt;0.1,AG209&gt;0.1,AF209&lt;0.1),TRUE,FALSE)</f>
        <v>0</v>
      </c>
      <c r="AV209" t="b">
        <f>IF(AND(AI209&gt;0.1,AJ209&gt;0.1,AH209&lt;0.1),TRUE,FALSE)</f>
        <v>0</v>
      </c>
      <c r="AW209" t="b">
        <f>IF(AND(AK209&gt;0.1,AH209&lt;0.1),TRUE,FALSE)</f>
        <v>0</v>
      </c>
    </row>
    <row r="210" spans="1:51" x14ac:dyDescent="0.2">
      <c r="A210" t="s">
        <v>25</v>
      </c>
      <c r="B210" t="s">
        <v>589</v>
      </c>
      <c r="C210">
        <v>0</v>
      </c>
      <c r="D210">
        <v>0</v>
      </c>
      <c r="E210">
        <v>2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1.2393142000000001E-4</v>
      </c>
      <c r="M210">
        <v>0</v>
      </c>
      <c r="N210">
        <v>0</v>
      </c>
      <c r="O210">
        <v>0</v>
      </c>
      <c r="P210">
        <v>0</v>
      </c>
      <c r="Q210">
        <v>0.40604758000000002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12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0.14799999999999999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 t="s">
        <v>588</v>
      </c>
      <c r="AM210">
        <v>1</v>
      </c>
      <c r="AN210" t="s">
        <v>366</v>
      </c>
      <c r="AO210" s="1">
        <f>AVERAGE(AE210,AG210)</f>
        <v>7.3999999999999996E-2</v>
      </c>
      <c r="AP210" s="1">
        <f>AVERAGE(AI210,AJ210)</f>
        <v>0</v>
      </c>
      <c r="AQ210" s="1">
        <f>AK210</f>
        <v>0</v>
      </c>
      <c r="AR210" s="8">
        <f>SUM(X210,Z210)</f>
        <v>12</v>
      </c>
      <c r="AS210" s="8">
        <f>SUM(AB210,AC210)</f>
        <v>0</v>
      </c>
      <c r="AT210" s="8">
        <f>AD210</f>
        <v>0</v>
      </c>
      <c r="AU210" t="b">
        <f>IF(AND(AE210&gt;0.1,AG210&gt;0.1,AF210&lt;0.1),TRUE,FALSE)</f>
        <v>0</v>
      </c>
      <c r="AV210" t="b">
        <f>IF(AND(AI210&gt;0.1,AJ210&gt;0.1,AH210&lt;0.1),TRUE,FALSE)</f>
        <v>0</v>
      </c>
      <c r="AW210" t="b">
        <f>IF(AND(AK210&gt;0.1,AH210&lt;0.1),TRUE,FALSE)</f>
        <v>0</v>
      </c>
    </row>
    <row r="211" spans="1:51" x14ac:dyDescent="0.2">
      <c r="A211" t="s">
        <v>25</v>
      </c>
      <c r="B211" t="s">
        <v>587</v>
      </c>
      <c r="C211">
        <v>15</v>
      </c>
      <c r="D211">
        <v>0</v>
      </c>
      <c r="E211">
        <v>18</v>
      </c>
      <c r="F211">
        <v>0</v>
      </c>
      <c r="G211">
        <v>8</v>
      </c>
      <c r="H211">
        <v>5</v>
      </c>
      <c r="I211">
        <v>0</v>
      </c>
      <c r="J211">
        <v>1.5239533999999999E-3</v>
      </c>
      <c r="K211">
        <v>0</v>
      </c>
      <c r="L211">
        <v>1.8582238E-3</v>
      </c>
      <c r="M211">
        <v>0</v>
      </c>
      <c r="N211">
        <v>0</v>
      </c>
      <c r="O211">
        <v>0</v>
      </c>
      <c r="P211">
        <v>0</v>
      </c>
      <c r="Q211">
        <v>0.15345323</v>
      </c>
      <c r="R211">
        <v>0</v>
      </c>
      <c r="S211">
        <v>6.6596150000000007E-2</v>
      </c>
      <c r="T211">
        <v>0</v>
      </c>
      <c r="U211">
        <v>0</v>
      </c>
      <c r="V211">
        <v>0</v>
      </c>
      <c r="W211">
        <v>0</v>
      </c>
      <c r="X211">
        <v>4</v>
      </c>
      <c r="Y211">
        <v>0</v>
      </c>
      <c r="Z211">
        <v>8</v>
      </c>
      <c r="AA211">
        <v>0</v>
      </c>
      <c r="AB211">
        <v>0</v>
      </c>
      <c r="AC211">
        <v>0</v>
      </c>
      <c r="AD211">
        <v>0</v>
      </c>
      <c r="AE211">
        <v>6.2E-2</v>
      </c>
      <c r="AF211">
        <v>0</v>
      </c>
      <c r="AG211">
        <v>2.8000000000000001E-2</v>
      </c>
      <c r="AH211">
        <v>0</v>
      </c>
      <c r="AI211">
        <v>0</v>
      </c>
      <c r="AJ211">
        <v>0</v>
      </c>
      <c r="AK211">
        <v>0</v>
      </c>
      <c r="AL211" t="s">
        <v>586</v>
      </c>
      <c r="AM211">
        <v>2</v>
      </c>
      <c r="AN211" t="s">
        <v>424</v>
      </c>
      <c r="AO211" s="1">
        <f>AVERAGE(AE211,AG211)</f>
        <v>4.4999999999999998E-2</v>
      </c>
      <c r="AP211" s="1">
        <f>AVERAGE(AI211,AJ211)</f>
        <v>0</v>
      </c>
      <c r="AQ211" s="1">
        <f>AK211</f>
        <v>0</v>
      </c>
      <c r="AR211" s="8">
        <f>SUM(X211,Z211)</f>
        <v>12</v>
      </c>
      <c r="AS211" s="8">
        <f>SUM(AB211,AC211)</f>
        <v>0</v>
      </c>
      <c r="AT211" s="8">
        <f>AD211</f>
        <v>0</v>
      </c>
      <c r="AU211" t="b">
        <f>IF(AND(AE211&gt;0.1,AG211&gt;0.1,AF211&lt;0.1),TRUE,FALSE)</f>
        <v>0</v>
      </c>
      <c r="AV211" t="b">
        <f>IF(AND(AI211&gt;0.1,AJ211&gt;0.1,AH211&lt;0.1),TRUE,FALSE)</f>
        <v>0</v>
      </c>
      <c r="AW211" t="b">
        <f>IF(AND(AK211&gt;0.1,AH211&lt;0.1),TRUE,FALSE)</f>
        <v>0</v>
      </c>
    </row>
    <row r="212" spans="1:51" x14ac:dyDescent="0.2">
      <c r="A212" t="s">
        <v>25</v>
      </c>
      <c r="B212" t="s">
        <v>585</v>
      </c>
      <c r="C212">
        <v>4</v>
      </c>
      <c r="D212">
        <v>2</v>
      </c>
      <c r="E212">
        <v>7</v>
      </c>
      <c r="F212">
        <v>0</v>
      </c>
      <c r="G212">
        <v>5</v>
      </c>
      <c r="H212">
        <v>4</v>
      </c>
      <c r="I212">
        <v>0</v>
      </c>
      <c r="J212">
        <v>3.6555479999999998E-4</v>
      </c>
      <c r="K212">
        <v>1.0096720999999999E-3</v>
      </c>
      <c r="L212">
        <v>6.7427869999999997E-4</v>
      </c>
      <c r="M212">
        <v>0</v>
      </c>
      <c r="N212">
        <v>0</v>
      </c>
      <c r="O212">
        <v>0</v>
      </c>
      <c r="P212">
        <v>0</v>
      </c>
      <c r="Q212">
        <v>0.12719749999999999</v>
      </c>
      <c r="R212">
        <v>0</v>
      </c>
      <c r="S212">
        <v>0.11686325</v>
      </c>
      <c r="T212">
        <v>0</v>
      </c>
      <c r="U212">
        <v>0</v>
      </c>
      <c r="V212">
        <v>0</v>
      </c>
      <c r="W212">
        <v>0</v>
      </c>
      <c r="X212">
        <v>3</v>
      </c>
      <c r="Y212">
        <v>0</v>
      </c>
      <c r="Z212">
        <v>9</v>
      </c>
      <c r="AA212">
        <v>0</v>
      </c>
      <c r="AB212">
        <v>0</v>
      </c>
      <c r="AC212">
        <v>0</v>
      </c>
      <c r="AD212">
        <v>0</v>
      </c>
      <c r="AE212">
        <v>5.1999999999999998E-2</v>
      </c>
      <c r="AF212">
        <v>0</v>
      </c>
      <c r="AG212">
        <v>4.8000000000000001E-2</v>
      </c>
      <c r="AH212">
        <v>0</v>
      </c>
      <c r="AI212">
        <v>0</v>
      </c>
      <c r="AJ212">
        <v>0</v>
      </c>
      <c r="AK212">
        <v>0</v>
      </c>
      <c r="AL212" t="s">
        <v>584</v>
      </c>
      <c r="AM212">
        <v>2</v>
      </c>
      <c r="AN212" t="s">
        <v>424</v>
      </c>
      <c r="AO212" s="1">
        <f>AVERAGE(AE212,AG212)</f>
        <v>0.05</v>
      </c>
      <c r="AP212" s="1">
        <f>AVERAGE(AI212,AJ212)</f>
        <v>0</v>
      </c>
      <c r="AQ212" s="1">
        <f>AK212</f>
        <v>0</v>
      </c>
      <c r="AR212" s="8">
        <f>SUM(X212,Z212)</f>
        <v>12</v>
      </c>
      <c r="AS212" s="8">
        <f>SUM(AB212,AC212)</f>
        <v>0</v>
      </c>
      <c r="AT212" s="8">
        <f>AD212</f>
        <v>0</v>
      </c>
      <c r="AU212" t="b">
        <f>IF(AND(AE212&gt;0.1,AG212&gt;0.1,AF212&lt;0.1),TRUE,FALSE)</f>
        <v>0</v>
      </c>
      <c r="AV212" t="b">
        <f>IF(AND(AI212&gt;0.1,AJ212&gt;0.1,AH212&lt;0.1),TRUE,FALSE)</f>
        <v>0</v>
      </c>
      <c r="AW212" t="b">
        <f>IF(AND(AK212&gt;0.1,AH212&lt;0.1),TRUE,FALSE)</f>
        <v>0</v>
      </c>
    </row>
    <row r="213" spans="1:51" x14ac:dyDescent="0.2">
      <c r="A213" t="s">
        <v>25</v>
      </c>
      <c r="B213" t="s">
        <v>583</v>
      </c>
      <c r="C213">
        <v>3</v>
      </c>
      <c r="D213">
        <v>0</v>
      </c>
      <c r="E213">
        <v>7</v>
      </c>
      <c r="F213">
        <v>0</v>
      </c>
      <c r="G213">
        <v>0</v>
      </c>
      <c r="H213">
        <v>2</v>
      </c>
      <c r="I213">
        <v>0</v>
      </c>
      <c r="J213">
        <v>1.3127155E-4</v>
      </c>
      <c r="K213">
        <v>0</v>
      </c>
      <c r="L213">
        <v>2.0953991000000001E-4</v>
      </c>
      <c r="M213">
        <v>0</v>
      </c>
      <c r="N213">
        <v>0</v>
      </c>
      <c r="O213">
        <v>0</v>
      </c>
      <c r="P213">
        <v>0</v>
      </c>
      <c r="Q213">
        <v>0.12979590999999999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12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5.2999999999999999E-2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 t="s">
        <v>582</v>
      </c>
      <c r="AM213">
        <v>1</v>
      </c>
      <c r="AN213" t="s">
        <v>366</v>
      </c>
      <c r="AO213" s="1">
        <f>AVERAGE(AE213,AG213)</f>
        <v>2.6499999999999999E-2</v>
      </c>
      <c r="AP213" s="1">
        <f>AVERAGE(AI213,AJ213)</f>
        <v>0</v>
      </c>
      <c r="AQ213" s="1">
        <f>AK213</f>
        <v>0</v>
      </c>
      <c r="AR213" s="8">
        <f>SUM(X213,Z213)</f>
        <v>12</v>
      </c>
      <c r="AS213" s="8">
        <f>SUM(AB213,AC213)</f>
        <v>0</v>
      </c>
      <c r="AT213" s="8">
        <f>AD213</f>
        <v>0</v>
      </c>
      <c r="AU213" t="b">
        <f>IF(AND(AE213&gt;0.1,AG213&gt;0.1,AF213&lt;0.1),TRUE,FALSE)</f>
        <v>0</v>
      </c>
      <c r="AV213" t="b">
        <f>IF(AND(AI213&gt;0.1,AJ213&gt;0.1,AH213&lt;0.1),TRUE,FALSE)</f>
        <v>0</v>
      </c>
      <c r="AW213" t="b">
        <f>IF(AND(AK213&gt;0.1,AH213&lt;0.1),TRUE,FALSE)</f>
        <v>0</v>
      </c>
    </row>
    <row r="214" spans="1:51" x14ac:dyDescent="0.2">
      <c r="A214" t="s">
        <v>25</v>
      </c>
      <c r="B214" t="s">
        <v>581</v>
      </c>
      <c r="C214">
        <v>0</v>
      </c>
      <c r="D214">
        <v>0</v>
      </c>
      <c r="E214">
        <v>2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1.6974848000000001E-4</v>
      </c>
      <c r="M214">
        <v>0</v>
      </c>
      <c r="N214">
        <v>0</v>
      </c>
      <c r="O214">
        <v>0</v>
      </c>
      <c r="P214">
        <v>0</v>
      </c>
      <c r="Q214">
        <v>0.10407864999999999</v>
      </c>
      <c r="R214">
        <v>0</v>
      </c>
      <c r="S214">
        <v>0.10407864999999999</v>
      </c>
      <c r="T214">
        <v>0</v>
      </c>
      <c r="U214">
        <v>0</v>
      </c>
      <c r="V214">
        <v>0</v>
      </c>
      <c r="W214">
        <v>0</v>
      </c>
      <c r="X214">
        <v>4</v>
      </c>
      <c r="Y214">
        <v>0</v>
      </c>
      <c r="Z214">
        <v>8</v>
      </c>
      <c r="AA214">
        <v>0</v>
      </c>
      <c r="AB214">
        <v>0</v>
      </c>
      <c r="AC214">
        <v>0</v>
      </c>
      <c r="AD214">
        <v>0</v>
      </c>
      <c r="AE214">
        <v>4.2999999999999997E-2</v>
      </c>
      <c r="AF214">
        <v>0</v>
      </c>
      <c r="AG214">
        <v>4.2999999999999997E-2</v>
      </c>
      <c r="AH214">
        <v>0</v>
      </c>
      <c r="AI214">
        <v>0</v>
      </c>
      <c r="AJ214">
        <v>0</v>
      </c>
      <c r="AK214">
        <v>0</v>
      </c>
      <c r="AL214" t="s">
        <v>580</v>
      </c>
      <c r="AM214">
        <v>2</v>
      </c>
      <c r="AN214" t="s">
        <v>424</v>
      </c>
      <c r="AO214" s="1">
        <f>AVERAGE(AE214,AG214)</f>
        <v>4.2999999999999997E-2</v>
      </c>
      <c r="AP214" s="1">
        <f>AVERAGE(AI214,AJ214)</f>
        <v>0</v>
      </c>
      <c r="AQ214" s="1">
        <f>AK214</f>
        <v>0</v>
      </c>
      <c r="AR214" s="8">
        <f>SUM(X214,Z214)</f>
        <v>12</v>
      </c>
      <c r="AS214" s="8">
        <f>SUM(AB214,AC214)</f>
        <v>0</v>
      </c>
      <c r="AT214" s="8">
        <f>AD214</f>
        <v>0</v>
      </c>
      <c r="AU214" t="b">
        <f>IF(AND(AE214&gt;0.1,AG214&gt;0.1,AF214&lt;0.1),TRUE,FALSE)</f>
        <v>0</v>
      </c>
      <c r="AV214" t="b">
        <f>IF(AND(AI214&gt;0.1,AJ214&gt;0.1,AH214&lt;0.1),TRUE,FALSE)</f>
        <v>0</v>
      </c>
      <c r="AW214" t="b">
        <f>IF(AND(AK214&gt;0.1,AH214&lt;0.1),TRUE,FALSE)</f>
        <v>0</v>
      </c>
    </row>
    <row r="215" spans="1:51" x14ac:dyDescent="0.2">
      <c r="A215" t="s">
        <v>25</v>
      </c>
      <c r="B215" t="s">
        <v>1019</v>
      </c>
      <c r="C215">
        <v>2</v>
      </c>
      <c r="D215">
        <v>6</v>
      </c>
      <c r="E215">
        <v>4</v>
      </c>
      <c r="F215">
        <v>4</v>
      </c>
      <c r="G215">
        <v>2</v>
      </c>
      <c r="H215">
        <v>2</v>
      </c>
      <c r="I215">
        <v>0</v>
      </c>
      <c r="J215">
        <v>2.3314911000000001E-4</v>
      </c>
      <c r="K215">
        <v>4.2930939999999999E-3</v>
      </c>
      <c r="L215">
        <v>2.2053938000000001E-4</v>
      </c>
      <c r="M215">
        <v>1.2517893E-3</v>
      </c>
      <c r="N215">
        <v>1.8386840000000002E-2</v>
      </c>
      <c r="O215">
        <v>5.8553577000000001E-3</v>
      </c>
      <c r="P215">
        <v>1.1470009E-2</v>
      </c>
      <c r="Q215">
        <v>0.57036279999999995</v>
      </c>
      <c r="R215">
        <v>1.6977393999999999</v>
      </c>
      <c r="S215">
        <v>1.6977393999999999</v>
      </c>
      <c r="T215">
        <v>0</v>
      </c>
      <c r="U215">
        <v>1.8248799</v>
      </c>
      <c r="V215">
        <v>1.6977393999999999</v>
      </c>
      <c r="W215">
        <v>0.57036279999999995</v>
      </c>
      <c r="X215">
        <v>5</v>
      </c>
      <c r="Y215">
        <v>3</v>
      </c>
      <c r="Z215">
        <v>6</v>
      </c>
      <c r="AA215">
        <v>0</v>
      </c>
      <c r="AB215">
        <v>18</v>
      </c>
      <c r="AC215">
        <v>7</v>
      </c>
      <c r="AD215">
        <v>2</v>
      </c>
      <c r="AE215">
        <v>0.19600000000000001</v>
      </c>
      <c r="AF215">
        <v>0.43099999999999999</v>
      </c>
      <c r="AG215">
        <v>0.43099999999999999</v>
      </c>
      <c r="AH215">
        <v>0</v>
      </c>
      <c r="AI215">
        <v>0.45100000000000001</v>
      </c>
      <c r="AJ215">
        <v>0.43099999999999999</v>
      </c>
      <c r="AK215">
        <v>0.19600000000000001</v>
      </c>
      <c r="AL215" t="s">
        <v>164</v>
      </c>
      <c r="AM215">
        <v>6</v>
      </c>
      <c r="AN215" t="s">
        <v>1018</v>
      </c>
      <c r="AO215" s="1">
        <f>AVERAGE(AE215,AG215)</f>
        <v>0.3135</v>
      </c>
      <c r="AP215" s="1">
        <f>AVERAGE(AI215,AJ215)</f>
        <v>0.441</v>
      </c>
      <c r="AQ215" s="1">
        <f>AK215</f>
        <v>0.19600000000000001</v>
      </c>
      <c r="AR215" s="8">
        <f>SUM(X215,Z215)</f>
        <v>11</v>
      </c>
      <c r="AS215" s="8">
        <f>SUM(AB215,AC215)</f>
        <v>25</v>
      </c>
      <c r="AT215" s="8">
        <f>AD215</f>
        <v>2</v>
      </c>
      <c r="AU215" t="b">
        <f>IF(AND(AE215&gt;0.1,AG215&gt;0.1,AF215&lt;0.1),TRUE,FALSE)</f>
        <v>0</v>
      </c>
      <c r="AV215" t="b">
        <f>IF(AND(AI215&gt;0.1,AJ215&gt;0.1,AH215&lt;0.1),TRUE,FALSE)</f>
        <v>1</v>
      </c>
      <c r="AW215" t="b">
        <f>IF(AND(AK215&gt;0.1,AH215&lt;0.1),TRUE,FALSE)</f>
        <v>1</v>
      </c>
      <c r="AX215" t="s">
        <v>1017</v>
      </c>
      <c r="AY215" s="9" t="s">
        <v>1016</v>
      </c>
    </row>
    <row r="216" spans="1:51" x14ac:dyDescent="0.2">
      <c r="A216" t="s">
        <v>25</v>
      </c>
      <c r="B216" t="s">
        <v>903</v>
      </c>
      <c r="C216">
        <v>3</v>
      </c>
      <c r="D216">
        <v>0</v>
      </c>
      <c r="E216">
        <v>3</v>
      </c>
      <c r="F216">
        <v>0</v>
      </c>
      <c r="G216">
        <v>2</v>
      </c>
      <c r="H216">
        <v>0</v>
      </c>
      <c r="I216">
        <v>0</v>
      </c>
      <c r="J216">
        <v>2.7802757999999999E-4</v>
      </c>
      <c r="K216">
        <v>0</v>
      </c>
      <c r="L216">
        <v>8.4532700000000005E-5</v>
      </c>
      <c r="M216">
        <v>0</v>
      </c>
      <c r="N216">
        <v>3.8950314999999999E-3</v>
      </c>
      <c r="O216">
        <v>0</v>
      </c>
      <c r="P216">
        <v>0</v>
      </c>
      <c r="Q216">
        <v>0</v>
      </c>
      <c r="R216">
        <v>0</v>
      </c>
      <c r="S216">
        <v>1.8119008999999999</v>
      </c>
      <c r="T216">
        <v>0</v>
      </c>
      <c r="U216">
        <v>2.3342640000000001</v>
      </c>
      <c r="V216">
        <v>0</v>
      </c>
      <c r="W216">
        <v>0</v>
      </c>
      <c r="X216">
        <v>0</v>
      </c>
      <c r="Y216">
        <v>0</v>
      </c>
      <c r="Z216">
        <v>11</v>
      </c>
      <c r="AA216">
        <v>0</v>
      </c>
      <c r="AB216">
        <v>8</v>
      </c>
      <c r="AC216">
        <v>0</v>
      </c>
      <c r="AD216">
        <v>0</v>
      </c>
      <c r="AE216">
        <v>0</v>
      </c>
      <c r="AF216">
        <v>0</v>
      </c>
      <c r="AG216">
        <v>0.44900000000000001</v>
      </c>
      <c r="AH216">
        <v>0</v>
      </c>
      <c r="AI216">
        <v>0.52300000000000002</v>
      </c>
      <c r="AJ216">
        <v>0</v>
      </c>
      <c r="AK216">
        <v>0</v>
      </c>
      <c r="AL216" t="s">
        <v>902</v>
      </c>
      <c r="AM216">
        <v>2</v>
      </c>
      <c r="AN216" t="s">
        <v>696</v>
      </c>
      <c r="AO216" s="1">
        <f>AVERAGE(AE216,AG216)</f>
        <v>0.22450000000000001</v>
      </c>
      <c r="AP216" s="1">
        <f>AVERAGE(AI216,AJ216)</f>
        <v>0.26150000000000001</v>
      </c>
      <c r="AQ216" s="1">
        <f>AK216</f>
        <v>0</v>
      </c>
      <c r="AR216" s="8">
        <f>SUM(X216,Z216)</f>
        <v>11</v>
      </c>
      <c r="AS216" s="8">
        <f>SUM(AB216,AC216)</f>
        <v>8</v>
      </c>
      <c r="AT216" s="8">
        <f>AD216</f>
        <v>0</v>
      </c>
      <c r="AU216" t="b">
        <f>IF(AND(AE216&gt;0.1,AG216&gt;0.1,AF216&lt;0.1),TRUE,FALSE)</f>
        <v>0</v>
      </c>
      <c r="AV216" t="b">
        <f>IF(AND(AI216&gt;0.1,AJ216&gt;0.1,AH216&lt;0.1),TRUE,FALSE)</f>
        <v>0</v>
      </c>
      <c r="AW216" t="b">
        <f>IF(AND(AK216&gt;0.1,AH216&lt;0.1),TRUE,FALSE)</f>
        <v>0</v>
      </c>
    </row>
    <row r="217" spans="1:51" x14ac:dyDescent="0.2">
      <c r="A217" t="s">
        <v>25</v>
      </c>
      <c r="B217" t="s">
        <v>157</v>
      </c>
      <c r="C217">
        <v>2</v>
      </c>
      <c r="D217">
        <v>5</v>
      </c>
      <c r="E217">
        <v>11</v>
      </c>
      <c r="F217">
        <v>5</v>
      </c>
      <c r="G217">
        <v>15</v>
      </c>
      <c r="H217">
        <v>25</v>
      </c>
      <c r="I217">
        <v>4</v>
      </c>
      <c r="J217">
        <v>2.0026042999999999E-3</v>
      </c>
      <c r="K217">
        <v>9.8772259999999994E-3</v>
      </c>
      <c r="L217">
        <v>3.2473625999999999E-3</v>
      </c>
      <c r="M217">
        <v>6.4512505000000001E-3</v>
      </c>
      <c r="N217">
        <v>1.0631846E-3</v>
      </c>
      <c r="O217">
        <v>0</v>
      </c>
      <c r="P217">
        <v>0</v>
      </c>
      <c r="Q217">
        <v>0.24451458000000001</v>
      </c>
      <c r="R217">
        <v>0</v>
      </c>
      <c r="S217">
        <v>0.43218790000000001</v>
      </c>
      <c r="T217">
        <v>0</v>
      </c>
      <c r="U217">
        <v>0.24451458000000001</v>
      </c>
      <c r="V217">
        <v>0</v>
      </c>
      <c r="W217">
        <v>0</v>
      </c>
      <c r="X217">
        <v>7</v>
      </c>
      <c r="Y217">
        <v>0</v>
      </c>
      <c r="Z217">
        <v>4</v>
      </c>
      <c r="AA217">
        <v>0</v>
      </c>
      <c r="AB217">
        <v>3</v>
      </c>
      <c r="AC217">
        <v>0</v>
      </c>
      <c r="AD217">
        <v>0</v>
      </c>
      <c r="AE217">
        <v>9.5000000000000001E-2</v>
      </c>
      <c r="AF217">
        <v>0</v>
      </c>
      <c r="AG217">
        <v>0.156</v>
      </c>
      <c r="AH217">
        <v>0</v>
      </c>
      <c r="AI217">
        <v>9.5000000000000001E-2</v>
      </c>
      <c r="AJ217">
        <v>0</v>
      </c>
      <c r="AK217">
        <v>0</v>
      </c>
      <c r="AL217" t="s">
        <v>788</v>
      </c>
      <c r="AM217">
        <v>3</v>
      </c>
      <c r="AN217" t="s">
        <v>711</v>
      </c>
      <c r="AO217" s="1">
        <f>AVERAGE(AE217,AG217)</f>
        <v>0.1255</v>
      </c>
      <c r="AP217" s="1">
        <f>AVERAGE(AI217,AJ217)</f>
        <v>4.7500000000000001E-2</v>
      </c>
      <c r="AQ217" s="1">
        <f>AK217</f>
        <v>0</v>
      </c>
      <c r="AR217" s="8">
        <f>SUM(X217,Z217)</f>
        <v>11</v>
      </c>
      <c r="AS217" s="8">
        <f>SUM(AB217,AC217)</f>
        <v>3</v>
      </c>
      <c r="AT217" s="8">
        <f>AD217</f>
        <v>0</v>
      </c>
      <c r="AU217" t="b">
        <f>IF(AND(AE217&gt;0.1,AG217&gt;0.1,AF217&lt;0.1),TRUE,FALSE)</f>
        <v>0</v>
      </c>
      <c r="AV217" t="b">
        <f>IF(AND(AI217&gt;0.1,AJ217&gt;0.1,AH217&lt;0.1),TRUE,FALSE)</f>
        <v>0</v>
      </c>
      <c r="AW217" t="b">
        <f>IF(AND(AK217&gt;0.1,AH217&lt;0.1),TRUE,FALSE)</f>
        <v>0</v>
      </c>
    </row>
    <row r="218" spans="1:51" x14ac:dyDescent="0.2">
      <c r="A218" t="s">
        <v>25</v>
      </c>
      <c r="B218" t="s">
        <v>155</v>
      </c>
      <c r="C218">
        <v>3</v>
      </c>
      <c r="D218">
        <v>0</v>
      </c>
      <c r="E218">
        <v>13</v>
      </c>
      <c r="F218">
        <v>0</v>
      </c>
      <c r="G218">
        <v>0</v>
      </c>
      <c r="H218">
        <v>5</v>
      </c>
      <c r="I218">
        <v>2</v>
      </c>
      <c r="J218">
        <v>2.1652605E-4</v>
      </c>
      <c r="K218">
        <v>0</v>
      </c>
      <c r="L218">
        <v>7.1685379999999999E-4</v>
      </c>
      <c r="M218">
        <v>0</v>
      </c>
      <c r="N218">
        <v>0</v>
      </c>
      <c r="O218">
        <v>2.7000293000000001E-4</v>
      </c>
      <c r="P218">
        <v>0</v>
      </c>
      <c r="Q218">
        <v>0.46217715999999998</v>
      </c>
      <c r="R218">
        <v>0</v>
      </c>
      <c r="S218">
        <v>0</v>
      </c>
      <c r="T218">
        <v>0</v>
      </c>
      <c r="U218">
        <v>0</v>
      </c>
      <c r="V218">
        <v>8.3926916000000004E-2</v>
      </c>
      <c r="W218">
        <v>0</v>
      </c>
      <c r="X218">
        <v>11</v>
      </c>
      <c r="Y218">
        <v>0</v>
      </c>
      <c r="Z218">
        <v>0</v>
      </c>
      <c r="AA218">
        <v>0</v>
      </c>
      <c r="AB218">
        <v>0</v>
      </c>
      <c r="AC218">
        <v>2</v>
      </c>
      <c r="AD218">
        <v>0</v>
      </c>
      <c r="AE218">
        <v>0.16500000000000001</v>
      </c>
      <c r="AF218">
        <v>0</v>
      </c>
      <c r="AG218">
        <v>0</v>
      </c>
      <c r="AH218">
        <v>0</v>
      </c>
      <c r="AI218">
        <v>0</v>
      </c>
      <c r="AJ218">
        <v>3.5000000000000003E-2</v>
      </c>
      <c r="AK218">
        <v>0</v>
      </c>
      <c r="AL218" t="s">
        <v>733</v>
      </c>
      <c r="AM218">
        <v>2</v>
      </c>
      <c r="AN218" t="s">
        <v>706</v>
      </c>
      <c r="AO218" s="1">
        <f>AVERAGE(AE218,AG218)</f>
        <v>8.2500000000000004E-2</v>
      </c>
      <c r="AP218" s="1">
        <f>AVERAGE(AI218,AJ218)</f>
        <v>1.7500000000000002E-2</v>
      </c>
      <c r="AQ218" s="1">
        <f>AK218</f>
        <v>0</v>
      </c>
      <c r="AR218" s="8">
        <f>SUM(X218,Z218)</f>
        <v>11</v>
      </c>
      <c r="AS218" s="8">
        <f>SUM(AB218,AC218)</f>
        <v>2</v>
      </c>
      <c r="AT218" s="8">
        <f>AD218</f>
        <v>0</v>
      </c>
      <c r="AU218" t="b">
        <f>IF(AND(AE218&gt;0.1,AG218&gt;0.1,AF218&lt;0.1),TRUE,FALSE)</f>
        <v>0</v>
      </c>
      <c r="AV218" t="b">
        <f>IF(AND(AI218&gt;0.1,AJ218&gt;0.1,AH218&lt;0.1),TRUE,FALSE)</f>
        <v>0</v>
      </c>
      <c r="AW218" t="b">
        <f>IF(AND(AK218&gt;0.1,AH218&lt;0.1),TRUE,FALSE)</f>
        <v>0</v>
      </c>
    </row>
    <row r="219" spans="1:51" x14ac:dyDescent="0.2">
      <c r="A219" t="s">
        <v>25</v>
      </c>
      <c r="B219" t="s">
        <v>732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2</v>
      </c>
      <c r="J219">
        <v>0</v>
      </c>
      <c r="K219">
        <v>0</v>
      </c>
      <c r="L219">
        <v>0</v>
      </c>
      <c r="M219">
        <v>0</v>
      </c>
      <c r="N219">
        <v>1.3655583E-4</v>
      </c>
      <c r="O219">
        <v>0</v>
      </c>
      <c r="P219">
        <v>0</v>
      </c>
      <c r="Q219">
        <v>0.21059811000000001</v>
      </c>
      <c r="R219">
        <v>0</v>
      </c>
      <c r="S219">
        <v>0.30918192999999999</v>
      </c>
      <c r="T219">
        <v>0</v>
      </c>
      <c r="U219">
        <v>1.8591403999999999E-2</v>
      </c>
      <c r="V219">
        <v>0</v>
      </c>
      <c r="W219">
        <v>0</v>
      </c>
      <c r="X219">
        <v>6</v>
      </c>
      <c r="Y219">
        <v>0</v>
      </c>
      <c r="Z219">
        <v>5</v>
      </c>
      <c r="AA219">
        <v>0</v>
      </c>
      <c r="AB219">
        <v>2</v>
      </c>
      <c r="AC219">
        <v>0</v>
      </c>
      <c r="AD219">
        <v>0</v>
      </c>
      <c r="AE219">
        <v>8.3000000000000004E-2</v>
      </c>
      <c r="AF219">
        <v>0</v>
      </c>
      <c r="AG219">
        <v>0.11700000000000001</v>
      </c>
      <c r="AH219">
        <v>0</v>
      </c>
      <c r="AI219">
        <v>8.0000000000000002E-3</v>
      </c>
      <c r="AJ219">
        <v>0</v>
      </c>
      <c r="AK219">
        <v>0</v>
      </c>
      <c r="AL219" t="s">
        <v>731</v>
      </c>
      <c r="AM219">
        <v>3</v>
      </c>
      <c r="AN219" t="s">
        <v>711</v>
      </c>
      <c r="AO219" s="1">
        <f>AVERAGE(AE219,AG219)</f>
        <v>0.1</v>
      </c>
      <c r="AP219" s="1">
        <f>AVERAGE(AI219,AJ219)</f>
        <v>4.0000000000000001E-3</v>
      </c>
      <c r="AQ219" s="1">
        <f>AK219</f>
        <v>0</v>
      </c>
      <c r="AR219" s="8">
        <f>SUM(X219,Z219)</f>
        <v>11</v>
      </c>
      <c r="AS219" s="8">
        <f>SUM(AB219,AC219)</f>
        <v>2</v>
      </c>
      <c r="AT219" s="8">
        <f>AD219</f>
        <v>0</v>
      </c>
      <c r="AU219" t="b">
        <f>IF(AND(AE219&gt;0.1,AG219&gt;0.1,AF219&lt;0.1),TRUE,FALSE)</f>
        <v>0</v>
      </c>
      <c r="AV219" t="b">
        <f>IF(AND(AI219&gt;0.1,AJ219&gt;0.1,AH219&lt;0.1),TRUE,FALSE)</f>
        <v>0</v>
      </c>
      <c r="AW219" t="b">
        <f>IF(AND(AK219&gt;0.1,AH219&lt;0.1),TRUE,FALSE)</f>
        <v>0</v>
      </c>
    </row>
    <row r="220" spans="1:51" x14ac:dyDescent="0.2">
      <c r="A220" t="s">
        <v>25</v>
      </c>
      <c r="B220" t="s">
        <v>560</v>
      </c>
      <c r="C220">
        <v>4</v>
      </c>
      <c r="D220">
        <v>0</v>
      </c>
      <c r="E220">
        <v>8</v>
      </c>
      <c r="F220">
        <v>0</v>
      </c>
      <c r="G220">
        <v>2</v>
      </c>
      <c r="H220">
        <v>2</v>
      </c>
      <c r="I220">
        <v>0</v>
      </c>
      <c r="J220">
        <v>3.6759698000000002E-4</v>
      </c>
      <c r="K220">
        <v>0</v>
      </c>
      <c r="L220">
        <v>5.7373096999999997E-4</v>
      </c>
      <c r="M220">
        <v>0</v>
      </c>
      <c r="N220">
        <v>0</v>
      </c>
      <c r="O220">
        <v>0</v>
      </c>
      <c r="P220">
        <v>4.6352649999999997E-4</v>
      </c>
      <c r="Q220">
        <v>0.10407864999999999</v>
      </c>
      <c r="R220">
        <v>0</v>
      </c>
      <c r="S220">
        <v>9.6478224000000001E-2</v>
      </c>
      <c r="T220">
        <v>0</v>
      </c>
      <c r="U220">
        <v>0</v>
      </c>
      <c r="V220">
        <v>0</v>
      </c>
      <c r="W220">
        <v>7.8946710000000003E-2</v>
      </c>
      <c r="X220">
        <v>7</v>
      </c>
      <c r="Y220">
        <v>0</v>
      </c>
      <c r="Z220">
        <v>4</v>
      </c>
      <c r="AA220">
        <v>0</v>
      </c>
      <c r="AB220">
        <v>0</v>
      </c>
      <c r="AC220">
        <v>0</v>
      </c>
      <c r="AD220">
        <v>2</v>
      </c>
      <c r="AE220">
        <v>4.2999999999999997E-2</v>
      </c>
      <c r="AF220">
        <v>0</v>
      </c>
      <c r="AG220">
        <v>0.04</v>
      </c>
      <c r="AH220">
        <v>0</v>
      </c>
      <c r="AI220">
        <v>0</v>
      </c>
      <c r="AJ220">
        <v>0</v>
      </c>
      <c r="AK220">
        <v>3.3000000000000002E-2</v>
      </c>
      <c r="AL220" t="s">
        <v>559</v>
      </c>
      <c r="AM220">
        <v>3</v>
      </c>
      <c r="AN220" t="s">
        <v>558</v>
      </c>
      <c r="AO220" s="1">
        <f>AVERAGE(AE220,AG220)</f>
        <v>4.1499999999999995E-2</v>
      </c>
      <c r="AP220" s="1">
        <f>AVERAGE(AI220,AJ220)</f>
        <v>0</v>
      </c>
      <c r="AQ220" s="1">
        <f>AK220</f>
        <v>3.3000000000000002E-2</v>
      </c>
      <c r="AR220" s="8">
        <f>SUM(X220,Z220)</f>
        <v>11</v>
      </c>
      <c r="AS220" s="8">
        <f>SUM(AB220,AC220)</f>
        <v>0</v>
      </c>
      <c r="AT220" s="8">
        <f>AD220</f>
        <v>2</v>
      </c>
      <c r="AU220" t="b">
        <f>IF(AND(AE220&gt;0.1,AG220&gt;0.1,AF220&lt;0.1),TRUE,FALSE)</f>
        <v>0</v>
      </c>
      <c r="AV220" t="b">
        <f>IF(AND(AI220&gt;0.1,AJ220&gt;0.1,AH220&lt;0.1),TRUE,FALSE)</f>
        <v>0</v>
      </c>
      <c r="AW220" t="b">
        <f>IF(AND(AK220&gt;0.1,AH220&lt;0.1),TRUE,FALSE)</f>
        <v>0</v>
      </c>
    </row>
    <row r="221" spans="1:51" x14ac:dyDescent="0.2">
      <c r="A221" t="s">
        <v>25</v>
      </c>
      <c r="B221" t="s">
        <v>579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2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0.10662377000000001</v>
      </c>
      <c r="R221">
        <v>0</v>
      </c>
      <c r="S221">
        <v>8.8930129999999996E-2</v>
      </c>
      <c r="T221">
        <v>0</v>
      </c>
      <c r="U221">
        <v>0</v>
      </c>
      <c r="V221">
        <v>0</v>
      </c>
      <c r="W221">
        <v>0</v>
      </c>
      <c r="X221">
        <v>4</v>
      </c>
      <c r="Y221">
        <v>0</v>
      </c>
      <c r="Z221">
        <v>7</v>
      </c>
      <c r="AA221">
        <v>0</v>
      </c>
      <c r="AB221">
        <v>0</v>
      </c>
      <c r="AC221">
        <v>0</v>
      </c>
      <c r="AD221">
        <v>0</v>
      </c>
      <c r="AE221">
        <v>4.3999999999999997E-2</v>
      </c>
      <c r="AF221">
        <v>0</v>
      </c>
      <c r="AG221">
        <v>3.6999999999999998E-2</v>
      </c>
      <c r="AH221">
        <v>0</v>
      </c>
      <c r="AI221">
        <v>0</v>
      </c>
      <c r="AJ221">
        <v>0</v>
      </c>
      <c r="AK221">
        <v>0</v>
      </c>
      <c r="AL221" t="s">
        <v>578</v>
      </c>
      <c r="AM221">
        <v>2</v>
      </c>
      <c r="AN221" t="s">
        <v>424</v>
      </c>
      <c r="AO221" s="1">
        <f>AVERAGE(AE221,AG221)</f>
        <v>4.0499999999999994E-2</v>
      </c>
      <c r="AP221" s="1">
        <f>AVERAGE(AI221,AJ221)</f>
        <v>0</v>
      </c>
      <c r="AQ221" s="1">
        <f>AK221</f>
        <v>0</v>
      </c>
      <c r="AR221" s="8">
        <f>SUM(X221,Z221)</f>
        <v>11</v>
      </c>
      <c r="AS221" s="8">
        <f>SUM(AB221,AC221)</f>
        <v>0</v>
      </c>
      <c r="AT221" s="8">
        <f>AD221</f>
        <v>0</v>
      </c>
      <c r="AU221" t="b">
        <f>IF(AND(AE221&gt;0.1,AG221&gt;0.1,AF221&lt;0.1),TRUE,FALSE)</f>
        <v>0</v>
      </c>
      <c r="AV221" t="b">
        <f>IF(AND(AI221&gt;0.1,AJ221&gt;0.1,AH221&lt;0.1),TRUE,FALSE)</f>
        <v>0</v>
      </c>
      <c r="AW221" t="b">
        <f>IF(AND(AK221&gt;0.1,AH221&lt;0.1),TRUE,FALSE)</f>
        <v>0</v>
      </c>
    </row>
    <row r="222" spans="1:51" x14ac:dyDescent="0.2">
      <c r="A222" t="s">
        <v>25</v>
      </c>
      <c r="B222" t="s">
        <v>577</v>
      </c>
      <c r="C222">
        <v>0</v>
      </c>
      <c r="D222">
        <v>0</v>
      </c>
      <c r="E222">
        <v>4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1.6688283E-4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8.1434010000000001E-2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11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3.4000000000000002E-2</v>
      </c>
      <c r="AH222">
        <v>0</v>
      </c>
      <c r="AI222">
        <v>0</v>
      </c>
      <c r="AJ222">
        <v>0</v>
      </c>
      <c r="AK222">
        <v>0</v>
      </c>
      <c r="AL222" t="s">
        <v>576</v>
      </c>
      <c r="AM222">
        <v>1</v>
      </c>
      <c r="AN222" t="s">
        <v>351</v>
      </c>
      <c r="AO222" s="1">
        <f>AVERAGE(AE222,AG222)</f>
        <v>1.7000000000000001E-2</v>
      </c>
      <c r="AP222" s="1">
        <f>AVERAGE(AI222,AJ222)</f>
        <v>0</v>
      </c>
      <c r="AQ222" s="1">
        <f>AK222</f>
        <v>0</v>
      </c>
      <c r="AR222" s="8">
        <f>SUM(X222,Z222)</f>
        <v>11</v>
      </c>
      <c r="AS222" s="8">
        <f>SUM(AB222,AC222)</f>
        <v>0</v>
      </c>
      <c r="AT222" s="8">
        <f>AD222</f>
        <v>0</v>
      </c>
      <c r="AU222" t="b">
        <f>IF(AND(AE222&gt;0.1,AG222&gt;0.1,AF222&lt;0.1),TRUE,FALSE)</f>
        <v>0</v>
      </c>
      <c r="AV222" t="b">
        <f>IF(AND(AI222&gt;0.1,AJ222&gt;0.1,AH222&lt;0.1),TRUE,FALSE)</f>
        <v>0</v>
      </c>
      <c r="AW222" t="b">
        <f>IF(AND(AK222&gt;0.1,AH222&lt;0.1),TRUE,FALSE)</f>
        <v>0</v>
      </c>
    </row>
    <row r="223" spans="1:51" x14ac:dyDescent="0.2">
      <c r="A223" t="s">
        <v>25</v>
      </c>
      <c r="B223" t="s">
        <v>575</v>
      </c>
      <c r="C223">
        <v>0</v>
      </c>
      <c r="D223">
        <v>0</v>
      </c>
      <c r="E223">
        <v>2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4.0918192000000002E-5</v>
      </c>
      <c r="M223">
        <v>0</v>
      </c>
      <c r="N223">
        <v>0</v>
      </c>
      <c r="O223">
        <v>0</v>
      </c>
      <c r="P223">
        <v>0</v>
      </c>
      <c r="Q223">
        <v>0.10917485</v>
      </c>
      <c r="R223">
        <v>0</v>
      </c>
      <c r="S223">
        <v>0.11173176999999999</v>
      </c>
      <c r="T223">
        <v>0</v>
      </c>
      <c r="U223">
        <v>0</v>
      </c>
      <c r="V223">
        <v>0</v>
      </c>
      <c r="W223">
        <v>0</v>
      </c>
      <c r="X223">
        <v>8</v>
      </c>
      <c r="Y223">
        <v>0</v>
      </c>
      <c r="Z223">
        <v>3</v>
      </c>
      <c r="AA223">
        <v>0</v>
      </c>
      <c r="AB223">
        <v>0</v>
      </c>
      <c r="AC223">
        <v>0</v>
      </c>
      <c r="AD223">
        <v>0</v>
      </c>
      <c r="AE223">
        <v>4.4999999999999998E-2</v>
      </c>
      <c r="AF223">
        <v>0</v>
      </c>
      <c r="AG223">
        <v>4.5999999999999999E-2</v>
      </c>
      <c r="AH223">
        <v>0</v>
      </c>
      <c r="AI223">
        <v>0</v>
      </c>
      <c r="AJ223">
        <v>0</v>
      </c>
      <c r="AK223">
        <v>0</v>
      </c>
      <c r="AL223" t="s">
        <v>574</v>
      </c>
      <c r="AM223">
        <v>2</v>
      </c>
      <c r="AN223" t="s">
        <v>424</v>
      </c>
      <c r="AO223" s="1">
        <f>AVERAGE(AE223,AG223)</f>
        <v>4.5499999999999999E-2</v>
      </c>
      <c r="AP223" s="1">
        <f>AVERAGE(AI223,AJ223)</f>
        <v>0</v>
      </c>
      <c r="AQ223" s="1">
        <f>AK223</f>
        <v>0</v>
      </c>
      <c r="AR223" s="8">
        <f>SUM(X223,Z223)</f>
        <v>11</v>
      </c>
      <c r="AS223" s="8">
        <f>SUM(AB223,AC223)</f>
        <v>0</v>
      </c>
      <c r="AT223" s="8">
        <f>AD223</f>
        <v>0</v>
      </c>
      <c r="AU223" t="b">
        <f>IF(AND(AE223&gt;0.1,AG223&gt;0.1,AF223&lt;0.1),TRUE,FALSE)</f>
        <v>0</v>
      </c>
      <c r="AV223" t="b">
        <f>IF(AND(AI223&gt;0.1,AJ223&gt;0.1,AH223&lt;0.1),TRUE,FALSE)</f>
        <v>0</v>
      </c>
      <c r="AW223" t="b">
        <f>IF(AND(AK223&gt;0.1,AH223&lt;0.1),TRUE,FALSE)</f>
        <v>0</v>
      </c>
    </row>
    <row r="224" spans="1:51" x14ac:dyDescent="0.2">
      <c r="A224" t="s">
        <v>25</v>
      </c>
      <c r="B224" t="s">
        <v>573</v>
      </c>
      <c r="C224">
        <v>34</v>
      </c>
      <c r="D224">
        <v>0</v>
      </c>
      <c r="E224">
        <v>46</v>
      </c>
      <c r="F224">
        <v>0</v>
      </c>
      <c r="G224">
        <v>36</v>
      </c>
      <c r="H224">
        <v>32</v>
      </c>
      <c r="I224">
        <v>0</v>
      </c>
      <c r="J224">
        <v>3.7834919999999998E-3</v>
      </c>
      <c r="K224">
        <v>0</v>
      </c>
      <c r="L224">
        <v>2.7619493000000002E-3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0.12979590999999999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11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5.2999999999999999E-2</v>
      </c>
      <c r="AH224">
        <v>0</v>
      </c>
      <c r="AI224">
        <v>0</v>
      </c>
      <c r="AJ224">
        <v>0</v>
      </c>
      <c r="AK224">
        <v>0</v>
      </c>
      <c r="AL224" t="s">
        <v>572</v>
      </c>
      <c r="AM224">
        <v>1</v>
      </c>
      <c r="AN224" t="s">
        <v>351</v>
      </c>
      <c r="AO224" s="1">
        <f>AVERAGE(AE224,AG224)</f>
        <v>2.6499999999999999E-2</v>
      </c>
      <c r="AP224" s="1">
        <f>AVERAGE(AI224,AJ224)</f>
        <v>0</v>
      </c>
      <c r="AQ224" s="1">
        <f>AK224</f>
        <v>0</v>
      </c>
      <c r="AR224" s="8">
        <f>SUM(X224,Z224)</f>
        <v>11</v>
      </c>
      <c r="AS224" s="8">
        <f>SUM(AB224,AC224)</f>
        <v>0</v>
      </c>
      <c r="AT224" s="8">
        <f>AD224</f>
        <v>0</v>
      </c>
      <c r="AU224" t="b">
        <f>IF(AND(AE224&gt;0.1,AG224&gt;0.1,AF224&lt;0.1),TRUE,FALSE)</f>
        <v>0</v>
      </c>
      <c r="AV224" t="b">
        <f>IF(AND(AI224&gt;0.1,AJ224&gt;0.1,AH224&lt;0.1),TRUE,FALSE)</f>
        <v>0</v>
      </c>
      <c r="AW224" t="b">
        <f>IF(AND(AK224&gt;0.1,AH224&lt;0.1),TRUE,FALSE)</f>
        <v>0</v>
      </c>
    </row>
    <row r="225" spans="1:51" x14ac:dyDescent="0.2">
      <c r="A225" t="s">
        <v>25</v>
      </c>
      <c r="B225" t="s">
        <v>571</v>
      </c>
      <c r="C225">
        <v>3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2.0778904E-4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0.21898961</v>
      </c>
      <c r="R225">
        <v>0</v>
      </c>
      <c r="S225">
        <v>0.11429453000000001</v>
      </c>
      <c r="T225">
        <v>0</v>
      </c>
      <c r="U225">
        <v>0</v>
      </c>
      <c r="V225">
        <v>0</v>
      </c>
      <c r="W225">
        <v>0</v>
      </c>
      <c r="X225">
        <v>6</v>
      </c>
      <c r="Y225">
        <v>0</v>
      </c>
      <c r="Z225">
        <v>5</v>
      </c>
      <c r="AA225">
        <v>0</v>
      </c>
      <c r="AB225">
        <v>0</v>
      </c>
      <c r="AC225">
        <v>0</v>
      </c>
      <c r="AD225">
        <v>0</v>
      </c>
      <c r="AE225">
        <v>8.5999999999999993E-2</v>
      </c>
      <c r="AF225">
        <v>0</v>
      </c>
      <c r="AG225">
        <v>4.7E-2</v>
      </c>
      <c r="AH225">
        <v>0</v>
      </c>
      <c r="AI225">
        <v>0</v>
      </c>
      <c r="AJ225">
        <v>0</v>
      </c>
      <c r="AK225">
        <v>0</v>
      </c>
      <c r="AL225" t="s">
        <v>570</v>
      </c>
      <c r="AM225">
        <v>2</v>
      </c>
      <c r="AN225" t="s">
        <v>424</v>
      </c>
      <c r="AO225" s="1">
        <f>AVERAGE(AE225,AG225)</f>
        <v>6.6500000000000004E-2</v>
      </c>
      <c r="AP225" s="1">
        <f>AVERAGE(AI225,AJ225)</f>
        <v>0</v>
      </c>
      <c r="AQ225" s="1">
        <f>AK225</f>
        <v>0</v>
      </c>
      <c r="AR225" s="8">
        <f>SUM(X225,Z225)</f>
        <v>11</v>
      </c>
      <c r="AS225" s="8">
        <f>SUM(AB225,AC225)</f>
        <v>0</v>
      </c>
      <c r="AT225" s="8">
        <f>AD225</f>
        <v>0</v>
      </c>
      <c r="AU225" t="b">
        <f>IF(AND(AE225&gt;0.1,AG225&gt;0.1,AF225&lt;0.1),TRUE,FALSE)</f>
        <v>0</v>
      </c>
      <c r="AV225" t="b">
        <f>IF(AND(AI225&gt;0.1,AJ225&gt;0.1,AH225&lt;0.1),TRUE,FALSE)</f>
        <v>0</v>
      </c>
      <c r="AW225" t="b">
        <f>IF(AND(AK225&gt;0.1,AH225&lt;0.1),TRUE,FALSE)</f>
        <v>0</v>
      </c>
    </row>
    <row r="226" spans="1:51" x14ac:dyDescent="0.2">
      <c r="A226" t="s">
        <v>25</v>
      </c>
      <c r="B226" t="s">
        <v>569</v>
      </c>
      <c r="C226">
        <v>0</v>
      </c>
      <c r="D226">
        <v>0</v>
      </c>
      <c r="E226">
        <v>0</v>
      </c>
      <c r="F226">
        <v>0</v>
      </c>
      <c r="G226">
        <v>3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0.16412604</v>
      </c>
      <c r="R226">
        <v>0</v>
      </c>
      <c r="S226">
        <v>0.15877736000000001</v>
      </c>
      <c r="T226">
        <v>0</v>
      </c>
      <c r="U226">
        <v>0</v>
      </c>
      <c r="V226">
        <v>0</v>
      </c>
      <c r="W226">
        <v>0</v>
      </c>
      <c r="X226">
        <v>6</v>
      </c>
      <c r="Y226">
        <v>0</v>
      </c>
      <c r="Z226">
        <v>5</v>
      </c>
      <c r="AA226">
        <v>0</v>
      </c>
      <c r="AB226">
        <v>0</v>
      </c>
      <c r="AC226">
        <v>0</v>
      </c>
      <c r="AD226">
        <v>0</v>
      </c>
      <c r="AE226">
        <v>6.6000000000000003E-2</v>
      </c>
      <c r="AF226">
        <v>0</v>
      </c>
      <c r="AG226">
        <v>6.4000000000000001E-2</v>
      </c>
      <c r="AH226">
        <v>0</v>
      </c>
      <c r="AI226">
        <v>0</v>
      </c>
      <c r="AJ226">
        <v>0</v>
      </c>
      <c r="AK226">
        <v>0</v>
      </c>
      <c r="AL226" t="s">
        <v>568</v>
      </c>
      <c r="AM226">
        <v>2</v>
      </c>
      <c r="AN226" t="s">
        <v>424</v>
      </c>
      <c r="AO226" s="1">
        <f>AVERAGE(AE226,AG226)</f>
        <v>6.5000000000000002E-2</v>
      </c>
      <c r="AP226" s="1">
        <f>AVERAGE(AI226,AJ226)</f>
        <v>0</v>
      </c>
      <c r="AQ226" s="1">
        <f>AK226</f>
        <v>0</v>
      </c>
      <c r="AR226" s="8">
        <f>SUM(X226,Z226)</f>
        <v>11</v>
      </c>
      <c r="AS226" s="8">
        <f>SUM(AB226,AC226)</f>
        <v>0</v>
      </c>
      <c r="AT226" s="8">
        <f>AD226</f>
        <v>0</v>
      </c>
      <c r="AU226" t="b">
        <f>IF(AND(AE226&gt;0.1,AG226&gt;0.1,AF226&lt;0.1),TRUE,FALSE)</f>
        <v>0</v>
      </c>
      <c r="AV226" t="b">
        <f>IF(AND(AI226&gt;0.1,AJ226&gt;0.1,AH226&lt;0.1),TRUE,FALSE)</f>
        <v>0</v>
      </c>
      <c r="AW226" t="b">
        <f>IF(AND(AK226&gt;0.1,AH226&lt;0.1),TRUE,FALSE)</f>
        <v>0</v>
      </c>
    </row>
    <row r="227" spans="1:51" x14ac:dyDescent="0.2">
      <c r="A227" t="s">
        <v>25</v>
      </c>
      <c r="B227" t="s">
        <v>567</v>
      </c>
      <c r="C227">
        <v>0</v>
      </c>
      <c r="D227">
        <v>0</v>
      </c>
      <c r="E227">
        <v>4</v>
      </c>
      <c r="F227">
        <v>0</v>
      </c>
      <c r="G227">
        <v>5</v>
      </c>
      <c r="H227">
        <v>0</v>
      </c>
      <c r="I227">
        <v>0</v>
      </c>
      <c r="J227">
        <v>0</v>
      </c>
      <c r="K227">
        <v>0</v>
      </c>
      <c r="L227">
        <v>6.5747660000000003E-4</v>
      </c>
      <c r="M227">
        <v>0</v>
      </c>
      <c r="N227">
        <v>0</v>
      </c>
      <c r="O227">
        <v>0</v>
      </c>
      <c r="P227">
        <v>0</v>
      </c>
      <c r="Q227">
        <v>0.1324004</v>
      </c>
      <c r="R227">
        <v>0</v>
      </c>
      <c r="S227">
        <v>0.101539254</v>
      </c>
      <c r="T227">
        <v>0</v>
      </c>
      <c r="U227">
        <v>0</v>
      </c>
      <c r="V227">
        <v>0</v>
      </c>
      <c r="W227">
        <v>0</v>
      </c>
      <c r="X227">
        <v>3</v>
      </c>
      <c r="Y227">
        <v>0</v>
      </c>
      <c r="Z227">
        <v>8</v>
      </c>
      <c r="AA227">
        <v>0</v>
      </c>
      <c r="AB227">
        <v>0</v>
      </c>
      <c r="AC227">
        <v>0</v>
      </c>
      <c r="AD227">
        <v>0</v>
      </c>
      <c r="AE227">
        <v>5.3999999999999999E-2</v>
      </c>
      <c r="AF227">
        <v>0</v>
      </c>
      <c r="AG227">
        <v>4.2000000000000003E-2</v>
      </c>
      <c r="AH227">
        <v>0</v>
      </c>
      <c r="AI227">
        <v>0</v>
      </c>
      <c r="AJ227">
        <v>0</v>
      </c>
      <c r="AK227">
        <v>0</v>
      </c>
      <c r="AL227" t="s">
        <v>566</v>
      </c>
      <c r="AM227">
        <v>2</v>
      </c>
      <c r="AN227" t="s">
        <v>424</v>
      </c>
      <c r="AO227" s="1">
        <f>AVERAGE(AE227,AG227)</f>
        <v>4.8000000000000001E-2</v>
      </c>
      <c r="AP227" s="1">
        <f>AVERAGE(AI227,AJ227)</f>
        <v>0</v>
      </c>
      <c r="AQ227" s="1">
        <f>AK227</f>
        <v>0</v>
      </c>
      <c r="AR227" s="8">
        <f>SUM(X227,Z227)</f>
        <v>11</v>
      </c>
      <c r="AS227" s="8">
        <f>SUM(AB227,AC227)</f>
        <v>0</v>
      </c>
      <c r="AT227" s="8">
        <f>AD227</f>
        <v>0</v>
      </c>
      <c r="AU227" t="b">
        <f>IF(AND(AE227&gt;0.1,AG227&gt;0.1,AF227&lt;0.1),TRUE,FALSE)</f>
        <v>0</v>
      </c>
      <c r="AV227" t="b">
        <f>IF(AND(AI227&gt;0.1,AJ227&gt;0.1,AH227&lt;0.1),TRUE,FALSE)</f>
        <v>0</v>
      </c>
      <c r="AW227" t="b">
        <f>IF(AND(AK227&gt;0.1,AH227&lt;0.1),TRUE,FALSE)</f>
        <v>0</v>
      </c>
    </row>
    <row r="228" spans="1:51" x14ac:dyDescent="0.2">
      <c r="A228" t="s">
        <v>25</v>
      </c>
      <c r="B228" t="s">
        <v>565</v>
      </c>
      <c r="C228">
        <v>2</v>
      </c>
      <c r="D228">
        <v>0</v>
      </c>
      <c r="E228">
        <v>3</v>
      </c>
      <c r="F228">
        <v>0</v>
      </c>
      <c r="G228">
        <v>2</v>
      </c>
      <c r="H228">
        <v>0</v>
      </c>
      <c r="I228">
        <v>0</v>
      </c>
      <c r="J228">
        <v>1.8799960000000001E-3</v>
      </c>
      <c r="K228">
        <v>0</v>
      </c>
      <c r="L228">
        <v>7.6213609999999999E-4</v>
      </c>
      <c r="M228">
        <v>0</v>
      </c>
      <c r="N228">
        <v>0</v>
      </c>
      <c r="O228">
        <v>0</v>
      </c>
      <c r="P228">
        <v>0</v>
      </c>
      <c r="Q228">
        <v>0.21338879999999999</v>
      </c>
      <c r="R228">
        <v>0</v>
      </c>
      <c r="S228">
        <v>0.29121923</v>
      </c>
      <c r="T228">
        <v>0</v>
      </c>
      <c r="U228">
        <v>0</v>
      </c>
      <c r="V228">
        <v>0</v>
      </c>
      <c r="W228">
        <v>0</v>
      </c>
      <c r="X228">
        <v>6</v>
      </c>
      <c r="Y228">
        <v>0</v>
      </c>
      <c r="Z228">
        <v>5</v>
      </c>
      <c r="AA228">
        <v>0</v>
      </c>
      <c r="AB228">
        <v>0</v>
      </c>
      <c r="AC228">
        <v>0</v>
      </c>
      <c r="AD228">
        <v>0</v>
      </c>
      <c r="AE228">
        <v>8.4000000000000005E-2</v>
      </c>
      <c r="AF228">
        <v>0</v>
      </c>
      <c r="AG228">
        <v>0.111</v>
      </c>
      <c r="AH228">
        <v>0</v>
      </c>
      <c r="AI228">
        <v>0</v>
      </c>
      <c r="AJ228">
        <v>0</v>
      </c>
      <c r="AK228">
        <v>0</v>
      </c>
      <c r="AL228" t="s">
        <v>564</v>
      </c>
      <c r="AM228">
        <v>2</v>
      </c>
      <c r="AN228" t="s">
        <v>424</v>
      </c>
      <c r="AO228" s="1">
        <f>AVERAGE(AE228,AG228)</f>
        <v>9.7500000000000003E-2</v>
      </c>
      <c r="AP228" s="1">
        <f>AVERAGE(AI228,AJ228)</f>
        <v>0</v>
      </c>
      <c r="AQ228" s="1">
        <f>AK228</f>
        <v>0</v>
      </c>
      <c r="AR228" s="8">
        <f>SUM(X228,Z228)</f>
        <v>11</v>
      </c>
      <c r="AS228" s="8">
        <f>SUM(AB228,AC228)</f>
        <v>0</v>
      </c>
      <c r="AT228" s="8">
        <f>AD228</f>
        <v>0</v>
      </c>
      <c r="AU228" t="b">
        <f>IF(AND(AE228&gt;0.1,AG228&gt;0.1,AF228&lt;0.1),TRUE,FALSE)</f>
        <v>0</v>
      </c>
      <c r="AV228" t="b">
        <f>IF(AND(AI228&gt;0.1,AJ228&gt;0.1,AH228&lt;0.1),TRUE,FALSE)</f>
        <v>0</v>
      </c>
      <c r="AW228" t="b">
        <f>IF(AND(AK228&gt;0.1,AH228&lt;0.1),TRUE,FALSE)</f>
        <v>0</v>
      </c>
    </row>
    <row r="229" spans="1:51" x14ac:dyDescent="0.2">
      <c r="A229" t="s">
        <v>25</v>
      </c>
      <c r="B229" t="s">
        <v>563</v>
      </c>
      <c r="C229">
        <v>4</v>
      </c>
      <c r="D229">
        <v>0</v>
      </c>
      <c r="E229">
        <v>3</v>
      </c>
      <c r="F229">
        <v>0</v>
      </c>
      <c r="G229">
        <v>0</v>
      </c>
      <c r="H229">
        <v>0</v>
      </c>
      <c r="I229">
        <v>0</v>
      </c>
      <c r="J229">
        <v>4.222451E-4</v>
      </c>
      <c r="K229">
        <v>0</v>
      </c>
      <c r="L229">
        <v>2.4963013E-4</v>
      </c>
      <c r="M229">
        <v>0</v>
      </c>
      <c r="N229">
        <v>0</v>
      </c>
      <c r="O229">
        <v>0</v>
      </c>
      <c r="P229">
        <v>0</v>
      </c>
      <c r="Q229">
        <v>0.31522476999999999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11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0.11899999999999999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 t="s">
        <v>191</v>
      </c>
      <c r="AM229">
        <v>1</v>
      </c>
      <c r="AN229" t="s">
        <v>366</v>
      </c>
      <c r="AO229" s="1">
        <f>AVERAGE(AE229,AG229)</f>
        <v>5.9499999999999997E-2</v>
      </c>
      <c r="AP229" s="1">
        <f>AVERAGE(AI229,AJ229)</f>
        <v>0</v>
      </c>
      <c r="AQ229" s="1">
        <f>AK229</f>
        <v>0</v>
      </c>
      <c r="AR229" s="8">
        <f>SUM(X229,Z229)</f>
        <v>11</v>
      </c>
      <c r="AS229" s="8">
        <f>SUM(AB229,AC229)</f>
        <v>0</v>
      </c>
      <c r="AT229" s="8">
        <f>AD229</f>
        <v>0</v>
      </c>
      <c r="AU229" t="b">
        <f>IF(AND(AE229&gt;0.1,AG229&gt;0.1,AF229&lt;0.1),TRUE,FALSE)</f>
        <v>0</v>
      </c>
      <c r="AV229" t="b">
        <f>IF(AND(AI229&gt;0.1,AJ229&gt;0.1,AH229&lt;0.1),TRUE,FALSE)</f>
        <v>0</v>
      </c>
      <c r="AW229" t="b">
        <f>IF(AND(AK229&gt;0.1,AH229&lt;0.1),TRUE,FALSE)</f>
        <v>0</v>
      </c>
    </row>
    <row r="230" spans="1:51" x14ac:dyDescent="0.2">
      <c r="A230" t="s">
        <v>25</v>
      </c>
      <c r="B230" t="s">
        <v>562</v>
      </c>
      <c r="C230">
        <v>0</v>
      </c>
      <c r="D230">
        <v>0</v>
      </c>
      <c r="E230">
        <v>2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1.0247012999999999E-3</v>
      </c>
      <c r="M230">
        <v>0</v>
      </c>
      <c r="N230">
        <v>0</v>
      </c>
      <c r="O230">
        <v>0</v>
      </c>
      <c r="P230">
        <v>0</v>
      </c>
      <c r="Q230">
        <v>5.4386853999999998E-2</v>
      </c>
      <c r="R230">
        <v>0</v>
      </c>
      <c r="S230">
        <v>0.25602996</v>
      </c>
      <c r="T230">
        <v>0</v>
      </c>
      <c r="U230">
        <v>0</v>
      </c>
      <c r="V230">
        <v>0</v>
      </c>
      <c r="W230">
        <v>0</v>
      </c>
      <c r="X230">
        <v>4</v>
      </c>
      <c r="Y230">
        <v>0</v>
      </c>
      <c r="Z230">
        <v>7</v>
      </c>
      <c r="AA230">
        <v>0</v>
      </c>
      <c r="AB230">
        <v>0</v>
      </c>
      <c r="AC230">
        <v>0</v>
      </c>
      <c r="AD230">
        <v>0</v>
      </c>
      <c r="AE230">
        <v>2.3E-2</v>
      </c>
      <c r="AF230">
        <v>0</v>
      </c>
      <c r="AG230">
        <v>9.9000000000000005E-2</v>
      </c>
      <c r="AH230">
        <v>0</v>
      </c>
      <c r="AI230">
        <v>0</v>
      </c>
      <c r="AJ230">
        <v>0</v>
      </c>
      <c r="AK230">
        <v>0</v>
      </c>
      <c r="AL230" t="s">
        <v>561</v>
      </c>
      <c r="AM230">
        <v>2</v>
      </c>
      <c r="AN230" t="s">
        <v>424</v>
      </c>
      <c r="AO230" s="1">
        <f>AVERAGE(AE230,AG230)</f>
        <v>6.0999999999999999E-2</v>
      </c>
      <c r="AP230" s="1">
        <f>AVERAGE(AI230,AJ230)</f>
        <v>0</v>
      </c>
      <c r="AQ230" s="1">
        <f>AK230</f>
        <v>0</v>
      </c>
      <c r="AR230" s="8">
        <f>SUM(X230,Z230)</f>
        <v>11</v>
      </c>
      <c r="AS230" s="8">
        <f>SUM(AB230,AC230)</f>
        <v>0</v>
      </c>
      <c r="AT230" s="8">
        <f>AD230</f>
        <v>0</v>
      </c>
      <c r="AU230" t="b">
        <f>IF(AND(AE230&gt;0.1,AG230&gt;0.1,AF230&lt;0.1),TRUE,FALSE)</f>
        <v>0</v>
      </c>
      <c r="AV230" t="b">
        <f>IF(AND(AI230&gt;0.1,AJ230&gt;0.1,AH230&lt;0.1),TRUE,FALSE)</f>
        <v>0</v>
      </c>
      <c r="AW230" t="b">
        <f>IF(AND(AK230&gt;0.1,AH230&lt;0.1),TRUE,FALSE)</f>
        <v>0</v>
      </c>
    </row>
    <row r="231" spans="1:51" x14ac:dyDescent="0.2">
      <c r="A231" t="s">
        <v>25</v>
      </c>
      <c r="B231" t="s">
        <v>557</v>
      </c>
      <c r="C231">
        <v>3</v>
      </c>
      <c r="D231">
        <v>0</v>
      </c>
      <c r="E231">
        <v>2</v>
      </c>
      <c r="F231">
        <v>0</v>
      </c>
      <c r="G231">
        <v>2</v>
      </c>
      <c r="H231">
        <v>0</v>
      </c>
      <c r="I231">
        <v>0</v>
      </c>
      <c r="J231">
        <v>4.9520120000000002E-5</v>
      </c>
      <c r="K231">
        <v>0</v>
      </c>
      <c r="L231">
        <v>1.7565695E-5</v>
      </c>
      <c r="M231">
        <v>0</v>
      </c>
      <c r="N231">
        <v>0</v>
      </c>
      <c r="O231">
        <v>0</v>
      </c>
      <c r="P231">
        <v>0</v>
      </c>
      <c r="Q231">
        <v>0.30918192999999999</v>
      </c>
      <c r="R231">
        <v>0</v>
      </c>
      <c r="S231">
        <v>9.6478224000000001E-2</v>
      </c>
      <c r="T231">
        <v>0</v>
      </c>
      <c r="U231">
        <v>0</v>
      </c>
      <c r="V231">
        <v>0</v>
      </c>
      <c r="W231">
        <v>0</v>
      </c>
      <c r="X231">
        <v>8</v>
      </c>
      <c r="Y231">
        <v>0</v>
      </c>
      <c r="Z231">
        <v>3</v>
      </c>
      <c r="AA231">
        <v>0</v>
      </c>
      <c r="AB231">
        <v>0</v>
      </c>
      <c r="AC231">
        <v>0</v>
      </c>
      <c r="AD231">
        <v>0</v>
      </c>
      <c r="AE231">
        <v>0.11700000000000001</v>
      </c>
      <c r="AF231">
        <v>0</v>
      </c>
      <c r="AG231">
        <v>0.04</v>
      </c>
      <c r="AH231">
        <v>0</v>
      </c>
      <c r="AI231">
        <v>0</v>
      </c>
      <c r="AJ231">
        <v>0</v>
      </c>
      <c r="AK231">
        <v>0</v>
      </c>
      <c r="AL231" t="s">
        <v>556</v>
      </c>
      <c r="AM231">
        <v>2</v>
      </c>
      <c r="AN231" t="s">
        <v>424</v>
      </c>
      <c r="AO231" s="1">
        <f>AVERAGE(AE231,AG231)</f>
        <v>7.85E-2</v>
      </c>
      <c r="AP231" s="1">
        <f>AVERAGE(AI231,AJ231)</f>
        <v>0</v>
      </c>
      <c r="AQ231" s="1">
        <f>AK231</f>
        <v>0</v>
      </c>
      <c r="AR231" s="8">
        <f>SUM(X231,Z231)</f>
        <v>11</v>
      </c>
      <c r="AS231" s="8">
        <f>SUM(AB231,AC231)</f>
        <v>0</v>
      </c>
      <c r="AT231" s="8">
        <f>AD231</f>
        <v>0</v>
      </c>
      <c r="AU231" t="b">
        <f>IF(AND(AE231&gt;0.1,AG231&gt;0.1,AF231&lt;0.1),TRUE,FALSE)</f>
        <v>0</v>
      </c>
      <c r="AV231" t="b">
        <f>IF(AND(AI231&gt;0.1,AJ231&gt;0.1,AH231&lt;0.1),TRUE,FALSE)</f>
        <v>0</v>
      </c>
      <c r="AW231" t="b">
        <f>IF(AND(AK231&gt;0.1,AH231&lt;0.1),TRUE,FALSE)</f>
        <v>0</v>
      </c>
    </row>
    <row r="232" spans="1:51" x14ac:dyDescent="0.2">
      <c r="A232" t="s">
        <v>25</v>
      </c>
      <c r="B232" t="s">
        <v>555</v>
      </c>
      <c r="C232">
        <v>3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2.5093164999999998E-4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8.1434010000000001E-2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3.4000000000000002E-2</v>
      </c>
      <c r="AH232">
        <v>0</v>
      </c>
      <c r="AI232">
        <v>0</v>
      </c>
      <c r="AJ232">
        <v>0</v>
      </c>
      <c r="AK232">
        <v>0</v>
      </c>
      <c r="AL232" t="s">
        <v>554</v>
      </c>
      <c r="AM232">
        <v>1</v>
      </c>
      <c r="AN232" t="s">
        <v>351</v>
      </c>
      <c r="AO232" s="1">
        <f>AVERAGE(AE232,AG232)</f>
        <v>1.7000000000000001E-2</v>
      </c>
      <c r="AP232" s="1">
        <f>AVERAGE(AI232,AJ232)</f>
        <v>0</v>
      </c>
      <c r="AQ232" s="1">
        <f>AK232</f>
        <v>0</v>
      </c>
      <c r="AR232" s="8">
        <f>SUM(X232,Z232)</f>
        <v>11</v>
      </c>
      <c r="AS232" s="8">
        <f>SUM(AB232,AC232)</f>
        <v>0</v>
      </c>
      <c r="AT232" s="8">
        <f>AD232</f>
        <v>0</v>
      </c>
      <c r="AU232" t="b">
        <f>IF(AND(AE232&gt;0.1,AG232&gt;0.1,AF232&lt;0.1),TRUE,FALSE)</f>
        <v>0</v>
      </c>
      <c r="AV232" t="b">
        <f>IF(AND(AI232&gt;0.1,AJ232&gt;0.1,AH232&lt;0.1),TRUE,FALSE)</f>
        <v>0</v>
      </c>
      <c r="AW232" t="b">
        <f>IF(AND(AK232&gt;0.1,AH232&lt;0.1),TRUE,FALSE)</f>
        <v>0</v>
      </c>
    </row>
    <row r="233" spans="1:51" x14ac:dyDescent="0.2">
      <c r="A233" t="s">
        <v>25</v>
      </c>
      <c r="B233" t="s">
        <v>979</v>
      </c>
      <c r="C233">
        <v>0</v>
      </c>
      <c r="D233">
        <v>0</v>
      </c>
      <c r="E233">
        <v>2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1.8672335000000001E-4</v>
      </c>
      <c r="M233">
        <v>0</v>
      </c>
      <c r="N233">
        <v>4.1492430000000004E-3</v>
      </c>
      <c r="O233">
        <v>3.7752622999999998E-3</v>
      </c>
      <c r="P233">
        <v>0</v>
      </c>
      <c r="Q233">
        <v>0</v>
      </c>
      <c r="R233">
        <v>0.47231244999999999</v>
      </c>
      <c r="S233">
        <v>1.4043627000000001</v>
      </c>
      <c r="T233">
        <v>0</v>
      </c>
      <c r="U233">
        <v>1.4043627000000001</v>
      </c>
      <c r="V233">
        <v>0.566751</v>
      </c>
      <c r="W233">
        <v>0</v>
      </c>
      <c r="X233">
        <v>0</v>
      </c>
      <c r="Y233">
        <v>2</v>
      </c>
      <c r="Z233">
        <v>10</v>
      </c>
      <c r="AA233">
        <v>0</v>
      </c>
      <c r="AB233">
        <v>9</v>
      </c>
      <c r="AC233">
        <v>10</v>
      </c>
      <c r="AD233">
        <v>0</v>
      </c>
      <c r="AE233">
        <v>0</v>
      </c>
      <c r="AF233">
        <v>0.16800000000000001</v>
      </c>
      <c r="AG233">
        <v>0.38100000000000001</v>
      </c>
      <c r="AH233">
        <v>0</v>
      </c>
      <c r="AI233">
        <v>0.38100000000000001</v>
      </c>
      <c r="AJ233">
        <v>0.19500000000000001</v>
      </c>
      <c r="AK233">
        <v>0</v>
      </c>
      <c r="AL233" t="s">
        <v>53</v>
      </c>
      <c r="AM233">
        <v>4</v>
      </c>
      <c r="AN233" t="s">
        <v>978</v>
      </c>
      <c r="AO233" s="1">
        <f>AVERAGE(AE233,AG233)</f>
        <v>0.1905</v>
      </c>
      <c r="AP233" s="1">
        <f>AVERAGE(AI233,AJ233)</f>
        <v>0.28800000000000003</v>
      </c>
      <c r="AQ233" s="1">
        <f>AK233</f>
        <v>0</v>
      </c>
      <c r="AR233" s="8">
        <f>SUM(X233,Z233)</f>
        <v>10</v>
      </c>
      <c r="AS233" s="8">
        <f>SUM(AB233,AC233)</f>
        <v>19</v>
      </c>
      <c r="AT233" s="8">
        <f>AD233</f>
        <v>0</v>
      </c>
      <c r="AU233" t="b">
        <f>IF(AND(AE233&gt;0.1,AG233&gt;0.1,AF233&lt;0.1),TRUE,FALSE)</f>
        <v>0</v>
      </c>
      <c r="AV233" t="b">
        <f>IF(AND(AI233&gt;0.1,AJ233&gt;0.1,AH233&lt;0.1),TRUE,FALSE)</f>
        <v>1</v>
      </c>
      <c r="AW233" t="b">
        <f>IF(AND(AK233&gt;0.1,AH233&lt;0.1),TRUE,FALSE)</f>
        <v>0</v>
      </c>
      <c r="AX233" t="s">
        <v>977</v>
      </c>
      <c r="AY233" s="9" t="s">
        <v>976</v>
      </c>
    </row>
    <row r="234" spans="1:51" x14ac:dyDescent="0.2">
      <c r="A234" t="s">
        <v>25</v>
      </c>
      <c r="B234" t="s">
        <v>870</v>
      </c>
      <c r="C234">
        <v>0</v>
      </c>
      <c r="D234">
        <v>0</v>
      </c>
      <c r="E234">
        <v>0</v>
      </c>
      <c r="F234">
        <v>0</v>
      </c>
      <c r="G234">
        <v>3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9.8294430000000002E-4</v>
      </c>
      <c r="O234">
        <v>8.0491440000000003E-4</v>
      </c>
      <c r="P234">
        <v>0</v>
      </c>
      <c r="Q234">
        <v>0.31522476999999999</v>
      </c>
      <c r="R234">
        <v>0</v>
      </c>
      <c r="S234">
        <v>0.47910845000000002</v>
      </c>
      <c r="T234">
        <v>0</v>
      </c>
      <c r="U234">
        <v>0.18850218999999999</v>
      </c>
      <c r="V234">
        <v>0.31522476999999999</v>
      </c>
      <c r="W234">
        <v>0</v>
      </c>
      <c r="X234">
        <v>8</v>
      </c>
      <c r="Y234">
        <v>0</v>
      </c>
      <c r="Z234">
        <v>2</v>
      </c>
      <c r="AA234">
        <v>0</v>
      </c>
      <c r="AB234">
        <v>3</v>
      </c>
      <c r="AC234">
        <v>3</v>
      </c>
      <c r="AD234">
        <v>0</v>
      </c>
      <c r="AE234">
        <v>0.11899999999999999</v>
      </c>
      <c r="AF234">
        <v>0</v>
      </c>
      <c r="AG234">
        <v>0.17</v>
      </c>
      <c r="AH234">
        <v>0</v>
      </c>
      <c r="AI234">
        <v>7.4999999999999997E-2</v>
      </c>
      <c r="AJ234">
        <v>0.11899999999999999</v>
      </c>
      <c r="AK234">
        <v>0</v>
      </c>
      <c r="AL234" t="s">
        <v>869</v>
      </c>
      <c r="AM234">
        <v>4</v>
      </c>
      <c r="AN234" t="s">
        <v>834</v>
      </c>
      <c r="AO234" s="1">
        <f>AVERAGE(AE234,AG234)</f>
        <v>0.14450000000000002</v>
      </c>
      <c r="AP234" s="1">
        <f>AVERAGE(AI234,AJ234)</f>
        <v>9.7000000000000003E-2</v>
      </c>
      <c r="AQ234" s="1">
        <f>AK234</f>
        <v>0</v>
      </c>
      <c r="AR234" s="8">
        <f>SUM(X234,Z234)</f>
        <v>10</v>
      </c>
      <c r="AS234" s="8">
        <f>SUM(AB234,AC234)</f>
        <v>6</v>
      </c>
      <c r="AT234" s="8">
        <f>AD234</f>
        <v>0</v>
      </c>
      <c r="AU234" t="b">
        <f>IF(AND(AE234&gt;0.1,AG234&gt;0.1,AF234&lt;0.1),TRUE,FALSE)</f>
        <v>1</v>
      </c>
      <c r="AV234" t="b">
        <f>IF(AND(AI234&gt;0.1,AJ234&gt;0.1,AH234&lt;0.1),TRUE,FALSE)</f>
        <v>0</v>
      </c>
      <c r="AW234" t="b">
        <f>IF(AND(AK234&gt;0.1,AH234&lt;0.1),TRUE,FALSE)</f>
        <v>0</v>
      </c>
      <c r="AX234" t="s">
        <v>868</v>
      </c>
      <c r="AY234" s="9" t="s">
        <v>867</v>
      </c>
    </row>
    <row r="235" spans="1:51" x14ac:dyDescent="0.2">
      <c r="A235" t="s">
        <v>25</v>
      </c>
      <c r="B235" t="s">
        <v>866</v>
      </c>
      <c r="C235">
        <v>0</v>
      </c>
      <c r="D235">
        <v>0</v>
      </c>
      <c r="E235">
        <v>2</v>
      </c>
      <c r="F235">
        <v>0</v>
      </c>
      <c r="G235">
        <v>3</v>
      </c>
      <c r="H235">
        <v>0</v>
      </c>
      <c r="I235">
        <v>0</v>
      </c>
      <c r="J235">
        <v>0</v>
      </c>
      <c r="K235">
        <v>0</v>
      </c>
      <c r="L235">
        <v>4.1524835999999998E-5</v>
      </c>
      <c r="M235">
        <v>0</v>
      </c>
      <c r="N235">
        <v>7.2022183999999995E-4</v>
      </c>
      <c r="O235">
        <v>0</v>
      </c>
      <c r="P235">
        <v>0</v>
      </c>
      <c r="Q235">
        <v>0.14287830000000001</v>
      </c>
      <c r="R235">
        <v>0</v>
      </c>
      <c r="S235">
        <v>9.9005819999999994E-2</v>
      </c>
      <c r="T235">
        <v>0</v>
      </c>
      <c r="U235">
        <v>0.15345323</v>
      </c>
      <c r="V235">
        <v>0</v>
      </c>
      <c r="W235">
        <v>0</v>
      </c>
      <c r="X235">
        <v>5</v>
      </c>
      <c r="Y235">
        <v>0</v>
      </c>
      <c r="Z235">
        <v>5</v>
      </c>
      <c r="AA235">
        <v>0</v>
      </c>
      <c r="AB235">
        <v>6</v>
      </c>
      <c r="AC235">
        <v>0</v>
      </c>
      <c r="AD235">
        <v>0</v>
      </c>
      <c r="AE235">
        <v>5.8000000000000003E-2</v>
      </c>
      <c r="AF235">
        <v>0</v>
      </c>
      <c r="AG235">
        <v>4.1000000000000002E-2</v>
      </c>
      <c r="AH235">
        <v>0</v>
      </c>
      <c r="AI235">
        <v>6.2E-2</v>
      </c>
      <c r="AJ235">
        <v>0</v>
      </c>
      <c r="AK235">
        <v>0</v>
      </c>
      <c r="AL235" t="s">
        <v>865</v>
      </c>
      <c r="AM235">
        <v>3</v>
      </c>
      <c r="AN235" t="s">
        <v>711</v>
      </c>
      <c r="AO235" s="1">
        <f>AVERAGE(AE235,AG235)</f>
        <v>4.9500000000000002E-2</v>
      </c>
      <c r="AP235" s="1">
        <f>AVERAGE(AI235,AJ235)</f>
        <v>3.1E-2</v>
      </c>
      <c r="AQ235" s="1">
        <f>AK235</f>
        <v>0</v>
      </c>
      <c r="AR235" s="8">
        <f>SUM(X235,Z235)</f>
        <v>10</v>
      </c>
      <c r="AS235" s="8">
        <f>SUM(AB235,AC235)</f>
        <v>6</v>
      </c>
      <c r="AT235" s="8">
        <f>AD235</f>
        <v>0</v>
      </c>
      <c r="AU235" t="b">
        <f>IF(AND(AE235&gt;0.1,AG235&gt;0.1,AF235&lt;0.1),TRUE,FALSE)</f>
        <v>0</v>
      </c>
      <c r="AV235" t="b">
        <f>IF(AND(AI235&gt;0.1,AJ235&gt;0.1,AH235&lt;0.1),TRUE,FALSE)</f>
        <v>0</v>
      </c>
      <c r="AW235" t="b">
        <f>IF(AND(AK235&gt;0.1,AH235&lt;0.1),TRUE,FALSE)</f>
        <v>0</v>
      </c>
    </row>
    <row r="236" spans="1:51" x14ac:dyDescent="0.2">
      <c r="A236" t="s">
        <v>25</v>
      </c>
      <c r="B236" t="s">
        <v>787</v>
      </c>
      <c r="C236">
        <v>5</v>
      </c>
      <c r="D236">
        <v>0</v>
      </c>
      <c r="E236">
        <v>8</v>
      </c>
      <c r="F236">
        <v>0</v>
      </c>
      <c r="G236">
        <v>0</v>
      </c>
      <c r="H236">
        <v>5</v>
      </c>
      <c r="I236">
        <v>0</v>
      </c>
      <c r="J236">
        <v>3.7441438E-4</v>
      </c>
      <c r="K236">
        <v>0</v>
      </c>
      <c r="L236">
        <v>2.6562329999999998E-4</v>
      </c>
      <c r="M236">
        <v>0</v>
      </c>
      <c r="N236">
        <v>1.5723154000000001E-4</v>
      </c>
      <c r="O236">
        <v>0</v>
      </c>
      <c r="P236">
        <v>0</v>
      </c>
      <c r="Q236">
        <v>5.6817529999999998E-2</v>
      </c>
      <c r="R236">
        <v>0</v>
      </c>
      <c r="S236">
        <v>0.10917485</v>
      </c>
      <c r="T236">
        <v>0</v>
      </c>
      <c r="U236">
        <v>2.8016329E-2</v>
      </c>
      <c r="V236">
        <v>0</v>
      </c>
      <c r="W236">
        <v>0</v>
      </c>
      <c r="X236">
        <v>7</v>
      </c>
      <c r="Y236">
        <v>0</v>
      </c>
      <c r="Z236">
        <v>3</v>
      </c>
      <c r="AA236">
        <v>0</v>
      </c>
      <c r="AB236">
        <v>3</v>
      </c>
      <c r="AC236">
        <v>0</v>
      </c>
      <c r="AD236">
        <v>0</v>
      </c>
      <c r="AE236">
        <v>2.4E-2</v>
      </c>
      <c r="AF236">
        <v>0</v>
      </c>
      <c r="AG236">
        <v>4.4999999999999998E-2</v>
      </c>
      <c r="AH236">
        <v>0</v>
      </c>
      <c r="AI236">
        <v>1.2E-2</v>
      </c>
      <c r="AJ236">
        <v>0</v>
      </c>
      <c r="AK236">
        <v>0</v>
      </c>
      <c r="AL236" t="s">
        <v>786</v>
      </c>
      <c r="AM236">
        <v>3</v>
      </c>
      <c r="AN236" t="s">
        <v>711</v>
      </c>
      <c r="AO236" s="1">
        <f>AVERAGE(AE236,AG236)</f>
        <v>3.4500000000000003E-2</v>
      </c>
      <c r="AP236" s="1">
        <f>AVERAGE(AI236,AJ236)</f>
        <v>6.0000000000000001E-3</v>
      </c>
      <c r="AQ236" s="1">
        <f>AK236</f>
        <v>0</v>
      </c>
      <c r="AR236" s="8">
        <f>SUM(X236,Z236)</f>
        <v>10</v>
      </c>
      <c r="AS236" s="8">
        <f>SUM(AB236,AC236)</f>
        <v>3</v>
      </c>
      <c r="AT236" s="8">
        <f>AD236</f>
        <v>0</v>
      </c>
      <c r="AU236" t="b">
        <f>IF(AND(AE236&gt;0.1,AG236&gt;0.1,AF236&lt;0.1),TRUE,FALSE)</f>
        <v>0</v>
      </c>
      <c r="AV236" t="b">
        <f>IF(AND(AI236&gt;0.1,AJ236&gt;0.1,AH236&lt;0.1),TRUE,FALSE)</f>
        <v>0</v>
      </c>
      <c r="AW236" t="b">
        <f>IF(AND(AK236&gt;0.1,AH236&lt;0.1),TRUE,FALSE)</f>
        <v>0</v>
      </c>
    </row>
    <row r="237" spans="1:51" x14ac:dyDescent="0.2">
      <c r="A237" t="s">
        <v>25</v>
      </c>
      <c r="B237" t="s">
        <v>159</v>
      </c>
      <c r="C237">
        <v>5</v>
      </c>
      <c r="D237">
        <v>0</v>
      </c>
      <c r="E237">
        <v>17</v>
      </c>
      <c r="F237">
        <v>0</v>
      </c>
      <c r="G237">
        <v>13</v>
      </c>
      <c r="H237">
        <v>9</v>
      </c>
      <c r="I237">
        <v>0</v>
      </c>
      <c r="J237">
        <v>1.6336517000000001E-3</v>
      </c>
      <c r="K237">
        <v>0</v>
      </c>
      <c r="L237">
        <v>6.9538350000000002E-3</v>
      </c>
      <c r="M237">
        <v>0</v>
      </c>
      <c r="N237">
        <v>5.2889384000000001E-4</v>
      </c>
      <c r="O237">
        <v>0</v>
      </c>
      <c r="P237">
        <v>0</v>
      </c>
      <c r="Q237">
        <v>0.16412604</v>
      </c>
      <c r="R237">
        <v>0</v>
      </c>
      <c r="S237">
        <v>0.32434153999999998</v>
      </c>
      <c r="T237">
        <v>0</v>
      </c>
      <c r="U237">
        <v>0.32434153999999998</v>
      </c>
      <c r="V237">
        <v>0</v>
      </c>
      <c r="W237">
        <v>0</v>
      </c>
      <c r="X237">
        <v>5</v>
      </c>
      <c r="Y237">
        <v>0</v>
      </c>
      <c r="Z237">
        <v>5</v>
      </c>
      <c r="AA237">
        <v>0</v>
      </c>
      <c r="AB237">
        <v>2</v>
      </c>
      <c r="AC237">
        <v>0</v>
      </c>
      <c r="AD237">
        <v>0</v>
      </c>
      <c r="AE237">
        <v>6.6000000000000003E-2</v>
      </c>
      <c r="AF237">
        <v>0</v>
      </c>
      <c r="AG237">
        <v>0.122</v>
      </c>
      <c r="AH237">
        <v>0</v>
      </c>
      <c r="AI237">
        <v>0.122</v>
      </c>
      <c r="AJ237">
        <v>0</v>
      </c>
      <c r="AK237">
        <v>0</v>
      </c>
      <c r="AL237" t="s">
        <v>730</v>
      </c>
      <c r="AM237">
        <v>3</v>
      </c>
      <c r="AN237" t="s">
        <v>711</v>
      </c>
      <c r="AO237" s="1">
        <f>AVERAGE(AE237,AG237)</f>
        <v>9.4E-2</v>
      </c>
      <c r="AP237" s="1">
        <f>AVERAGE(AI237,AJ237)</f>
        <v>6.0999999999999999E-2</v>
      </c>
      <c r="AQ237" s="1">
        <f>AK237</f>
        <v>0</v>
      </c>
      <c r="AR237" s="8">
        <f>SUM(X237,Z237)</f>
        <v>10</v>
      </c>
      <c r="AS237" s="8">
        <f>SUM(AB237,AC237)</f>
        <v>2</v>
      </c>
      <c r="AT237" s="8">
        <f>AD237</f>
        <v>0</v>
      </c>
      <c r="AU237" t="b">
        <f>IF(AND(AE237&gt;0.1,AG237&gt;0.1,AF237&lt;0.1),TRUE,FALSE)</f>
        <v>0</v>
      </c>
      <c r="AV237" t="b">
        <f>IF(AND(AI237&gt;0.1,AJ237&gt;0.1,AH237&lt;0.1),TRUE,FALSE)</f>
        <v>0</v>
      </c>
      <c r="AW237" t="b">
        <f>IF(AND(AK237&gt;0.1,AH237&lt;0.1),TRUE,FALSE)</f>
        <v>0</v>
      </c>
    </row>
    <row r="238" spans="1:51" x14ac:dyDescent="0.2">
      <c r="A238" t="s">
        <v>25</v>
      </c>
      <c r="B238" t="s">
        <v>729</v>
      </c>
      <c r="C238">
        <v>11</v>
      </c>
      <c r="D238">
        <v>0</v>
      </c>
      <c r="E238">
        <v>8</v>
      </c>
      <c r="F238">
        <v>0</v>
      </c>
      <c r="G238">
        <v>6</v>
      </c>
      <c r="H238">
        <v>3</v>
      </c>
      <c r="I238">
        <v>0</v>
      </c>
      <c r="J238">
        <v>9.9808779999999999E-4</v>
      </c>
      <c r="K238">
        <v>0</v>
      </c>
      <c r="L238">
        <v>3.4092744999999997E-4</v>
      </c>
      <c r="M238">
        <v>0</v>
      </c>
      <c r="N238">
        <v>4.5498730000000001E-4</v>
      </c>
      <c r="O238">
        <v>0</v>
      </c>
      <c r="P238">
        <v>0</v>
      </c>
      <c r="Q238">
        <v>0.14024972999999999</v>
      </c>
      <c r="R238">
        <v>0</v>
      </c>
      <c r="S238">
        <v>0.27350307000000001</v>
      </c>
      <c r="T238">
        <v>0</v>
      </c>
      <c r="U238">
        <v>0.27350307000000001</v>
      </c>
      <c r="V238">
        <v>0</v>
      </c>
      <c r="W238">
        <v>0</v>
      </c>
      <c r="X238">
        <v>5</v>
      </c>
      <c r="Y238">
        <v>0</v>
      </c>
      <c r="Z238">
        <v>5</v>
      </c>
      <c r="AA238">
        <v>0</v>
      </c>
      <c r="AB238">
        <v>2</v>
      </c>
      <c r="AC238">
        <v>0</v>
      </c>
      <c r="AD238">
        <v>0</v>
      </c>
      <c r="AE238">
        <v>5.7000000000000002E-2</v>
      </c>
      <c r="AF238">
        <v>0</v>
      </c>
      <c r="AG238">
        <v>0.105</v>
      </c>
      <c r="AH238">
        <v>0</v>
      </c>
      <c r="AI238">
        <v>0.105</v>
      </c>
      <c r="AJ238">
        <v>0</v>
      </c>
      <c r="AK238">
        <v>0</v>
      </c>
      <c r="AL238" t="s">
        <v>728</v>
      </c>
      <c r="AM238">
        <v>3</v>
      </c>
      <c r="AN238" t="s">
        <v>711</v>
      </c>
      <c r="AO238" s="1">
        <f>AVERAGE(AE238,AG238)</f>
        <v>8.1000000000000003E-2</v>
      </c>
      <c r="AP238" s="1">
        <f>AVERAGE(AI238,AJ238)</f>
        <v>5.2499999999999998E-2</v>
      </c>
      <c r="AQ238" s="1">
        <f>AK238</f>
        <v>0</v>
      </c>
      <c r="AR238" s="8">
        <f>SUM(X238,Z238)</f>
        <v>10</v>
      </c>
      <c r="AS238" s="8">
        <f>SUM(AB238,AC238)</f>
        <v>2</v>
      </c>
      <c r="AT238" s="8">
        <f>AD238</f>
        <v>0</v>
      </c>
      <c r="AU238" t="b">
        <f>IF(AND(AE238&gt;0.1,AG238&gt;0.1,AF238&lt;0.1),TRUE,FALSE)</f>
        <v>0</v>
      </c>
      <c r="AV238" t="b">
        <f>IF(AND(AI238&gt;0.1,AJ238&gt;0.1,AH238&lt;0.1),TRUE,FALSE)</f>
        <v>0</v>
      </c>
      <c r="AW238" t="b">
        <f>IF(AND(AK238&gt;0.1,AH238&lt;0.1),TRUE,FALSE)</f>
        <v>0</v>
      </c>
    </row>
    <row r="239" spans="1:51" x14ac:dyDescent="0.2">
      <c r="A239" t="s">
        <v>25</v>
      </c>
      <c r="B239" t="s">
        <v>161</v>
      </c>
      <c r="C239">
        <v>14</v>
      </c>
      <c r="D239">
        <v>0</v>
      </c>
      <c r="E239">
        <v>8</v>
      </c>
      <c r="F239">
        <v>0</v>
      </c>
      <c r="G239">
        <v>11</v>
      </c>
      <c r="H239">
        <v>12</v>
      </c>
      <c r="I239">
        <v>0</v>
      </c>
      <c r="J239">
        <v>1.7315754000000001E-3</v>
      </c>
      <c r="K239">
        <v>0</v>
      </c>
      <c r="L239">
        <v>3.9310176999999999E-4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0.14287830000000001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10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5.8000000000000003E-2</v>
      </c>
      <c r="AH239">
        <v>0</v>
      </c>
      <c r="AI239">
        <v>0</v>
      </c>
      <c r="AJ239">
        <v>0</v>
      </c>
      <c r="AK239">
        <v>0</v>
      </c>
      <c r="AL239" t="s">
        <v>553</v>
      </c>
      <c r="AM239">
        <v>1</v>
      </c>
      <c r="AN239" t="s">
        <v>351</v>
      </c>
      <c r="AO239" s="1">
        <f>AVERAGE(AE239,AG239)</f>
        <v>2.9000000000000001E-2</v>
      </c>
      <c r="AP239" s="1">
        <f>AVERAGE(AI239,AJ239)</f>
        <v>0</v>
      </c>
      <c r="AQ239" s="1">
        <f>AK239</f>
        <v>0</v>
      </c>
      <c r="AR239" s="8">
        <f>SUM(X239,Z239)</f>
        <v>10</v>
      </c>
      <c r="AS239" s="8">
        <f>SUM(AB239,AC239)</f>
        <v>0</v>
      </c>
      <c r="AT239" s="8">
        <f>AD239</f>
        <v>0</v>
      </c>
      <c r="AU239" t="b">
        <f>IF(AND(AE239&gt;0.1,AG239&gt;0.1,AF239&lt;0.1),TRUE,FALSE)</f>
        <v>0</v>
      </c>
      <c r="AV239" t="b">
        <f>IF(AND(AI239&gt;0.1,AJ239&gt;0.1,AH239&lt;0.1),TRUE,FALSE)</f>
        <v>0</v>
      </c>
      <c r="AW239" t="b">
        <f>IF(AND(AK239&gt;0.1,AH239&lt;0.1),TRUE,FALSE)</f>
        <v>0</v>
      </c>
    </row>
    <row r="240" spans="1:51" x14ac:dyDescent="0.2">
      <c r="A240" t="s">
        <v>25</v>
      </c>
      <c r="B240" t="s">
        <v>552</v>
      </c>
      <c r="C240">
        <v>4</v>
      </c>
      <c r="D240">
        <v>0</v>
      </c>
      <c r="E240">
        <v>6</v>
      </c>
      <c r="F240">
        <v>0</v>
      </c>
      <c r="G240">
        <v>5</v>
      </c>
      <c r="H240">
        <v>0</v>
      </c>
      <c r="I240">
        <v>0</v>
      </c>
      <c r="J240">
        <v>1.5897952E-3</v>
      </c>
      <c r="K240">
        <v>0</v>
      </c>
      <c r="L240">
        <v>1.3158356E-3</v>
      </c>
      <c r="M240">
        <v>0</v>
      </c>
      <c r="N240">
        <v>0</v>
      </c>
      <c r="O240">
        <v>0</v>
      </c>
      <c r="P240">
        <v>0</v>
      </c>
      <c r="Q240">
        <v>1.8591403999999999E-2</v>
      </c>
      <c r="R240">
        <v>0</v>
      </c>
      <c r="S240">
        <v>7.6465249999999998E-2</v>
      </c>
      <c r="T240">
        <v>0</v>
      </c>
      <c r="U240">
        <v>0</v>
      </c>
      <c r="V240">
        <v>0</v>
      </c>
      <c r="W240">
        <v>0</v>
      </c>
      <c r="X240">
        <v>5</v>
      </c>
      <c r="Y240">
        <v>0</v>
      </c>
      <c r="Z240">
        <v>5</v>
      </c>
      <c r="AA240">
        <v>0</v>
      </c>
      <c r="AB240">
        <v>0</v>
      </c>
      <c r="AC240">
        <v>0</v>
      </c>
      <c r="AD240">
        <v>0</v>
      </c>
      <c r="AE240">
        <v>8.0000000000000002E-3</v>
      </c>
      <c r="AF240">
        <v>0</v>
      </c>
      <c r="AG240">
        <v>3.2000000000000001E-2</v>
      </c>
      <c r="AH240">
        <v>0</v>
      </c>
      <c r="AI240">
        <v>0</v>
      </c>
      <c r="AJ240">
        <v>0</v>
      </c>
      <c r="AK240">
        <v>0</v>
      </c>
      <c r="AL240" t="s">
        <v>45</v>
      </c>
      <c r="AM240">
        <v>2</v>
      </c>
      <c r="AN240" t="s">
        <v>424</v>
      </c>
      <c r="AO240" s="1">
        <f>AVERAGE(AE240,AG240)</f>
        <v>0.02</v>
      </c>
      <c r="AP240" s="1">
        <f>AVERAGE(AI240,AJ240)</f>
        <v>0</v>
      </c>
      <c r="AQ240" s="1">
        <f>AK240</f>
        <v>0</v>
      </c>
      <c r="AR240" s="8">
        <f>SUM(X240,Z240)</f>
        <v>10</v>
      </c>
      <c r="AS240" s="8">
        <f>SUM(AB240,AC240)</f>
        <v>0</v>
      </c>
      <c r="AT240" s="8">
        <f>AD240</f>
        <v>0</v>
      </c>
      <c r="AU240" t="b">
        <f>IF(AND(AE240&gt;0.1,AG240&gt;0.1,AF240&lt;0.1),TRUE,FALSE)</f>
        <v>0</v>
      </c>
      <c r="AV240" t="b">
        <f>IF(AND(AI240&gt;0.1,AJ240&gt;0.1,AH240&lt;0.1),TRUE,FALSE)</f>
        <v>0</v>
      </c>
      <c r="AW240" t="b">
        <f>IF(AND(AK240&gt;0.1,AH240&lt;0.1),TRUE,FALSE)</f>
        <v>0</v>
      </c>
    </row>
    <row r="241" spans="1:51" x14ac:dyDescent="0.2">
      <c r="A241" t="s">
        <v>25</v>
      </c>
      <c r="B241" t="s">
        <v>551</v>
      </c>
      <c r="C241">
        <v>3</v>
      </c>
      <c r="D241">
        <v>0</v>
      </c>
      <c r="E241">
        <v>4</v>
      </c>
      <c r="F241">
        <v>0</v>
      </c>
      <c r="G241">
        <v>0</v>
      </c>
      <c r="H241">
        <v>0</v>
      </c>
      <c r="I241">
        <v>0</v>
      </c>
      <c r="J241">
        <v>1.7140340000000001E-4</v>
      </c>
      <c r="K241">
        <v>0</v>
      </c>
      <c r="L241">
        <v>2.8373299999999999E-4</v>
      </c>
      <c r="M241">
        <v>0</v>
      </c>
      <c r="N241">
        <v>0</v>
      </c>
      <c r="O241">
        <v>0</v>
      </c>
      <c r="P241">
        <v>0</v>
      </c>
      <c r="Q241">
        <v>0.25602996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10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9.9000000000000005E-2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 t="s">
        <v>550</v>
      </c>
      <c r="AM241">
        <v>1</v>
      </c>
      <c r="AN241" t="s">
        <v>366</v>
      </c>
      <c r="AO241" s="1">
        <f>AVERAGE(AE241,AG241)</f>
        <v>4.9500000000000002E-2</v>
      </c>
      <c r="AP241" s="1">
        <f>AVERAGE(AI241,AJ241)</f>
        <v>0</v>
      </c>
      <c r="AQ241" s="1">
        <f>AK241</f>
        <v>0</v>
      </c>
      <c r="AR241" s="8">
        <f>SUM(X241,Z241)</f>
        <v>10</v>
      </c>
      <c r="AS241" s="8">
        <f>SUM(AB241,AC241)</f>
        <v>0</v>
      </c>
      <c r="AT241" s="8">
        <f>AD241</f>
        <v>0</v>
      </c>
      <c r="AU241" t="b">
        <f>IF(AND(AE241&gt;0.1,AG241&gt;0.1,AF241&lt;0.1),TRUE,FALSE)</f>
        <v>0</v>
      </c>
      <c r="AV241" t="b">
        <f>IF(AND(AI241&gt;0.1,AJ241&gt;0.1,AH241&lt;0.1),TRUE,FALSE)</f>
        <v>0</v>
      </c>
      <c r="AW241" t="b">
        <f>IF(AND(AK241&gt;0.1,AH241&lt;0.1),TRUE,FALSE)</f>
        <v>0</v>
      </c>
    </row>
    <row r="242" spans="1:51" x14ac:dyDescent="0.2">
      <c r="A242" t="s">
        <v>25</v>
      </c>
      <c r="B242" t="s">
        <v>163</v>
      </c>
      <c r="C242">
        <v>4</v>
      </c>
      <c r="D242">
        <v>3</v>
      </c>
      <c r="E242">
        <v>4</v>
      </c>
      <c r="F242">
        <v>0</v>
      </c>
      <c r="G242">
        <v>11</v>
      </c>
      <c r="H242">
        <v>3</v>
      </c>
      <c r="I242">
        <v>2</v>
      </c>
      <c r="J242">
        <v>3.8705800000000002E-3</v>
      </c>
      <c r="K242">
        <v>1.6035968000000001E-2</v>
      </c>
      <c r="L242">
        <v>3.2951178E-3</v>
      </c>
      <c r="M242">
        <v>0</v>
      </c>
      <c r="N242">
        <v>0</v>
      </c>
      <c r="O242">
        <v>0</v>
      </c>
      <c r="P242">
        <v>0</v>
      </c>
      <c r="Q242">
        <v>0.19949937000000001</v>
      </c>
      <c r="R242">
        <v>0</v>
      </c>
      <c r="S242">
        <v>5.9253693000000003E-2</v>
      </c>
      <c r="T242">
        <v>0</v>
      </c>
      <c r="U242">
        <v>0</v>
      </c>
      <c r="V242">
        <v>0</v>
      </c>
      <c r="W242">
        <v>0</v>
      </c>
      <c r="X242">
        <v>8</v>
      </c>
      <c r="Y242">
        <v>0</v>
      </c>
      <c r="Z242">
        <v>2</v>
      </c>
      <c r="AA242">
        <v>0</v>
      </c>
      <c r="AB242">
        <v>0</v>
      </c>
      <c r="AC242">
        <v>0</v>
      </c>
      <c r="AD242">
        <v>0</v>
      </c>
      <c r="AE242">
        <v>7.9000000000000001E-2</v>
      </c>
      <c r="AF242">
        <v>0</v>
      </c>
      <c r="AG242">
        <v>2.5000000000000001E-2</v>
      </c>
      <c r="AH242">
        <v>0</v>
      </c>
      <c r="AI242">
        <v>0</v>
      </c>
      <c r="AJ242">
        <v>0</v>
      </c>
      <c r="AK242">
        <v>0</v>
      </c>
      <c r="AL242" t="s">
        <v>549</v>
      </c>
      <c r="AM242">
        <v>2</v>
      </c>
      <c r="AN242" t="s">
        <v>424</v>
      </c>
      <c r="AO242" s="1">
        <f>AVERAGE(AE242,AG242)</f>
        <v>5.2000000000000005E-2</v>
      </c>
      <c r="AP242" s="1">
        <f>AVERAGE(AI242,AJ242)</f>
        <v>0</v>
      </c>
      <c r="AQ242" s="1">
        <f>AK242</f>
        <v>0</v>
      </c>
      <c r="AR242" s="8">
        <f>SUM(X242,Z242)</f>
        <v>10</v>
      </c>
      <c r="AS242" s="8">
        <f>SUM(AB242,AC242)</f>
        <v>0</v>
      </c>
      <c r="AT242" s="8">
        <f>AD242</f>
        <v>0</v>
      </c>
      <c r="AU242" t="b">
        <f>IF(AND(AE242&gt;0.1,AG242&gt;0.1,AF242&lt;0.1),TRUE,FALSE)</f>
        <v>0</v>
      </c>
      <c r="AV242" t="b">
        <f>IF(AND(AI242&gt;0.1,AJ242&gt;0.1,AH242&lt;0.1),TRUE,FALSE)</f>
        <v>0</v>
      </c>
      <c r="AW242" t="b">
        <f>IF(AND(AK242&gt;0.1,AH242&lt;0.1),TRUE,FALSE)</f>
        <v>0</v>
      </c>
    </row>
    <row r="243" spans="1:51" x14ac:dyDescent="0.2">
      <c r="A243" t="s">
        <v>25</v>
      </c>
      <c r="B243" t="s">
        <v>548</v>
      </c>
      <c r="C243">
        <v>3</v>
      </c>
      <c r="D243">
        <v>0</v>
      </c>
      <c r="E243">
        <v>8</v>
      </c>
      <c r="F243">
        <v>0</v>
      </c>
      <c r="G243">
        <v>2</v>
      </c>
      <c r="H243">
        <v>0</v>
      </c>
      <c r="I243">
        <v>0</v>
      </c>
      <c r="J243">
        <v>7.4843445000000001E-4</v>
      </c>
      <c r="K243">
        <v>0</v>
      </c>
      <c r="L243">
        <v>1.7256422E-3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9.3956349999999994E-2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10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3.9E-2</v>
      </c>
      <c r="AH243">
        <v>0</v>
      </c>
      <c r="AI243">
        <v>0</v>
      </c>
      <c r="AJ243">
        <v>0</v>
      </c>
      <c r="AK243">
        <v>0</v>
      </c>
      <c r="AL243" t="s">
        <v>547</v>
      </c>
      <c r="AM243">
        <v>1</v>
      </c>
      <c r="AN243" t="s">
        <v>351</v>
      </c>
      <c r="AO243" s="1">
        <f>AVERAGE(AE243,AG243)</f>
        <v>1.95E-2</v>
      </c>
      <c r="AP243" s="1">
        <f>AVERAGE(AI243,AJ243)</f>
        <v>0</v>
      </c>
      <c r="AQ243" s="1">
        <f>AK243</f>
        <v>0</v>
      </c>
      <c r="AR243" s="8">
        <f>SUM(X243,Z243)</f>
        <v>10</v>
      </c>
      <c r="AS243" s="8">
        <f>SUM(AB243,AC243)</f>
        <v>0</v>
      </c>
      <c r="AT243" s="8">
        <f>AD243</f>
        <v>0</v>
      </c>
      <c r="AU243" t="b">
        <f>IF(AND(AE243&gt;0.1,AG243&gt;0.1,AF243&lt;0.1),TRUE,FALSE)</f>
        <v>0</v>
      </c>
      <c r="AV243" t="b">
        <f>IF(AND(AI243&gt;0.1,AJ243&gt;0.1,AH243&lt;0.1),TRUE,FALSE)</f>
        <v>0</v>
      </c>
      <c r="AW243" t="b">
        <f>IF(AND(AK243&gt;0.1,AH243&lt;0.1),TRUE,FALSE)</f>
        <v>0</v>
      </c>
    </row>
    <row r="244" spans="1:51" x14ac:dyDescent="0.2">
      <c r="A244" t="s">
        <v>25</v>
      </c>
      <c r="B244" t="s">
        <v>165</v>
      </c>
      <c r="C244">
        <v>11</v>
      </c>
      <c r="D244">
        <v>0</v>
      </c>
      <c r="E244">
        <v>22</v>
      </c>
      <c r="F244">
        <v>0</v>
      </c>
      <c r="G244">
        <v>3</v>
      </c>
      <c r="H244">
        <v>2</v>
      </c>
      <c r="I244">
        <v>0</v>
      </c>
      <c r="J244">
        <v>2.2080492000000002E-3</v>
      </c>
      <c r="K244">
        <v>0</v>
      </c>
      <c r="L244">
        <v>1.7544475000000001E-3</v>
      </c>
      <c r="M244">
        <v>0</v>
      </c>
      <c r="N244">
        <v>0</v>
      </c>
      <c r="O244">
        <v>0</v>
      </c>
      <c r="P244">
        <v>0</v>
      </c>
      <c r="Q244">
        <v>0.15611220000000001</v>
      </c>
      <c r="R244">
        <v>0</v>
      </c>
      <c r="S244">
        <v>7.1519256000000003E-2</v>
      </c>
      <c r="T244">
        <v>0</v>
      </c>
      <c r="U244">
        <v>0</v>
      </c>
      <c r="V244">
        <v>0</v>
      </c>
      <c r="W244">
        <v>0</v>
      </c>
      <c r="X244">
        <v>3</v>
      </c>
      <c r="Y244">
        <v>0</v>
      </c>
      <c r="Z244">
        <v>7</v>
      </c>
      <c r="AA244">
        <v>0</v>
      </c>
      <c r="AB244">
        <v>0</v>
      </c>
      <c r="AC244">
        <v>0</v>
      </c>
      <c r="AD244">
        <v>0</v>
      </c>
      <c r="AE244">
        <v>6.3E-2</v>
      </c>
      <c r="AF244">
        <v>0</v>
      </c>
      <c r="AG244">
        <v>0.03</v>
      </c>
      <c r="AH244">
        <v>0</v>
      </c>
      <c r="AI244">
        <v>0</v>
      </c>
      <c r="AJ244">
        <v>0</v>
      </c>
      <c r="AK244">
        <v>0</v>
      </c>
      <c r="AL244" t="s">
        <v>546</v>
      </c>
      <c r="AM244">
        <v>2</v>
      </c>
      <c r="AN244" t="s">
        <v>424</v>
      </c>
      <c r="AO244" s="1">
        <f>AVERAGE(AE244,AG244)</f>
        <v>4.65E-2</v>
      </c>
      <c r="AP244" s="1">
        <f>AVERAGE(AI244,AJ244)</f>
        <v>0</v>
      </c>
      <c r="AQ244" s="1">
        <f>AK244</f>
        <v>0</v>
      </c>
      <c r="AR244" s="8">
        <f>SUM(X244,Z244)</f>
        <v>10</v>
      </c>
      <c r="AS244" s="8">
        <f>SUM(AB244,AC244)</f>
        <v>0</v>
      </c>
      <c r="AT244" s="8">
        <f>AD244</f>
        <v>0</v>
      </c>
      <c r="AU244" t="b">
        <f>IF(AND(AE244&gt;0.1,AG244&gt;0.1,AF244&lt;0.1),TRUE,FALSE)</f>
        <v>0</v>
      </c>
      <c r="AV244" t="b">
        <f>IF(AND(AI244&gt;0.1,AJ244&gt;0.1,AH244&lt;0.1),TRUE,FALSE)</f>
        <v>0</v>
      </c>
      <c r="AW244" t="b">
        <f>IF(AND(AK244&gt;0.1,AH244&lt;0.1),TRUE,FALSE)</f>
        <v>0</v>
      </c>
    </row>
    <row r="245" spans="1:51" x14ac:dyDescent="0.2">
      <c r="A245" t="s">
        <v>25</v>
      </c>
      <c r="B245" t="s">
        <v>545</v>
      </c>
      <c r="C245">
        <v>6</v>
      </c>
      <c r="D245">
        <v>0</v>
      </c>
      <c r="E245">
        <v>4</v>
      </c>
      <c r="F245">
        <v>0</v>
      </c>
      <c r="G245">
        <v>0</v>
      </c>
      <c r="H245">
        <v>0</v>
      </c>
      <c r="I245">
        <v>0</v>
      </c>
      <c r="J245">
        <v>3.9816827999999998E-4</v>
      </c>
      <c r="K245">
        <v>0</v>
      </c>
      <c r="L245">
        <v>1.3037317000000001E-4</v>
      </c>
      <c r="M245">
        <v>0</v>
      </c>
      <c r="N245">
        <v>0</v>
      </c>
      <c r="O245">
        <v>0</v>
      </c>
      <c r="P245">
        <v>0</v>
      </c>
      <c r="Q245">
        <v>0.22461617</v>
      </c>
      <c r="R245">
        <v>0</v>
      </c>
      <c r="S245">
        <v>0.18850218999999999</v>
      </c>
      <c r="T245">
        <v>0</v>
      </c>
      <c r="U245">
        <v>0</v>
      </c>
      <c r="V245">
        <v>0</v>
      </c>
      <c r="W245">
        <v>0</v>
      </c>
      <c r="X245">
        <v>3</v>
      </c>
      <c r="Y245">
        <v>0</v>
      </c>
      <c r="Z245">
        <v>7</v>
      </c>
      <c r="AA245">
        <v>0</v>
      </c>
      <c r="AB245">
        <v>0</v>
      </c>
      <c r="AC245">
        <v>0</v>
      </c>
      <c r="AD245">
        <v>0</v>
      </c>
      <c r="AE245">
        <v>8.7999999999999995E-2</v>
      </c>
      <c r="AF245">
        <v>0</v>
      </c>
      <c r="AG245">
        <v>7.4999999999999997E-2</v>
      </c>
      <c r="AH245">
        <v>0</v>
      </c>
      <c r="AI245">
        <v>0</v>
      </c>
      <c r="AJ245">
        <v>0</v>
      </c>
      <c r="AK245">
        <v>0</v>
      </c>
      <c r="AL245" t="s">
        <v>544</v>
      </c>
      <c r="AM245">
        <v>2</v>
      </c>
      <c r="AN245" t="s">
        <v>424</v>
      </c>
      <c r="AO245" s="1">
        <f>AVERAGE(AE245,AG245)</f>
        <v>8.1499999999999989E-2</v>
      </c>
      <c r="AP245" s="1">
        <f>AVERAGE(AI245,AJ245)</f>
        <v>0</v>
      </c>
      <c r="AQ245" s="1">
        <f>AK245</f>
        <v>0</v>
      </c>
      <c r="AR245" s="8">
        <f>SUM(X245,Z245)</f>
        <v>10</v>
      </c>
      <c r="AS245" s="8">
        <f>SUM(AB245,AC245)</f>
        <v>0</v>
      </c>
      <c r="AT245" s="8">
        <f>AD245</f>
        <v>0</v>
      </c>
      <c r="AU245" t="b">
        <f>IF(AND(AE245&gt;0.1,AG245&gt;0.1,AF245&lt;0.1),TRUE,FALSE)</f>
        <v>0</v>
      </c>
      <c r="AV245" t="b">
        <f>IF(AND(AI245&gt;0.1,AJ245&gt;0.1,AH245&lt;0.1),TRUE,FALSE)</f>
        <v>0</v>
      </c>
      <c r="AW245" t="b">
        <f>IF(AND(AK245&gt;0.1,AH245&lt;0.1),TRUE,FALSE)</f>
        <v>0</v>
      </c>
    </row>
    <row r="246" spans="1:51" x14ac:dyDescent="0.2">
      <c r="A246" t="s">
        <v>25</v>
      </c>
      <c r="B246" t="s">
        <v>543</v>
      </c>
      <c r="C246">
        <v>0</v>
      </c>
      <c r="D246">
        <v>0</v>
      </c>
      <c r="E246">
        <v>3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1.4004250999999999E-4</v>
      </c>
      <c r="M246">
        <v>0</v>
      </c>
      <c r="N246">
        <v>0</v>
      </c>
      <c r="O246">
        <v>0</v>
      </c>
      <c r="P246">
        <v>0</v>
      </c>
      <c r="Q246">
        <v>9.1440320000000005E-2</v>
      </c>
      <c r="R246">
        <v>0</v>
      </c>
      <c r="S246">
        <v>0.18032061999999999</v>
      </c>
      <c r="T246">
        <v>0</v>
      </c>
      <c r="U246">
        <v>0</v>
      </c>
      <c r="V246">
        <v>0</v>
      </c>
      <c r="W246">
        <v>0</v>
      </c>
      <c r="X246">
        <v>7</v>
      </c>
      <c r="Y246">
        <v>0</v>
      </c>
      <c r="Z246">
        <v>3</v>
      </c>
      <c r="AA246">
        <v>0</v>
      </c>
      <c r="AB246">
        <v>0</v>
      </c>
      <c r="AC246">
        <v>0</v>
      </c>
      <c r="AD246">
        <v>0</v>
      </c>
      <c r="AE246">
        <v>3.7999999999999999E-2</v>
      </c>
      <c r="AF246">
        <v>0</v>
      </c>
      <c r="AG246">
        <v>7.1999999999999995E-2</v>
      </c>
      <c r="AH246">
        <v>0</v>
      </c>
      <c r="AI246">
        <v>0</v>
      </c>
      <c r="AJ246">
        <v>0</v>
      </c>
      <c r="AK246">
        <v>0</v>
      </c>
      <c r="AL246" t="s">
        <v>542</v>
      </c>
      <c r="AM246">
        <v>2</v>
      </c>
      <c r="AN246" t="s">
        <v>424</v>
      </c>
      <c r="AO246" s="1">
        <f>AVERAGE(AE246,AG246)</f>
        <v>5.4999999999999993E-2</v>
      </c>
      <c r="AP246" s="1">
        <f>AVERAGE(AI246,AJ246)</f>
        <v>0</v>
      </c>
      <c r="AQ246" s="1">
        <f>AK246</f>
        <v>0</v>
      </c>
      <c r="AR246" s="8">
        <f>SUM(X246,Z246)</f>
        <v>10</v>
      </c>
      <c r="AS246" s="8">
        <f>SUM(AB246,AC246)</f>
        <v>0</v>
      </c>
      <c r="AT246" s="8">
        <f>AD246</f>
        <v>0</v>
      </c>
      <c r="AU246" t="b">
        <f>IF(AND(AE246&gt;0.1,AG246&gt;0.1,AF246&lt;0.1),TRUE,FALSE)</f>
        <v>0</v>
      </c>
      <c r="AV246" t="b">
        <f>IF(AND(AI246&gt;0.1,AJ246&gt;0.1,AH246&lt;0.1),TRUE,FALSE)</f>
        <v>0</v>
      </c>
      <c r="AW246" t="b">
        <f>IF(AND(AK246&gt;0.1,AH246&lt;0.1),TRUE,FALSE)</f>
        <v>0</v>
      </c>
    </row>
    <row r="247" spans="1:51" x14ac:dyDescent="0.2">
      <c r="A247" t="s">
        <v>25</v>
      </c>
      <c r="B247" t="s">
        <v>541</v>
      </c>
      <c r="C247">
        <v>0</v>
      </c>
      <c r="D247">
        <v>0</v>
      </c>
      <c r="E247">
        <v>0</v>
      </c>
      <c r="F247">
        <v>0</v>
      </c>
      <c r="G247">
        <v>2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9.6478224000000001E-2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10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0.04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 t="s">
        <v>540</v>
      </c>
      <c r="AM247">
        <v>1</v>
      </c>
      <c r="AN247" t="s">
        <v>366</v>
      </c>
      <c r="AO247" s="1">
        <f>AVERAGE(AE247,AG247)</f>
        <v>0.02</v>
      </c>
      <c r="AP247" s="1">
        <f>AVERAGE(AI247,AJ247)</f>
        <v>0</v>
      </c>
      <c r="AQ247" s="1">
        <f>AK247</f>
        <v>0</v>
      </c>
      <c r="AR247" s="8">
        <f>SUM(X247,Z247)</f>
        <v>10</v>
      </c>
      <c r="AS247" s="8">
        <f>SUM(AB247,AC247)</f>
        <v>0</v>
      </c>
      <c r="AT247" s="8">
        <f>AD247</f>
        <v>0</v>
      </c>
      <c r="AU247" t="b">
        <f>IF(AND(AE247&gt;0.1,AG247&gt;0.1,AF247&lt;0.1),TRUE,FALSE)</f>
        <v>0</v>
      </c>
      <c r="AV247" t="b">
        <f>IF(AND(AI247&gt;0.1,AJ247&gt;0.1,AH247&lt;0.1),TRUE,FALSE)</f>
        <v>0</v>
      </c>
      <c r="AW247" t="b">
        <f>IF(AND(AK247&gt;0.1,AH247&lt;0.1),TRUE,FALSE)</f>
        <v>0</v>
      </c>
    </row>
    <row r="248" spans="1:51" x14ac:dyDescent="0.2">
      <c r="A248" t="s">
        <v>25</v>
      </c>
      <c r="B248" t="s">
        <v>539</v>
      </c>
      <c r="C248">
        <v>2</v>
      </c>
      <c r="D248">
        <v>0</v>
      </c>
      <c r="E248">
        <v>4</v>
      </c>
      <c r="F248">
        <v>0</v>
      </c>
      <c r="G248">
        <v>2</v>
      </c>
      <c r="H248">
        <v>2</v>
      </c>
      <c r="I248">
        <v>0</v>
      </c>
      <c r="J248">
        <v>4.1777687000000001E-4</v>
      </c>
      <c r="K248">
        <v>0</v>
      </c>
      <c r="L248">
        <v>6.9156795999999999E-4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0.12719749999999999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10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5.1999999999999998E-2</v>
      </c>
      <c r="AH248">
        <v>0</v>
      </c>
      <c r="AI248">
        <v>0</v>
      </c>
      <c r="AJ248">
        <v>0</v>
      </c>
      <c r="AK248">
        <v>0</v>
      </c>
      <c r="AL248" t="s">
        <v>538</v>
      </c>
      <c r="AM248">
        <v>1</v>
      </c>
      <c r="AN248" t="s">
        <v>351</v>
      </c>
      <c r="AO248" s="1">
        <f>AVERAGE(AE248,AG248)</f>
        <v>2.5999999999999999E-2</v>
      </c>
      <c r="AP248" s="1">
        <f>AVERAGE(AI248,AJ248)</f>
        <v>0</v>
      </c>
      <c r="AQ248" s="1">
        <f>AK248</f>
        <v>0</v>
      </c>
      <c r="AR248" s="8">
        <f>SUM(X248,Z248)</f>
        <v>10</v>
      </c>
      <c r="AS248" s="8">
        <f>SUM(AB248,AC248)</f>
        <v>0</v>
      </c>
      <c r="AT248" s="8">
        <f>AD248</f>
        <v>0</v>
      </c>
      <c r="AU248" t="b">
        <f>IF(AND(AE248&gt;0.1,AG248&gt;0.1,AF248&lt;0.1),TRUE,FALSE)</f>
        <v>0</v>
      </c>
      <c r="AV248" t="b">
        <f>IF(AND(AI248&gt;0.1,AJ248&gt;0.1,AH248&lt;0.1),TRUE,FALSE)</f>
        <v>0</v>
      </c>
      <c r="AW248" t="b">
        <f>IF(AND(AK248&gt;0.1,AH248&lt;0.1),TRUE,FALSE)</f>
        <v>0</v>
      </c>
    </row>
    <row r="249" spans="1:51" x14ac:dyDescent="0.2">
      <c r="A249" t="s">
        <v>25</v>
      </c>
      <c r="B249" t="s">
        <v>1029</v>
      </c>
      <c r="C249">
        <v>0</v>
      </c>
      <c r="D249">
        <v>0</v>
      </c>
      <c r="E249">
        <v>3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2.719272E-4</v>
      </c>
      <c r="M249">
        <v>0</v>
      </c>
      <c r="N249">
        <v>2.0036941999999999E-3</v>
      </c>
      <c r="O249">
        <v>2.1877160000000001E-3</v>
      </c>
      <c r="P249">
        <v>0</v>
      </c>
      <c r="Q249">
        <v>0.21059811000000001</v>
      </c>
      <c r="R249">
        <v>0</v>
      </c>
      <c r="S249">
        <v>0.455459</v>
      </c>
      <c r="T249">
        <v>0</v>
      </c>
      <c r="U249">
        <v>0.44543981999999999</v>
      </c>
      <c r="V249">
        <v>1.2335722</v>
      </c>
      <c r="W249">
        <v>0</v>
      </c>
      <c r="X249">
        <v>5</v>
      </c>
      <c r="Y249">
        <v>0</v>
      </c>
      <c r="Z249">
        <v>4</v>
      </c>
      <c r="AA249">
        <v>0</v>
      </c>
      <c r="AB249">
        <v>12</v>
      </c>
      <c r="AC249">
        <v>16</v>
      </c>
      <c r="AD249">
        <v>0</v>
      </c>
      <c r="AE249">
        <v>8.3000000000000004E-2</v>
      </c>
      <c r="AF249">
        <v>0</v>
      </c>
      <c r="AG249">
        <v>0.16300000000000001</v>
      </c>
      <c r="AH249">
        <v>0</v>
      </c>
      <c r="AI249">
        <v>0.16</v>
      </c>
      <c r="AJ249">
        <v>0.34899999999999998</v>
      </c>
      <c r="AK249">
        <v>0</v>
      </c>
      <c r="AL249" t="s">
        <v>1028</v>
      </c>
      <c r="AM249">
        <v>4</v>
      </c>
      <c r="AN249" t="s">
        <v>834</v>
      </c>
      <c r="AO249" s="1">
        <f>AVERAGE(AE249,AG249)</f>
        <v>0.123</v>
      </c>
      <c r="AP249" s="1">
        <f>AVERAGE(AI249,AJ249)</f>
        <v>0.2545</v>
      </c>
      <c r="AQ249" s="1">
        <f>AK249</f>
        <v>0</v>
      </c>
      <c r="AR249" s="8">
        <f>SUM(X249,Z249)</f>
        <v>9</v>
      </c>
      <c r="AS249" s="8">
        <f>SUM(AB249,AC249)</f>
        <v>28</v>
      </c>
      <c r="AT249" s="8">
        <f>AD249</f>
        <v>0</v>
      </c>
      <c r="AU249" t="b">
        <f>IF(AND(AE249&gt;0.1,AG249&gt;0.1,AF249&lt;0.1),TRUE,FALSE)</f>
        <v>0</v>
      </c>
      <c r="AV249" t="b">
        <f>IF(AND(AI249&gt;0.1,AJ249&gt;0.1,AH249&lt;0.1),TRUE,FALSE)</f>
        <v>1</v>
      </c>
      <c r="AW249" t="b">
        <f>IF(AND(AK249&gt;0.1,AH249&lt;0.1),TRUE,FALSE)</f>
        <v>0</v>
      </c>
      <c r="AX249" t="s">
        <v>1027</v>
      </c>
      <c r="AY249" s="9" t="s">
        <v>1026</v>
      </c>
    </row>
    <row r="250" spans="1:51" x14ac:dyDescent="0.2">
      <c r="A250" t="s">
        <v>25</v>
      </c>
      <c r="B250" t="s">
        <v>946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2</v>
      </c>
      <c r="J250">
        <v>0</v>
      </c>
      <c r="K250">
        <v>0</v>
      </c>
      <c r="L250">
        <v>0</v>
      </c>
      <c r="M250">
        <v>0</v>
      </c>
      <c r="N250">
        <v>3.1637275000000002E-4</v>
      </c>
      <c r="O250">
        <v>3.4542885000000002E-4</v>
      </c>
      <c r="P250">
        <v>5.9207534999999997E-4</v>
      </c>
      <c r="Q250">
        <v>0</v>
      </c>
      <c r="R250">
        <v>0</v>
      </c>
      <c r="S250">
        <v>0.18576872</v>
      </c>
      <c r="T250">
        <v>0</v>
      </c>
      <c r="U250">
        <v>8.6425660000000001E-2</v>
      </c>
      <c r="V250">
        <v>7.8946710000000003E-2</v>
      </c>
      <c r="W250">
        <v>5.6817529999999998E-2</v>
      </c>
      <c r="X250">
        <v>0</v>
      </c>
      <c r="Y250">
        <v>0</v>
      </c>
      <c r="Z250">
        <v>9</v>
      </c>
      <c r="AA250">
        <v>0</v>
      </c>
      <c r="AB250">
        <v>6</v>
      </c>
      <c r="AC250">
        <v>8</v>
      </c>
      <c r="AD250">
        <v>2</v>
      </c>
      <c r="AE250">
        <v>0</v>
      </c>
      <c r="AF250">
        <v>0</v>
      </c>
      <c r="AG250">
        <v>7.3999999999999996E-2</v>
      </c>
      <c r="AH250">
        <v>0</v>
      </c>
      <c r="AI250">
        <v>3.5999999999999997E-2</v>
      </c>
      <c r="AJ250">
        <v>3.3000000000000002E-2</v>
      </c>
      <c r="AK250">
        <v>2.4E-2</v>
      </c>
      <c r="AL250" t="s">
        <v>945</v>
      </c>
      <c r="AM250">
        <v>4</v>
      </c>
      <c r="AN250" t="s">
        <v>944</v>
      </c>
      <c r="AO250" s="1">
        <f>AVERAGE(AE250,AG250)</f>
        <v>3.6999999999999998E-2</v>
      </c>
      <c r="AP250" s="1">
        <f>AVERAGE(AI250,AJ250)</f>
        <v>3.4500000000000003E-2</v>
      </c>
      <c r="AQ250" s="1">
        <f>AK250</f>
        <v>2.4E-2</v>
      </c>
      <c r="AR250" s="8">
        <f>SUM(X250,Z250)</f>
        <v>9</v>
      </c>
      <c r="AS250" s="8">
        <f>SUM(AB250,AC250)</f>
        <v>14</v>
      </c>
      <c r="AT250" s="8">
        <f>AD250</f>
        <v>2</v>
      </c>
      <c r="AU250" t="b">
        <f>IF(AND(AE250&gt;0.1,AG250&gt;0.1,AF250&lt;0.1),TRUE,FALSE)</f>
        <v>0</v>
      </c>
      <c r="AV250" t="b">
        <f>IF(AND(AI250&gt;0.1,AJ250&gt;0.1,AH250&lt;0.1),TRUE,FALSE)</f>
        <v>0</v>
      </c>
      <c r="AW250" t="b">
        <f>IF(AND(AK250&gt;0.1,AH250&lt;0.1),TRUE,FALSE)</f>
        <v>0</v>
      </c>
    </row>
    <row r="251" spans="1:51" x14ac:dyDescent="0.2">
      <c r="A251" t="s">
        <v>25</v>
      </c>
      <c r="B251" t="s">
        <v>727</v>
      </c>
      <c r="C251">
        <v>2</v>
      </c>
      <c r="D251">
        <v>0</v>
      </c>
      <c r="E251">
        <v>0</v>
      </c>
      <c r="F251">
        <v>0</v>
      </c>
      <c r="G251">
        <v>0</v>
      </c>
      <c r="H251">
        <v>2</v>
      </c>
      <c r="I251">
        <v>0</v>
      </c>
      <c r="J251">
        <v>2.3669015000000001E-4</v>
      </c>
      <c r="K251">
        <v>0</v>
      </c>
      <c r="L251">
        <v>0</v>
      </c>
      <c r="M251">
        <v>0</v>
      </c>
      <c r="N251">
        <v>0</v>
      </c>
      <c r="O251">
        <v>1.2294081E-4</v>
      </c>
      <c r="P251">
        <v>0</v>
      </c>
      <c r="Q251">
        <v>0.11943793</v>
      </c>
      <c r="R251">
        <v>0</v>
      </c>
      <c r="S251">
        <v>9.6478224000000001E-2</v>
      </c>
      <c r="T251">
        <v>0</v>
      </c>
      <c r="U251">
        <v>0</v>
      </c>
      <c r="V251">
        <v>3.7528395999999999E-2</v>
      </c>
      <c r="W251">
        <v>0</v>
      </c>
      <c r="X251">
        <v>6</v>
      </c>
      <c r="Y251">
        <v>0</v>
      </c>
      <c r="Z251">
        <v>3</v>
      </c>
      <c r="AA251">
        <v>0</v>
      </c>
      <c r="AB251">
        <v>0</v>
      </c>
      <c r="AC251">
        <v>2</v>
      </c>
      <c r="AD251">
        <v>0</v>
      </c>
      <c r="AE251">
        <v>4.9000000000000002E-2</v>
      </c>
      <c r="AF251">
        <v>0</v>
      </c>
      <c r="AG251">
        <v>0.04</v>
      </c>
      <c r="AH251">
        <v>0</v>
      </c>
      <c r="AI251">
        <v>0</v>
      </c>
      <c r="AJ251">
        <v>1.6E-2</v>
      </c>
      <c r="AK251">
        <v>0</v>
      </c>
      <c r="AL251" t="s">
        <v>726</v>
      </c>
      <c r="AM251">
        <v>3</v>
      </c>
      <c r="AN251" t="s">
        <v>725</v>
      </c>
      <c r="AO251" s="1">
        <f>AVERAGE(AE251,AG251)</f>
        <v>4.4499999999999998E-2</v>
      </c>
      <c r="AP251" s="1">
        <f>AVERAGE(AI251,AJ251)</f>
        <v>8.0000000000000002E-3</v>
      </c>
      <c r="AQ251" s="1">
        <f>AK251</f>
        <v>0</v>
      </c>
      <c r="AR251" s="8">
        <f>SUM(X251,Z251)</f>
        <v>9</v>
      </c>
      <c r="AS251" s="8">
        <f>SUM(AB251,AC251)</f>
        <v>2</v>
      </c>
      <c r="AT251" s="8">
        <f>AD251</f>
        <v>0</v>
      </c>
      <c r="AU251" t="b">
        <f>IF(AND(AE251&gt;0.1,AG251&gt;0.1,AF251&lt;0.1),TRUE,FALSE)</f>
        <v>0</v>
      </c>
      <c r="AV251" t="b">
        <f>IF(AND(AI251&gt;0.1,AJ251&gt;0.1,AH251&lt;0.1),TRUE,FALSE)</f>
        <v>0</v>
      </c>
      <c r="AW251" t="b">
        <f>IF(AND(AK251&gt;0.1,AH251&lt;0.1),TRUE,FALSE)</f>
        <v>0</v>
      </c>
    </row>
    <row r="252" spans="1:51" x14ac:dyDescent="0.2">
      <c r="A252" t="s">
        <v>25</v>
      </c>
      <c r="B252" t="s">
        <v>724</v>
      </c>
      <c r="C252">
        <v>9</v>
      </c>
      <c r="D252">
        <v>0</v>
      </c>
      <c r="E252">
        <v>6</v>
      </c>
      <c r="F252">
        <v>0</v>
      </c>
      <c r="G252">
        <v>0</v>
      </c>
      <c r="H252">
        <v>0</v>
      </c>
      <c r="I252">
        <v>0</v>
      </c>
      <c r="J252">
        <v>6.6990810000000002E-4</v>
      </c>
      <c r="K252">
        <v>0</v>
      </c>
      <c r="L252">
        <v>5.3862506000000002E-4</v>
      </c>
      <c r="M252">
        <v>0</v>
      </c>
      <c r="N252">
        <v>3.1477973000000001E-4</v>
      </c>
      <c r="O252">
        <v>0</v>
      </c>
      <c r="P252">
        <v>0</v>
      </c>
      <c r="Q252">
        <v>0.19949937000000001</v>
      </c>
      <c r="R252">
        <v>0</v>
      </c>
      <c r="S252">
        <v>0</v>
      </c>
      <c r="T252">
        <v>0</v>
      </c>
      <c r="U252">
        <v>7.8946710000000003E-2</v>
      </c>
      <c r="V252">
        <v>0</v>
      </c>
      <c r="W252">
        <v>0</v>
      </c>
      <c r="X252">
        <v>9</v>
      </c>
      <c r="Y252">
        <v>0</v>
      </c>
      <c r="Z252">
        <v>0</v>
      </c>
      <c r="AA252">
        <v>0</v>
      </c>
      <c r="AB252">
        <v>2</v>
      </c>
      <c r="AC252">
        <v>0</v>
      </c>
      <c r="AD252">
        <v>0</v>
      </c>
      <c r="AE252">
        <v>7.9000000000000001E-2</v>
      </c>
      <c r="AF252">
        <v>0</v>
      </c>
      <c r="AG252">
        <v>0</v>
      </c>
      <c r="AH252">
        <v>0</v>
      </c>
      <c r="AI252">
        <v>3.3000000000000002E-2</v>
      </c>
      <c r="AJ252">
        <v>0</v>
      </c>
      <c r="AK252">
        <v>0</v>
      </c>
      <c r="AL252" t="s">
        <v>723</v>
      </c>
      <c r="AM252">
        <v>2</v>
      </c>
      <c r="AN252" t="s">
        <v>722</v>
      </c>
      <c r="AO252" s="1">
        <f>AVERAGE(AE252,AG252)</f>
        <v>3.95E-2</v>
      </c>
      <c r="AP252" s="1">
        <f>AVERAGE(AI252,AJ252)</f>
        <v>1.6500000000000001E-2</v>
      </c>
      <c r="AQ252" s="1">
        <f>AK252</f>
        <v>0</v>
      </c>
      <c r="AR252" s="8">
        <f>SUM(X252,Z252)</f>
        <v>9</v>
      </c>
      <c r="AS252" s="8">
        <f>SUM(AB252,AC252)</f>
        <v>2</v>
      </c>
      <c r="AT252" s="8">
        <f>AD252</f>
        <v>0</v>
      </c>
      <c r="AU252" t="b">
        <f>IF(AND(AE252&gt;0.1,AG252&gt;0.1,AF252&lt;0.1),TRUE,FALSE)</f>
        <v>0</v>
      </c>
      <c r="AV252" t="b">
        <f>IF(AND(AI252&gt;0.1,AJ252&gt;0.1,AH252&lt;0.1),TRUE,FALSE)</f>
        <v>0</v>
      </c>
      <c r="AW252" t="b">
        <f>IF(AND(AK252&gt;0.1,AH252&lt;0.1),TRUE,FALSE)</f>
        <v>0</v>
      </c>
    </row>
    <row r="253" spans="1:51" x14ac:dyDescent="0.2">
      <c r="A253" t="s">
        <v>25</v>
      </c>
      <c r="B253" t="s">
        <v>721</v>
      </c>
      <c r="C253">
        <v>0</v>
      </c>
      <c r="D253">
        <v>2</v>
      </c>
      <c r="E253">
        <v>0</v>
      </c>
      <c r="F253">
        <v>0</v>
      </c>
      <c r="G253">
        <v>2</v>
      </c>
      <c r="H253">
        <v>0</v>
      </c>
      <c r="I253">
        <v>0</v>
      </c>
      <c r="J253">
        <v>0</v>
      </c>
      <c r="K253">
        <v>2.4559590000000002E-3</v>
      </c>
      <c r="L253">
        <v>0</v>
      </c>
      <c r="M253">
        <v>0</v>
      </c>
      <c r="N253">
        <v>0</v>
      </c>
      <c r="O253">
        <v>7.8492110000000001E-5</v>
      </c>
      <c r="P253">
        <v>0</v>
      </c>
      <c r="Q253">
        <v>0</v>
      </c>
      <c r="R253">
        <v>0</v>
      </c>
      <c r="S253">
        <v>0.16949939999999999</v>
      </c>
      <c r="T253">
        <v>0</v>
      </c>
      <c r="U253">
        <v>0</v>
      </c>
      <c r="V253">
        <v>2.0939470000000002E-2</v>
      </c>
      <c r="W253">
        <v>0</v>
      </c>
      <c r="X253">
        <v>0</v>
      </c>
      <c r="Y253">
        <v>0</v>
      </c>
      <c r="Z253">
        <v>9</v>
      </c>
      <c r="AA253">
        <v>0</v>
      </c>
      <c r="AB253">
        <v>0</v>
      </c>
      <c r="AC253">
        <v>2</v>
      </c>
      <c r="AD253">
        <v>0</v>
      </c>
      <c r="AE253">
        <v>0</v>
      </c>
      <c r="AF253">
        <v>0</v>
      </c>
      <c r="AG253">
        <v>6.8000000000000005E-2</v>
      </c>
      <c r="AH253">
        <v>0</v>
      </c>
      <c r="AI253">
        <v>0</v>
      </c>
      <c r="AJ253">
        <v>8.9999999999999993E-3</v>
      </c>
      <c r="AK253">
        <v>0</v>
      </c>
      <c r="AL253" t="s">
        <v>720</v>
      </c>
      <c r="AM253">
        <v>2</v>
      </c>
      <c r="AN253" t="s">
        <v>702</v>
      </c>
      <c r="AO253" s="1">
        <f>AVERAGE(AE253,AG253)</f>
        <v>3.4000000000000002E-2</v>
      </c>
      <c r="AP253" s="1">
        <f>AVERAGE(AI253,AJ253)</f>
        <v>4.4999999999999997E-3</v>
      </c>
      <c r="AQ253" s="1">
        <f>AK253</f>
        <v>0</v>
      </c>
      <c r="AR253" s="8">
        <f>SUM(X253,Z253)</f>
        <v>9</v>
      </c>
      <c r="AS253" s="8">
        <f>SUM(AB253,AC253)</f>
        <v>2</v>
      </c>
      <c r="AT253" s="8">
        <f>AD253</f>
        <v>0</v>
      </c>
      <c r="AU253" t="b">
        <f>IF(AND(AE253&gt;0.1,AG253&gt;0.1,AF253&lt;0.1),TRUE,FALSE)</f>
        <v>0</v>
      </c>
      <c r="AV253" t="b">
        <f>IF(AND(AI253&gt;0.1,AJ253&gt;0.1,AH253&lt;0.1),TRUE,FALSE)</f>
        <v>0</v>
      </c>
      <c r="AW253" t="b">
        <f>IF(AND(AK253&gt;0.1,AH253&lt;0.1),TRUE,FALSE)</f>
        <v>0</v>
      </c>
    </row>
    <row r="254" spans="1:51" x14ac:dyDescent="0.2">
      <c r="A254" t="s">
        <v>25</v>
      </c>
      <c r="B254" t="s">
        <v>169</v>
      </c>
      <c r="C254">
        <v>37</v>
      </c>
      <c r="D254">
        <v>0</v>
      </c>
      <c r="E254">
        <v>46</v>
      </c>
      <c r="F254">
        <v>0</v>
      </c>
      <c r="G254">
        <v>20</v>
      </c>
      <c r="H254">
        <v>5</v>
      </c>
      <c r="I254">
        <v>11</v>
      </c>
      <c r="J254">
        <v>9.9328460000000004E-3</v>
      </c>
      <c r="K254">
        <v>0</v>
      </c>
      <c r="L254">
        <v>1.5699033000000001E-2</v>
      </c>
      <c r="M254">
        <v>0</v>
      </c>
      <c r="N254">
        <v>0</v>
      </c>
      <c r="O254">
        <v>0</v>
      </c>
      <c r="P254">
        <v>0</v>
      </c>
      <c r="Q254">
        <v>6.1695576000000002E-2</v>
      </c>
      <c r="R254">
        <v>0</v>
      </c>
      <c r="S254">
        <v>4.712856E-2</v>
      </c>
      <c r="T254">
        <v>0</v>
      </c>
      <c r="U254">
        <v>0</v>
      </c>
      <c r="V254">
        <v>0</v>
      </c>
      <c r="W254">
        <v>0</v>
      </c>
      <c r="X254">
        <v>7</v>
      </c>
      <c r="Y254">
        <v>0</v>
      </c>
      <c r="Z254">
        <v>2</v>
      </c>
      <c r="AA254">
        <v>0</v>
      </c>
      <c r="AB254">
        <v>0</v>
      </c>
      <c r="AC254">
        <v>0</v>
      </c>
      <c r="AD254">
        <v>0</v>
      </c>
      <c r="AE254">
        <v>2.5999999999999999E-2</v>
      </c>
      <c r="AF254">
        <v>0</v>
      </c>
      <c r="AG254">
        <v>0.02</v>
      </c>
      <c r="AH254">
        <v>0</v>
      </c>
      <c r="AI254">
        <v>0</v>
      </c>
      <c r="AJ254">
        <v>0</v>
      </c>
      <c r="AK254">
        <v>0</v>
      </c>
      <c r="AL254" t="s">
        <v>537</v>
      </c>
      <c r="AM254">
        <v>2</v>
      </c>
      <c r="AN254" t="s">
        <v>424</v>
      </c>
      <c r="AO254" s="1">
        <f>AVERAGE(AE254,AG254)</f>
        <v>2.3E-2</v>
      </c>
      <c r="AP254" s="1">
        <f>AVERAGE(AI254,AJ254)</f>
        <v>0</v>
      </c>
      <c r="AQ254" s="1">
        <f>AK254</f>
        <v>0</v>
      </c>
      <c r="AR254" s="8">
        <f>SUM(X254,Z254)</f>
        <v>9</v>
      </c>
      <c r="AS254" s="8">
        <f>SUM(AB254,AC254)</f>
        <v>0</v>
      </c>
      <c r="AT254" s="8">
        <f>AD254</f>
        <v>0</v>
      </c>
      <c r="AU254" t="b">
        <f>IF(AND(AE254&gt;0.1,AG254&gt;0.1,AF254&lt;0.1),TRUE,FALSE)</f>
        <v>0</v>
      </c>
      <c r="AV254" t="b">
        <f>IF(AND(AI254&gt;0.1,AJ254&gt;0.1,AH254&lt;0.1),TRUE,FALSE)</f>
        <v>0</v>
      </c>
      <c r="AW254" t="b">
        <f>IF(AND(AK254&gt;0.1,AH254&lt;0.1),TRUE,FALSE)</f>
        <v>0</v>
      </c>
    </row>
    <row r="255" spans="1:51" x14ac:dyDescent="0.2">
      <c r="A255" t="s">
        <v>25</v>
      </c>
      <c r="B255" t="s">
        <v>171</v>
      </c>
      <c r="C255">
        <v>19</v>
      </c>
      <c r="D255">
        <v>0</v>
      </c>
      <c r="E255">
        <v>20</v>
      </c>
      <c r="F255">
        <v>4</v>
      </c>
      <c r="G255">
        <v>30</v>
      </c>
      <c r="H255">
        <v>17</v>
      </c>
      <c r="I255">
        <v>2</v>
      </c>
      <c r="J255">
        <v>1.3159973E-2</v>
      </c>
      <c r="K255">
        <v>0</v>
      </c>
      <c r="L255">
        <v>6.812879E-3</v>
      </c>
      <c r="M255">
        <v>5.7289096999999997E-3</v>
      </c>
      <c r="N255">
        <v>0</v>
      </c>
      <c r="O255">
        <v>0</v>
      </c>
      <c r="P255">
        <v>0</v>
      </c>
      <c r="Q255">
        <v>0.21898961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9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8.5999999999999993E-2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 t="s">
        <v>536</v>
      </c>
      <c r="AM255">
        <v>1</v>
      </c>
      <c r="AN255" t="s">
        <v>366</v>
      </c>
      <c r="AO255" s="1">
        <f>AVERAGE(AE255,AG255)</f>
        <v>4.2999999999999997E-2</v>
      </c>
      <c r="AP255" s="1">
        <f>AVERAGE(AI255,AJ255)</f>
        <v>0</v>
      </c>
      <c r="AQ255" s="1">
        <f>AK255</f>
        <v>0</v>
      </c>
      <c r="AR255" s="8">
        <f>SUM(X255,Z255)</f>
        <v>9</v>
      </c>
      <c r="AS255" s="8">
        <f>SUM(AB255,AC255)</f>
        <v>0</v>
      </c>
      <c r="AT255" s="8">
        <f>AD255</f>
        <v>0</v>
      </c>
      <c r="AU255" t="b">
        <f>IF(AND(AE255&gt;0.1,AG255&gt;0.1,AF255&lt;0.1),TRUE,FALSE)</f>
        <v>0</v>
      </c>
      <c r="AV255" t="b">
        <f>IF(AND(AI255&gt;0.1,AJ255&gt;0.1,AH255&lt;0.1),TRUE,FALSE)</f>
        <v>0</v>
      </c>
      <c r="AW255" t="b">
        <f>IF(AND(AK255&gt;0.1,AH255&lt;0.1),TRUE,FALSE)</f>
        <v>0</v>
      </c>
    </row>
    <row r="256" spans="1:51" x14ac:dyDescent="0.2">
      <c r="A256" t="s">
        <v>25</v>
      </c>
      <c r="B256" t="s">
        <v>535</v>
      </c>
      <c r="C256">
        <v>13</v>
      </c>
      <c r="D256">
        <v>0</v>
      </c>
      <c r="E256">
        <v>8</v>
      </c>
      <c r="F256">
        <v>0</v>
      </c>
      <c r="G256">
        <v>2</v>
      </c>
      <c r="H256">
        <v>6</v>
      </c>
      <c r="I256">
        <v>0</v>
      </c>
      <c r="J256">
        <v>1.9544511999999999E-3</v>
      </c>
      <c r="K256">
        <v>0</v>
      </c>
      <c r="L256">
        <v>7.7647329999999996E-4</v>
      </c>
      <c r="M256">
        <v>0</v>
      </c>
      <c r="N256">
        <v>0</v>
      </c>
      <c r="O256">
        <v>0</v>
      </c>
      <c r="P256">
        <v>0</v>
      </c>
      <c r="Q256">
        <v>0.11173176999999999</v>
      </c>
      <c r="R256">
        <v>0</v>
      </c>
      <c r="S256">
        <v>5.1961899999999998E-2</v>
      </c>
      <c r="T256">
        <v>0</v>
      </c>
      <c r="U256">
        <v>0</v>
      </c>
      <c r="V256">
        <v>0</v>
      </c>
      <c r="W256">
        <v>0</v>
      </c>
      <c r="X256">
        <v>6</v>
      </c>
      <c r="Y256">
        <v>0</v>
      </c>
      <c r="Z256">
        <v>3</v>
      </c>
      <c r="AA256">
        <v>0</v>
      </c>
      <c r="AB256">
        <v>0</v>
      </c>
      <c r="AC256">
        <v>0</v>
      </c>
      <c r="AD256">
        <v>0</v>
      </c>
      <c r="AE256">
        <v>4.5999999999999999E-2</v>
      </c>
      <c r="AF256">
        <v>0</v>
      </c>
      <c r="AG256">
        <v>2.1999999999999999E-2</v>
      </c>
      <c r="AH256">
        <v>0</v>
      </c>
      <c r="AI256">
        <v>0</v>
      </c>
      <c r="AJ256">
        <v>0</v>
      </c>
      <c r="AK256">
        <v>0</v>
      </c>
      <c r="AL256" t="s">
        <v>534</v>
      </c>
      <c r="AM256">
        <v>2</v>
      </c>
      <c r="AN256" t="s">
        <v>424</v>
      </c>
      <c r="AO256" s="1">
        <f>AVERAGE(AE256,AG256)</f>
        <v>3.4000000000000002E-2</v>
      </c>
      <c r="AP256" s="1">
        <f>AVERAGE(AI256,AJ256)</f>
        <v>0</v>
      </c>
      <c r="AQ256" s="1">
        <f>AK256</f>
        <v>0</v>
      </c>
      <c r="AR256" s="8">
        <f>SUM(X256,Z256)</f>
        <v>9</v>
      </c>
      <c r="AS256" s="8">
        <f>SUM(AB256,AC256)</f>
        <v>0</v>
      </c>
      <c r="AT256" s="8">
        <f>AD256</f>
        <v>0</v>
      </c>
      <c r="AU256" t="b">
        <f>IF(AND(AE256&gt;0.1,AG256&gt;0.1,AF256&lt;0.1),TRUE,FALSE)</f>
        <v>0</v>
      </c>
      <c r="AV256" t="b">
        <f>IF(AND(AI256&gt;0.1,AJ256&gt;0.1,AH256&lt;0.1),TRUE,FALSE)</f>
        <v>0</v>
      </c>
      <c r="AW256" t="b">
        <f>IF(AND(AK256&gt;0.1,AH256&lt;0.1),TRUE,FALSE)</f>
        <v>0</v>
      </c>
    </row>
    <row r="257" spans="1:49" x14ac:dyDescent="0.2">
      <c r="A257" t="s">
        <v>25</v>
      </c>
      <c r="B257" t="s">
        <v>533</v>
      </c>
      <c r="C257">
        <v>0</v>
      </c>
      <c r="D257">
        <v>0</v>
      </c>
      <c r="E257">
        <v>2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1.6949169E-4</v>
      </c>
      <c r="M257">
        <v>0</v>
      </c>
      <c r="N257">
        <v>0</v>
      </c>
      <c r="O257">
        <v>0</v>
      </c>
      <c r="P257">
        <v>0</v>
      </c>
      <c r="Q257">
        <v>0.23026884</v>
      </c>
      <c r="R257">
        <v>0</v>
      </c>
      <c r="S257">
        <v>0.15080035</v>
      </c>
      <c r="T257">
        <v>0</v>
      </c>
      <c r="U257">
        <v>0</v>
      </c>
      <c r="V257">
        <v>0</v>
      </c>
      <c r="W257">
        <v>0</v>
      </c>
      <c r="X257">
        <v>2</v>
      </c>
      <c r="Y257">
        <v>0</v>
      </c>
      <c r="Z257">
        <v>7</v>
      </c>
      <c r="AA257">
        <v>0</v>
      </c>
      <c r="AB257">
        <v>0</v>
      </c>
      <c r="AC257">
        <v>0</v>
      </c>
      <c r="AD257">
        <v>0</v>
      </c>
      <c r="AE257">
        <v>0.09</v>
      </c>
      <c r="AF257">
        <v>0</v>
      </c>
      <c r="AG257">
        <v>6.0999999999999999E-2</v>
      </c>
      <c r="AH257">
        <v>0</v>
      </c>
      <c r="AI257">
        <v>0</v>
      </c>
      <c r="AJ257">
        <v>0</v>
      </c>
      <c r="AK257">
        <v>0</v>
      </c>
      <c r="AL257" t="s">
        <v>532</v>
      </c>
      <c r="AM257">
        <v>2</v>
      </c>
      <c r="AN257" t="s">
        <v>424</v>
      </c>
      <c r="AO257" s="1">
        <f>AVERAGE(AE257,AG257)</f>
        <v>7.5499999999999998E-2</v>
      </c>
      <c r="AP257" s="1">
        <f>AVERAGE(AI257,AJ257)</f>
        <v>0</v>
      </c>
      <c r="AQ257" s="1">
        <f>AK257</f>
        <v>0</v>
      </c>
      <c r="AR257" s="8">
        <f>SUM(X257,Z257)</f>
        <v>9</v>
      </c>
      <c r="AS257" s="8">
        <f>SUM(AB257,AC257)</f>
        <v>0</v>
      </c>
      <c r="AT257" s="8">
        <f>AD257</f>
        <v>0</v>
      </c>
      <c r="AU257" t="b">
        <f>IF(AND(AE257&gt;0.1,AG257&gt;0.1,AF257&lt;0.1),TRUE,FALSE)</f>
        <v>0</v>
      </c>
      <c r="AV257" t="b">
        <f>IF(AND(AI257&gt;0.1,AJ257&gt;0.1,AH257&lt;0.1),TRUE,FALSE)</f>
        <v>0</v>
      </c>
      <c r="AW257" t="b">
        <f>IF(AND(AK257&gt;0.1,AH257&lt;0.1),TRUE,FALSE)</f>
        <v>0</v>
      </c>
    </row>
    <row r="258" spans="1:49" x14ac:dyDescent="0.2">
      <c r="A258" t="s">
        <v>25</v>
      </c>
      <c r="B258" t="s">
        <v>173</v>
      </c>
      <c r="C258">
        <v>13</v>
      </c>
      <c r="D258">
        <v>0</v>
      </c>
      <c r="E258">
        <v>22</v>
      </c>
      <c r="F258">
        <v>0</v>
      </c>
      <c r="G258">
        <v>17</v>
      </c>
      <c r="H258">
        <v>22</v>
      </c>
      <c r="I258">
        <v>0</v>
      </c>
      <c r="J258">
        <v>5.5900765999999996E-3</v>
      </c>
      <c r="K258">
        <v>0</v>
      </c>
      <c r="L258">
        <v>3.4700796999999999E-3</v>
      </c>
      <c r="M258">
        <v>0</v>
      </c>
      <c r="N258">
        <v>0</v>
      </c>
      <c r="O258">
        <v>0</v>
      </c>
      <c r="P258">
        <v>0</v>
      </c>
      <c r="Q258">
        <v>0.12201846</v>
      </c>
      <c r="R258">
        <v>0</v>
      </c>
      <c r="S258">
        <v>0.11686325</v>
      </c>
      <c r="T258">
        <v>0</v>
      </c>
      <c r="U258">
        <v>0</v>
      </c>
      <c r="V258">
        <v>0</v>
      </c>
      <c r="W258">
        <v>0</v>
      </c>
      <c r="X258">
        <v>3</v>
      </c>
      <c r="Y258">
        <v>0</v>
      </c>
      <c r="Z258">
        <v>6</v>
      </c>
      <c r="AA258">
        <v>0</v>
      </c>
      <c r="AB258">
        <v>0</v>
      </c>
      <c r="AC258">
        <v>0</v>
      </c>
      <c r="AD258">
        <v>0</v>
      </c>
      <c r="AE258">
        <v>0.05</v>
      </c>
      <c r="AF258">
        <v>0</v>
      </c>
      <c r="AG258">
        <v>4.8000000000000001E-2</v>
      </c>
      <c r="AH258">
        <v>0</v>
      </c>
      <c r="AI258">
        <v>0</v>
      </c>
      <c r="AJ258">
        <v>0</v>
      </c>
      <c r="AK258">
        <v>0</v>
      </c>
      <c r="AL258" t="s">
        <v>531</v>
      </c>
      <c r="AM258">
        <v>2</v>
      </c>
      <c r="AN258" t="s">
        <v>424</v>
      </c>
      <c r="AO258" s="1">
        <f>AVERAGE(AE258,AG258)</f>
        <v>4.9000000000000002E-2</v>
      </c>
      <c r="AP258" s="1">
        <f>AVERAGE(AI258,AJ258)</f>
        <v>0</v>
      </c>
      <c r="AQ258" s="1">
        <f>AK258</f>
        <v>0</v>
      </c>
      <c r="AR258" s="8">
        <f>SUM(X258,Z258)</f>
        <v>9</v>
      </c>
      <c r="AS258" s="8">
        <f>SUM(AB258,AC258)</f>
        <v>0</v>
      </c>
      <c r="AT258" s="8">
        <f>AD258</f>
        <v>0</v>
      </c>
      <c r="AU258" t="b">
        <f>IF(AND(AE258&gt;0.1,AG258&gt;0.1,AF258&lt;0.1),TRUE,FALSE)</f>
        <v>0</v>
      </c>
      <c r="AV258" t="b">
        <f>IF(AND(AI258&gt;0.1,AJ258&gt;0.1,AH258&lt;0.1),TRUE,FALSE)</f>
        <v>0</v>
      </c>
      <c r="AW258" t="b">
        <f>IF(AND(AK258&gt;0.1,AH258&lt;0.1),TRUE,FALSE)</f>
        <v>0</v>
      </c>
    </row>
    <row r="259" spans="1:49" x14ac:dyDescent="0.2">
      <c r="A259" t="s">
        <v>25</v>
      </c>
      <c r="B259" t="s">
        <v>176</v>
      </c>
      <c r="C259">
        <v>5</v>
      </c>
      <c r="D259">
        <v>0</v>
      </c>
      <c r="E259">
        <v>13</v>
      </c>
      <c r="F259">
        <v>0</v>
      </c>
      <c r="G259">
        <v>38</v>
      </c>
      <c r="H259">
        <v>17</v>
      </c>
      <c r="I259">
        <v>2</v>
      </c>
      <c r="J259">
        <v>4.2111910000000004E-3</v>
      </c>
      <c r="K259">
        <v>0</v>
      </c>
      <c r="L259">
        <v>5.2282535000000002E-3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5.9253693000000003E-2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9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2.5000000000000001E-2</v>
      </c>
      <c r="AH259">
        <v>0</v>
      </c>
      <c r="AI259">
        <v>0</v>
      </c>
      <c r="AJ259">
        <v>0</v>
      </c>
      <c r="AK259">
        <v>0</v>
      </c>
      <c r="AL259" t="s">
        <v>530</v>
      </c>
      <c r="AM259">
        <v>1</v>
      </c>
      <c r="AN259" t="s">
        <v>351</v>
      </c>
      <c r="AO259" s="1">
        <f>AVERAGE(AE259,AG259)</f>
        <v>1.2500000000000001E-2</v>
      </c>
      <c r="AP259" s="1">
        <f>AVERAGE(AI259,AJ259)</f>
        <v>0</v>
      </c>
      <c r="AQ259" s="1">
        <f>AK259</f>
        <v>0</v>
      </c>
      <c r="AR259" s="8">
        <f>SUM(X259,Z259)</f>
        <v>9</v>
      </c>
      <c r="AS259" s="8">
        <f>SUM(AB259,AC259)</f>
        <v>0</v>
      </c>
      <c r="AT259" s="8">
        <f>AD259</f>
        <v>0</v>
      </c>
      <c r="AU259" t="b">
        <f>IF(AND(AE259&gt;0.1,AG259&gt;0.1,AF259&lt;0.1),TRUE,FALSE)</f>
        <v>0</v>
      </c>
      <c r="AV259" t="b">
        <f>IF(AND(AI259&gt;0.1,AJ259&gt;0.1,AH259&lt;0.1),TRUE,FALSE)</f>
        <v>0</v>
      </c>
      <c r="AW259" t="b">
        <f>IF(AND(AK259&gt;0.1,AH259&lt;0.1),TRUE,FALSE)</f>
        <v>0</v>
      </c>
    </row>
    <row r="260" spans="1:49" x14ac:dyDescent="0.2">
      <c r="A260" t="s">
        <v>25</v>
      </c>
      <c r="B260" t="s">
        <v>178</v>
      </c>
      <c r="C260">
        <v>59</v>
      </c>
      <c r="D260">
        <v>3</v>
      </c>
      <c r="E260">
        <v>59</v>
      </c>
      <c r="F260">
        <v>2</v>
      </c>
      <c r="G260">
        <v>6</v>
      </c>
      <c r="H260">
        <v>16</v>
      </c>
      <c r="I260">
        <v>4</v>
      </c>
      <c r="J260">
        <v>1.5877793000000001E-2</v>
      </c>
      <c r="K260">
        <v>1.7779008000000001E-3</v>
      </c>
      <c r="L260">
        <v>5.0537079999999996E-3</v>
      </c>
      <c r="M260">
        <v>5.5296429999999997E-4</v>
      </c>
      <c r="N260">
        <v>0</v>
      </c>
      <c r="O260">
        <v>0</v>
      </c>
      <c r="P260">
        <v>0</v>
      </c>
      <c r="Q260">
        <v>6.4143060000000002E-2</v>
      </c>
      <c r="R260">
        <v>0</v>
      </c>
      <c r="S260">
        <v>0.11686325</v>
      </c>
      <c r="T260">
        <v>0</v>
      </c>
      <c r="U260">
        <v>0</v>
      </c>
      <c r="V260">
        <v>0</v>
      </c>
      <c r="W260">
        <v>0</v>
      </c>
      <c r="X260">
        <v>4</v>
      </c>
      <c r="Y260">
        <v>0</v>
      </c>
      <c r="Z260">
        <v>5</v>
      </c>
      <c r="AA260">
        <v>0</v>
      </c>
      <c r="AB260">
        <v>0</v>
      </c>
      <c r="AC260">
        <v>0</v>
      </c>
      <c r="AD260">
        <v>0</v>
      </c>
      <c r="AE260">
        <v>2.7E-2</v>
      </c>
      <c r="AF260">
        <v>0</v>
      </c>
      <c r="AG260">
        <v>4.8000000000000001E-2</v>
      </c>
      <c r="AH260">
        <v>0</v>
      </c>
      <c r="AI260">
        <v>0</v>
      </c>
      <c r="AJ260">
        <v>0</v>
      </c>
      <c r="AK260">
        <v>0</v>
      </c>
      <c r="AL260" t="s">
        <v>529</v>
      </c>
      <c r="AM260">
        <v>2</v>
      </c>
      <c r="AN260" t="s">
        <v>424</v>
      </c>
      <c r="AO260" s="1">
        <f>AVERAGE(AE260,AG260)</f>
        <v>3.7499999999999999E-2</v>
      </c>
      <c r="AP260" s="1">
        <f>AVERAGE(AI260,AJ260)</f>
        <v>0</v>
      </c>
      <c r="AQ260" s="1">
        <f>AK260</f>
        <v>0</v>
      </c>
      <c r="AR260" s="8">
        <f>SUM(X260,Z260)</f>
        <v>9</v>
      </c>
      <c r="AS260" s="8">
        <f>SUM(AB260,AC260)</f>
        <v>0</v>
      </c>
      <c r="AT260" s="8">
        <f>AD260</f>
        <v>0</v>
      </c>
      <c r="AU260" t="b">
        <f>IF(AND(AE260&gt;0.1,AG260&gt;0.1,AF260&lt;0.1),TRUE,FALSE)</f>
        <v>0</v>
      </c>
      <c r="AV260" t="b">
        <f>IF(AND(AI260&gt;0.1,AJ260&gt;0.1,AH260&lt;0.1),TRUE,FALSE)</f>
        <v>0</v>
      </c>
      <c r="AW260" t="b">
        <f>IF(AND(AK260&gt;0.1,AH260&lt;0.1),TRUE,FALSE)</f>
        <v>0</v>
      </c>
    </row>
    <row r="261" spans="1:49" x14ac:dyDescent="0.2">
      <c r="A261" t="s">
        <v>25</v>
      </c>
      <c r="B261" t="s">
        <v>528</v>
      </c>
      <c r="C261">
        <v>11</v>
      </c>
      <c r="D261">
        <v>0</v>
      </c>
      <c r="E261">
        <v>22</v>
      </c>
      <c r="F261">
        <v>0</v>
      </c>
      <c r="G261">
        <v>6</v>
      </c>
      <c r="H261">
        <v>5</v>
      </c>
      <c r="I261">
        <v>0</v>
      </c>
      <c r="J261">
        <v>1.2419180000000001E-3</v>
      </c>
      <c r="K261">
        <v>0</v>
      </c>
      <c r="L261">
        <v>1.9939827999999999E-3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0.101539254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9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4.2000000000000003E-2</v>
      </c>
      <c r="AH261">
        <v>0</v>
      </c>
      <c r="AI261">
        <v>0</v>
      </c>
      <c r="AJ261">
        <v>0</v>
      </c>
      <c r="AK261">
        <v>0</v>
      </c>
      <c r="AL261" t="s">
        <v>527</v>
      </c>
      <c r="AM261">
        <v>1</v>
      </c>
      <c r="AN261" t="s">
        <v>351</v>
      </c>
      <c r="AO261" s="1">
        <f>AVERAGE(AE261,AG261)</f>
        <v>2.1000000000000001E-2</v>
      </c>
      <c r="AP261" s="1">
        <f>AVERAGE(AI261,AJ261)</f>
        <v>0</v>
      </c>
      <c r="AQ261" s="1">
        <f>AK261</f>
        <v>0</v>
      </c>
      <c r="AR261" s="8">
        <f>SUM(X261,Z261)</f>
        <v>9</v>
      </c>
      <c r="AS261" s="8">
        <f>SUM(AB261,AC261)</f>
        <v>0</v>
      </c>
      <c r="AT261" s="8">
        <f>AD261</f>
        <v>0</v>
      </c>
      <c r="AU261" t="b">
        <f>IF(AND(AE261&gt;0.1,AG261&gt;0.1,AF261&lt;0.1),TRUE,FALSE)</f>
        <v>0</v>
      </c>
      <c r="AV261" t="b">
        <f>IF(AND(AI261&gt;0.1,AJ261&gt;0.1,AH261&lt;0.1),TRUE,FALSE)</f>
        <v>0</v>
      </c>
      <c r="AW261" t="b">
        <f>IF(AND(AK261&gt;0.1,AH261&lt;0.1),TRUE,FALSE)</f>
        <v>0</v>
      </c>
    </row>
    <row r="262" spans="1:49" x14ac:dyDescent="0.2">
      <c r="A262" t="s">
        <v>25</v>
      </c>
      <c r="B262" t="s">
        <v>186</v>
      </c>
      <c r="C262">
        <v>22</v>
      </c>
      <c r="D262">
        <v>0</v>
      </c>
      <c r="E262">
        <v>128</v>
      </c>
      <c r="F262">
        <v>0</v>
      </c>
      <c r="G262">
        <v>7</v>
      </c>
      <c r="H262">
        <v>4</v>
      </c>
      <c r="I262">
        <v>5</v>
      </c>
      <c r="J262">
        <v>1.0852298999999999E-3</v>
      </c>
      <c r="K262">
        <v>0</v>
      </c>
      <c r="L262">
        <v>6.5574409999999998E-3</v>
      </c>
      <c r="M262">
        <v>0</v>
      </c>
      <c r="N262">
        <v>4.4274263000000001E-4</v>
      </c>
      <c r="O262">
        <v>3.6255351999999998E-4</v>
      </c>
      <c r="P262">
        <v>0</v>
      </c>
      <c r="Q262">
        <v>0.23310483000000001</v>
      </c>
      <c r="R262">
        <v>0</v>
      </c>
      <c r="S262">
        <v>5.9253693000000003E-2</v>
      </c>
      <c r="T262">
        <v>0</v>
      </c>
      <c r="U262">
        <v>0.20781385999999999</v>
      </c>
      <c r="V262">
        <v>5.9253693000000003E-2</v>
      </c>
      <c r="W262">
        <v>0</v>
      </c>
      <c r="X262">
        <v>6</v>
      </c>
      <c r="Y262">
        <v>0</v>
      </c>
      <c r="Z262">
        <v>2</v>
      </c>
      <c r="AA262">
        <v>0</v>
      </c>
      <c r="AB262">
        <v>3</v>
      </c>
      <c r="AC262">
        <v>3</v>
      </c>
      <c r="AD262">
        <v>0</v>
      </c>
      <c r="AE262">
        <v>9.0999999999999998E-2</v>
      </c>
      <c r="AF262">
        <v>0</v>
      </c>
      <c r="AG262">
        <v>2.5000000000000001E-2</v>
      </c>
      <c r="AH262">
        <v>0</v>
      </c>
      <c r="AI262">
        <v>8.2000000000000003E-2</v>
      </c>
      <c r="AJ262">
        <v>2.5000000000000001E-2</v>
      </c>
      <c r="AK262">
        <v>0</v>
      </c>
      <c r="AL262" t="s">
        <v>864</v>
      </c>
      <c r="AM262">
        <v>4</v>
      </c>
      <c r="AN262" t="s">
        <v>834</v>
      </c>
      <c r="AO262" s="1">
        <f>AVERAGE(AE262,AG262)</f>
        <v>5.7999999999999996E-2</v>
      </c>
      <c r="AP262" s="1">
        <f>AVERAGE(AI262,AJ262)</f>
        <v>5.3500000000000006E-2</v>
      </c>
      <c r="AQ262" s="1">
        <f>AK262</f>
        <v>0</v>
      </c>
      <c r="AR262" s="8">
        <f>SUM(X262,Z262)</f>
        <v>8</v>
      </c>
      <c r="AS262" s="8">
        <f>SUM(AB262,AC262)</f>
        <v>6</v>
      </c>
      <c r="AT262" s="8">
        <f>AD262</f>
        <v>0</v>
      </c>
      <c r="AU262" t="b">
        <f>IF(AND(AE262&gt;0.1,AG262&gt;0.1,AF262&lt;0.1),TRUE,FALSE)</f>
        <v>0</v>
      </c>
      <c r="AV262" t="b">
        <f>IF(AND(AI262&gt;0.1,AJ262&gt;0.1,AH262&lt;0.1),TRUE,FALSE)</f>
        <v>0</v>
      </c>
      <c r="AW262" t="b">
        <f>IF(AND(AK262&gt;0.1,AH262&lt;0.1),TRUE,FALSE)</f>
        <v>0</v>
      </c>
    </row>
    <row r="263" spans="1:49" x14ac:dyDescent="0.2">
      <c r="A263" t="s">
        <v>25</v>
      </c>
      <c r="B263" t="s">
        <v>785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2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1.4606368000000001E-4</v>
      </c>
      <c r="O263">
        <v>0</v>
      </c>
      <c r="P263">
        <v>0</v>
      </c>
      <c r="Q263">
        <v>0</v>
      </c>
      <c r="R263">
        <v>0</v>
      </c>
      <c r="S263">
        <v>5.4386853999999998E-2</v>
      </c>
      <c r="T263">
        <v>0</v>
      </c>
      <c r="U263">
        <v>5.6817529999999998E-2</v>
      </c>
      <c r="V263">
        <v>0</v>
      </c>
      <c r="W263">
        <v>0</v>
      </c>
      <c r="X263">
        <v>0</v>
      </c>
      <c r="Y263">
        <v>0</v>
      </c>
      <c r="Z263">
        <v>8</v>
      </c>
      <c r="AA263">
        <v>0</v>
      </c>
      <c r="AB263">
        <v>3</v>
      </c>
      <c r="AC263">
        <v>0</v>
      </c>
      <c r="AD263">
        <v>0</v>
      </c>
      <c r="AE263">
        <v>0</v>
      </c>
      <c r="AF263">
        <v>0</v>
      </c>
      <c r="AG263">
        <v>2.3E-2</v>
      </c>
      <c r="AH263">
        <v>0</v>
      </c>
      <c r="AI263">
        <v>2.4E-2</v>
      </c>
      <c r="AJ263">
        <v>0</v>
      </c>
      <c r="AK263">
        <v>0</v>
      </c>
      <c r="AL263" t="s">
        <v>784</v>
      </c>
      <c r="AM263">
        <v>2</v>
      </c>
      <c r="AN263" t="s">
        <v>696</v>
      </c>
      <c r="AO263" s="1">
        <f>AVERAGE(AE263,AG263)</f>
        <v>1.15E-2</v>
      </c>
      <c r="AP263" s="1">
        <f>AVERAGE(AI263,AJ263)</f>
        <v>1.2E-2</v>
      </c>
      <c r="AQ263" s="1">
        <f>AK263</f>
        <v>0</v>
      </c>
      <c r="AR263" s="8">
        <f>SUM(X263,Z263)</f>
        <v>8</v>
      </c>
      <c r="AS263" s="8">
        <f>SUM(AB263,AC263)</f>
        <v>3</v>
      </c>
      <c r="AT263" s="8">
        <f>AD263</f>
        <v>0</v>
      </c>
      <c r="AU263" t="b">
        <f>IF(AND(AE263&gt;0.1,AG263&gt;0.1,AF263&lt;0.1),TRUE,FALSE)</f>
        <v>0</v>
      </c>
      <c r="AV263" t="b">
        <f>IF(AND(AI263&gt;0.1,AJ263&gt;0.1,AH263&lt;0.1),TRUE,FALSE)</f>
        <v>0</v>
      </c>
      <c r="AW263" t="b">
        <f>IF(AND(AK263&gt;0.1,AH263&lt;0.1),TRUE,FALSE)</f>
        <v>0</v>
      </c>
    </row>
    <row r="264" spans="1:49" x14ac:dyDescent="0.2">
      <c r="A264" t="s">
        <v>25</v>
      </c>
      <c r="B264" t="s">
        <v>719</v>
      </c>
      <c r="C264">
        <v>2</v>
      </c>
      <c r="D264">
        <v>0</v>
      </c>
      <c r="E264">
        <v>2</v>
      </c>
      <c r="F264">
        <v>0</v>
      </c>
      <c r="G264">
        <v>2</v>
      </c>
      <c r="H264">
        <v>0</v>
      </c>
      <c r="I264">
        <v>0</v>
      </c>
      <c r="J264">
        <v>8.620069E-4</v>
      </c>
      <c r="K264">
        <v>0</v>
      </c>
      <c r="L264">
        <v>6.1153930000000002E-4</v>
      </c>
      <c r="M264">
        <v>0</v>
      </c>
      <c r="N264">
        <v>1.51442E-4</v>
      </c>
      <c r="O264">
        <v>0</v>
      </c>
      <c r="P264">
        <v>0</v>
      </c>
      <c r="Q264">
        <v>0</v>
      </c>
      <c r="R264">
        <v>0</v>
      </c>
      <c r="S264">
        <v>0.15877736000000001</v>
      </c>
      <c r="T264">
        <v>0</v>
      </c>
      <c r="U264">
        <v>6.9054840000000006E-2</v>
      </c>
      <c r="V264">
        <v>0</v>
      </c>
      <c r="W264">
        <v>0</v>
      </c>
      <c r="X264">
        <v>0</v>
      </c>
      <c r="Y264">
        <v>0</v>
      </c>
      <c r="Z264">
        <v>8</v>
      </c>
      <c r="AA264">
        <v>0</v>
      </c>
      <c r="AB264">
        <v>2</v>
      </c>
      <c r="AC264">
        <v>0</v>
      </c>
      <c r="AD264">
        <v>0</v>
      </c>
      <c r="AE264">
        <v>0</v>
      </c>
      <c r="AF264">
        <v>0</v>
      </c>
      <c r="AG264">
        <v>6.4000000000000001E-2</v>
      </c>
      <c r="AH264">
        <v>0</v>
      </c>
      <c r="AI264">
        <v>2.9000000000000001E-2</v>
      </c>
      <c r="AJ264">
        <v>0</v>
      </c>
      <c r="AK264">
        <v>0</v>
      </c>
      <c r="AL264" t="s">
        <v>718</v>
      </c>
      <c r="AM264">
        <v>2</v>
      </c>
      <c r="AN264" t="s">
        <v>696</v>
      </c>
      <c r="AO264" s="1">
        <f>AVERAGE(AE264,AG264)</f>
        <v>3.2000000000000001E-2</v>
      </c>
      <c r="AP264" s="1">
        <f>AVERAGE(AI264,AJ264)</f>
        <v>1.4500000000000001E-2</v>
      </c>
      <c r="AQ264" s="1">
        <f>AK264</f>
        <v>0</v>
      </c>
      <c r="AR264" s="8">
        <f>SUM(X264,Z264)</f>
        <v>8</v>
      </c>
      <c r="AS264" s="8">
        <f>SUM(AB264,AC264)</f>
        <v>2</v>
      </c>
      <c r="AT264" s="8">
        <f>AD264</f>
        <v>0</v>
      </c>
      <c r="AU264" t="b">
        <f>IF(AND(AE264&gt;0.1,AG264&gt;0.1,AF264&lt;0.1),TRUE,FALSE)</f>
        <v>0</v>
      </c>
      <c r="AV264" t="b">
        <f>IF(AND(AI264&gt;0.1,AJ264&gt;0.1,AH264&lt;0.1),TRUE,FALSE)</f>
        <v>0</v>
      </c>
      <c r="AW264" t="b">
        <f>IF(AND(AK264&gt;0.1,AH264&lt;0.1),TRUE,FALSE)</f>
        <v>0</v>
      </c>
    </row>
    <row r="265" spans="1:49" x14ac:dyDescent="0.2">
      <c r="A265" t="s">
        <v>25</v>
      </c>
      <c r="B265" t="s">
        <v>717</v>
      </c>
      <c r="C265">
        <v>110</v>
      </c>
      <c r="D265">
        <v>0</v>
      </c>
      <c r="E265">
        <v>169</v>
      </c>
      <c r="F265">
        <v>0</v>
      </c>
      <c r="G265">
        <v>41</v>
      </c>
      <c r="H265">
        <v>36</v>
      </c>
      <c r="I265">
        <v>0</v>
      </c>
      <c r="J265">
        <v>1.4168398E-2</v>
      </c>
      <c r="K265">
        <v>0</v>
      </c>
      <c r="L265">
        <v>1.0266206E-2</v>
      </c>
      <c r="M265">
        <v>0</v>
      </c>
      <c r="N265">
        <v>1.2478095999999999E-4</v>
      </c>
      <c r="O265">
        <v>0</v>
      </c>
      <c r="P265">
        <v>0</v>
      </c>
      <c r="Q265">
        <v>0.17760598999999999</v>
      </c>
      <c r="R265">
        <v>0</v>
      </c>
      <c r="S265">
        <v>7.1519256000000003E-2</v>
      </c>
      <c r="T265">
        <v>0</v>
      </c>
      <c r="U265">
        <v>7.1519256000000003E-2</v>
      </c>
      <c r="V265">
        <v>0</v>
      </c>
      <c r="W265">
        <v>0</v>
      </c>
      <c r="X265">
        <v>4</v>
      </c>
      <c r="Y265">
        <v>0</v>
      </c>
      <c r="Z265">
        <v>4</v>
      </c>
      <c r="AA265">
        <v>0</v>
      </c>
      <c r="AB265">
        <v>2</v>
      </c>
      <c r="AC265">
        <v>0</v>
      </c>
      <c r="AD265">
        <v>0</v>
      </c>
      <c r="AE265">
        <v>7.0999999999999994E-2</v>
      </c>
      <c r="AF265">
        <v>0</v>
      </c>
      <c r="AG265">
        <v>0.03</v>
      </c>
      <c r="AH265">
        <v>0</v>
      </c>
      <c r="AI265">
        <v>0.03</v>
      </c>
      <c r="AJ265">
        <v>0</v>
      </c>
      <c r="AK265">
        <v>0</v>
      </c>
      <c r="AL265" t="s">
        <v>716</v>
      </c>
      <c r="AM265">
        <v>3</v>
      </c>
      <c r="AN265" t="s">
        <v>711</v>
      </c>
      <c r="AO265" s="1">
        <f>AVERAGE(AE265,AG265)</f>
        <v>5.0499999999999996E-2</v>
      </c>
      <c r="AP265" s="1">
        <f>AVERAGE(AI265,AJ265)</f>
        <v>1.4999999999999999E-2</v>
      </c>
      <c r="AQ265" s="1">
        <f>AK265</f>
        <v>0</v>
      </c>
      <c r="AR265" s="8">
        <f>SUM(X265,Z265)</f>
        <v>8</v>
      </c>
      <c r="AS265" s="8">
        <f>SUM(AB265,AC265)</f>
        <v>2</v>
      </c>
      <c r="AT265" s="8">
        <f>AD265</f>
        <v>0</v>
      </c>
      <c r="AU265" t="b">
        <f>IF(AND(AE265&gt;0.1,AG265&gt;0.1,AF265&lt;0.1),TRUE,FALSE)</f>
        <v>0</v>
      </c>
      <c r="AV265" t="b">
        <f>IF(AND(AI265&gt;0.1,AJ265&gt;0.1,AH265&lt;0.1),TRUE,FALSE)</f>
        <v>0</v>
      </c>
      <c r="AW265" t="b">
        <f>IF(AND(AK265&gt;0.1,AH265&lt;0.1),TRUE,FALSE)</f>
        <v>0</v>
      </c>
    </row>
    <row r="266" spans="1:49" x14ac:dyDescent="0.2">
      <c r="A266" t="s">
        <v>25</v>
      </c>
      <c r="B266" t="s">
        <v>526</v>
      </c>
      <c r="C266">
        <v>2</v>
      </c>
      <c r="D266">
        <v>0</v>
      </c>
      <c r="E266">
        <v>4</v>
      </c>
      <c r="F266">
        <v>0</v>
      </c>
      <c r="G266">
        <v>0</v>
      </c>
      <c r="H266">
        <v>0</v>
      </c>
      <c r="I266">
        <v>0</v>
      </c>
      <c r="J266">
        <v>1.9258496E-4</v>
      </c>
      <c r="K266">
        <v>0</v>
      </c>
      <c r="L266">
        <v>4.0988050000000001E-4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0.11686325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8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4.8000000000000001E-2</v>
      </c>
      <c r="AH266">
        <v>0</v>
      </c>
      <c r="AI266">
        <v>0</v>
      </c>
      <c r="AJ266">
        <v>0</v>
      </c>
      <c r="AK266">
        <v>0</v>
      </c>
      <c r="AL266" t="s">
        <v>525</v>
      </c>
      <c r="AM266">
        <v>1</v>
      </c>
      <c r="AN266" t="s">
        <v>351</v>
      </c>
      <c r="AO266" s="1">
        <f>AVERAGE(AE266,AG266)</f>
        <v>2.4E-2</v>
      </c>
      <c r="AP266" s="1">
        <f>AVERAGE(AI266,AJ266)</f>
        <v>0</v>
      </c>
      <c r="AQ266" s="1">
        <f>AK266</f>
        <v>0</v>
      </c>
      <c r="AR266" s="8">
        <f>SUM(X266,Z266)</f>
        <v>8</v>
      </c>
      <c r="AS266" s="8">
        <f>SUM(AB266,AC266)</f>
        <v>0</v>
      </c>
      <c r="AT266" s="8">
        <f>AD266</f>
        <v>0</v>
      </c>
      <c r="AU266" t="b">
        <f>IF(AND(AE266&gt;0.1,AG266&gt;0.1,AF266&lt;0.1),TRUE,FALSE)</f>
        <v>0</v>
      </c>
      <c r="AV266" t="b">
        <f>IF(AND(AI266&gt;0.1,AJ266&gt;0.1,AH266&lt;0.1),TRUE,FALSE)</f>
        <v>0</v>
      </c>
      <c r="AW266" t="b">
        <f>IF(AND(AK266&gt;0.1,AH266&lt;0.1),TRUE,FALSE)</f>
        <v>0</v>
      </c>
    </row>
    <row r="267" spans="1:49" x14ac:dyDescent="0.2">
      <c r="A267" t="s">
        <v>25</v>
      </c>
      <c r="B267" t="s">
        <v>182</v>
      </c>
      <c r="C267">
        <v>10</v>
      </c>
      <c r="D267">
        <v>0</v>
      </c>
      <c r="E267">
        <v>30</v>
      </c>
      <c r="F267">
        <v>0</v>
      </c>
      <c r="G267">
        <v>37</v>
      </c>
      <c r="H267">
        <v>32</v>
      </c>
      <c r="I267">
        <v>0</v>
      </c>
      <c r="J267">
        <v>3.8516990000000001E-3</v>
      </c>
      <c r="K267">
        <v>0</v>
      </c>
      <c r="L267">
        <v>9.2906250000000003E-3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0.40604758000000002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8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0.14799999999999999</v>
      </c>
      <c r="AH267">
        <v>0</v>
      </c>
      <c r="AI267">
        <v>0</v>
      </c>
      <c r="AJ267">
        <v>0</v>
      </c>
      <c r="AK267">
        <v>0</v>
      </c>
      <c r="AL267" t="s">
        <v>524</v>
      </c>
      <c r="AM267">
        <v>1</v>
      </c>
      <c r="AN267" t="s">
        <v>351</v>
      </c>
      <c r="AO267" s="1">
        <f>AVERAGE(AE267,AG267)</f>
        <v>7.3999999999999996E-2</v>
      </c>
      <c r="AP267" s="1">
        <f>AVERAGE(AI267,AJ267)</f>
        <v>0</v>
      </c>
      <c r="AQ267" s="1">
        <f>AK267</f>
        <v>0</v>
      </c>
      <c r="AR267" s="8">
        <f>SUM(X267,Z267)</f>
        <v>8</v>
      </c>
      <c r="AS267" s="8">
        <f>SUM(AB267,AC267)</f>
        <v>0</v>
      </c>
      <c r="AT267" s="8">
        <f>AD267</f>
        <v>0</v>
      </c>
      <c r="AU267" t="b">
        <f>IF(AND(AE267&gt;0.1,AG267&gt;0.1,AF267&lt;0.1),TRUE,FALSE)</f>
        <v>0</v>
      </c>
      <c r="AV267" t="b">
        <f>IF(AND(AI267&gt;0.1,AJ267&gt;0.1,AH267&lt;0.1),TRUE,FALSE)</f>
        <v>0</v>
      </c>
      <c r="AW267" t="b">
        <f>IF(AND(AK267&gt;0.1,AH267&lt;0.1),TRUE,FALSE)</f>
        <v>0</v>
      </c>
    </row>
    <row r="268" spans="1:49" x14ac:dyDescent="0.2">
      <c r="A268" t="s">
        <v>25</v>
      </c>
      <c r="B268" t="s">
        <v>523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3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0.23594749000000001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8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9.1999999999999998E-2</v>
      </c>
      <c r="AH268">
        <v>0</v>
      </c>
      <c r="AI268">
        <v>0</v>
      </c>
      <c r="AJ268">
        <v>0</v>
      </c>
      <c r="AK268">
        <v>0</v>
      </c>
      <c r="AL268" t="s">
        <v>522</v>
      </c>
      <c r="AM268">
        <v>1</v>
      </c>
      <c r="AN268" t="s">
        <v>351</v>
      </c>
      <c r="AO268" s="1">
        <f>AVERAGE(AE268,AG268)</f>
        <v>4.5999999999999999E-2</v>
      </c>
      <c r="AP268" s="1">
        <f>AVERAGE(AI268,AJ268)</f>
        <v>0</v>
      </c>
      <c r="AQ268" s="1">
        <f>AK268</f>
        <v>0</v>
      </c>
      <c r="AR268" s="8">
        <f>SUM(X268,Z268)</f>
        <v>8</v>
      </c>
      <c r="AS268" s="8">
        <f>SUM(AB268,AC268)</f>
        <v>0</v>
      </c>
      <c r="AT268" s="8">
        <f>AD268</f>
        <v>0</v>
      </c>
      <c r="AU268" t="b">
        <f>IF(AND(AE268&gt;0.1,AG268&gt;0.1,AF268&lt;0.1),TRUE,FALSE)</f>
        <v>0</v>
      </c>
      <c r="AV268" t="b">
        <f>IF(AND(AI268&gt;0.1,AJ268&gt;0.1,AH268&lt;0.1),TRUE,FALSE)</f>
        <v>0</v>
      </c>
      <c r="AW268" t="b">
        <f>IF(AND(AK268&gt;0.1,AH268&lt;0.1),TRUE,FALSE)</f>
        <v>0</v>
      </c>
    </row>
    <row r="269" spans="1:49" x14ac:dyDescent="0.2">
      <c r="A269" t="s">
        <v>25</v>
      </c>
      <c r="B269" t="s">
        <v>184</v>
      </c>
      <c r="C269">
        <v>24</v>
      </c>
      <c r="D269">
        <v>0</v>
      </c>
      <c r="E269">
        <v>55</v>
      </c>
      <c r="F269">
        <v>0</v>
      </c>
      <c r="G269">
        <v>53</v>
      </c>
      <c r="H269">
        <v>33</v>
      </c>
      <c r="I269">
        <v>0</v>
      </c>
      <c r="J269">
        <v>3.1417950000000002E-3</v>
      </c>
      <c r="K269">
        <v>0</v>
      </c>
      <c r="L269">
        <v>6.0138376000000004E-3</v>
      </c>
      <c r="M269">
        <v>0</v>
      </c>
      <c r="N269">
        <v>0</v>
      </c>
      <c r="O269">
        <v>0</v>
      </c>
      <c r="P269">
        <v>0</v>
      </c>
      <c r="Q269">
        <v>0.19674051000000001</v>
      </c>
      <c r="R269">
        <v>0</v>
      </c>
      <c r="S269">
        <v>0.21618604999999999</v>
      </c>
      <c r="T269">
        <v>0</v>
      </c>
      <c r="U269">
        <v>0</v>
      </c>
      <c r="V269">
        <v>0</v>
      </c>
      <c r="W269">
        <v>0</v>
      </c>
      <c r="X269">
        <v>2</v>
      </c>
      <c r="Y269">
        <v>0</v>
      </c>
      <c r="Z269">
        <v>6</v>
      </c>
      <c r="AA269">
        <v>0</v>
      </c>
      <c r="AB269">
        <v>0</v>
      </c>
      <c r="AC269">
        <v>0</v>
      </c>
      <c r="AD269">
        <v>0</v>
      </c>
      <c r="AE269">
        <v>7.8E-2</v>
      </c>
      <c r="AF269">
        <v>0</v>
      </c>
      <c r="AG269">
        <v>8.5000000000000006E-2</v>
      </c>
      <c r="AH269">
        <v>0</v>
      </c>
      <c r="AI269">
        <v>0</v>
      </c>
      <c r="AJ269">
        <v>0</v>
      </c>
      <c r="AK269">
        <v>0</v>
      </c>
      <c r="AL269" t="s">
        <v>521</v>
      </c>
      <c r="AM269">
        <v>2</v>
      </c>
      <c r="AN269" t="s">
        <v>424</v>
      </c>
      <c r="AO269" s="1">
        <f>AVERAGE(AE269,AG269)</f>
        <v>8.1500000000000003E-2</v>
      </c>
      <c r="AP269" s="1">
        <f>AVERAGE(AI269,AJ269)</f>
        <v>0</v>
      </c>
      <c r="AQ269" s="1">
        <f>AK269</f>
        <v>0</v>
      </c>
      <c r="AR269" s="8">
        <f>SUM(X269,Z269)</f>
        <v>8</v>
      </c>
      <c r="AS269" s="8">
        <f>SUM(AB269,AC269)</f>
        <v>0</v>
      </c>
      <c r="AT269" s="8">
        <f>AD269</f>
        <v>0</v>
      </c>
      <c r="AU269" t="b">
        <f>IF(AND(AE269&gt;0.1,AG269&gt;0.1,AF269&lt;0.1),TRUE,FALSE)</f>
        <v>0</v>
      </c>
      <c r="AV269" t="b">
        <f>IF(AND(AI269&gt;0.1,AJ269&gt;0.1,AH269&lt;0.1),TRUE,FALSE)</f>
        <v>0</v>
      </c>
      <c r="AW269" t="b">
        <f>IF(AND(AK269&gt;0.1,AH269&lt;0.1),TRUE,FALSE)</f>
        <v>0</v>
      </c>
    </row>
    <row r="270" spans="1:49" x14ac:dyDescent="0.2">
      <c r="A270" t="s">
        <v>25</v>
      </c>
      <c r="B270" t="s">
        <v>520</v>
      </c>
      <c r="C270">
        <v>9</v>
      </c>
      <c r="D270">
        <v>0</v>
      </c>
      <c r="E270">
        <v>10</v>
      </c>
      <c r="F270">
        <v>0</v>
      </c>
      <c r="G270">
        <v>0</v>
      </c>
      <c r="H270">
        <v>2</v>
      </c>
      <c r="I270">
        <v>2</v>
      </c>
      <c r="J270">
        <v>6.1495199999999999E-4</v>
      </c>
      <c r="K270">
        <v>0</v>
      </c>
      <c r="L270">
        <v>3.272021E-4</v>
      </c>
      <c r="M270">
        <v>0</v>
      </c>
      <c r="N270">
        <v>0</v>
      </c>
      <c r="O270">
        <v>0</v>
      </c>
      <c r="P270">
        <v>0</v>
      </c>
      <c r="Q270">
        <v>8.8930129999999996E-2</v>
      </c>
      <c r="R270">
        <v>0</v>
      </c>
      <c r="S270">
        <v>0.1324004</v>
      </c>
      <c r="T270">
        <v>0</v>
      </c>
      <c r="U270">
        <v>0</v>
      </c>
      <c r="V270">
        <v>0</v>
      </c>
      <c r="W270">
        <v>0</v>
      </c>
      <c r="X270">
        <v>5</v>
      </c>
      <c r="Y270">
        <v>0</v>
      </c>
      <c r="Z270">
        <v>3</v>
      </c>
      <c r="AA270">
        <v>0</v>
      </c>
      <c r="AB270">
        <v>0</v>
      </c>
      <c r="AC270">
        <v>0</v>
      </c>
      <c r="AD270">
        <v>0</v>
      </c>
      <c r="AE270">
        <v>3.6999999999999998E-2</v>
      </c>
      <c r="AF270">
        <v>0</v>
      </c>
      <c r="AG270">
        <v>5.3999999999999999E-2</v>
      </c>
      <c r="AH270">
        <v>0</v>
      </c>
      <c r="AI270">
        <v>0</v>
      </c>
      <c r="AJ270">
        <v>0</v>
      </c>
      <c r="AK270">
        <v>0</v>
      </c>
      <c r="AL270" t="s">
        <v>519</v>
      </c>
      <c r="AM270">
        <v>2</v>
      </c>
      <c r="AN270" t="s">
        <v>424</v>
      </c>
      <c r="AO270" s="1">
        <f>AVERAGE(AE270,AG270)</f>
        <v>4.5499999999999999E-2</v>
      </c>
      <c r="AP270" s="1">
        <f>AVERAGE(AI270,AJ270)</f>
        <v>0</v>
      </c>
      <c r="AQ270" s="1">
        <f>AK270</f>
        <v>0</v>
      </c>
      <c r="AR270" s="8">
        <f>SUM(X270,Z270)</f>
        <v>8</v>
      </c>
      <c r="AS270" s="8">
        <f>SUM(AB270,AC270)</f>
        <v>0</v>
      </c>
      <c r="AT270" s="8">
        <f>AD270</f>
        <v>0</v>
      </c>
      <c r="AU270" t="b">
        <f>IF(AND(AE270&gt;0.1,AG270&gt;0.1,AF270&lt;0.1),TRUE,FALSE)</f>
        <v>0</v>
      </c>
      <c r="AV270" t="b">
        <f>IF(AND(AI270&gt;0.1,AJ270&gt;0.1,AH270&lt;0.1),TRUE,FALSE)</f>
        <v>0</v>
      </c>
      <c r="AW270" t="b">
        <f>IF(AND(AK270&gt;0.1,AH270&lt;0.1),TRUE,FALSE)</f>
        <v>0</v>
      </c>
    </row>
    <row r="271" spans="1:49" x14ac:dyDescent="0.2">
      <c r="A271" t="s">
        <v>25</v>
      </c>
      <c r="B271" t="s">
        <v>518</v>
      </c>
      <c r="C271">
        <v>2</v>
      </c>
      <c r="D271">
        <v>0</v>
      </c>
      <c r="E271">
        <v>3</v>
      </c>
      <c r="F271">
        <v>0</v>
      </c>
      <c r="G271">
        <v>0</v>
      </c>
      <c r="H271">
        <v>0</v>
      </c>
      <c r="I271">
        <v>0</v>
      </c>
      <c r="J271">
        <v>1.6136206E-4</v>
      </c>
      <c r="K271">
        <v>0</v>
      </c>
      <c r="L271">
        <v>2.2895233E-4</v>
      </c>
      <c r="M271">
        <v>0</v>
      </c>
      <c r="N271">
        <v>0</v>
      </c>
      <c r="O271">
        <v>0</v>
      </c>
      <c r="P271">
        <v>0</v>
      </c>
      <c r="Q271">
        <v>5.6817529999999998E-2</v>
      </c>
      <c r="R271">
        <v>0</v>
      </c>
      <c r="S271">
        <v>5.6817529999999998E-2</v>
      </c>
      <c r="T271">
        <v>0</v>
      </c>
      <c r="U271">
        <v>0</v>
      </c>
      <c r="V271">
        <v>0</v>
      </c>
      <c r="W271">
        <v>0</v>
      </c>
      <c r="X271">
        <v>6</v>
      </c>
      <c r="Y271">
        <v>0</v>
      </c>
      <c r="Z271">
        <v>2</v>
      </c>
      <c r="AA271">
        <v>0</v>
      </c>
      <c r="AB271">
        <v>0</v>
      </c>
      <c r="AC271">
        <v>0</v>
      </c>
      <c r="AD271">
        <v>0</v>
      </c>
      <c r="AE271">
        <v>2.4E-2</v>
      </c>
      <c r="AF271">
        <v>0</v>
      </c>
      <c r="AG271">
        <v>2.4E-2</v>
      </c>
      <c r="AH271">
        <v>0</v>
      </c>
      <c r="AI271">
        <v>0</v>
      </c>
      <c r="AJ271">
        <v>0</v>
      </c>
      <c r="AK271">
        <v>0</v>
      </c>
      <c r="AL271" t="s">
        <v>517</v>
      </c>
      <c r="AM271">
        <v>2</v>
      </c>
      <c r="AN271" t="s">
        <v>424</v>
      </c>
      <c r="AO271" s="1">
        <f>AVERAGE(AE271,AG271)</f>
        <v>2.4E-2</v>
      </c>
      <c r="AP271" s="1">
        <f>AVERAGE(AI271,AJ271)</f>
        <v>0</v>
      </c>
      <c r="AQ271" s="1">
        <f>AK271</f>
        <v>0</v>
      </c>
      <c r="AR271" s="8">
        <f>SUM(X271,Z271)</f>
        <v>8</v>
      </c>
      <c r="AS271" s="8">
        <f>SUM(AB271,AC271)</f>
        <v>0</v>
      </c>
      <c r="AT271" s="8">
        <f>AD271</f>
        <v>0</v>
      </c>
      <c r="AU271" t="b">
        <f>IF(AND(AE271&gt;0.1,AG271&gt;0.1,AF271&lt;0.1),TRUE,FALSE)</f>
        <v>0</v>
      </c>
      <c r="AV271" t="b">
        <f>IF(AND(AI271&gt;0.1,AJ271&gt;0.1,AH271&lt;0.1),TRUE,FALSE)</f>
        <v>0</v>
      </c>
      <c r="AW271" t="b">
        <f>IF(AND(AK271&gt;0.1,AH271&lt;0.1),TRUE,FALSE)</f>
        <v>0</v>
      </c>
    </row>
    <row r="272" spans="1:49" x14ac:dyDescent="0.2">
      <c r="A272" t="s">
        <v>25</v>
      </c>
      <c r="B272" t="s">
        <v>516</v>
      </c>
      <c r="C272">
        <v>2</v>
      </c>
      <c r="D272">
        <v>0</v>
      </c>
      <c r="E272">
        <v>3</v>
      </c>
      <c r="F272">
        <v>0</v>
      </c>
      <c r="G272">
        <v>0</v>
      </c>
      <c r="H272">
        <v>0</v>
      </c>
      <c r="I272">
        <v>0</v>
      </c>
      <c r="J272">
        <v>3.5751540000000001E-4</v>
      </c>
      <c r="K272">
        <v>0</v>
      </c>
      <c r="L272">
        <v>1.0870052E-4</v>
      </c>
      <c r="M272">
        <v>0</v>
      </c>
      <c r="N272">
        <v>0</v>
      </c>
      <c r="O272">
        <v>0</v>
      </c>
      <c r="P272">
        <v>0</v>
      </c>
      <c r="Q272">
        <v>5.1961899999999998E-2</v>
      </c>
      <c r="R272">
        <v>0</v>
      </c>
      <c r="S272">
        <v>1.1579514000000001E-2</v>
      </c>
      <c r="T272">
        <v>0</v>
      </c>
      <c r="U272">
        <v>0</v>
      </c>
      <c r="V272">
        <v>0</v>
      </c>
      <c r="W272">
        <v>0</v>
      </c>
      <c r="X272">
        <v>5</v>
      </c>
      <c r="Y272">
        <v>0</v>
      </c>
      <c r="Z272">
        <v>3</v>
      </c>
      <c r="AA272">
        <v>0</v>
      </c>
      <c r="AB272">
        <v>0</v>
      </c>
      <c r="AC272">
        <v>0</v>
      </c>
      <c r="AD272">
        <v>0</v>
      </c>
      <c r="AE272">
        <v>2.1999999999999999E-2</v>
      </c>
      <c r="AF272">
        <v>0</v>
      </c>
      <c r="AG272">
        <v>5.0000000000000001E-3</v>
      </c>
      <c r="AH272">
        <v>0</v>
      </c>
      <c r="AI272">
        <v>0</v>
      </c>
      <c r="AJ272">
        <v>0</v>
      </c>
      <c r="AK272">
        <v>0</v>
      </c>
      <c r="AL272" t="s">
        <v>515</v>
      </c>
      <c r="AM272">
        <v>2</v>
      </c>
      <c r="AN272" t="s">
        <v>424</v>
      </c>
      <c r="AO272" s="1">
        <f>AVERAGE(AE272,AG272)</f>
        <v>1.35E-2</v>
      </c>
      <c r="AP272" s="1">
        <f>AVERAGE(AI272,AJ272)</f>
        <v>0</v>
      </c>
      <c r="AQ272" s="1">
        <f>AK272</f>
        <v>0</v>
      </c>
      <c r="AR272" s="8">
        <f>SUM(X272,Z272)</f>
        <v>8</v>
      </c>
      <c r="AS272" s="8">
        <f>SUM(AB272,AC272)</f>
        <v>0</v>
      </c>
      <c r="AT272" s="8">
        <f>AD272</f>
        <v>0</v>
      </c>
      <c r="AU272" t="b">
        <f>IF(AND(AE272&gt;0.1,AG272&gt;0.1,AF272&lt;0.1),TRUE,FALSE)</f>
        <v>0</v>
      </c>
      <c r="AV272" t="b">
        <f>IF(AND(AI272&gt;0.1,AJ272&gt;0.1,AH272&lt;0.1),TRUE,FALSE)</f>
        <v>0</v>
      </c>
      <c r="AW272" t="b">
        <f>IF(AND(AK272&gt;0.1,AH272&lt;0.1),TRUE,FALSE)</f>
        <v>0</v>
      </c>
    </row>
    <row r="273" spans="1:49" x14ac:dyDescent="0.2">
      <c r="A273" t="s">
        <v>25</v>
      </c>
      <c r="B273" t="s">
        <v>514</v>
      </c>
      <c r="C273">
        <v>3</v>
      </c>
      <c r="D273">
        <v>0</v>
      </c>
      <c r="E273">
        <v>5</v>
      </c>
      <c r="F273">
        <v>0</v>
      </c>
      <c r="G273">
        <v>0</v>
      </c>
      <c r="H273">
        <v>0</v>
      </c>
      <c r="I273">
        <v>0</v>
      </c>
      <c r="J273">
        <v>1.13015034E-4</v>
      </c>
      <c r="K273">
        <v>0</v>
      </c>
      <c r="L273">
        <v>2.1380535E-4</v>
      </c>
      <c r="M273">
        <v>0</v>
      </c>
      <c r="N273">
        <v>0</v>
      </c>
      <c r="O273">
        <v>0</v>
      </c>
      <c r="P273">
        <v>0</v>
      </c>
      <c r="Q273">
        <v>0.11943793</v>
      </c>
      <c r="R273">
        <v>0</v>
      </c>
      <c r="S273">
        <v>5.1961899999999998E-2</v>
      </c>
      <c r="T273">
        <v>0</v>
      </c>
      <c r="U273">
        <v>0</v>
      </c>
      <c r="V273">
        <v>0</v>
      </c>
      <c r="W273">
        <v>0</v>
      </c>
      <c r="X273">
        <v>5</v>
      </c>
      <c r="Y273">
        <v>0</v>
      </c>
      <c r="Z273">
        <v>3</v>
      </c>
      <c r="AA273">
        <v>0</v>
      </c>
      <c r="AB273">
        <v>0</v>
      </c>
      <c r="AC273">
        <v>0</v>
      </c>
      <c r="AD273">
        <v>0</v>
      </c>
      <c r="AE273">
        <v>4.9000000000000002E-2</v>
      </c>
      <c r="AF273">
        <v>0</v>
      </c>
      <c r="AG273">
        <v>2.1999999999999999E-2</v>
      </c>
      <c r="AH273">
        <v>0</v>
      </c>
      <c r="AI273">
        <v>0</v>
      </c>
      <c r="AJ273">
        <v>0</v>
      </c>
      <c r="AK273">
        <v>0</v>
      </c>
      <c r="AL273" t="s">
        <v>513</v>
      </c>
      <c r="AM273">
        <v>2</v>
      </c>
      <c r="AN273" t="s">
        <v>424</v>
      </c>
      <c r="AO273" s="1">
        <f>AVERAGE(AE273,AG273)</f>
        <v>3.5500000000000004E-2</v>
      </c>
      <c r="AP273" s="1">
        <f>AVERAGE(AI273,AJ273)</f>
        <v>0</v>
      </c>
      <c r="AQ273" s="1">
        <f>AK273</f>
        <v>0</v>
      </c>
      <c r="AR273" s="8">
        <f>SUM(X273,Z273)</f>
        <v>8</v>
      </c>
      <c r="AS273" s="8">
        <f>SUM(AB273,AC273)</f>
        <v>0</v>
      </c>
      <c r="AT273" s="8">
        <f>AD273</f>
        <v>0</v>
      </c>
      <c r="AU273" t="b">
        <f>IF(AND(AE273&gt;0.1,AG273&gt;0.1,AF273&lt;0.1),TRUE,FALSE)</f>
        <v>0</v>
      </c>
      <c r="AV273" t="b">
        <f>IF(AND(AI273&gt;0.1,AJ273&gt;0.1,AH273&lt;0.1),TRUE,FALSE)</f>
        <v>0</v>
      </c>
      <c r="AW273" t="b">
        <f>IF(AND(AK273&gt;0.1,AH273&lt;0.1),TRUE,FALSE)</f>
        <v>0</v>
      </c>
    </row>
    <row r="274" spans="1:49" x14ac:dyDescent="0.2">
      <c r="A274" t="s">
        <v>25</v>
      </c>
      <c r="B274" t="s">
        <v>863</v>
      </c>
      <c r="C274">
        <v>4</v>
      </c>
      <c r="D274">
        <v>0</v>
      </c>
      <c r="E274">
        <v>5</v>
      </c>
      <c r="F274">
        <v>0</v>
      </c>
      <c r="G274">
        <v>0</v>
      </c>
      <c r="H274">
        <v>0</v>
      </c>
      <c r="I274">
        <v>0</v>
      </c>
      <c r="J274">
        <v>3.4733064000000001E-4</v>
      </c>
      <c r="K274">
        <v>0</v>
      </c>
      <c r="L274">
        <v>2.0534091000000001E-4</v>
      </c>
      <c r="M274">
        <v>0</v>
      </c>
      <c r="N274">
        <v>0</v>
      </c>
      <c r="O274">
        <v>1.3401191999999999E-3</v>
      </c>
      <c r="P274">
        <v>0</v>
      </c>
      <c r="Q274">
        <v>0</v>
      </c>
      <c r="R274">
        <v>0</v>
      </c>
      <c r="S274">
        <v>1.1134888999999999</v>
      </c>
      <c r="T274">
        <v>0</v>
      </c>
      <c r="U274">
        <v>0</v>
      </c>
      <c r="V274">
        <v>0.41905750000000003</v>
      </c>
      <c r="W274">
        <v>0</v>
      </c>
      <c r="X274">
        <v>0</v>
      </c>
      <c r="Y274">
        <v>0</v>
      </c>
      <c r="Z274">
        <v>7</v>
      </c>
      <c r="AA274">
        <v>0</v>
      </c>
      <c r="AB274">
        <v>0</v>
      </c>
      <c r="AC274">
        <v>6</v>
      </c>
      <c r="AD274">
        <v>0</v>
      </c>
      <c r="AE274">
        <v>0</v>
      </c>
      <c r="AF274">
        <v>0</v>
      </c>
      <c r="AG274">
        <v>0.32500000000000001</v>
      </c>
      <c r="AH274">
        <v>0</v>
      </c>
      <c r="AI274">
        <v>0</v>
      </c>
      <c r="AJ274">
        <v>0.152</v>
      </c>
      <c r="AK274">
        <v>0</v>
      </c>
      <c r="AL274" t="s">
        <v>862</v>
      </c>
      <c r="AM274">
        <v>2</v>
      </c>
      <c r="AN274" t="s">
        <v>702</v>
      </c>
      <c r="AO274" s="1">
        <f>AVERAGE(AE274,AG274)</f>
        <v>0.16250000000000001</v>
      </c>
      <c r="AP274" s="1">
        <f>AVERAGE(AI274,AJ274)</f>
        <v>7.5999999999999998E-2</v>
      </c>
      <c r="AQ274" s="1">
        <f>AK274</f>
        <v>0</v>
      </c>
      <c r="AR274" s="8">
        <f>SUM(X274,Z274)</f>
        <v>7</v>
      </c>
      <c r="AS274" s="8">
        <f>SUM(AB274,AC274)</f>
        <v>6</v>
      </c>
      <c r="AT274" s="8">
        <f>AD274</f>
        <v>0</v>
      </c>
      <c r="AU274" t="b">
        <f>IF(AND(AE274&gt;0.1,AG274&gt;0.1,AF274&lt;0.1),TRUE,FALSE)</f>
        <v>0</v>
      </c>
      <c r="AV274" t="b">
        <f>IF(AND(AI274&gt;0.1,AJ274&gt;0.1,AH274&lt;0.1),TRUE,FALSE)</f>
        <v>0</v>
      </c>
      <c r="AW274" t="b">
        <f>IF(AND(AK274&gt;0.1,AH274&lt;0.1),TRUE,FALSE)</f>
        <v>0</v>
      </c>
    </row>
    <row r="275" spans="1:49" x14ac:dyDescent="0.2">
      <c r="A275" t="s">
        <v>25</v>
      </c>
      <c r="B275" t="s">
        <v>843</v>
      </c>
      <c r="C275">
        <v>0</v>
      </c>
      <c r="D275">
        <v>0</v>
      </c>
      <c r="E275">
        <v>3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1.9495476E-4</v>
      </c>
      <c r="M275">
        <v>0</v>
      </c>
      <c r="N275">
        <v>0</v>
      </c>
      <c r="O275">
        <v>1.6795457E-3</v>
      </c>
      <c r="P275">
        <v>0</v>
      </c>
      <c r="Q275">
        <v>0</v>
      </c>
      <c r="R275">
        <v>0</v>
      </c>
      <c r="S275">
        <v>1.1827300000000001</v>
      </c>
      <c r="T275">
        <v>0</v>
      </c>
      <c r="U275">
        <v>0</v>
      </c>
      <c r="V275">
        <v>1.1827300000000001</v>
      </c>
      <c r="W275">
        <v>0</v>
      </c>
      <c r="X275">
        <v>0</v>
      </c>
      <c r="Y275">
        <v>0</v>
      </c>
      <c r="Z275">
        <v>7</v>
      </c>
      <c r="AA275">
        <v>0</v>
      </c>
      <c r="AB275">
        <v>0</v>
      </c>
      <c r="AC275">
        <v>5</v>
      </c>
      <c r="AD275">
        <v>0</v>
      </c>
      <c r="AE275">
        <v>0</v>
      </c>
      <c r="AF275">
        <v>0</v>
      </c>
      <c r="AG275">
        <v>0.33900000000000002</v>
      </c>
      <c r="AH275">
        <v>0</v>
      </c>
      <c r="AI275">
        <v>0</v>
      </c>
      <c r="AJ275">
        <v>0.33900000000000002</v>
      </c>
      <c r="AK275">
        <v>0</v>
      </c>
      <c r="AL275" t="s">
        <v>264</v>
      </c>
      <c r="AM275">
        <v>2</v>
      </c>
      <c r="AN275" t="s">
        <v>702</v>
      </c>
      <c r="AO275" s="1">
        <f>AVERAGE(AE275,AG275)</f>
        <v>0.16950000000000001</v>
      </c>
      <c r="AP275" s="1">
        <f>AVERAGE(AI275,AJ275)</f>
        <v>0.16950000000000001</v>
      </c>
      <c r="AQ275" s="1">
        <f>AK275</f>
        <v>0</v>
      </c>
      <c r="AR275" s="8">
        <f>SUM(X275,Z275)</f>
        <v>7</v>
      </c>
      <c r="AS275" s="8">
        <f>SUM(AB275,AC275)</f>
        <v>5</v>
      </c>
      <c r="AT275" s="8">
        <f>AD275</f>
        <v>0</v>
      </c>
      <c r="AU275" t="b">
        <f>IF(AND(AE275&gt;0.1,AG275&gt;0.1,AF275&lt;0.1),TRUE,FALSE)</f>
        <v>0</v>
      </c>
      <c r="AV275" t="b">
        <f>IF(AND(AI275&gt;0.1,AJ275&gt;0.1,AH275&lt;0.1),TRUE,FALSE)</f>
        <v>0</v>
      </c>
      <c r="AW275" t="b">
        <f>IF(AND(AK275&gt;0.1,AH275&lt;0.1),TRUE,FALSE)</f>
        <v>0</v>
      </c>
    </row>
    <row r="276" spans="1:49" x14ac:dyDescent="0.2">
      <c r="A276" t="s">
        <v>25</v>
      </c>
      <c r="B276" t="s">
        <v>827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4</v>
      </c>
      <c r="J276">
        <v>0</v>
      </c>
      <c r="K276">
        <v>0</v>
      </c>
      <c r="L276">
        <v>0</v>
      </c>
      <c r="M276">
        <v>0</v>
      </c>
      <c r="N276">
        <v>2.0510255E-4</v>
      </c>
      <c r="O276">
        <v>1.6795458000000001E-4</v>
      </c>
      <c r="P276">
        <v>0</v>
      </c>
      <c r="Q276">
        <v>0.14551294000000001</v>
      </c>
      <c r="R276">
        <v>0.40604758000000002</v>
      </c>
      <c r="S276">
        <v>0.32434153999999998</v>
      </c>
      <c r="T276">
        <v>9.3956349999999994E-2</v>
      </c>
      <c r="U276">
        <v>0.11943793</v>
      </c>
      <c r="V276">
        <v>3.7528395999999999E-2</v>
      </c>
      <c r="W276">
        <v>0</v>
      </c>
      <c r="X276">
        <v>3</v>
      </c>
      <c r="Y276">
        <v>8</v>
      </c>
      <c r="Z276">
        <v>4</v>
      </c>
      <c r="AA276">
        <v>5</v>
      </c>
      <c r="AB276">
        <v>2</v>
      </c>
      <c r="AC276">
        <v>2</v>
      </c>
      <c r="AD276">
        <v>0</v>
      </c>
      <c r="AE276">
        <v>5.8999999999999997E-2</v>
      </c>
      <c r="AF276">
        <v>0.14799999999999999</v>
      </c>
      <c r="AG276">
        <v>0.122</v>
      </c>
      <c r="AH276">
        <v>3.9E-2</v>
      </c>
      <c r="AI276">
        <v>4.9000000000000002E-2</v>
      </c>
      <c r="AJ276">
        <v>1.6E-2</v>
      </c>
      <c r="AK276">
        <v>0</v>
      </c>
      <c r="AL276" t="s">
        <v>826</v>
      </c>
      <c r="AM276">
        <v>6</v>
      </c>
      <c r="AN276" t="s">
        <v>825</v>
      </c>
      <c r="AO276" s="1">
        <f>AVERAGE(AE276,AG276)</f>
        <v>9.0499999999999997E-2</v>
      </c>
      <c r="AP276" s="1">
        <f>AVERAGE(AI276,AJ276)</f>
        <v>3.2500000000000001E-2</v>
      </c>
      <c r="AQ276" s="1">
        <f>AK276</f>
        <v>0</v>
      </c>
      <c r="AR276" s="8">
        <f>SUM(X276,Z276)</f>
        <v>7</v>
      </c>
      <c r="AS276" s="8">
        <f>SUM(AB276,AC276)</f>
        <v>4</v>
      </c>
      <c r="AT276" s="8">
        <f>AD276</f>
        <v>0</v>
      </c>
      <c r="AU276" t="b">
        <f>IF(AND(AE276&gt;0.1,AG276&gt;0.1,AF276&lt;0.1),TRUE,FALSE)</f>
        <v>0</v>
      </c>
      <c r="AV276" t="b">
        <f>IF(AND(AI276&gt;0.1,AJ276&gt;0.1,AH276&lt;0.1),TRUE,FALSE)</f>
        <v>0</v>
      </c>
      <c r="AW276" t="b">
        <f>IF(AND(AK276&gt;0.1,AH276&lt;0.1),TRUE,FALSE)</f>
        <v>0</v>
      </c>
    </row>
    <row r="277" spans="1:49" x14ac:dyDescent="0.2">
      <c r="A277" t="s">
        <v>25</v>
      </c>
      <c r="B277" t="s">
        <v>190</v>
      </c>
      <c r="C277">
        <v>9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5.5748277000000005E-4</v>
      </c>
      <c r="K277">
        <v>0</v>
      </c>
      <c r="L277">
        <v>0</v>
      </c>
      <c r="M277">
        <v>0</v>
      </c>
      <c r="N277">
        <v>1.3357960999999999E-4</v>
      </c>
      <c r="O277">
        <v>0</v>
      </c>
      <c r="P277">
        <v>0</v>
      </c>
      <c r="Q277">
        <v>0.10917485</v>
      </c>
      <c r="R277">
        <v>0</v>
      </c>
      <c r="S277">
        <v>8.1434010000000001E-2</v>
      </c>
      <c r="T277">
        <v>0</v>
      </c>
      <c r="U277">
        <v>4.2317390000000003E-2</v>
      </c>
      <c r="V277">
        <v>0</v>
      </c>
      <c r="W277">
        <v>0</v>
      </c>
      <c r="X277">
        <v>4</v>
      </c>
      <c r="Y277">
        <v>0</v>
      </c>
      <c r="Z277">
        <v>3</v>
      </c>
      <c r="AA277">
        <v>0</v>
      </c>
      <c r="AB277">
        <v>3</v>
      </c>
      <c r="AC277">
        <v>0</v>
      </c>
      <c r="AD277">
        <v>0</v>
      </c>
      <c r="AE277">
        <v>4.4999999999999998E-2</v>
      </c>
      <c r="AF277">
        <v>0</v>
      </c>
      <c r="AG277">
        <v>3.4000000000000002E-2</v>
      </c>
      <c r="AH277">
        <v>0</v>
      </c>
      <c r="AI277">
        <v>1.7999999999999999E-2</v>
      </c>
      <c r="AJ277">
        <v>0</v>
      </c>
      <c r="AK277">
        <v>0</v>
      </c>
      <c r="AL277" t="s">
        <v>783</v>
      </c>
      <c r="AM277">
        <v>3</v>
      </c>
      <c r="AN277" t="s">
        <v>711</v>
      </c>
      <c r="AO277" s="1">
        <f>AVERAGE(AE277,AG277)</f>
        <v>3.95E-2</v>
      </c>
      <c r="AP277" s="1">
        <f>AVERAGE(AI277,AJ277)</f>
        <v>8.9999999999999993E-3</v>
      </c>
      <c r="AQ277" s="1">
        <f>AK277</f>
        <v>0</v>
      </c>
      <c r="AR277" s="8">
        <f>SUM(X277,Z277)</f>
        <v>7</v>
      </c>
      <c r="AS277" s="8">
        <f>SUM(AB277,AC277)</f>
        <v>3</v>
      </c>
      <c r="AT277" s="8">
        <f>AD277</f>
        <v>0</v>
      </c>
      <c r="AU277" t="b">
        <f>IF(AND(AE277&gt;0.1,AG277&gt;0.1,AF277&lt;0.1),TRUE,FALSE)</f>
        <v>0</v>
      </c>
      <c r="AV277" t="b">
        <f>IF(AND(AI277&gt;0.1,AJ277&gt;0.1,AH277&lt;0.1),TRUE,FALSE)</f>
        <v>0</v>
      </c>
      <c r="AW277" t="b">
        <f>IF(AND(AK277&gt;0.1,AH277&lt;0.1),TRUE,FALSE)</f>
        <v>0</v>
      </c>
    </row>
    <row r="278" spans="1:49" x14ac:dyDescent="0.2">
      <c r="A278" t="s">
        <v>25</v>
      </c>
      <c r="B278" t="s">
        <v>715</v>
      </c>
      <c r="C278">
        <v>0</v>
      </c>
      <c r="D278">
        <v>0</v>
      </c>
      <c r="E278">
        <v>3</v>
      </c>
      <c r="F278">
        <v>0</v>
      </c>
      <c r="G278">
        <v>2</v>
      </c>
      <c r="H278">
        <v>2</v>
      </c>
      <c r="I278">
        <v>0</v>
      </c>
      <c r="J278">
        <v>0</v>
      </c>
      <c r="K278">
        <v>0</v>
      </c>
      <c r="L278">
        <v>1.7078353E-4</v>
      </c>
      <c r="M278">
        <v>0</v>
      </c>
      <c r="N278">
        <v>0</v>
      </c>
      <c r="O278">
        <v>8.9528773999999998E-5</v>
      </c>
      <c r="P278">
        <v>0</v>
      </c>
      <c r="Q278">
        <v>0</v>
      </c>
      <c r="R278">
        <v>0</v>
      </c>
      <c r="S278">
        <v>8.3926916000000004E-2</v>
      </c>
      <c r="T278">
        <v>0</v>
      </c>
      <c r="U278">
        <v>0</v>
      </c>
      <c r="V278">
        <v>7.1519256000000003E-2</v>
      </c>
      <c r="W278">
        <v>0</v>
      </c>
      <c r="X278">
        <v>0</v>
      </c>
      <c r="Y278">
        <v>0</v>
      </c>
      <c r="Z278">
        <v>7</v>
      </c>
      <c r="AA278">
        <v>0</v>
      </c>
      <c r="AB278">
        <v>0</v>
      </c>
      <c r="AC278">
        <v>2</v>
      </c>
      <c r="AD278">
        <v>0</v>
      </c>
      <c r="AE278">
        <v>0</v>
      </c>
      <c r="AF278">
        <v>0</v>
      </c>
      <c r="AG278">
        <v>3.5000000000000003E-2</v>
      </c>
      <c r="AH278">
        <v>0</v>
      </c>
      <c r="AI278">
        <v>0</v>
      </c>
      <c r="AJ278">
        <v>0.03</v>
      </c>
      <c r="AK278">
        <v>0</v>
      </c>
      <c r="AL278" t="s">
        <v>118</v>
      </c>
      <c r="AM278">
        <v>2</v>
      </c>
      <c r="AN278" t="s">
        <v>702</v>
      </c>
      <c r="AO278" s="1">
        <f>AVERAGE(AE278,AG278)</f>
        <v>1.7500000000000002E-2</v>
      </c>
      <c r="AP278" s="1">
        <f>AVERAGE(AI278,AJ278)</f>
        <v>1.4999999999999999E-2</v>
      </c>
      <c r="AQ278" s="1">
        <f>AK278</f>
        <v>0</v>
      </c>
      <c r="AR278" s="8">
        <f>SUM(X278,Z278)</f>
        <v>7</v>
      </c>
      <c r="AS278" s="8">
        <f>SUM(AB278,AC278)</f>
        <v>2</v>
      </c>
      <c r="AT278" s="8">
        <f>AD278</f>
        <v>0</v>
      </c>
      <c r="AU278" t="b">
        <f>IF(AND(AE278&gt;0.1,AG278&gt;0.1,AF278&lt;0.1),TRUE,FALSE)</f>
        <v>0</v>
      </c>
      <c r="AV278" t="b">
        <f>IF(AND(AI278&gt;0.1,AJ278&gt;0.1,AH278&lt;0.1),TRUE,FALSE)</f>
        <v>0</v>
      </c>
      <c r="AW278" t="b">
        <f>IF(AND(AK278&gt;0.1,AH278&lt;0.1),TRUE,FALSE)</f>
        <v>0</v>
      </c>
    </row>
    <row r="279" spans="1:49" x14ac:dyDescent="0.2">
      <c r="A279" t="s">
        <v>25</v>
      </c>
      <c r="B279" t="s">
        <v>714</v>
      </c>
      <c r="C279">
        <v>2</v>
      </c>
      <c r="D279">
        <v>0</v>
      </c>
      <c r="E279">
        <v>2</v>
      </c>
      <c r="F279">
        <v>0</v>
      </c>
      <c r="G279">
        <v>0</v>
      </c>
      <c r="H279">
        <v>0</v>
      </c>
      <c r="I279">
        <v>0</v>
      </c>
      <c r="J279">
        <v>3.6668652E-4</v>
      </c>
      <c r="K279">
        <v>0</v>
      </c>
      <c r="L279">
        <v>3.0349768E-4</v>
      </c>
      <c r="M279">
        <v>0</v>
      </c>
      <c r="N279">
        <v>1.7600016000000001E-4</v>
      </c>
      <c r="O279">
        <v>0</v>
      </c>
      <c r="P279">
        <v>0</v>
      </c>
      <c r="Q279">
        <v>0.15080035</v>
      </c>
      <c r="R279">
        <v>0</v>
      </c>
      <c r="S279">
        <v>8.8930129999999996E-2</v>
      </c>
      <c r="T279">
        <v>0</v>
      </c>
      <c r="U279">
        <v>0.11173176999999999</v>
      </c>
      <c r="V279">
        <v>0</v>
      </c>
      <c r="W279">
        <v>0</v>
      </c>
      <c r="X279">
        <v>4</v>
      </c>
      <c r="Y279">
        <v>0</v>
      </c>
      <c r="Z279">
        <v>3</v>
      </c>
      <c r="AA279">
        <v>0</v>
      </c>
      <c r="AB279">
        <v>2</v>
      </c>
      <c r="AC279">
        <v>0</v>
      </c>
      <c r="AD279">
        <v>0</v>
      </c>
      <c r="AE279">
        <v>6.0999999999999999E-2</v>
      </c>
      <c r="AF279">
        <v>0</v>
      </c>
      <c r="AG279">
        <v>3.6999999999999998E-2</v>
      </c>
      <c r="AH279">
        <v>0</v>
      </c>
      <c r="AI279">
        <v>4.5999999999999999E-2</v>
      </c>
      <c r="AJ279">
        <v>0</v>
      </c>
      <c r="AK279">
        <v>0</v>
      </c>
      <c r="AL279" t="s">
        <v>713</v>
      </c>
      <c r="AM279">
        <v>3</v>
      </c>
      <c r="AN279" t="s">
        <v>711</v>
      </c>
      <c r="AO279" s="1">
        <f>AVERAGE(AE279,AG279)</f>
        <v>4.9000000000000002E-2</v>
      </c>
      <c r="AP279" s="1">
        <f>AVERAGE(AI279,AJ279)</f>
        <v>2.3E-2</v>
      </c>
      <c r="AQ279" s="1">
        <f>AK279</f>
        <v>0</v>
      </c>
      <c r="AR279" s="8">
        <f>SUM(X279,Z279)</f>
        <v>7</v>
      </c>
      <c r="AS279" s="8">
        <f>SUM(AB279,AC279)</f>
        <v>2</v>
      </c>
      <c r="AT279" s="8">
        <f>AD279</f>
        <v>0</v>
      </c>
      <c r="AU279" t="b">
        <f>IF(AND(AE279&gt;0.1,AG279&gt;0.1,AF279&lt;0.1),TRUE,FALSE)</f>
        <v>0</v>
      </c>
      <c r="AV279" t="b">
        <f>IF(AND(AI279&gt;0.1,AJ279&gt;0.1,AH279&lt;0.1),TRUE,FALSE)</f>
        <v>0</v>
      </c>
      <c r="AW279" t="b">
        <f>IF(AND(AK279&gt;0.1,AH279&lt;0.1),TRUE,FALSE)</f>
        <v>0</v>
      </c>
    </row>
    <row r="280" spans="1:49" x14ac:dyDescent="0.2">
      <c r="A280" t="s">
        <v>25</v>
      </c>
      <c r="B280" t="s">
        <v>512</v>
      </c>
      <c r="C280">
        <v>5</v>
      </c>
      <c r="D280">
        <v>0</v>
      </c>
      <c r="E280">
        <v>9</v>
      </c>
      <c r="F280">
        <v>0</v>
      </c>
      <c r="G280">
        <v>0</v>
      </c>
      <c r="H280">
        <v>0</v>
      </c>
      <c r="I280">
        <v>0</v>
      </c>
      <c r="J280">
        <v>1.6002281E-4</v>
      </c>
      <c r="K280">
        <v>0</v>
      </c>
      <c r="L280">
        <v>1.946161E-4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0.65196180000000004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7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0.218</v>
      </c>
      <c r="AH280">
        <v>0</v>
      </c>
      <c r="AI280">
        <v>0</v>
      </c>
      <c r="AJ280">
        <v>0</v>
      </c>
      <c r="AK280">
        <v>0</v>
      </c>
      <c r="AL280" t="s">
        <v>511</v>
      </c>
      <c r="AM280">
        <v>1</v>
      </c>
      <c r="AN280" t="s">
        <v>351</v>
      </c>
      <c r="AO280" s="1">
        <f>AVERAGE(AE280,AG280)</f>
        <v>0.109</v>
      </c>
      <c r="AP280" s="1">
        <f>AVERAGE(AI280,AJ280)</f>
        <v>0</v>
      </c>
      <c r="AQ280" s="1">
        <f>AK280</f>
        <v>0</v>
      </c>
      <c r="AR280" s="8">
        <f>SUM(X280,Z280)</f>
        <v>7</v>
      </c>
      <c r="AS280" s="8">
        <f>SUM(AB280,AC280)</f>
        <v>0</v>
      </c>
      <c r="AT280" s="8">
        <f>AD280</f>
        <v>0</v>
      </c>
      <c r="AU280" t="b">
        <f>IF(AND(AE280&gt;0.1,AG280&gt;0.1,AF280&lt;0.1),TRUE,FALSE)</f>
        <v>0</v>
      </c>
      <c r="AV280" t="b">
        <f>IF(AND(AI280&gt;0.1,AJ280&gt;0.1,AH280&lt;0.1),TRUE,FALSE)</f>
        <v>0</v>
      </c>
      <c r="AW280" t="b">
        <f>IF(AND(AK280&gt;0.1,AH280&lt;0.1),TRUE,FALSE)</f>
        <v>0</v>
      </c>
    </row>
    <row r="281" spans="1:49" x14ac:dyDescent="0.2">
      <c r="A281" t="s">
        <v>25</v>
      </c>
      <c r="B281" t="s">
        <v>188</v>
      </c>
      <c r="C281">
        <v>7</v>
      </c>
      <c r="D281">
        <v>0</v>
      </c>
      <c r="E281">
        <v>23</v>
      </c>
      <c r="F281">
        <v>0</v>
      </c>
      <c r="G281">
        <v>23</v>
      </c>
      <c r="H281">
        <v>15</v>
      </c>
      <c r="I281">
        <v>0</v>
      </c>
      <c r="J281">
        <v>8.2632379999999991E-3</v>
      </c>
      <c r="K281">
        <v>0</v>
      </c>
      <c r="L281">
        <v>1.389569E-2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3.0386090000000001E-2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7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1.2999999999999999E-2</v>
      </c>
      <c r="AH281">
        <v>0</v>
      </c>
      <c r="AI281">
        <v>0</v>
      </c>
      <c r="AJ281">
        <v>0</v>
      </c>
      <c r="AK281">
        <v>0</v>
      </c>
      <c r="AL281" t="s">
        <v>510</v>
      </c>
      <c r="AM281">
        <v>1</v>
      </c>
      <c r="AN281" t="s">
        <v>351</v>
      </c>
      <c r="AO281" s="1">
        <f>AVERAGE(AE281,AG281)</f>
        <v>6.4999999999999997E-3</v>
      </c>
      <c r="AP281" s="1">
        <f>AVERAGE(AI281,AJ281)</f>
        <v>0</v>
      </c>
      <c r="AQ281" s="1">
        <f>AK281</f>
        <v>0</v>
      </c>
      <c r="AR281" s="8">
        <f>SUM(X281,Z281)</f>
        <v>7</v>
      </c>
      <c r="AS281" s="8">
        <f>SUM(AB281,AC281)</f>
        <v>0</v>
      </c>
      <c r="AT281" s="8">
        <f>AD281</f>
        <v>0</v>
      </c>
      <c r="AU281" t="b">
        <f>IF(AND(AE281&gt;0.1,AG281&gt;0.1,AF281&lt;0.1),TRUE,FALSE)</f>
        <v>0</v>
      </c>
      <c r="AV281" t="b">
        <f>IF(AND(AI281&gt;0.1,AJ281&gt;0.1,AH281&lt;0.1),TRUE,FALSE)</f>
        <v>0</v>
      </c>
      <c r="AW281" t="b">
        <f>IF(AND(AK281&gt;0.1,AH281&lt;0.1),TRUE,FALSE)</f>
        <v>0</v>
      </c>
    </row>
    <row r="282" spans="1:49" x14ac:dyDescent="0.2">
      <c r="A282" t="s">
        <v>25</v>
      </c>
      <c r="B282" t="s">
        <v>509</v>
      </c>
      <c r="C282">
        <v>29</v>
      </c>
      <c r="D282">
        <v>0</v>
      </c>
      <c r="E282">
        <v>17</v>
      </c>
      <c r="F282">
        <v>0</v>
      </c>
      <c r="G282">
        <v>13</v>
      </c>
      <c r="H282">
        <v>6</v>
      </c>
      <c r="I282">
        <v>402</v>
      </c>
      <c r="J282">
        <v>1.7858443000000001E-3</v>
      </c>
      <c r="K282">
        <v>0</v>
      </c>
      <c r="L282">
        <v>4.9772783000000004E-4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9.6478224000000001E-2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7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0.04</v>
      </c>
      <c r="AH282">
        <v>0</v>
      </c>
      <c r="AI282">
        <v>0</v>
      </c>
      <c r="AJ282">
        <v>0</v>
      </c>
      <c r="AK282">
        <v>0</v>
      </c>
      <c r="AL282" t="s">
        <v>508</v>
      </c>
      <c r="AM282">
        <v>1</v>
      </c>
      <c r="AN282" t="s">
        <v>351</v>
      </c>
      <c r="AO282" s="1">
        <f>AVERAGE(AE282,AG282)</f>
        <v>0.02</v>
      </c>
      <c r="AP282" s="1">
        <f>AVERAGE(AI282,AJ282)</f>
        <v>0</v>
      </c>
      <c r="AQ282" s="1">
        <f>AK282</f>
        <v>0</v>
      </c>
      <c r="AR282" s="8">
        <f>SUM(X282,Z282)</f>
        <v>7</v>
      </c>
      <c r="AS282" s="8">
        <f>SUM(AB282,AC282)</f>
        <v>0</v>
      </c>
      <c r="AT282" s="8">
        <f>AD282</f>
        <v>0</v>
      </c>
      <c r="AU282" t="b">
        <f>IF(AND(AE282&gt;0.1,AG282&gt;0.1,AF282&lt;0.1),TRUE,FALSE)</f>
        <v>0</v>
      </c>
      <c r="AV282" t="b">
        <f>IF(AND(AI282&gt;0.1,AJ282&gt;0.1,AH282&lt;0.1),TRUE,FALSE)</f>
        <v>0</v>
      </c>
      <c r="AW282" t="b">
        <f>IF(AND(AK282&gt;0.1,AH282&lt;0.1),TRUE,FALSE)</f>
        <v>0</v>
      </c>
    </row>
    <row r="283" spans="1:49" x14ac:dyDescent="0.2">
      <c r="A283" t="s">
        <v>25</v>
      </c>
      <c r="B283" t="s">
        <v>507</v>
      </c>
      <c r="C283">
        <v>5</v>
      </c>
      <c r="D283">
        <v>0</v>
      </c>
      <c r="E283">
        <v>9</v>
      </c>
      <c r="F283">
        <v>0</v>
      </c>
      <c r="G283">
        <v>3</v>
      </c>
      <c r="H283">
        <v>0</v>
      </c>
      <c r="I283">
        <v>0</v>
      </c>
      <c r="J283">
        <v>6.1384484E-4</v>
      </c>
      <c r="K283">
        <v>0</v>
      </c>
      <c r="L283">
        <v>2.2920214E-4</v>
      </c>
      <c r="M283">
        <v>0</v>
      </c>
      <c r="N283">
        <v>0</v>
      </c>
      <c r="O283">
        <v>0</v>
      </c>
      <c r="P283">
        <v>0</v>
      </c>
      <c r="Q283">
        <v>8.8930129999999996E-2</v>
      </c>
      <c r="R283">
        <v>0</v>
      </c>
      <c r="S283">
        <v>2.3293017999999999E-2</v>
      </c>
      <c r="T283">
        <v>0</v>
      </c>
      <c r="U283">
        <v>0</v>
      </c>
      <c r="V283">
        <v>0</v>
      </c>
      <c r="W283">
        <v>0</v>
      </c>
      <c r="X283">
        <v>2</v>
      </c>
      <c r="Y283">
        <v>0</v>
      </c>
      <c r="Z283">
        <v>5</v>
      </c>
      <c r="AA283">
        <v>0</v>
      </c>
      <c r="AB283">
        <v>0</v>
      </c>
      <c r="AC283">
        <v>0</v>
      </c>
      <c r="AD283">
        <v>0</v>
      </c>
      <c r="AE283">
        <v>3.6999999999999998E-2</v>
      </c>
      <c r="AF283">
        <v>0</v>
      </c>
      <c r="AG283">
        <v>0.01</v>
      </c>
      <c r="AH283">
        <v>0</v>
      </c>
      <c r="AI283">
        <v>0</v>
      </c>
      <c r="AJ283">
        <v>0</v>
      </c>
      <c r="AK283">
        <v>0</v>
      </c>
      <c r="AL283" t="s">
        <v>506</v>
      </c>
      <c r="AM283">
        <v>2</v>
      </c>
      <c r="AN283" t="s">
        <v>424</v>
      </c>
      <c r="AO283" s="1">
        <f>AVERAGE(AE283,AG283)</f>
        <v>2.35E-2</v>
      </c>
      <c r="AP283" s="1">
        <f>AVERAGE(AI283,AJ283)</f>
        <v>0</v>
      </c>
      <c r="AQ283" s="1">
        <f>AK283</f>
        <v>0</v>
      </c>
      <c r="AR283" s="8">
        <f>SUM(X283,Z283)</f>
        <v>7</v>
      </c>
      <c r="AS283" s="8">
        <f>SUM(AB283,AC283)</f>
        <v>0</v>
      </c>
      <c r="AT283" s="8">
        <f>AD283</f>
        <v>0</v>
      </c>
      <c r="AU283" t="b">
        <f>IF(AND(AE283&gt;0.1,AG283&gt;0.1,AF283&lt;0.1),TRUE,FALSE)</f>
        <v>0</v>
      </c>
      <c r="AV283" t="b">
        <f>IF(AND(AI283&gt;0.1,AJ283&gt;0.1,AH283&lt;0.1),TRUE,FALSE)</f>
        <v>0</v>
      </c>
      <c r="AW283" t="b">
        <f>IF(AND(AK283&gt;0.1,AH283&lt;0.1),TRUE,FALSE)</f>
        <v>0</v>
      </c>
    </row>
    <row r="284" spans="1:49" x14ac:dyDescent="0.2">
      <c r="A284" t="s">
        <v>25</v>
      </c>
      <c r="B284" t="s">
        <v>505</v>
      </c>
      <c r="C284">
        <v>8</v>
      </c>
      <c r="D284">
        <v>0</v>
      </c>
      <c r="E284">
        <v>6</v>
      </c>
      <c r="F284">
        <v>0</v>
      </c>
      <c r="G284">
        <v>3</v>
      </c>
      <c r="H284">
        <v>2</v>
      </c>
      <c r="I284">
        <v>0</v>
      </c>
      <c r="J284">
        <v>4.4799904999999999E-4</v>
      </c>
      <c r="K284">
        <v>0</v>
      </c>
      <c r="L284">
        <v>2.7809859999999999E-4</v>
      </c>
      <c r="M284">
        <v>0</v>
      </c>
      <c r="N284">
        <v>0</v>
      </c>
      <c r="O284">
        <v>0</v>
      </c>
      <c r="P284">
        <v>0</v>
      </c>
      <c r="Q284">
        <v>3.2761455000000002E-2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7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1.4E-2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 t="s">
        <v>504</v>
      </c>
      <c r="AM284">
        <v>1</v>
      </c>
      <c r="AN284" t="s">
        <v>366</v>
      </c>
      <c r="AO284" s="1">
        <f>AVERAGE(AE284,AG284)</f>
        <v>7.0000000000000001E-3</v>
      </c>
      <c r="AP284" s="1">
        <f>AVERAGE(AI284,AJ284)</f>
        <v>0</v>
      </c>
      <c r="AQ284" s="1">
        <f>AK284</f>
        <v>0</v>
      </c>
      <c r="AR284" s="8">
        <f>SUM(X284,Z284)</f>
        <v>7</v>
      </c>
      <c r="AS284" s="8">
        <f>SUM(AB284,AC284)</f>
        <v>0</v>
      </c>
      <c r="AT284" s="8">
        <f>AD284</f>
        <v>0</v>
      </c>
      <c r="AU284" t="b">
        <f>IF(AND(AE284&gt;0.1,AG284&gt;0.1,AF284&lt;0.1),TRUE,FALSE)</f>
        <v>0</v>
      </c>
      <c r="AV284" t="b">
        <f>IF(AND(AI284&gt;0.1,AJ284&gt;0.1,AH284&lt;0.1),TRUE,FALSE)</f>
        <v>0</v>
      </c>
      <c r="AW284" t="b">
        <f>IF(AND(AK284&gt;0.1,AH284&lt;0.1),TRUE,FALSE)</f>
        <v>0</v>
      </c>
    </row>
    <row r="285" spans="1:49" x14ac:dyDescent="0.2">
      <c r="A285" t="s">
        <v>25</v>
      </c>
      <c r="B285" t="s">
        <v>503</v>
      </c>
      <c r="C285">
        <v>2</v>
      </c>
      <c r="D285">
        <v>0</v>
      </c>
      <c r="E285">
        <v>0</v>
      </c>
      <c r="F285">
        <v>0</v>
      </c>
      <c r="G285">
        <v>0</v>
      </c>
      <c r="H285">
        <v>2</v>
      </c>
      <c r="I285">
        <v>0</v>
      </c>
      <c r="J285">
        <v>7.7109213000000005E-4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6.6596150000000007E-2</v>
      </c>
      <c r="R285">
        <v>0</v>
      </c>
      <c r="S285">
        <v>4.712856E-2</v>
      </c>
      <c r="T285">
        <v>0</v>
      </c>
      <c r="U285">
        <v>0</v>
      </c>
      <c r="V285">
        <v>0</v>
      </c>
      <c r="W285">
        <v>0</v>
      </c>
      <c r="X285">
        <v>4</v>
      </c>
      <c r="Y285">
        <v>0</v>
      </c>
      <c r="Z285">
        <v>3</v>
      </c>
      <c r="AA285">
        <v>0</v>
      </c>
      <c r="AB285">
        <v>0</v>
      </c>
      <c r="AC285">
        <v>0</v>
      </c>
      <c r="AD285">
        <v>0</v>
      </c>
      <c r="AE285">
        <v>2.8000000000000001E-2</v>
      </c>
      <c r="AF285">
        <v>0</v>
      </c>
      <c r="AG285">
        <v>0.02</v>
      </c>
      <c r="AH285">
        <v>0</v>
      </c>
      <c r="AI285">
        <v>0</v>
      </c>
      <c r="AJ285">
        <v>0</v>
      </c>
      <c r="AK285">
        <v>0</v>
      </c>
      <c r="AL285" t="s">
        <v>126</v>
      </c>
      <c r="AM285">
        <v>2</v>
      </c>
      <c r="AN285" t="s">
        <v>424</v>
      </c>
      <c r="AO285" s="1">
        <f>AVERAGE(AE285,AG285)</f>
        <v>2.4E-2</v>
      </c>
      <c r="AP285" s="1">
        <f>AVERAGE(AI285,AJ285)</f>
        <v>0</v>
      </c>
      <c r="AQ285" s="1">
        <f>AK285</f>
        <v>0</v>
      </c>
      <c r="AR285" s="8">
        <f>SUM(X285,Z285)</f>
        <v>7</v>
      </c>
      <c r="AS285" s="8">
        <f>SUM(AB285,AC285)</f>
        <v>0</v>
      </c>
      <c r="AT285" s="8">
        <f>AD285</f>
        <v>0</v>
      </c>
      <c r="AU285" t="b">
        <f>IF(AND(AE285&gt;0.1,AG285&gt;0.1,AF285&lt;0.1),TRUE,FALSE)</f>
        <v>0</v>
      </c>
      <c r="AV285" t="b">
        <f>IF(AND(AI285&gt;0.1,AJ285&gt;0.1,AH285&lt;0.1),TRUE,FALSE)</f>
        <v>0</v>
      </c>
      <c r="AW285" t="b">
        <f>IF(AND(AK285&gt;0.1,AH285&lt;0.1),TRUE,FALSE)</f>
        <v>0</v>
      </c>
    </row>
    <row r="286" spans="1:49" x14ac:dyDescent="0.2">
      <c r="A286" t="s">
        <v>25</v>
      </c>
      <c r="B286" t="s">
        <v>502</v>
      </c>
      <c r="C286">
        <v>0</v>
      </c>
      <c r="D286">
        <v>0</v>
      </c>
      <c r="E286">
        <v>2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4.4340637000000002E-4</v>
      </c>
      <c r="M286">
        <v>0</v>
      </c>
      <c r="N286">
        <v>0</v>
      </c>
      <c r="O286">
        <v>0</v>
      </c>
      <c r="P286">
        <v>0</v>
      </c>
      <c r="Q286">
        <v>5.9253693000000003E-2</v>
      </c>
      <c r="R286">
        <v>0</v>
      </c>
      <c r="S286">
        <v>3.7528395999999999E-2</v>
      </c>
      <c r="T286">
        <v>0</v>
      </c>
      <c r="U286">
        <v>0</v>
      </c>
      <c r="V286">
        <v>0</v>
      </c>
      <c r="W286">
        <v>0</v>
      </c>
      <c r="X286">
        <v>3</v>
      </c>
      <c r="Y286">
        <v>0</v>
      </c>
      <c r="Z286">
        <v>4</v>
      </c>
      <c r="AA286">
        <v>0</v>
      </c>
      <c r="AB286">
        <v>0</v>
      </c>
      <c r="AC286">
        <v>0</v>
      </c>
      <c r="AD286">
        <v>0</v>
      </c>
      <c r="AE286">
        <v>2.5000000000000001E-2</v>
      </c>
      <c r="AF286">
        <v>0</v>
      </c>
      <c r="AG286">
        <v>1.6E-2</v>
      </c>
      <c r="AH286">
        <v>0</v>
      </c>
      <c r="AI286">
        <v>0</v>
      </c>
      <c r="AJ286">
        <v>0</v>
      </c>
      <c r="AK286">
        <v>0</v>
      </c>
      <c r="AL286" t="s">
        <v>501</v>
      </c>
      <c r="AM286">
        <v>2</v>
      </c>
      <c r="AN286" t="s">
        <v>424</v>
      </c>
      <c r="AO286" s="1">
        <f>AVERAGE(AE286,AG286)</f>
        <v>2.0500000000000001E-2</v>
      </c>
      <c r="AP286" s="1">
        <f>AVERAGE(AI286,AJ286)</f>
        <v>0</v>
      </c>
      <c r="AQ286" s="1">
        <f>AK286</f>
        <v>0</v>
      </c>
      <c r="AR286" s="8">
        <f>SUM(X286,Z286)</f>
        <v>7</v>
      </c>
      <c r="AS286" s="8">
        <f>SUM(AB286,AC286)</f>
        <v>0</v>
      </c>
      <c r="AT286" s="8">
        <f>AD286</f>
        <v>0</v>
      </c>
      <c r="AU286" t="b">
        <f>IF(AND(AE286&gt;0.1,AG286&gt;0.1,AF286&lt;0.1),TRUE,FALSE)</f>
        <v>0</v>
      </c>
      <c r="AV286" t="b">
        <f>IF(AND(AI286&gt;0.1,AJ286&gt;0.1,AH286&lt;0.1),TRUE,FALSE)</f>
        <v>0</v>
      </c>
      <c r="AW286" t="b">
        <f>IF(AND(AK286&gt;0.1,AH286&lt;0.1),TRUE,FALSE)</f>
        <v>0</v>
      </c>
    </row>
    <row r="287" spans="1:49" x14ac:dyDescent="0.2">
      <c r="A287" t="s">
        <v>25</v>
      </c>
      <c r="B287" t="s">
        <v>500</v>
      </c>
      <c r="C287">
        <v>5</v>
      </c>
      <c r="D287">
        <v>0</v>
      </c>
      <c r="E287">
        <v>12</v>
      </c>
      <c r="F287">
        <v>0</v>
      </c>
      <c r="G287">
        <v>0</v>
      </c>
      <c r="H287">
        <v>0</v>
      </c>
      <c r="I287">
        <v>0</v>
      </c>
      <c r="J287">
        <v>5.061528E-4</v>
      </c>
      <c r="K287">
        <v>0</v>
      </c>
      <c r="L287">
        <v>8.0793749999999995E-4</v>
      </c>
      <c r="M287">
        <v>0</v>
      </c>
      <c r="N287">
        <v>0</v>
      </c>
      <c r="O287">
        <v>0</v>
      </c>
      <c r="P287">
        <v>0</v>
      </c>
      <c r="Q287">
        <v>0.11943793</v>
      </c>
      <c r="R287">
        <v>0</v>
      </c>
      <c r="S287">
        <v>0.10407864999999999</v>
      </c>
      <c r="T287">
        <v>0</v>
      </c>
      <c r="U287">
        <v>0</v>
      </c>
      <c r="V287">
        <v>0</v>
      </c>
      <c r="W287">
        <v>0</v>
      </c>
      <c r="X287">
        <v>5</v>
      </c>
      <c r="Y287">
        <v>0</v>
      </c>
      <c r="Z287">
        <v>2</v>
      </c>
      <c r="AA287">
        <v>0</v>
      </c>
      <c r="AB287">
        <v>0</v>
      </c>
      <c r="AC287">
        <v>0</v>
      </c>
      <c r="AD287">
        <v>0</v>
      </c>
      <c r="AE287">
        <v>4.9000000000000002E-2</v>
      </c>
      <c r="AF287">
        <v>0</v>
      </c>
      <c r="AG287">
        <v>4.2999999999999997E-2</v>
      </c>
      <c r="AH287">
        <v>0</v>
      </c>
      <c r="AI287">
        <v>0</v>
      </c>
      <c r="AJ287">
        <v>0</v>
      </c>
      <c r="AK287">
        <v>0</v>
      </c>
      <c r="AL287" t="s">
        <v>499</v>
      </c>
      <c r="AM287">
        <v>2</v>
      </c>
      <c r="AN287" t="s">
        <v>424</v>
      </c>
      <c r="AO287" s="1">
        <f>AVERAGE(AE287,AG287)</f>
        <v>4.5999999999999999E-2</v>
      </c>
      <c r="AP287" s="1">
        <f>AVERAGE(AI287,AJ287)</f>
        <v>0</v>
      </c>
      <c r="AQ287" s="1">
        <f>AK287</f>
        <v>0</v>
      </c>
      <c r="AR287" s="8">
        <f>SUM(X287,Z287)</f>
        <v>7</v>
      </c>
      <c r="AS287" s="8">
        <f>SUM(AB287,AC287)</f>
        <v>0</v>
      </c>
      <c r="AT287" s="8">
        <f>AD287</f>
        <v>0</v>
      </c>
      <c r="AU287" t="b">
        <f>IF(AND(AE287&gt;0.1,AG287&gt;0.1,AF287&lt;0.1),TRUE,FALSE)</f>
        <v>0</v>
      </c>
      <c r="AV287" t="b">
        <f>IF(AND(AI287&gt;0.1,AJ287&gt;0.1,AH287&lt;0.1),TRUE,FALSE)</f>
        <v>0</v>
      </c>
      <c r="AW287" t="b">
        <f>IF(AND(AK287&gt;0.1,AH287&lt;0.1),TRUE,FALSE)</f>
        <v>0</v>
      </c>
    </row>
    <row r="288" spans="1:49" x14ac:dyDescent="0.2">
      <c r="A288" t="s">
        <v>25</v>
      </c>
      <c r="B288" t="s">
        <v>498</v>
      </c>
      <c r="C288">
        <v>2</v>
      </c>
      <c r="D288">
        <v>0</v>
      </c>
      <c r="E288">
        <v>3</v>
      </c>
      <c r="F288">
        <v>0</v>
      </c>
      <c r="G288">
        <v>0</v>
      </c>
      <c r="H288">
        <v>0</v>
      </c>
      <c r="I288">
        <v>0</v>
      </c>
      <c r="J288">
        <v>1.6202427000000001E-4</v>
      </c>
      <c r="K288">
        <v>0</v>
      </c>
      <c r="L288">
        <v>1.14945964E-4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0.17760598999999999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7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7.0999999999999994E-2</v>
      </c>
      <c r="AH288">
        <v>0</v>
      </c>
      <c r="AI288">
        <v>0</v>
      </c>
      <c r="AJ288">
        <v>0</v>
      </c>
      <c r="AK288">
        <v>0</v>
      </c>
      <c r="AL288" t="s">
        <v>497</v>
      </c>
      <c r="AM288">
        <v>1</v>
      </c>
      <c r="AN288" t="s">
        <v>351</v>
      </c>
      <c r="AO288" s="1">
        <f>AVERAGE(AE288,AG288)</f>
        <v>3.5499999999999997E-2</v>
      </c>
      <c r="AP288" s="1">
        <f>AVERAGE(AI288,AJ288)</f>
        <v>0</v>
      </c>
      <c r="AQ288" s="1">
        <f>AK288</f>
        <v>0</v>
      </c>
      <c r="AR288" s="8">
        <f>SUM(X288,Z288)</f>
        <v>7</v>
      </c>
      <c r="AS288" s="8">
        <f>SUM(AB288,AC288)</f>
        <v>0</v>
      </c>
      <c r="AT288" s="8">
        <f>AD288</f>
        <v>0</v>
      </c>
      <c r="AU288" t="b">
        <f>IF(AND(AE288&gt;0.1,AG288&gt;0.1,AF288&lt;0.1),TRUE,FALSE)</f>
        <v>0</v>
      </c>
      <c r="AV288" t="b">
        <f>IF(AND(AI288&gt;0.1,AJ288&gt;0.1,AH288&lt;0.1),TRUE,FALSE)</f>
        <v>0</v>
      </c>
      <c r="AW288" t="b">
        <f>IF(AND(AK288&gt;0.1,AH288&lt;0.1),TRUE,FALSE)</f>
        <v>0</v>
      </c>
    </row>
    <row r="289" spans="1:51" x14ac:dyDescent="0.2">
      <c r="A289" t="s">
        <v>25</v>
      </c>
      <c r="B289" t="s">
        <v>782</v>
      </c>
      <c r="C289">
        <v>0</v>
      </c>
      <c r="D289">
        <v>0</v>
      </c>
      <c r="E289">
        <v>0</v>
      </c>
      <c r="F289">
        <v>0</v>
      </c>
      <c r="G289">
        <v>2</v>
      </c>
      <c r="H289">
        <v>2</v>
      </c>
      <c r="I289">
        <v>2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1.4444851999999999E-4</v>
      </c>
      <c r="P289">
        <v>0</v>
      </c>
      <c r="Q289">
        <v>0</v>
      </c>
      <c r="R289">
        <v>0</v>
      </c>
      <c r="S289">
        <v>0.12719749999999999</v>
      </c>
      <c r="T289">
        <v>0</v>
      </c>
      <c r="U289">
        <v>0</v>
      </c>
      <c r="V289">
        <v>3.5142183E-2</v>
      </c>
      <c r="W289">
        <v>0</v>
      </c>
      <c r="X289">
        <v>0</v>
      </c>
      <c r="Y289">
        <v>0</v>
      </c>
      <c r="Z289">
        <v>6</v>
      </c>
      <c r="AA289">
        <v>0</v>
      </c>
      <c r="AB289">
        <v>0</v>
      </c>
      <c r="AC289">
        <v>3</v>
      </c>
      <c r="AD289">
        <v>0</v>
      </c>
      <c r="AE289">
        <v>0</v>
      </c>
      <c r="AF289">
        <v>0</v>
      </c>
      <c r="AG289">
        <v>5.1999999999999998E-2</v>
      </c>
      <c r="AH289">
        <v>0</v>
      </c>
      <c r="AI289">
        <v>0</v>
      </c>
      <c r="AJ289">
        <v>1.4999999999999999E-2</v>
      </c>
      <c r="AK289">
        <v>0</v>
      </c>
      <c r="AL289" t="s">
        <v>781</v>
      </c>
      <c r="AM289">
        <v>2</v>
      </c>
      <c r="AN289" t="s">
        <v>702</v>
      </c>
      <c r="AO289" s="1">
        <f>AVERAGE(AE289,AG289)</f>
        <v>2.5999999999999999E-2</v>
      </c>
      <c r="AP289" s="1">
        <f>AVERAGE(AI289,AJ289)</f>
        <v>7.4999999999999997E-3</v>
      </c>
      <c r="AQ289" s="1">
        <f>AK289</f>
        <v>0</v>
      </c>
      <c r="AR289" s="8">
        <f>SUM(X289,Z289)</f>
        <v>6</v>
      </c>
      <c r="AS289" s="8">
        <f>SUM(AB289,AC289)</f>
        <v>3</v>
      </c>
      <c r="AT289" s="8">
        <f>AD289</f>
        <v>0</v>
      </c>
      <c r="AU289" t="b">
        <f>IF(AND(AE289&gt;0.1,AG289&gt;0.1,AF289&lt;0.1),TRUE,FALSE)</f>
        <v>0</v>
      </c>
      <c r="AV289" t="b">
        <f>IF(AND(AI289&gt;0.1,AJ289&gt;0.1,AH289&lt;0.1),TRUE,FALSE)</f>
        <v>0</v>
      </c>
      <c r="AW289" t="b">
        <f>IF(AND(AK289&gt;0.1,AH289&lt;0.1),TRUE,FALSE)</f>
        <v>0</v>
      </c>
    </row>
    <row r="290" spans="1:51" x14ac:dyDescent="0.2">
      <c r="A290" t="s">
        <v>25</v>
      </c>
      <c r="B290" t="s">
        <v>194</v>
      </c>
      <c r="C290">
        <v>7</v>
      </c>
      <c r="D290">
        <v>0</v>
      </c>
      <c r="E290">
        <v>8</v>
      </c>
      <c r="F290">
        <v>0</v>
      </c>
      <c r="G290">
        <v>0</v>
      </c>
      <c r="H290">
        <v>0</v>
      </c>
      <c r="I290">
        <v>0</v>
      </c>
      <c r="J290">
        <v>1.1645993E-3</v>
      </c>
      <c r="K290">
        <v>0</v>
      </c>
      <c r="L290">
        <v>1.4871770999999999E-3</v>
      </c>
      <c r="M290">
        <v>0</v>
      </c>
      <c r="N290">
        <v>7.1691810000000002E-4</v>
      </c>
      <c r="O290">
        <v>0</v>
      </c>
      <c r="P290">
        <v>0</v>
      </c>
      <c r="Q290">
        <v>0.19674051000000001</v>
      </c>
      <c r="R290">
        <v>0.28824949999999999</v>
      </c>
      <c r="S290">
        <v>0.34276497</v>
      </c>
      <c r="T290">
        <v>0</v>
      </c>
      <c r="U290">
        <v>0.28824949999999999</v>
      </c>
      <c r="V290">
        <v>0</v>
      </c>
      <c r="W290">
        <v>0</v>
      </c>
      <c r="X290">
        <v>4</v>
      </c>
      <c r="Y290">
        <v>4</v>
      </c>
      <c r="Z290">
        <v>2</v>
      </c>
      <c r="AA290">
        <v>0</v>
      </c>
      <c r="AB290">
        <v>3</v>
      </c>
      <c r="AC290">
        <v>0</v>
      </c>
      <c r="AD290">
        <v>0</v>
      </c>
      <c r="AE290">
        <v>7.8E-2</v>
      </c>
      <c r="AF290">
        <v>0.11</v>
      </c>
      <c r="AG290">
        <v>0.128</v>
      </c>
      <c r="AH290">
        <v>0</v>
      </c>
      <c r="AI290">
        <v>0.11</v>
      </c>
      <c r="AJ290">
        <v>0</v>
      </c>
      <c r="AK290">
        <v>0</v>
      </c>
      <c r="AL290" t="s">
        <v>780</v>
      </c>
      <c r="AM290">
        <v>4</v>
      </c>
      <c r="AN290" t="s">
        <v>779</v>
      </c>
      <c r="AO290" s="1">
        <f>AVERAGE(AE290,AG290)</f>
        <v>0.10300000000000001</v>
      </c>
      <c r="AP290" s="1">
        <f>AVERAGE(AI290,AJ290)</f>
        <v>5.5E-2</v>
      </c>
      <c r="AQ290" s="1">
        <f>AK290</f>
        <v>0</v>
      </c>
      <c r="AR290" s="8">
        <f>SUM(X290,Z290)</f>
        <v>6</v>
      </c>
      <c r="AS290" s="8">
        <f>SUM(AB290,AC290)</f>
        <v>3</v>
      </c>
      <c r="AT290" s="8">
        <f>AD290</f>
        <v>0</v>
      </c>
      <c r="AU290" t="b">
        <f>IF(AND(AE290&gt;0.1,AG290&gt;0.1,AF290&lt;0.1),TRUE,FALSE)</f>
        <v>0</v>
      </c>
      <c r="AV290" t="b">
        <f>IF(AND(AI290&gt;0.1,AJ290&gt;0.1,AH290&lt;0.1),TRUE,FALSE)</f>
        <v>0</v>
      </c>
      <c r="AW290" t="b">
        <f>IF(AND(AK290&gt;0.1,AH290&lt;0.1),TRUE,FALSE)</f>
        <v>0</v>
      </c>
    </row>
    <row r="291" spans="1:51" x14ac:dyDescent="0.2">
      <c r="A291" t="s">
        <v>25</v>
      </c>
      <c r="B291" t="s">
        <v>200</v>
      </c>
      <c r="C291">
        <v>9</v>
      </c>
      <c r="D291">
        <v>5</v>
      </c>
      <c r="E291">
        <v>20</v>
      </c>
      <c r="F291">
        <v>3</v>
      </c>
      <c r="G291">
        <v>25</v>
      </c>
      <c r="H291">
        <v>19</v>
      </c>
      <c r="I291">
        <v>2</v>
      </c>
      <c r="J291">
        <v>5.675238E-3</v>
      </c>
      <c r="K291">
        <v>1.022293E-2</v>
      </c>
      <c r="L291">
        <v>1.0678241E-2</v>
      </c>
      <c r="M291">
        <v>6.3590896000000003E-3</v>
      </c>
      <c r="N291">
        <v>3.2672339999999998E-5</v>
      </c>
      <c r="O291">
        <v>0</v>
      </c>
      <c r="P291">
        <v>0</v>
      </c>
      <c r="Q291">
        <v>4.4720173000000002E-2</v>
      </c>
      <c r="R291">
        <v>0</v>
      </c>
      <c r="S291">
        <v>1.8591403999999999E-2</v>
      </c>
      <c r="T291">
        <v>0</v>
      </c>
      <c r="U291">
        <v>1.8591403999999999E-2</v>
      </c>
      <c r="V291">
        <v>0</v>
      </c>
      <c r="W291">
        <v>0</v>
      </c>
      <c r="X291">
        <v>4</v>
      </c>
      <c r="Y291">
        <v>0</v>
      </c>
      <c r="Z291">
        <v>2</v>
      </c>
      <c r="AA291">
        <v>0</v>
      </c>
      <c r="AB291">
        <v>2</v>
      </c>
      <c r="AC291">
        <v>0</v>
      </c>
      <c r="AD291">
        <v>0</v>
      </c>
      <c r="AE291">
        <v>1.9E-2</v>
      </c>
      <c r="AF291">
        <v>0</v>
      </c>
      <c r="AG291">
        <v>8.0000000000000002E-3</v>
      </c>
      <c r="AH291">
        <v>0</v>
      </c>
      <c r="AI291">
        <v>8.0000000000000002E-3</v>
      </c>
      <c r="AJ291">
        <v>0</v>
      </c>
      <c r="AK291">
        <v>0</v>
      </c>
      <c r="AL291" t="s">
        <v>712</v>
      </c>
      <c r="AM291">
        <v>3</v>
      </c>
      <c r="AN291" t="s">
        <v>711</v>
      </c>
      <c r="AO291" s="1">
        <f>AVERAGE(AE291,AG291)</f>
        <v>1.35E-2</v>
      </c>
      <c r="AP291" s="1">
        <f>AVERAGE(AI291,AJ291)</f>
        <v>4.0000000000000001E-3</v>
      </c>
      <c r="AQ291" s="1">
        <f>AK291</f>
        <v>0</v>
      </c>
      <c r="AR291" s="8">
        <f>SUM(X291,Z291)</f>
        <v>6</v>
      </c>
      <c r="AS291" s="8">
        <f>SUM(AB291,AC291)</f>
        <v>2</v>
      </c>
      <c r="AT291" s="8">
        <f>AD291</f>
        <v>0</v>
      </c>
      <c r="AU291" t="b">
        <f>IF(AND(AE291&gt;0.1,AG291&gt;0.1,AF291&lt;0.1),TRUE,FALSE)</f>
        <v>0</v>
      </c>
      <c r="AV291" t="b">
        <f>IF(AND(AI291&gt;0.1,AJ291&gt;0.1,AH291&lt;0.1),TRUE,FALSE)</f>
        <v>0</v>
      </c>
      <c r="AW291" t="b">
        <f>IF(AND(AK291&gt;0.1,AH291&lt;0.1),TRUE,FALSE)</f>
        <v>0</v>
      </c>
    </row>
    <row r="292" spans="1:51" x14ac:dyDescent="0.2">
      <c r="A292" t="s">
        <v>25</v>
      </c>
      <c r="B292" t="s">
        <v>192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0.32129562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6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0.121</v>
      </c>
      <c r="AH292">
        <v>0</v>
      </c>
      <c r="AI292">
        <v>0</v>
      </c>
      <c r="AJ292">
        <v>0</v>
      </c>
      <c r="AK292">
        <v>0</v>
      </c>
      <c r="AL292" t="s">
        <v>496</v>
      </c>
      <c r="AM292">
        <v>1</v>
      </c>
      <c r="AN292" t="s">
        <v>351</v>
      </c>
      <c r="AO292" s="1">
        <f>AVERAGE(AE292,AG292)</f>
        <v>6.0499999999999998E-2</v>
      </c>
      <c r="AP292" s="1">
        <f>AVERAGE(AI292,AJ292)</f>
        <v>0</v>
      </c>
      <c r="AQ292" s="1">
        <f>AK292</f>
        <v>0</v>
      </c>
      <c r="AR292" s="8">
        <f>SUM(X292,Z292)</f>
        <v>6</v>
      </c>
      <c r="AS292" s="8">
        <f>SUM(AB292,AC292)</f>
        <v>0</v>
      </c>
      <c r="AT292" s="8">
        <f>AD292</f>
        <v>0</v>
      </c>
      <c r="AU292" t="b">
        <f>IF(AND(AE292&gt;0.1,AG292&gt;0.1,AF292&lt;0.1),TRUE,FALSE)</f>
        <v>0</v>
      </c>
      <c r="AV292" t="b">
        <f>IF(AND(AI292&gt;0.1,AJ292&gt;0.1,AH292&lt;0.1),TRUE,FALSE)</f>
        <v>0</v>
      </c>
      <c r="AW292" t="b">
        <f>IF(AND(AK292&gt;0.1,AH292&lt;0.1),TRUE,FALSE)</f>
        <v>0</v>
      </c>
    </row>
    <row r="293" spans="1:51" x14ac:dyDescent="0.2">
      <c r="A293" t="s">
        <v>25</v>
      </c>
      <c r="B293" t="s">
        <v>495</v>
      </c>
      <c r="C293">
        <v>3</v>
      </c>
      <c r="D293">
        <v>0</v>
      </c>
      <c r="E293">
        <v>2</v>
      </c>
      <c r="F293">
        <v>0</v>
      </c>
      <c r="G293">
        <v>2</v>
      </c>
      <c r="H293">
        <v>0</v>
      </c>
      <c r="I293">
        <v>0</v>
      </c>
      <c r="J293">
        <v>1.114589E-3</v>
      </c>
      <c r="K293">
        <v>0</v>
      </c>
      <c r="L293">
        <v>1.2485215999999999E-4</v>
      </c>
      <c r="M293">
        <v>0</v>
      </c>
      <c r="N293">
        <v>0</v>
      </c>
      <c r="O293">
        <v>0</v>
      </c>
      <c r="P293">
        <v>0</v>
      </c>
      <c r="Q293">
        <v>9.9005819999999994E-2</v>
      </c>
      <c r="R293">
        <v>0</v>
      </c>
      <c r="S293">
        <v>3.2761455000000002E-2</v>
      </c>
      <c r="T293">
        <v>0</v>
      </c>
      <c r="U293">
        <v>0</v>
      </c>
      <c r="V293">
        <v>0</v>
      </c>
      <c r="W293">
        <v>0</v>
      </c>
      <c r="X293">
        <v>4</v>
      </c>
      <c r="Y293">
        <v>0</v>
      </c>
      <c r="Z293">
        <v>2</v>
      </c>
      <c r="AA293">
        <v>0</v>
      </c>
      <c r="AB293">
        <v>0</v>
      </c>
      <c r="AC293">
        <v>0</v>
      </c>
      <c r="AD293">
        <v>0</v>
      </c>
      <c r="AE293">
        <v>4.1000000000000002E-2</v>
      </c>
      <c r="AF293">
        <v>0</v>
      </c>
      <c r="AG293">
        <v>1.4E-2</v>
      </c>
      <c r="AH293">
        <v>0</v>
      </c>
      <c r="AI293">
        <v>0</v>
      </c>
      <c r="AJ293">
        <v>0</v>
      </c>
      <c r="AK293">
        <v>0</v>
      </c>
      <c r="AL293" t="s">
        <v>494</v>
      </c>
      <c r="AM293">
        <v>2</v>
      </c>
      <c r="AN293" t="s">
        <v>424</v>
      </c>
      <c r="AO293" s="1">
        <f>AVERAGE(AE293,AG293)</f>
        <v>2.75E-2</v>
      </c>
      <c r="AP293" s="1">
        <f>AVERAGE(AI293,AJ293)</f>
        <v>0</v>
      </c>
      <c r="AQ293" s="1">
        <f>AK293</f>
        <v>0</v>
      </c>
      <c r="AR293" s="8">
        <f>SUM(X293,Z293)</f>
        <v>6</v>
      </c>
      <c r="AS293" s="8">
        <f>SUM(AB293,AC293)</f>
        <v>0</v>
      </c>
      <c r="AT293" s="8">
        <f>AD293</f>
        <v>0</v>
      </c>
      <c r="AU293" t="b">
        <f>IF(AND(AE293&gt;0.1,AG293&gt;0.1,AF293&lt;0.1),TRUE,FALSE)</f>
        <v>0</v>
      </c>
      <c r="AV293" t="b">
        <f>IF(AND(AI293&gt;0.1,AJ293&gt;0.1,AH293&lt;0.1),TRUE,FALSE)</f>
        <v>0</v>
      </c>
      <c r="AW293" t="b">
        <f>IF(AND(AK293&gt;0.1,AH293&lt;0.1),TRUE,FALSE)</f>
        <v>0</v>
      </c>
    </row>
    <row r="294" spans="1:51" x14ac:dyDescent="0.2">
      <c r="A294" t="s">
        <v>25</v>
      </c>
      <c r="B294" t="s">
        <v>493</v>
      </c>
      <c r="C294">
        <v>3</v>
      </c>
      <c r="D294">
        <v>0</v>
      </c>
      <c r="E294">
        <v>3</v>
      </c>
      <c r="F294">
        <v>0</v>
      </c>
      <c r="G294">
        <v>0</v>
      </c>
      <c r="H294">
        <v>0</v>
      </c>
      <c r="I294">
        <v>0</v>
      </c>
      <c r="J294">
        <v>4.6013886E-4</v>
      </c>
      <c r="K294">
        <v>0</v>
      </c>
      <c r="L294">
        <v>1.9586364E-4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0.21059811000000001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6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8.3000000000000004E-2</v>
      </c>
      <c r="AH294">
        <v>0</v>
      </c>
      <c r="AI294">
        <v>0</v>
      </c>
      <c r="AJ294">
        <v>0</v>
      </c>
      <c r="AK294">
        <v>0</v>
      </c>
      <c r="AL294" t="s">
        <v>492</v>
      </c>
      <c r="AM294">
        <v>1</v>
      </c>
      <c r="AN294" t="s">
        <v>351</v>
      </c>
      <c r="AO294" s="1">
        <f>AVERAGE(AE294,AG294)</f>
        <v>4.1500000000000002E-2</v>
      </c>
      <c r="AP294" s="1">
        <f>AVERAGE(AI294,AJ294)</f>
        <v>0</v>
      </c>
      <c r="AQ294" s="1">
        <f>AK294</f>
        <v>0</v>
      </c>
      <c r="AR294" s="8">
        <f>SUM(X294,Z294)</f>
        <v>6</v>
      </c>
      <c r="AS294" s="8">
        <f>SUM(AB294,AC294)</f>
        <v>0</v>
      </c>
      <c r="AT294" s="8">
        <f>AD294</f>
        <v>0</v>
      </c>
      <c r="AU294" t="b">
        <f>IF(AND(AE294&gt;0.1,AG294&gt;0.1,AF294&lt;0.1),TRUE,FALSE)</f>
        <v>0</v>
      </c>
      <c r="AV294" t="b">
        <f>IF(AND(AI294&gt;0.1,AJ294&gt;0.1,AH294&lt;0.1),TRUE,FALSE)</f>
        <v>0</v>
      </c>
      <c r="AW294" t="b">
        <f>IF(AND(AK294&gt;0.1,AH294&lt;0.1),TRUE,FALSE)</f>
        <v>0</v>
      </c>
    </row>
    <row r="295" spans="1:51" x14ac:dyDescent="0.2">
      <c r="A295" t="s">
        <v>25</v>
      </c>
      <c r="B295" t="s">
        <v>196</v>
      </c>
      <c r="C295">
        <v>29</v>
      </c>
      <c r="D295">
        <v>6</v>
      </c>
      <c r="E295">
        <v>42</v>
      </c>
      <c r="F295">
        <v>6</v>
      </c>
      <c r="G295">
        <v>45</v>
      </c>
      <c r="H295">
        <v>45</v>
      </c>
      <c r="I295">
        <v>8</v>
      </c>
      <c r="J295">
        <v>1.7094396000000001E-2</v>
      </c>
      <c r="K295">
        <v>9.8364960000000001E-3</v>
      </c>
      <c r="L295">
        <v>2.0067946999999999E-2</v>
      </c>
      <c r="M295">
        <v>1.3111525000000001E-2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4.712856E-2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6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0.02</v>
      </c>
      <c r="AH295">
        <v>0</v>
      </c>
      <c r="AI295">
        <v>0</v>
      </c>
      <c r="AJ295">
        <v>0</v>
      </c>
      <c r="AK295">
        <v>0</v>
      </c>
      <c r="AL295" t="s">
        <v>491</v>
      </c>
      <c r="AM295">
        <v>1</v>
      </c>
      <c r="AN295" t="s">
        <v>351</v>
      </c>
      <c r="AO295" s="1">
        <f>AVERAGE(AE295,AG295)</f>
        <v>0.01</v>
      </c>
      <c r="AP295" s="1">
        <f>AVERAGE(AI295,AJ295)</f>
        <v>0</v>
      </c>
      <c r="AQ295" s="1">
        <f>AK295</f>
        <v>0</v>
      </c>
      <c r="AR295" s="8">
        <f>SUM(X295,Z295)</f>
        <v>6</v>
      </c>
      <c r="AS295" s="8">
        <f>SUM(AB295,AC295)</f>
        <v>0</v>
      </c>
      <c r="AT295" s="8">
        <f>AD295</f>
        <v>0</v>
      </c>
      <c r="AU295" t="b">
        <f>IF(AND(AE295&gt;0.1,AG295&gt;0.1,AF295&lt;0.1),TRUE,FALSE)</f>
        <v>0</v>
      </c>
      <c r="AV295" t="b">
        <f>IF(AND(AI295&gt;0.1,AJ295&gt;0.1,AH295&lt;0.1),TRUE,FALSE)</f>
        <v>0</v>
      </c>
      <c r="AW295" t="b">
        <f>IF(AND(AK295&gt;0.1,AH295&lt;0.1),TRUE,FALSE)</f>
        <v>0</v>
      </c>
    </row>
    <row r="296" spans="1:51" x14ac:dyDescent="0.2">
      <c r="A296" t="s">
        <v>25</v>
      </c>
      <c r="B296" t="s">
        <v>490</v>
      </c>
      <c r="C296">
        <v>2</v>
      </c>
      <c r="D296">
        <v>0</v>
      </c>
      <c r="E296">
        <v>7</v>
      </c>
      <c r="F296">
        <v>0</v>
      </c>
      <c r="G296">
        <v>4</v>
      </c>
      <c r="H296">
        <v>3</v>
      </c>
      <c r="I296">
        <v>0</v>
      </c>
      <c r="J296">
        <v>1.8193509999999999E-4</v>
      </c>
      <c r="K296">
        <v>0</v>
      </c>
      <c r="L296">
        <v>3.8721429999999998E-4</v>
      </c>
      <c r="M296">
        <v>0</v>
      </c>
      <c r="N296">
        <v>0</v>
      </c>
      <c r="O296">
        <v>0</v>
      </c>
      <c r="P296">
        <v>0</v>
      </c>
      <c r="Q296">
        <v>0.14287830000000001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6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5.8000000000000003E-2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 t="s">
        <v>489</v>
      </c>
      <c r="AM296">
        <v>1</v>
      </c>
      <c r="AN296" t="s">
        <v>366</v>
      </c>
      <c r="AO296" s="1">
        <f>AVERAGE(AE296,AG296)</f>
        <v>2.9000000000000001E-2</v>
      </c>
      <c r="AP296" s="1">
        <f>AVERAGE(AI296,AJ296)</f>
        <v>0</v>
      </c>
      <c r="AQ296" s="1">
        <f>AK296</f>
        <v>0</v>
      </c>
      <c r="AR296" s="8">
        <f>SUM(X296,Z296)</f>
        <v>6</v>
      </c>
      <c r="AS296" s="8">
        <f>SUM(AB296,AC296)</f>
        <v>0</v>
      </c>
      <c r="AT296" s="8">
        <f>AD296</f>
        <v>0</v>
      </c>
      <c r="AU296" t="b">
        <f>IF(AND(AE296&gt;0.1,AG296&gt;0.1,AF296&lt;0.1),TRUE,FALSE)</f>
        <v>0</v>
      </c>
      <c r="AV296" t="b">
        <f>IF(AND(AI296&gt;0.1,AJ296&gt;0.1,AH296&lt;0.1),TRUE,FALSE)</f>
        <v>0</v>
      </c>
      <c r="AW296" t="b">
        <f>IF(AND(AK296&gt;0.1,AH296&lt;0.1),TRUE,FALSE)</f>
        <v>0</v>
      </c>
    </row>
    <row r="297" spans="1:51" x14ac:dyDescent="0.2">
      <c r="A297" t="s">
        <v>25</v>
      </c>
      <c r="B297" t="s">
        <v>203</v>
      </c>
      <c r="C297">
        <v>5</v>
      </c>
      <c r="D297">
        <v>0</v>
      </c>
      <c r="E297">
        <v>10</v>
      </c>
      <c r="F297">
        <v>0</v>
      </c>
      <c r="G297">
        <v>10</v>
      </c>
      <c r="H297">
        <v>5</v>
      </c>
      <c r="I297">
        <v>0</v>
      </c>
      <c r="J297">
        <v>1.6507282E-3</v>
      </c>
      <c r="K297">
        <v>0</v>
      </c>
      <c r="L297">
        <v>1.5614495999999999E-3</v>
      </c>
      <c r="M297">
        <v>0</v>
      </c>
      <c r="N297">
        <v>0</v>
      </c>
      <c r="O297">
        <v>0</v>
      </c>
      <c r="P297">
        <v>0</v>
      </c>
      <c r="Q297">
        <v>0.11173176999999999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6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4.5999999999999999E-2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 t="s">
        <v>488</v>
      </c>
      <c r="AM297">
        <v>1</v>
      </c>
      <c r="AN297" t="s">
        <v>366</v>
      </c>
      <c r="AO297" s="1">
        <f>AVERAGE(AE297,AG297)</f>
        <v>2.3E-2</v>
      </c>
      <c r="AP297" s="1">
        <f>AVERAGE(AI297,AJ297)</f>
        <v>0</v>
      </c>
      <c r="AQ297" s="1">
        <f>AK297</f>
        <v>0</v>
      </c>
      <c r="AR297" s="8">
        <f>SUM(X297,Z297)</f>
        <v>6</v>
      </c>
      <c r="AS297" s="8">
        <f>SUM(AB297,AC297)</f>
        <v>0</v>
      </c>
      <c r="AT297" s="8">
        <f>AD297</f>
        <v>0</v>
      </c>
      <c r="AU297" t="b">
        <f>IF(AND(AE297&gt;0.1,AG297&gt;0.1,AF297&lt;0.1),TRUE,FALSE)</f>
        <v>0</v>
      </c>
      <c r="AV297" t="b">
        <f>IF(AND(AI297&gt;0.1,AJ297&gt;0.1,AH297&lt;0.1),TRUE,FALSE)</f>
        <v>0</v>
      </c>
      <c r="AW297" t="b">
        <f>IF(AND(AK297&gt;0.1,AH297&lt;0.1),TRUE,FALSE)</f>
        <v>0</v>
      </c>
    </row>
    <row r="298" spans="1:51" x14ac:dyDescent="0.2">
      <c r="A298" t="s">
        <v>25</v>
      </c>
      <c r="B298" t="s">
        <v>487</v>
      </c>
      <c r="C298">
        <v>6</v>
      </c>
      <c r="D298">
        <v>0</v>
      </c>
      <c r="E298">
        <v>13</v>
      </c>
      <c r="F298">
        <v>0</v>
      </c>
      <c r="G298">
        <v>2</v>
      </c>
      <c r="H298">
        <v>0</v>
      </c>
      <c r="I298">
        <v>0</v>
      </c>
      <c r="J298">
        <v>1.5087867E-3</v>
      </c>
      <c r="K298">
        <v>0</v>
      </c>
      <c r="L298">
        <v>2.1407772E-3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0.12201846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6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0.05</v>
      </c>
      <c r="AH298">
        <v>0</v>
      </c>
      <c r="AI298">
        <v>0</v>
      </c>
      <c r="AJ298">
        <v>0</v>
      </c>
      <c r="AK298">
        <v>0</v>
      </c>
      <c r="AL298" t="s">
        <v>486</v>
      </c>
      <c r="AM298">
        <v>1</v>
      </c>
      <c r="AN298" t="s">
        <v>351</v>
      </c>
      <c r="AO298" s="1">
        <f>AVERAGE(AE298,AG298)</f>
        <v>2.5000000000000001E-2</v>
      </c>
      <c r="AP298" s="1">
        <f>AVERAGE(AI298,AJ298)</f>
        <v>0</v>
      </c>
      <c r="AQ298" s="1">
        <f>AK298</f>
        <v>0</v>
      </c>
      <c r="AR298" s="8">
        <f>SUM(X298,Z298)</f>
        <v>6</v>
      </c>
      <c r="AS298" s="8">
        <f>SUM(AB298,AC298)</f>
        <v>0</v>
      </c>
      <c r="AT298" s="8">
        <f>AD298</f>
        <v>0</v>
      </c>
      <c r="AU298" t="b">
        <f>IF(AND(AE298&gt;0.1,AG298&gt;0.1,AF298&lt;0.1),TRUE,FALSE)</f>
        <v>0</v>
      </c>
      <c r="AV298" t="b">
        <f>IF(AND(AI298&gt;0.1,AJ298&gt;0.1,AH298&lt;0.1),TRUE,FALSE)</f>
        <v>0</v>
      </c>
      <c r="AW298" t="b">
        <f>IF(AND(AK298&gt;0.1,AH298&lt;0.1),TRUE,FALSE)</f>
        <v>0</v>
      </c>
    </row>
    <row r="299" spans="1:51" x14ac:dyDescent="0.2">
      <c r="A299" t="s">
        <v>25</v>
      </c>
      <c r="B299" t="s">
        <v>485</v>
      </c>
      <c r="C299">
        <v>19</v>
      </c>
      <c r="D299">
        <v>0</v>
      </c>
      <c r="E299">
        <v>29</v>
      </c>
      <c r="F299">
        <v>0</v>
      </c>
      <c r="G299">
        <v>4</v>
      </c>
      <c r="H299">
        <v>3</v>
      </c>
      <c r="I299">
        <v>6</v>
      </c>
      <c r="J299">
        <v>1.5058675000000001E-3</v>
      </c>
      <c r="K299">
        <v>0</v>
      </c>
      <c r="L299">
        <v>1.5095791999999999E-3</v>
      </c>
      <c r="M299">
        <v>0</v>
      </c>
      <c r="N299">
        <v>0</v>
      </c>
      <c r="O299">
        <v>0</v>
      </c>
      <c r="P299">
        <v>0</v>
      </c>
      <c r="Q299">
        <v>7.1519256000000003E-2</v>
      </c>
      <c r="R299">
        <v>0</v>
      </c>
      <c r="S299">
        <v>8.6425660000000001E-2</v>
      </c>
      <c r="T299">
        <v>0</v>
      </c>
      <c r="U299">
        <v>0</v>
      </c>
      <c r="V299">
        <v>0</v>
      </c>
      <c r="W299">
        <v>0</v>
      </c>
      <c r="X299">
        <v>3</v>
      </c>
      <c r="Y299">
        <v>0</v>
      </c>
      <c r="Z299">
        <v>3</v>
      </c>
      <c r="AA299">
        <v>0</v>
      </c>
      <c r="AB299">
        <v>0</v>
      </c>
      <c r="AC299">
        <v>0</v>
      </c>
      <c r="AD299">
        <v>0</v>
      </c>
      <c r="AE299">
        <v>0.03</v>
      </c>
      <c r="AF299">
        <v>0</v>
      </c>
      <c r="AG299">
        <v>3.5999999999999997E-2</v>
      </c>
      <c r="AH299">
        <v>0</v>
      </c>
      <c r="AI299">
        <v>0</v>
      </c>
      <c r="AJ299">
        <v>0</v>
      </c>
      <c r="AK299">
        <v>0</v>
      </c>
      <c r="AL299" t="s">
        <v>484</v>
      </c>
      <c r="AM299">
        <v>2</v>
      </c>
      <c r="AN299" t="s">
        <v>424</v>
      </c>
      <c r="AO299" s="1">
        <f>AVERAGE(AE299,AG299)</f>
        <v>3.3000000000000002E-2</v>
      </c>
      <c r="AP299" s="1">
        <f>AVERAGE(AI299,AJ299)</f>
        <v>0</v>
      </c>
      <c r="AQ299" s="1">
        <f>AK299</f>
        <v>0</v>
      </c>
      <c r="AR299" s="8">
        <f>SUM(X299,Z299)</f>
        <v>6</v>
      </c>
      <c r="AS299" s="8">
        <f>SUM(AB299,AC299)</f>
        <v>0</v>
      </c>
      <c r="AT299" s="8">
        <f>AD299</f>
        <v>0</v>
      </c>
      <c r="AU299" t="b">
        <f>IF(AND(AE299&gt;0.1,AG299&gt;0.1,AF299&lt;0.1),TRUE,FALSE)</f>
        <v>0</v>
      </c>
      <c r="AV299" t="b">
        <f>IF(AND(AI299&gt;0.1,AJ299&gt;0.1,AH299&lt;0.1),TRUE,FALSE)</f>
        <v>0</v>
      </c>
      <c r="AW299" t="b">
        <f>IF(AND(AK299&gt;0.1,AH299&lt;0.1),TRUE,FALSE)</f>
        <v>0</v>
      </c>
    </row>
    <row r="300" spans="1:51" x14ac:dyDescent="0.2">
      <c r="A300" t="s">
        <v>25</v>
      </c>
      <c r="B300" t="s">
        <v>483</v>
      </c>
      <c r="C300">
        <v>0</v>
      </c>
      <c r="D300">
        <v>0</v>
      </c>
      <c r="E300">
        <v>3</v>
      </c>
      <c r="F300">
        <v>0</v>
      </c>
      <c r="G300">
        <v>2</v>
      </c>
      <c r="H300">
        <v>0</v>
      </c>
      <c r="I300">
        <v>0</v>
      </c>
      <c r="J300">
        <v>0</v>
      </c>
      <c r="K300">
        <v>0</v>
      </c>
      <c r="L300">
        <v>1.2397205E-2</v>
      </c>
      <c r="M300">
        <v>0</v>
      </c>
      <c r="N300">
        <v>0</v>
      </c>
      <c r="O300">
        <v>0</v>
      </c>
      <c r="P300">
        <v>0</v>
      </c>
      <c r="Q300">
        <v>0.29419577000000002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6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0.112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 t="s">
        <v>482</v>
      </c>
      <c r="AM300">
        <v>1</v>
      </c>
      <c r="AN300" t="s">
        <v>366</v>
      </c>
      <c r="AO300" s="1">
        <f>AVERAGE(AE300,AG300)</f>
        <v>5.6000000000000001E-2</v>
      </c>
      <c r="AP300" s="1">
        <f>AVERAGE(AI300,AJ300)</f>
        <v>0</v>
      </c>
      <c r="AQ300" s="1">
        <f>AK300</f>
        <v>0</v>
      </c>
      <c r="AR300" s="8">
        <f>SUM(X300,Z300)</f>
        <v>6</v>
      </c>
      <c r="AS300" s="8">
        <f>SUM(AB300,AC300)</f>
        <v>0</v>
      </c>
      <c r="AT300" s="8">
        <f>AD300</f>
        <v>0</v>
      </c>
      <c r="AU300" t="b">
        <f>IF(AND(AE300&gt;0.1,AG300&gt;0.1,AF300&lt;0.1),TRUE,FALSE)</f>
        <v>0</v>
      </c>
      <c r="AV300" t="b">
        <f>IF(AND(AI300&gt;0.1,AJ300&gt;0.1,AH300&lt;0.1),TRUE,FALSE)</f>
        <v>0</v>
      </c>
      <c r="AW300" t="b">
        <f>IF(AND(AK300&gt;0.1,AH300&lt;0.1),TRUE,FALSE)</f>
        <v>0</v>
      </c>
    </row>
    <row r="301" spans="1:51" x14ac:dyDescent="0.2">
      <c r="A301" t="s">
        <v>25</v>
      </c>
      <c r="B301" t="s">
        <v>481</v>
      </c>
      <c r="C301">
        <v>0</v>
      </c>
      <c r="D301">
        <v>0</v>
      </c>
      <c r="E301">
        <v>3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2.7731190000000001E-4</v>
      </c>
      <c r="M301">
        <v>0</v>
      </c>
      <c r="N301">
        <v>0</v>
      </c>
      <c r="O301">
        <v>0</v>
      </c>
      <c r="P301">
        <v>0</v>
      </c>
      <c r="Q301">
        <v>0.20226443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6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0.08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 t="s">
        <v>480</v>
      </c>
      <c r="AM301">
        <v>1</v>
      </c>
      <c r="AN301" t="s">
        <v>366</v>
      </c>
      <c r="AO301" s="1">
        <f>AVERAGE(AE301,AG301)</f>
        <v>0.04</v>
      </c>
      <c r="AP301" s="1">
        <f>AVERAGE(AI301,AJ301)</f>
        <v>0</v>
      </c>
      <c r="AQ301" s="1">
        <f>AK301</f>
        <v>0</v>
      </c>
      <c r="AR301" s="8">
        <f>SUM(X301,Z301)</f>
        <v>6</v>
      </c>
      <c r="AS301" s="8">
        <f>SUM(AB301,AC301)</f>
        <v>0</v>
      </c>
      <c r="AT301" s="8">
        <f>AD301</f>
        <v>0</v>
      </c>
      <c r="AU301" t="b">
        <f>IF(AND(AE301&gt;0.1,AG301&gt;0.1,AF301&lt;0.1),TRUE,FALSE)</f>
        <v>0</v>
      </c>
      <c r="AV301" t="b">
        <f>IF(AND(AI301&gt;0.1,AJ301&gt;0.1,AH301&lt;0.1),TRUE,FALSE)</f>
        <v>0</v>
      </c>
      <c r="AW301" t="b">
        <f>IF(AND(AK301&gt;0.1,AH301&lt;0.1),TRUE,FALSE)</f>
        <v>0</v>
      </c>
    </row>
    <row r="302" spans="1:51" x14ac:dyDescent="0.2">
      <c r="A302" t="s">
        <v>25</v>
      </c>
      <c r="B302" t="s">
        <v>211</v>
      </c>
      <c r="C302">
        <v>8</v>
      </c>
      <c r="D302">
        <v>0</v>
      </c>
      <c r="E302">
        <v>13</v>
      </c>
      <c r="F302">
        <v>0</v>
      </c>
      <c r="G302">
        <v>8</v>
      </c>
      <c r="H302">
        <v>6</v>
      </c>
      <c r="I302">
        <v>0</v>
      </c>
      <c r="J302">
        <v>2.4171378E-3</v>
      </c>
      <c r="K302">
        <v>0</v>
      </c>
      <c r="L302">
        <v>1.9434470000000001E-3</v>
      </c>
      <c r="M302">
        <v>0</v>
      </c>
      <c r="N302">
        <v>0</v>
      </c>
      <c r="O302">
        <v>6.0125480000000004E-3</v>
      </c>
      <c r="P302">
        <v>0</v>
      </c>
      <c r="Q302">
        <v>0</v>
      </c>
      <c r="R302">
        <v>1.6485000000000001</v>
      </c>
      <c r="S302">
        <v>0.66341269999999997</v>
      </c>
      <c r="T302">
        <v>0.14815365999999999</v>
      </c>
      <c r="U302">
        <v>0</v>
      </c>
      <c r="V302">
        <v>1.9512092999999999</v>
      </c>
      <c r="W302">
        <v>0</v>
      </c>
      <c r="X302">
        <v>0</v>
      </c>
      <c r="Y302">
        <v>11</v>
      </c>
      <c r="Z302">
        <v>5</v>
      </c>
      <c r="AA302">
        <v>6</v>
      </c>
      <c r="AB302">
        <v>0</v>
      </c>
      <c r="AC302">
        <v>21</v>
      </c>
      <c r="AD302">
        <v>0</v>
      </c>
      <c r="AE302">
        <v>0</v>
      </c>
      <c r="AF302">
        <v>0.42299999999999999</v>
      </c>
      <c r="AG302">
        <v>0.221</v>
      </c>
      <c r="AH302">
        <v>0.06</v>
      </c>
      <c r="AI302">
        <v>0</v>
      </c>
      <c r="AJ302">
        <v>0.47</v>
      </c>
      <c r="AK302">
        <v>0</v>
      </c>
      <c r="AL302" t="s">
        <v>216</v>
      </c>
      <c r="AM302">
        <v>4</v>
      </c>
      <c r="AN302" t="s">
        <v>995</v>
      </c>
      <c r="AO302" s="1">
        <f>AVERAGE(AE302,AG302)</f>
        <v>0.1105</v>
      </c>
      <c r="AP302" s="1">
        <f>AVERAGE(AI302,AJ302)</f>
        <v>0.23499999999999999</v>
      </c>
      <c r="AQ302" s="1">
        <f>AK302</f>
        <v>0</v>
      </c>
      <c r="AR302" s="8">
        <f>SUM(X302,Z302)</f>
        <v>5</v>
      </c>
      <c r="AS302" s="8">
        <f>SUM(AB302,AC302)</f>
        <v>21</v>
      </c>
      <c r="AT302" s="8">
        <f>AD302</f>
        <v>0</v>
      </c>
      <c r="AU302" t="b">
        <f>IF(AND(AE302&gt;0.1,AG302&gt;0.1,AF302&lt;0.1),TRUE,FALSE)</f>
        <v>0</v>
      </c>
      <c r="AV302" t="b">
        <f>IF(AND(AI302&gt;0.1,AJ302&gt;0.1,AH302&lt;0.1),TRUE,FALSE)</f>
        <v>0</v>
      </c>
      <c r="AW302" t="b">
        <f>IF(AND(AK302&gt;0.1,AH302&lt;0.1),TRUE,FALSE)</f>
        <v>0</v>
      </c>
      <c r="AY302" s="9"/>
    </row>
    <row r="303" spans="1:51" x14ac:dyDescent="0.2">
      <c r="A303" t="s">
        <v>25</v>
      </c>
      <c r="B303" t="s">
        <v>893</v>
      </c>
      <c r="C303">
        <v>0</v>
      </c>
      <c r="D303">
        <v>0</v>
      </c>
      <c r="E303">
        <v>4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9.7251749999999995E-4</v>
      </c>
      <c r="M303">
        <v>0</v>
      </c>
      <c r="N303">
        <v>5.8045733000000003E-4</v>
      </c>
      <c r="O303">
        <v>3.5649412999999997E-4</v>
      </c>
      <c r="P303">
        <v>0</v>
      </c>
      <c r="Q303">
        <v>0.47910845000000002</v>
      </c>
      <c r="R303">
        <v>0</v>
      </c>
      <c r="S303">
        <v>0</v>
      </c>
      <c r="T303">
        <v>0</v>
      </c>
      <c r="U303">
        <v>0.31825673999999998</v>
      </c>
      <c r="V303">
        <v>0.36772883000000001</v>
      </c>
      <c r="W303">
        <v>0</v>
      </c>
      <c r="X303">
        <v>5</v>
      </c>
      <c r="Y303">
        <v>0</v>
      </c>
      <c r="Z303">
        <v>0</v>
      </c>
      <c r="AA303">
        <v>0</v>
      </c>
      <c r="AB303">
        <v>4</v>
      </c>
      <c r="AC303">
        <v>3</v>
      </c>
      <c r="AD303">
        <v>0</v>
      </c>
      <c r="AE303">
        <v>0.17</v>
      </c>
      <c r="AF303">
        <v>0</v>
      </c>
      <c r="AG303">
        <v>0</v>
      </c>
      <c r="AH303">
        <v>0</v>
      </c>
      <c r="AI303">
        <v>0.12</v>
      </c>
      <c r="AJ303">
        <v>0.13600000000000001</v>
      </c>
      <c r="AK303">
        <v>0</v>
      </c>
      <c r="AL303" t="s">
        <v>892</v>
      </c>
      <c r="AM303">
        <v>3</v>
      </c>
      <c r="AN303" t="s">
        <v>891</v>
      </c>
      <c r="AO303" s="1">
        <f>AVERAGE(AE303,AG303)</f>
        <v>8.5000000000000006E-2</v>
      </c>
      <c r="AP303" s="1">
        <f>AVERAGE(AI303,AJ303)</f>
        <v>0.128</v>
      </c>
      <c r="AQ303" s="1">
        <f>AK303</f>
        <v>0</v>
      </c>
      <c r="AR303" s="8">
        <f>SUM(X303,Z303)</f>
        <v>5</v>
      </c>
      <c r="AS303" s="8">
        <f>SUM(AB303,AC303)</f>
        <v>7</v>
      </c>
      <c r="AT303" s="8">
        <f>AD303</f>
        <v>0</v>
      </c>
      <c r="AU303" t="b">
        <f>IF(AND(AE303&gt;0.1,AG303&gt;0.1,AF303&lt;0.1),TRUE,FALSE)</f>
        <v>0</v>
      </c>
      <c r="AV303" t="b">
        <f>IF(AND(AI303&gt;0.1,AJ303&gt;0.1,AH303&lt;0.1),TRUE,FALSE)</f>
        <v>1</v>
      </c>
      <c r="AW303" t="b">
        <f>IF(AND(AK303&gt;0.1,AH303&lt;0.1),TRUE,FALSE)</f>
        <v>0</v>
      </c>
      <c r="AX303" t="s">
        <v>890</v>
      </c>
      <c r="AY303" t="s">
        <v>889</v>
      </c>
    </row>
    <row r="304" spans="1:51" x14ac:dyDescent="0.2">
      <c r="A304" t="s">
        <v>25</v>
      </c>
      <c r="B304" t="s">
        <v>842</v>
      </c>
      <c r="C304">
        <v>2</v>
      </c>
      <c r="D304">
        <v>0</v>
      </c>
      <c r="E304">
        <v>3</v>
      </c>
      <c r="F304">
        <v>0</v>
      </c>
      <c r="G304">
        <v>0</v>
      </c>
      <c r="H304">
        <v>0</v>
      </c>
      <c r="I304">
        <v>0</v>
      </c>
      <c r="J304">
        <v>6.6315649999999996E-5</v>
      </c>
      <c r="K304">
        <v>0</v>
      </c>
      <c r="L304">
        <v>6.2729010000000003E-5</v>
      </c>
      <c r="M304">
        <v>0</v>
      </c>
      <c r="N304">
        <v>1.222912E-3</v>
      </c>
      <c r="O304">
        <v>0</v>
      </c>
      <c r="P304">
        <v>0</v>
      </c>
      <c r="Q304">
        <v>0</v>
      </c>
      <c r="R304">
        <v>0</v>
      </c>
      <c r="S304">
        <v>0.35207260000000001</v>
      </c>
      <c r="T304">
        <v>0</v>
      </c>
      <c r="U304">
        <v>0.50660706</v>
      </c>
      <c r="V304">
        <v>0</v>
      </c>
      <c r="W304">
        <v>0</v>
      </c>
      <c r="X304">
        <v>0</v>
      </c>
      <c r="Y304">
        <v>0</v>
      </c>
      <c r="Z304">
        <v>5</v>
      </c>
      <c r="AA304">
        <v>0</v>
      </c>
      <c r="AB304">
        <v>5</v>
      </c>
      <c r="AC304">
        <v>0</v>
      </c>
      <c r="AD304">
        <v>0</v>
      </c>
      <c r="AE304">
        <v>0</v>
      </c>
      <c r="AF304">
        <v>0</v>
      </c>
      <c r="AG304">
        <v>0.13100000000000001</v>
      </c>
      <c r="AH304">
        <v>0</v>
      </c>
      <c r="AI304">
        <v>0.17799999999999999</v>
      </c>
      <c r="AJ304">
        <v>0</v>
      </c>
      <c r="AK304">
        <v>0</v>
      </c>
      <c r="AL304" t="s">
        <v>841</v>
      </c>
      <c r="AM304">
        <v>2</v>
      </c>
      <c r="AN304" t="s">
        <v>696</v>
      </c>
      <c r="AO304" s="1">
        <f>AVERAGE(AE304,AG304)</f>
        <v>6.5500000000000003E-2</v>
      </c>
      <c r="AP304" s="1">
        <f>AVERAGE(AI304,AJ304)</f>
        <v>8.8999999999999996E-2</v>
      </c>
      <c r="AQ304" s="1">
        <f>AK304</f>
        <v>0</v>
      </c>
      <c r="AR304" s="8">
        <f>SUM(X304,Z304)</f>
        <v>5</v>
      </c>
      <c r="AS304" s="8">
        <f>SUM(AB304,AC304)</f>
        <v>5</v>
      </c>
      <c r="AT304" s="8">
        <f>AD304</f>
        <v>0</v>
      </c>
      <c r="AU304" t="b">
        <f>IF(AND(AE304&gt;0.1,AG304&gt;0.1,AF304&lt;0.1),TRUE,FALSE)</f>
        <v>0</v>
      </c>
      <c r="AV304" t="b">
        <f>IF(AND(AI304&gt;0.1,AJ304&gt;0.1,AH304&lt;0.1),TRUE,FALSE)</f>
        <v>0</v>
      </c>
      <c r="AW304" t="b">
        <f>IF(AND(AK304&gt;0.1,AH304&lt;0.1),TRUE,FALSE)</f>
        <v>0</v>
      </c>
    </row>
    <row r="305" spans="1:49" x14ac:dyDescent="0.2">
      <c r="A305" t="s">
        <v>25</v>
      </c>
      <c r="B305" t="s">
        <v>824</v>
      </c>
      <c r="C305">
        <v>0</v>
      </c>
      <c r="D305">
        <v>6</v>
      </c>
      <c r="E305">
        <v>11</v>
      </c>
      <c r="F305">
        <v>4</v>
      </c>
      <c r="G305">
        <v>7</v>
      </c>
      <c r="H305">
        <v>2</v>
      </c>
      <c r="I305">
        <v>0</v>
      </c>
      <c r="J305">
        <v>0</v>
      </c>
      <c r="K305">
        <v>2.17299E-2</v>
      </c>
      <c r="L305">
        <v>3.6532828000000002E-3</v>
      </c>
      <c r="M305">
        <v>2.7648216E-2</v>
      </c>
      <c r="N305">
        <v>0</v>
      </c>
      <c r="O305">
        <v>5.1243800000000004E-4</v>
      </c>
      <c r="P305">
        <v>0</v>
      </c>
      <c r="Q305">
        <v>0.34586035999999998</v>
      </c>
      <c r="R305">
        <v>0</v>
      </c>
      <c r="S305">
        <v>0</v>
      </c>
      <c r="T305">
        <v>0</v>
      </c>
      <c r="U305">
        <v>0</v>
      </c>
      <c r="V305">
        <v>0.35518944000000002</v>
      </c>
      <c r="W305">
        <v>0</v>
      </c>
      <c r="X305">
        <v>5</v>
      </c>
      <c r="Y305">
        <v>0</v>
      </c>
      <c r="Z305">
        <v>0</v>
      </c>
      <c r="AA305">
        <v>0</v>
      </c>
      <c r="AB305">
        <v>0</v>
      </c>
      <c r="AC305">
        <v>4</v>
      </c>
      <c r="AD305">
        <v>0</v>
      </c>
      <c r="AE305">
        <v>0.129</v>
      </c>
      <c r="AF305">
        <v>0</v>
      </c>
      <c r="AG305">
        <v>0</v>
      </c>
      <c r="AH305">
        <v>0</v>
      </c>
      <c r="AI305">
        <v>0</v>
      </c>
      <c r="AJ305">
        <v>0.13200000000000001</v>
      </c>
      <c r="AK305">
        <v>0</v>
      </c>
      <c r="AL305" t="s">
        <v>823</v>
      </c>
      <c r="AM305">
        <v>2</v>
      </c>
      <c r="AN305" t="s">
        <v>706</v>
      </c>
      <c r="AO305" s="1">
        <f>AVERAGE(AE305,AG305)</f>
        <v>6.4500000000000002E-2</v>
      </c>
      <c r="AP305" s="1">
        <f>AVERAGE(AI305,AJ305)</f>
        <v>6.6000000000000003E-2</v>
      </c>
      <c r="AQ305" s="1">
        <f>AK305</f>
        <v>0</v>
      </c>
      <c r="AR305" s="8">
        <f>SUM(X305,Z305)</f>
        <v>5</v>
      </c>
      <c r="AS305" s="8">
        <f>SUM(AB305,AC305)</f>
        <v>4</v>
      </c>
      <c r="AT305" s="8">
        <f>AD305</f>
        <v>0</v>
      </c>
      <c r="AU305" t="b">
        <f>IF(AND(AE305&gt;0.1,AG305&gt;0.1,AF305&lt;0.1),TRUE,FALSE)</f>
        <v>0</v>
      </c>
      <c r="AV305" t="b">
        <f>IF(AND(AI305&gt;0.1,AJ305&gt;0.1,AH305&lt;0.1),TRUE,FALSE)</f>
        <v>0</v>
      </c>
      <c r="AW305" t="b">
        <f>IF(AND(AK305&gt;0.1,AH305&lt;0.1),TRUE,FALSE)</f>
        <v>0</v>
      </c>
    </row>
    <row r="306" spans="1:49" x14ac:dyDescent="0.2">
      <c r="A306" t="s">
        <v>25</v>
      </c>
      <c r="B306" t="s">
        <v>213</v>
      </c>
      <c r="C306">
        <v>18</v>
      </c>
      <c r="D306">
        <v>0</v>
      </c>
      <c r="E306">
        <v>29</v>
      </c>
      <c r="F306">
        <v>0</v>
      </c>
      <c r="G306">
        <v>29</v>
      </c>
      <c r="H306">
        <v>27</v>
      </c>
      <c r="I306">
        <v>2</v>
      </c>
      <c r="J306">
        <v>6.8879854000000003E-3</v>
      </c>
      <c r="K306">
        <v>0</v>
      </c>
      <c r="L306">
        <v>7.6278470000000001E-3</v>
      </c>
      <c r="M306">
        <v>0</v>
      </c>
      <c r="N306">
        <v>5.07429E-4</v>
      </c>
      <c r="O306">
        <v>0</v>
      </c>
      <c r="P306">
        <v>0</v>
      </c>
      <c r="Q306">
        <v>0</v>
      </c>
      <c r="R306">
        <v>0</v>
      </c>
      <c r="S306">
        <v>0.4521116</v>
      </c>
      <c r="T306">
        <v>0</v>
      </c>
      <c r="U306">
        <v>0.33967673999999998</v>
      </c>
      <c r="V306">
        <v>0</v>
      </c>
      <c r="W306">
        <v>0</v>
      </c>
      <c r="X306">
        <v>0</v>
      </c>
      <c r="Y306">
        <v>0</v>
      </c>
      <c r="Z306">
        <v>5</v>
      </c>
      <c r="AA306">
        <v>0</v>
      </c>
      <c r="AB306">
        <v>3</v>
      </c>
      <c r="AC306">
        <v>0</v>
      </c>
      <c r="AD306">
        <v>0</v>
      </c>
      <c r="AE306">
        <v>0</v>
      </c>
      <c r="AF306">
        <v>0</v>
      </c>
      <c r="AG306">
        <v>0.16200000000000001</v>
      </c>
      <c r="AH306">
        <v>0</v>
      </c>
      <c r="AI306">
        <v>0.127</v>
      </c>
      <c r="AJ306">
        <v>0</v>
      </c>
      <c r="AK306">
        <v>0</v>
      </c>
      <c r="AL306" t="s">
        <v>778</v>
      </c>
      <c r="AM306">
        <v>2</v>
      </c>
      <c r="AN306" t="s">
        <v>696</v>
      </c>
      <c r="AO306" s="1">
        <f>AVERAGE(AE306,AG306)</f>
        <v>8.1000000000000003E-2</v>
      </c>
      <c r="AP306" s="1">
        <f>AVERAGE(AI306,AJ306)</f>
        <v>6.3500000000000001E-2</v>
      </c>
      <c r="AQ306" s="1">
        <f>AK306</f>
        <v>0</v>
      </c>
      <c r="AR306" s="8">
        <f>SUM(X306,Z306)</f>
        <v>5</v>
      </c>
      <c r="AS306" s="8">
        <f>SUM(AB306,AC306)</f>
        <v>3</v>
      </c>
      <c r="AT306" s="8">
        <f>AD306</f>
        <v>0</v>
      </c>
      <c r="AU306" t="b">
        <f>IF(AND(AE306&gt;0.1,AG306&gt;0.1,AF306&lt;0.1),TRUE,FALSE)</f>
        <v>0</v>
      </c>
      <c r="AV306" t="b">
        <f>IF(AND(AI306&gt;0.1,AJ306&gt;0.1,AH306&lt;0.1),TRUE,FALSE)</f>
        <v>0</v>
      </c>
      <c r="AW306" t="b">
        <f>IF(AND(AK306&gt;0.1,AH306&lt;0.1),TRUE,FALSE)</f>
        <v>0</v>
      </c>
    </row>
    <row r="307" spans="1:49" x14ac:dyDescent="0.2">
      <c r="A307" t="s">
        <v>25</v>
      </c>
      <c r="B307" t="s">
        <v>209</v>
      </c>
      <c r="C307">
        <v>33</v>
      </c>
      <c r="D307">
        <v>4</v>
      </c>
      <c r="E307">
        <v>37</v>
      </c>
      <c r="F307">
        <v>12</v>
      </c>
      <c r="G307">
        <v>26</v>
      </c>
      <c r="H307">
        <v>49</v>
      </c>
      <c r="I307">
        <v>2</v>
      </c>
      <c r="J307">
        <v>2.0166E-2</v>
      </c>
      <c r="K307">
        <v>9.8061680000000005E-3</v>
      </c>
      <c r="L307">
        <v>9.672E-3</v>
      </c>
      <c r="M307">
        <v>2.7449307999999999E-2</v>
      </c>
      <c r="N307">
        <v>0</v>
      </c>
      <c r="O307">
        <v>1.0230327E-4</v>
      </c>
      <c r="P307">
        <v>0</v>
      </c>
      <c r="Q307">
        <v>5.4386853999999998E-2</v>
      </c>
      <c r="R307">
        <v>0</v>
      </c>
      <c r="S307">
        <v>0</v>
      </c>
      <c r="T307">
        <v>0</v>
      </c>
      <c r="U307">
        <v>0</v>
      </c>
      <c r="V307">
        <v>3.2761455000000002E-2</v>
      </c>
      <c r="W307">
        <v>0</v>
      </c>
      <c r="X307">
        <v>5</v>
      </c>
      <c r="Y307">
        <v>0</v>
      </c>
      <c r="Z307">
        <v>0</v>
      </c>
      <c r="AA307">
        <v>0</v>
      </c>
      <c r="AB307">
        <v>0</v>
      </c>
      <c r="AC307">
        <v>2</v>
      </c>
      <c r="AD307">
        <v>0</v>
      </c>
      <c r="AE307">
        <v>2.3E-2</v>
      </c>
      <c r="AF307">
        <v>0</v>
      </c>
      <c r="AG307">
        <v>0</v>
      </c>
      <c r="AH307">
        <v>0</v>
      </c>
      <c r="AI307">
        <v>0</v>
      </c>
      <c r="AJ307">
        <v>1.4E-2</v>
      </c>
      <c r="AK307">
        <v>0</v>
      </c>
      <c r="AL307" t="s">
        <v>710</v>
      </c>
      <c r="AM307">
        <v>2</v>
      </c>
      <c r="AN307" t="s">
        <v>706</v>
      </c>
      <c r="AO307" s="1">
        <f>AVERAGE(AE307,AG307)</f>
        <v>1.15E-2</v>
      </c>
      <c r="AP307" s="1">
        <f>AVERAGE(AI307,AJ307)</f>
        <v>7.0000000000000001E-3</v>
      </c>
      <c r="AQ307" s="1">
        <f>AK307</f>
        <v>0</v>
      </c>
      <c r="AR307" s="8">
        <f>SUM(X307,Z307)</f>
        <v>5</v>
      </c>
      <c r="AS307" s="8">
        <f>SUM(AB307,AC307)</f>
        <v>2</v>
      </c>
      <c r="AT307" s="8">
        <f>AD307</f>
        <v>0</v>
      </c>
      <c r="AU307" t="b">
        <f>IF(AND(AE307&gt;0.1,AG307&gt;0.1,AF307&lt;0.1),TRUE,FALSE)</f>
        <v>0</v>
      </c>
      <c r="AV307" t="b">
        <f>IF(AND(AI307&gt;0.1,AJ307&gt;0.1,AH307&lt;0.1),TRUE,FALSE)</f>
        <v>0</v>
      </c>
      <c r="AW307" t="b">
        <f>IF(AND(AK307&gt;0.1,AH307&lt;0.1),TRUE,FALSE)</f>
        <v>0</v>
      </c>
    </row>
    <row r="308" spans="1:49" x14ac:dyDescent="0.2">
      <c r="A308" t="s">
        <v>25</v>
      </c>
      <c r="B308" t="s">
        <v>709</v>
      </c>
      <c r="C308">
        <v>0</v>
      </c>
      <c r="D308">
        <v>0</v>
      </c>
      <c r="E308">
        <v>3</v>
      </c>
      <c r="F308">
        <v>0</v>
      </c>
      <c r="G308">
        <v>2</v>
      </c>
      <c r="H308">
        <v>0</v>
      </c>
      <c r="I308">
        <v>0</v>
      </c>
      <c r="J308">
        <v>0</v>
      </c>
      <c r="K308">
        <v>0</v>
      </c>
      <c r="L308">
        <v>1.9183905000000001E-4</v>
      </c>
      <c r="M308">
        <v>0</v>
      </c>
      <c r="N308">
        <v>0</v>
      </c>
      <c r="O308">
        <v>3.3328486999999998E-4</v>
      </c>
      <c r="P308">
        <v>0</v>
      </c>
      <c r="Q308">
        <v>0.28528666000000003</v>
      </c>
      <c r="R308">
        <v>0</v>
      </c>
      <c r="S308">
        <v>0</v>
      </c>
      <c r="T308">
        <v>0</v>
      </c>
      <c r="U308">
        <v>0</v>
      </c>
      <c r="V308">
        <v>0.35831343999999998</v>
      </c>
      <c r="W308">
        <v>0</v>
      </c>
      <c r="X308">
        <v>5</v>
      </c>
      <c r="Y308">
        <v>0</v>
      </c>
      <c r="Z308">
        <v>0</v>
      </c>
      <c r="AA308">
        <v>0</v>
      </c>
      <c r="AB308">
        <v>0</v>
      </c>
      <c r="AC308">
        <v>2</v>
      </c>
      <c r="AD308">
        <v>0</v>
      </c>
      <c r="AE308">
        <v>0.109</v>
      </c>
      <c r="AF308">
        <v>0</v>
      </c>
      <c r="AG308">
        <v>0</v>
      </c>
      <c r="AH308">
        <v>0</v>
      </c>
      <c r="AI308">
        <v>0</v>
      </c>
      <c r="AJ308">
        <v>0.13300000000000001</v>
      </c>
      <c r="AK308">
        <v>0</v>
      </c>
      <c r="AL308" t="s">
        <v>708</v>
      </c>
      <c r="AM308">
        <v>2</v>
      </c>
      <c r="AN308" t="s">
        <v>706</v>
      </c>
      <c r="AO308" s="1">
        <f>AVERAGE(AE308,AG308)</f>
        <v>5.45E-2</v>
      </c>
      <c r="AP308" s="1">
        <f>AVERAGE(AI308,AJ308)</f>
        <v>6.6500000000000004E-2</v>
      </c>
      <c r="AQ308" s="1">
        <f>AK308</f>
        <v>0</v>
      </c>
      <c r="AR308" s="8">
        <f>SUM(X308,Z308)</f>
        <v>5</v>
      </c>
      <c r="AS308" s="8">
        <f>SUM(AB308,AC308)</f>
        <v>2</v>
      </c>
      <c r="AT308" s="8">
        <f>AD308</f>
        <v>0</v>
      </c>
      <c r="AU308" t="b">
        <f>IF(AND(AE308&gt;0.1,AG308&gt;0.1,AF308&lt;0.1),TRUE,FALSE)</f>
        <v>0</v>
      </c>
      <c r="AV308" t="b">
        <f>IF(AND(AI308&gt;0.1,AJ308&gt;0.1,AH308&lt;0.1),TRUE,FALSE)</f>
        <v>0</v>
      </c>
      <c r="AW308" t="b">
        <f>IF(AND(AK308&gt;0.1,AH308&lt;0.1),TRUE,FALSE)</f>
        <v>0</v>
      </c>
    </row>
    <row r="309" spans="1:49" x14ac:dyDescent="0.2">
      <c r="A309" t="s">
        <v>25</v>
      </c>
      <c r="B309" t="s">
        <v>479</v>
      </c>
      <c r="C309">
        <v>10</v>
      </c>
      <c r="D309">
        <v>4</v>
      </c>
      <c r="E309">
        <v>12</v>
      </c>
      <c r="F309">
        <v>2</v>
      </c>
      <c r="G309">
        <v>13</v>
      </c>
      <c r="H309">
        <v>2</v>
      </c>
      <c r="I309">
        <v>0</v>
      </c>
      <c r="J309">
        <v>8.5663969999999999E-3</v>
      </c>
      <c r="K309">
        <v>2.3146257E-2</v>
      </c>
      <c r="L309">
        <v>2.0874259999999999E-2</v>
      </c>
      <c r="M309">
        <v>8.3987980000000007E-3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6.6596150000000007E-2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5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2.8000000000000001E-2</v>
      </c>
      <c r="AH309">
        <v>0</v>
      </c>
      <c r="AI309">
        <v>0</v>
      </c>
      <c r="AJ309">
        <v>0</v>
      </c>
      <c r="AK309">
        <v>0</v>
      </c>
      <c r="AL309" t="s">
        <v>478</v>
      </c>
      <c r="AM309">
        <v>1</v>
      </c>
      <c r="AN309" t="s">
        <v>351</v>
      </c>
      <c r="AO309" s="1">
        <f>AVERAGE(AE309,AG309)</f>
        <v>1.4E-2</v>
      </c>
      <c r="AP309" s="1">
        <f>AVERAGE(AI309,AJ309)</f>
        <v>0</v>
      </c>
      <c r="AQ309" s="1">
        <f>AK309</f>
        <v>0</v>
      </c>
      <c r="AR309" s="8">
        <f>SUM(X309,Z309)</f>
        <v>5</v>
      </c>
      <c r="AS309" s="8">
        <f>SUM(AB309,AC309)</f>
        <v>0</v>
      </c>
      <c r="AT309" s="8">
        <f>AD309</f>
        <v>0</v>
      </c>
      <c r="AU309" t="b">
        <f>IF(AND(AE309&gt;0.1,AG309&gt;0.1,AF309&lt;0.1),TRUE,FALSE)</f>
        <v>0</v>
      </c>
      <c r="AV309" t="b">
        <f>IF(AND(AI309&gt;0.1,AJ309&gt;0.1,AH309&lt;0.1),TRUE,FALSE)</f>
        <v>0</v>
      </c>
      <c r="AW309" t="b">
        <f>IF(AND(AK309&gt;0.1,AH309&lt;0.1),TRUE,FALSE)</f>
        <v>0</v>
      </c>
    </row>
    <row r="310" spans="1:49" x14ac:dyDescent="0.2">
      <c r="A310" t="s">
        <v>25</v>
      </c>
      <c r="B310" t="s">
        <v>477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4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4.9542427E-2</v>
      </c>
      <c r="R310">
        <v>0</v>
      </c>
      <c r="S310">
        <v>4.9542427E-2</v>
      </c>
      <c r="T310">
        <v>0</v>
      </c>
      <c r="U310">
        <v>0</v>
      </c>
      <c r="V310">
        <v>0</v>
      </c>
      <c r="W310">
        <v>0</v>
      </c>
      <c r="X310">
        <v>2</v>
      </c>
      <c r="Y310">
        <v>0</v>
      </c>
      <c r="Z310">
        <v>3</v>
      </c>
      <c r="AA310">
        <v>0</v>
      </c>
      <c r="AB310">
        <v>0</v>
      </c>
      <c r="AC310">
        <v>0</v>
      </c>
      <c r="AD310">
        <v>0</v>
      </c>
      <c r="AE310">
        <v>2.1000000000000001E-2</v>
      </c>
      <c r="AF310">
        <v>0</v>
      </c>
      <c r="AG310">
        <v>2.1000000000000001E-2</v>
      </c>
      <c r="AH310">
        <v>0</v>
      </c>
      <c r="AI310">
        <v>0</v>
      </c>
      <c r="AJ310">
        <v>0</v>
      </c>
      <c r="AK310">
        <v>0</v>
      </c>
      <c r="AL310" t="s">
        <v>476</v>
      </c>
      <c r="AM310">
        <v>2</v>
      </c>
      <c r="AN310" t="s">
        <v>424</v>
      </c>
      <c r="AO310" s="1">
        <f>AVERAGE(AE310,AG310)</f>
        <v>2.1000000000000001E-2</v>
      </c>
      <c r="AP310" s="1">
        <f>AVERAGE(AI310,AJ310)</f>
        <v>0</v>
      </c>
      <c r="AQ310" s="1">
        <f>AK310</f>
        <v>0</v>
      </c>
      <c r="AR310" s="8">
        <f>SUM(X310,Z310)</f>
        <v>5</v>
      </c>
      <c r="AS310" s="8">
        <f>SUM(AB310,AC310)</f>
        <v>0</v>
      </c>
      <c r="AT310" s="8">
        <f>AD310</f>
        <v>0</v>
      </c>
      <c r="AU310" t="b">
        <f>IF(AND(AE310&gt;0.1,AG310&gt;0.1,AF310&lt;0.1),TRUE,FALSE)</f>
        <v>0</v>
      </c>
      <c r="AV310" t="b">
        <f>IF(AND(AI310&gt;0.1,AJ310&gt;0.1,AH310&lt;0.1),TRUE,FALSE)</f>
        <v>0</v>
      </c>
      <c r="AW310" t="b">
        <f>IF(AND(AK310&gt;0.1,AH310&lt;0.1),TRUE,FALSE)</f>
        <v>0</v>
      </c>
    </row>
    <row r="311" spans="1:49" x14ac:dyDescent="0.2">
      <c r="A311" t="s">
        <v>25</v>
      </c>
      <c r="B311" t="s">
        <v>475</v>
      </c>
      <c r="C311">
        <v>2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2.3499950000000001E-4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6.4143060000000002E-2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5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2.7E-2</v>
      </c>
      <c r="AH311">
        <v>0</v>
      </c>
      <c r="AI311">
        <v>0</v>
      </c>
      <c r="AJ311">
        <v>0</v>
      </c>
      <c r="AK311">
        <v>0</v>
      </c>
      <c r="AL311" t="s">
        <v>474</v>
      </c>
      <c r="AM311">
        <v>1</v>
      </c>
      <c r="AN311" t="s">
        <v>351</v>
      </c>
      <c r="AO311" s="1">
        <f>AVERAGE(AE311,AG311)</f>
        <v>1.35E-2</v>
      </c>
      <c r="AP311" s="1">
        <f>AVERAGE(AI311,AJ311)</f>
        <v>0</v>
      </c>
      <c r="AQ311" s="1">
        <f>AK311</f>
        <v>0</v>
      </c>
      <c r="AR311" s="8">
        <f>SUM(X311,Z311)</f>
        <v>5</v>
      </c>
      <c r="AS311" s="8">
        <f>SUM(AB311,AC311)</f>
        <v>0</v>
      </c>
      <c r="AT311" s="8">
        <f>AD311</f>
        <v>0</v>
      </c>
      <c r="AU311" t="b">
        <f>IF(AND(AE311&gt;0.1,AG311&gt;0.1,AF311&lt;0.1),TRUE,FALSE)</f>
        <v>0</v>
      </c>
      <c r="AV311" t="b">
        <f>IF(AND(AI311&gt;0.1,AJ311&gt;0.1,AH311&lt;0.1),TRUE,FALSE)</f>
        <v>0</v>
      </c>
      <c r="AW311" t="b">
        <f>IF(AND(AK311&gt;0.1,AH311&lt;0.1),TRUE,FALSE)</f>
        <v>0</v>
      </c>
    </row>
    <row r="312" spans="1:49" x14ac:dyDescent="0.2">
      <c r="A312" t="s">
        <v>25</v>
      </c>
      <c r="B312" t="s">
        <v>205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2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0.15080035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5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6.0999999999999999E-2</v>
      </c>
      <c r="AH312">
        <v>0</v>
      </c>
      <c r="AI312">
        <v>0</v>
      </c>
      <c r="AJ312">
        <v>0</v>
      </c>
      <c r="AK312">
        <v>0</v>
      </c>
      <c r="AL312" t="s">
        <v>473</v>
      </c>
      <c r="AM312">
        <v>1</v>
      </c>
      <c r="AN312" t="s">
        <v>351</v>
      </c>
      <c r="AO312" s="1">
        <f>AVERAGE(AE312,AG312)</f>
        <v>3.0499999999999999E-2</v>
      </c>
      <c r="AP312" s="1">
        <f>AVERAGE(AI312,AJ312)</f>
        <v>0</v>
      </c>
      <c r="AQ312" s="1">
        <f>AK312</f>
        <v>0</v>
      </c>
      <c r="AR312" s="8">
        <f>SUM(X312,Z312)</f>
        <v>5</v>
      </c>
      <c r="AS312" s="8">
        <f>SUM(AB312,AC312)</f>
        <v>0</v>
      </c>
      <c r="AT312" s="8">
        <f>AD312</f>
        <v>0</v>
      </c>
      <c r="AU312" t="b">
        <f>IF(AND(AE312&gt;0.1,AG312&gt;0.1,AF312&lt;0.1),TRUE,FALSE)</f>
        <v>0</v>
      </c>
      <c r="AV312" t="b">
        <f>IF(AND(AI312&gt;0.1,AJ312&gt;0.1,AH312&lt;0.1),TRUE,FALSE)</f>
        <v>0</v>
      </c>
      <c r="AW312" t="b">
        <f>IF(AND(AK312&gt;0.1,AH312&lt;0.1),TRUE,FALSE)</f>
        <v>0</v>
      </c>
    </row>
    <row r="313" spans="1:49" x14ac:dyDescent="0.2">
      <c r="A313" t="s">
        <v>25</v>
      </c>
      <c r="B313" t="s">
        <v>207</v>
      </c>
      <c r="C313">
        <v>5</v>
      </c>
      <c r="D313">
        <v>0</v>
      </c>
      <c r="E313">
        <v>16</v>
      </c>
      <c r="F313">
        <v>0</v>
      </c>
      <c r="G313">
        <v>16</v>
      </c>
      <c r="H313">
        <v>5</v>
      </c>
      <c r="I313">
        <v>0</v>
      </c>
      <c r="J313">
        <v>1.0123056E-3</v>
      </c>
      <c r="K313">
        <v>0</v>
      </c>
      <c r="L313">
        <v>2.1545001999999998E-3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7.3989390000000002E-2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5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3.1E-2</v>
      </c>
      <c r="AH313">
        <v>0</v>
      </c>
      <c r="AI313">
        <v>0</v>
      </c>
      <c r="AJ313">
        <v>0</v>
      </c>
      <c r="AK313">
        <v>0</v>
      </c>
      <c r="AL313" t="s">
        <v>472</v>
      </c>
      <c r="AM313">
        <v>1</v>
      </c>
      <c r="AN313" t="s">
        <v>351</v>
      </c>
      <c r="AO313" s="1">
        <f>AVERAGE(AE313,AG313)</f>
        <v>1.55E-2</v>
      </c>
      <c r="AP313" s="1">
        <f>AVERAGE(AI313,AJ313)</f>
        <v>0</v>
      </c>
      <c r="AQ313" s="1">
        <f>AK313</f>
        <v>0</v>
      </c>
      <c r="AR313" s="8">
        <f>SUM(X313,Z313)</f>
        <v>5</v>
      </c>
      <c r="AS313" s="8">
        <f>SUM(AB313,AC313)</f>
        <v>0</v>
      </c>
      <c r="AT313" s="8">
        <f>AD313</f>
        <v>0</v>
      </c>
      <c r="AU313" t="b">
        <f>IF(AND(AE313&gt;0.1,AG313&gt;0.1,AF313&lt;0.1),TRUE,FALSE)</f>
        <v>0</v>
      </c>
      <c r="AV313" t="b">
        <f>IF(AND(AI313&gt;0.1,AJ313&gt;0.1,AH313&lt;0.1),TRUE,FALSE)</f>
        <v>0</v>
      </c>
      <c r="AW313" t="b">
        <f>IF(AND(AK313&gt;0.1,AH313&lt;0.1),TRUE,FALSE)</f>
        <v>0</v>
      </c>
    </row>
    <row r="314" spans="1:49" x14ac:dyDescent="0.2">
      <c r="A314" t="s">
        <v>25</v>
      </c>
      <c r="B314" t="s">
        <v>471</v>
      </c>
      <c r="C314">
        <v>5</v>
      </c>
      <c r="D314">
        <v>0</v>
      </c>
      <c r="E314">
        <v>8</v>
      </c>
      <c r="F314">
        <v>0</v>
      </c>
      <c r="G314">
        <v>0</v>
      </c>
      <c r="H314">
        <v>0</v>
      </c>
      <c r="I314">
        <v>0</v>
      </c>
      <c r="J314">
        <v>2.2689607E-4</v>
      </c>
      <c r="K314">
        <v>0</v>
      </c>
      <c r="L314">
        <v>5.1509886E-4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2.0939470000000002E-2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5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8.9999999999999993E-3</v>
      </c>
      <c r="AH314">
        <v>0</v>
      </c>
      <c r="AI314">
        <v>0</v>
      </c>
      <c r="AJ314">
        <v>0</v>
      </c>
      <c r="AK314">
        <v>0</v>
      </c>
      <c r="AL314" t="s">
        <v>470</v>
      </c>
      <c r="AM314">
        <v>1</v>
      </c>
      <c r="AN314" t="s">
        <v>351</v>
      </c>
      <c r="AO314" s="1">
        <f>AVERAGE(AE314,AG314)</f>
        <v>4.4999999999999997E-3</v>
      </c>
      <c r="AP314" s="1">
        <f>AVERAGE(AI314,AJ314)</f>
        <v>0</v>
      </c>
      <c r="AQ314" s="1">
        <f>AK314</f>
        <v>0</v>
      </c>
      <c r="AR314" s="8">
        <f>SUM(X314,Z314)</f>
        <v>5</v>
      </c>
      <c r="AS314" s="8">
        <f>SUM(AB314,AC314)</f>
        <v>0</v>
      </c>
      <c r="AT314" s="8">
        <f>AD314</f>
        <v>0</v>
      </c>
      <c r="AU314" t="b">
        <f>IF(AND(AE314&gt;0.1,AG314&gt;0.1,AF314&lt;0.1),TRUE,FALSE)</f>
        <v>0</v>
      </c>
      <c r="AV314" t="b">
        <f>IF(AND(AI314&gt;0.1,AJ314&gt;0.1,AH314&lt;0.1),TRUE,FALSE)</f>
        <v>0</v>
      </c>
      <c r="AW314" t="b">
        <f>IF(AND(AK314&gt;0.1,AH314&lt;0.1),TRUE,FALSE)</f>
        <v>0</v>
      </c>
    </row>
    <row r="315" spans="1:49" x14ac:dyDescent="0.2">
      <c r="A315" t="s">
        <v>25</v>
      </c>
      <c r="B315" t="s">
        <v>469</v>
      </c>
      <c r="C315">
        <v>0</v>
      </c>
      <c r="D315">
        <v>0</v>
      </c>
      <c r="E315">
        <v>2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1.6315629999999999E-4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0.11173176999999999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5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4.5999999999999999E-2</v>
      </c>
      <c r="AH315">
        <v>0</v>
      </c>
      <c r="AI315">
        <v>0</v>
      </c>
      <c r="AJ315">
        <v>0</v>
      </c>
      <c r="AK315">
        <v>0</v>
      </c>
      <c r="AL315" t="s">
        <v>468</v>
      </c>
      <c r="AM315">
        <v>1</v>
      </c>
      <c r="AN315" t="s">
        <v>351</v>
      </c>
      <c r="AO315" s="1">
        <f>AVERAGE(AE315,AG315)</f>
        <v>2.3E-2</v>
      </c>
      <c r="AP315" s="1">
        <f>AVERAGE(AI315,AJ315)</f>
        <v>0</v>
      </c>
      <c r="AQ315" s="1">
        <f>AK315</f>
        <v>0</v>
      </c>
      <c r="AR315" s="8">
        <f>SUM(X315,Z315)</f>
        <v>5</v>
      </c>
      <c r="AS315" s="8">
        <f>SUM(AB315,AC315)</f>
        <v>0</v>
      </c>
      <c r="AT315" s="8">
        <f>AD315</f>
        <v>0</v>
      </c>
      <c r="AU315" t="b">
        <f>IF(AND(AE315&gt;0.1,AG315&gt;0.1,AF315&lt;0.1),TRUE,FALSE)</f>
        <v>0</v>
      </c>
      <c r="AV315" t="b">
        <f>IF(AND(AI315&gt;0.1,AJ315&gt;0.1,AH315&lt;0.1),TRUE,FALSE)</f>
        <v>0</v>
      </c>
      <c r="AW315" t="b">
        <f>IF(AND(AK315&gt;0.1,AH315&lt;0.1),TRUE,FALSE)</f>
        <v>0</v>
      </c>
    </row>
    <row r="316" spans="1:49" x14ac:dyDescent="0.2">
      <c r="A316" t="s">
        <v>25</v>
      </c>
      <c r="B316" t="s">
        <v>467</v>
      </c>
      <c r="C316">
        <v>3</v>
      </c>
      <c r="D316">
        <v>0</v>
      </c>
      <c r="E316">
        <v>6</v>
      </c>
      <c r="F316">
        <v>0</v>
      </c>
      <c r="G316">
        <v>0</v>
      </c>
      <c r="H316">
        <v>0</v>
      </c>
      <c r="I316">
        <v>0</v>
      </c>
      <c r="J316">
        <v>1.3708304E-4</v>
      </c>
      <c r="K316">
        <v>0</v>
      </c>
      <c r="L316">
        <v>1.7019054000000001E-4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4.712856E-2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5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0.02</v>
      </c>
      <c r="AH316">
        <v>0</v>
      </c>
      <c r="AI316">
        <v>0</v>
      </c>
      <c r="AJ316">
        <v>0</v>
      </c>
      <c r="AK316">
        <v>0</v>
      </c>
      <c r="AL316" t="s">
        <v>466</v>
      </c>
      <c r="AM316">
        <v>1</v>
      </c>
      <c r="AN316" t="s">
        <v>351</v>
      </c>
      <c r="AO316" s="1">
        <f>AVERAGE(AE316,AG316)</f>
        <v>0.01</v>
      </c>
      <c r="AP316" s="1">
        <f>AVERAGE(AI316,AJ316)</f>
        <v>0</v>
      </c>
      <c r="AQ316" s="1">
        <f>AK316</f>
        <v>0</v>
      </c>
      <c r="AR316" s="8">
        <f>SUM(X316,Z316)</f>
        <v>5</v>
      </c>
      <c r="AS316" s="8">
        <f>SUM(AB316,AC316)</f>
        <v>0</v>
      </c>
      <c r="AT316" s="8">
        <f>AD316</f>
        <v>0</v>
      </c>
      <c r="AU316" t="b">
        <f>IF(AND(AE316&gt;0.1,AG316&gt;0.1,AF316&lt;0.1),TRUE,FALSE)</f>
        <v>0</v>
      </c>
      <c r="AV316" t="b">
        <f>IF(AND(AI316&gt;0.1,AJ316&gt;0.1,AH316&lt;0.1),TRUE,FALSE)</f>
        <v>0</v>
      </c>
      <c r="AW316" t="b">
        <f>IF(AND(AK316&gt;0.1,AH316&lt;0.1),TRUE,FALSE)</f>
        <v>0</v>
      </c>
    </row>
    <row r="317" spans="1:49" x14ac:dyDescent="0.2">
      <c r="A317" t="s">
        <v>25</v>
      </c>
      <c r="B317" t="s">
        <v>465</v>
      </c>
      <c r="C317">
        <v>12</v>
      </c>
      <c r="D317">
        <v>0</v>
      </c>
      <c r="E317">
        <v>22</v>
      </c>
      <c r="F317">
        <v>0</v>
      </c>
      <c r="G317">
        <v>0</v>
      </c>
      <c r="H317">
        <v>3</v>
      </c>
      <c r="I317">
        <v>0</v>
      </c>
      <c r="J317">
        <v>7.7033986000000002E-4</v>
      </c>
      <c r="K317">
        <v>0</v>
      </c>
      <c r="L317">
        <v>7.5144763000000001E-4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0.19398808000000001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5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7.6999999999999999E-2</v>
      </c>
      <c r="AH317">
        <v>0</v>
      </c>
      <c r="AI317">
        <v>0</v>
      </c>
      <c r="AJ317">
        <v>0</v>
      </c>
      <c r="AK317">
        <v>0</v>
      </c>
      <c r="AL317" t="s">
        <v>464</v>
      </c>
      <c r="AM317">
        <v>1</v>
      </c>
      <c r="AN317" t="s">
        <v>351</v>
      </c>
      <c r="AO317" s="1">
        <f>AVERAGE(AE317,AG317)</f>
        <v>3.85E-2</v>
      </c>
      <c r="AP317" s="1">
        <f>AVERAGE(AI317,AJ317)</f>
        <v>0</v>
      </c>
      <c r="AQ317" s="1">
        <f>AK317</f>
        <v>0</v>
      </c>
      <c r="AR317" s="8">
        <f>SUM(X317,Z317)</f>
        <v>5</v>
      </c>
      <c r="AS317" s="8">
        <f>SUM(AB317,AC317)</f>
        <v>0</v>
      </c>
      <c r="AT317" s="8">
        <f>AD317</f>
        <v>0</v>
      </c>
      <c r="AU317" t="b">
        <f>IF(AND(AE317&gt;0.1,AG317&gt;0.1,AF317&lt;0.1),TRUE,FALSE)</f>
        <v>0</v>
      </c>
      <c r="AV317" t="b">
        <f>IF(AND(AI317&gt;0.1,AJ317&gt;0.1,AH317&lt;0.1),TRUE,FALSE)</f>
        <v>0</v>
      </c>
      <c r="AW317" t="b">
        <f>IF(AND(AK317&gt;0.1,AH317&lt;0.1),TRUE,FALSE)</f>
        <v>0</v>
      </c>
    </row>
    <row r="318" spans="1:49" x14ac:dyDescent="0.2">
      <c r="A318" t="s">
        <v>25</v>
      </c>
      <c r="B318" t="s">
        <v>463</v>
      </c>
      <c r="C318">
        <v>9</v>
      </c>
      <c r="D318">
        <v>0</v>
      </c>
      <c r="E318">
        <v>16</v>
      </c>
      <c r="F318">
        <v>0</v>
      </c>
      <c r="G318">
        <v>11</v>
      </c>
      <c r="H318">
        <v>12</v>
      </c>
      <c r="I318">
        <v>0</v>
      </c>
      <c r="J318">
        <v>1.1569207000000001E-3</v>
      </c>
      <c r="K318">
        <v>0</v>
      </c>
      <c r="L318">
        <v>1.2311429E-3</v>
      </c>
      <c r="M318">
        <v>0</v>
      </c>
      <c r="N318">
        <v>0</v>
      </c>
      <c r="O318">
        <v>0</v>
      </c>
      <c r="P318">
        <v>0</v>
      </c>
      <c r="Q318">
        <v>6.1695576000000002E-2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5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2.5999999999999999E-2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 t="s">
        <v>462</v>
      </c>
      <c r="AM318">
        <v>1</v>
      </c>
      <c r="AN318" t="s">
        <v>366</v>
      </c>
      <c r="AO318" s="1">
        <f>AVERAGE(AE318,AG318)</f>
        <v>1.2999999999999999E-2</v>
      </c>
      <c r="AP318" s="1">
        <f>AVERAGE(AI318,AJ318)</f>
        <v>0</v>
      </c>
      <c r="AQ318" s="1">
        <f>AK318</f>
        <v>0</v>
      </c>
      <c r="AR318" s="8">
        <f>SUM(X318,Z318)</f>
        <v>5</v>
      </c>
      <c r="AS318" s="8">
        <f>SUM(AB318,AC318)</f>
        <v>0</v>
      </c>
      <c r="AT318" s="8">
        <f>AD318</f>
        <v>0</v>
      </c>
      <c r="AU318" t="b">
        <f>IF(AND(AE318&gt;0.1,AG318&gt;0.1,AF318&lt;0.1),TRUE,FALSE)</f>
        <v>0</v>
      </c>
      <c r="AV318" t="b">
        <f>IF(AND(AI318&gt;0.1,AJ318&gt;0.1,AH318&lt;0.1),TRUE,FALSE)</f>
        <v>0</v>
      </c>
      <c r="AW318" t="b">
        <f>IF(AND(AK318&gt;0.1,AH318&lt;0.1),TRUE,FALSE)</f>
        <v>0</v>
      </c>
    </row>
    <row r="319" spans="1:49" x14ac:dyDescent="0.2">
      <c r="A319" t="s">
        <v>25</v>
      </c>
      <c r="B319" t="s">
        <v>461</v>
      </c>
      <c r="C319">
        <v>3</v>
      </c>
      <c r="D319">
        <v>0</v>
      </c>
      <c r="E319">
        <v>2</v>
      </c>
      <c r="F319">
        <v>0</v>
      </c>
      <c r="G319">
        <v>0</v>
      </c>
      <c r="H319">
        <v>0</v>
      </c>
      <c r="I319">
        <v>2</v>
      </c>
      <c r="J319">
        <v>4.9816930000000001E-4</v>
      </c>
      <c r="K319">
        <v>0</v>
      </c>
      <c r="L319">
        <v>1.4725816E-4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0.16412604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5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6.6000000000000003E-2</v>
      </c>
      <c r="AH319">
        <v>0</v>
      </c>
      <c r="AI319">
        <v>0</v>
      </c>
      <c r="AJ319">
        <v>0</v>
      </c>
      <c r="AK319">
        <v>0</v>
      </c>
      <c r="AL319" t="s">
        <v>460</v>
      </c>
      <c r="AM319">
        <v>1</v>
      </c>
      <c r="AN319" t="s">
        <v>351</v>
      </c>
      <c r="AO319" s="1">
        <f>AVERAGE(AE319,AG319)</f>
        <v>3.3000000000000002E-2</v>
      </c>
      <c r="AP319" s="1">
        <f>AVERAGE(AI319,AJ319)</f>
        <v>0</v>
      </c>
      <c r="AQ319" s="1">
        <f>AK319</f>
        <v>0</v>
      </c>
      <c r="AR319" s="8">
        <f>SUM(X319,Z319)</f>
        <v>5</v>
      </c>
      <c r="AS319" s="8">
        <f>SUM(AB319,AC319)</f>
        <v>0</v>
      </c>
      <c r="AT319" s="8">
        <f>AD319</f>
        <v>0</v>
      </c>
      <c r="AU319" t="b">
        <f>IF(AND(AE319&gt;0.1,AG319&gt;0.1,AF319&lt;0.1),TRUE,FALSE)</f>
        <v>0</v>
      </c>
      <c r="AV319" t="b">
        <f>IF(AND(AI319&gt;0.1,AJ319&gt;0.1,AH319&lt;0.1),TRUE,FALSE)</f>
        <v>0</v>
      </c>
      <c r="AW319" t="b">
        <f>IF(AND(AK319&gt;0.1,AH319&lt;0.1),TRUE,FALSE)</f>
        <v>0</v>
      </c>
    </row>
    <row r="320" spans="1:49" x14ac:dyDescent="0.2">
      <c r="A320" t="s">
        <v>25</v>
      </c>
      <c r="B320" t="s">
        <v>459</v>
      </c>
      <c r="C320">
        <v>0</v>
      </c>
      <c r="D320">
        <v>0</v>
      </c>
      <c r="E320">
        <v>3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1.1041459E-4</v>
      </c>
      <c r="M320">
        <v>0</v>
      </c>
      <c r="N320">
        <v>0</v>
      </c>
      <c r="O320">
        <v>0</v>
      </c>
      <c r="P320">
        <v>0</v>
      </c>
      <c r="Q320">
        <v>0.11173176999999999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5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4.5999999999999999E-2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 t="s">
        <v>458</v>
      </c>
      <c r="AM320">
        <v>1</v>
      </c>
      <c r="AN320" t="s">
        <v>366</v>
      </c>
      <c r="AO320" s="1">
        <f>AVERAGE(AE320,AG320)</f>
        <v>2.3E-2</v>
      </c>
      <c r="AP320" s="1">
        <f>AVERAGE(AI320,AJ320)</f>
        <v>0</v>
      </c>
      <c r="AQ320" s="1">
        <f>AK320</f>
        <v>0</v>
      </c>
      <c r="AR320" s="8">
        <f>SUM(X320,Z320)</f>
        <v>5</v>
      </c>
      <c r="AS320" s="8">
        <f>SUM(AB320,AC320)</f>
        <v>0</v>
      </c>
      <c r="AT320" s="8">
        <f>AD320</f>
        <v>0</v>
      </c>
      <c r="AU320" t="b">
        <f>IF(AND(AE320&gt;0.1,AG320&gt;0.1,AF320&lt;0.1),TRUE,FALSE)</f>
        <v>0</v>
      </c>
      <c r="AV320" t="b">
        <f>IF(AND(AI320&gt;0.1,AJ320&gt;0.1,AH320&lt;0.1),TRUE,FALSE)</f>
        <v>0</v>
      </c>
      <c r="AW320" t="b">
        <f>IF(AND(AK320&gt;0.1,AH320&lt;0.1),TRUE,FALSE)</f>
        <v>0</v>
      </c>
    </row>
    <row r="321" spans="1:51" x14ac:dyDescent="0.2">
      <c r="A321" t="s">
        <v>25</v>
      </c>
      <c r="B321" t="s">
        <v>223</v>
      </c>
      <c r="C321">
        <v>20</v>
      </c>
      <c r="D321">
        <v>2</v>
      </c>
      <c r="E321">
        <v>27</v>
      </c>
      <c r="F321">
        <v>5</v>
      </c>
      <c r="G321">
        <v>22</v>
      </c>
      <c r="H321">
        <v>33</v>
      </c>
      <c r="I321">
        <v>3</v>
      </c>
      <c r="J321">
        <v>1.15955E-2</v>
      </c>
      <c r="K321">
        <v>3.8127477999999999E-3</v>
      </c>
      <c r="L321">
        <v>8.2262740000000004E-3</v>
      </c>
      <c r="M321">
        <v>8.8938320000000008E-3</v>
      </c>
      <c r="N321">
        <v>4.3015084E-3</v>
      </c>
      <c r="O321">
        <v>2.7396628000000002E-3</v>
      </c>
      <c r="P321">
        <v>0</v>
      </c>
      <c r="Q321">
        <v>0</v>
      </c>
      <c r="R321">
        <v>0</v>
      </c>
      <c r="S321">
        <v>0.31522476999999999</v>
      </c>
      <c r="T321">
        <v>0</v>
      </c>
      <c r="U321">
        <v>0.31522476999999999</v>
      </c>
      <c r="V321">
        <v>0.31522476999999999</v>
      </c>
      <c r="W321">
        <v>0</v>
      </c>
      <c r="X321">
        <v>0</v>
      </c>
      <c r="Y321">
        <v>0</v>
      </c>
      <c r="Z321">
        <v>4</v>
      </c>
      <c r="AA321">
        <v>0</v>
      </c>
      <c r="AB321">
        <v>9</v>
      </c>
      <c r="AC321">
        <v>7</v>
      </c>
      <c r="AD321">
        <v>0</v>
      </c>
      <c r="AE321">
        <v>0</v>
      </c>
      <c r="AF321">
        <v>0</v>
      </c>
      <c r="AG321">
        <v>0.11899999999999999</v>
      </c>
      <c r="AH321">
        <v>0</v>
      </c>
      <c r="AI321">
        <v>0.11899999999999999</v>
      </c>
      <c r="AJ321">
        <v>0.11899999999999999</v>
      </c>
      <c r="AK321">
        <v>0</v>
      </c>
      <c r="AL321" t="s">
        <v>962</v>
      </c>
      <c r="AM321">
        <v>3</v>
      </c>
      <c r="AN321" t="s">
        <v>818</v>
      </c>
      <c r="AO321" s="1">
        <f>AVERAGE(AE321,AG321)</f>
        <v>5.9499999999999997E-2</v>
      </c>
      <c r="AP321" s="1">
        <f>AVERAGE(AI321,AJ321)</f>
        <v>0.11899999999999999</v>
      </c>
      <c r="AQ321" s="1">
        <f>AK321</f>
        <v>0</v>
      </c>
      <c r="AR321" s="8">
        <f>SUM(X321,Z321)</f>
        <v>4</v>
      </c>
      <c r="AS321" s="8">
        <f>SUM(AB321,AC321)</f>
        <v>16</v>
      </c>
      <c r="AT321" s="8">
        <f>AD321</f>
        <v>0</v>
      </c>
      <c r="AU321" t="b">
        <f>IF(AND(AE321&gt;0.1,AG321&gt;0.1,AF321&lt;0.1),TRUE,FALSE)</f>
        <v>0</v>
      </c>
      <c r="AV321" t="b">
        <f>IF(AND(AI321&gt;0.1,AJ321&gt;0.1,AH321&lt;0.1),TRUE,FALSE)</f>
        <v>1</v>
      </c>
      <c r="AW321" t="b">
        <f>IF(AND(AK321&gt;0.1,AH321&lt;0.1),TRUE,FALSE)</f>
        <v>0</v>
      </c>
      <c r="AX321" t="s">
        <v>961</v>
      </c>
      <c r="AY321" s="9" t="s">
        <v>960</v>
      </c>
    </row>
    <row r="322" spans="1:51" x14ac:dyDescent="0.2">
      <c r="A322" t="s">
        <v>25</v>
      </c>
      <c r="B322" t="s">
        <v>822</v>
      </c>
      <c r="C322">
        <v>0</v>
      </c>
      <c r="D322">
        <v>0</v>
      </c>
      <c r="E322">
        <v>2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3.5709949999999998E-5</v>
      </c>
      <c r="M322">
        <v>0</v>
      </c>
      <c r="N322">
        <v>1.5882940999999999E-4</v>
      </c>
      <c r="O322">
        <v>1.3006237999999999E-4</v>
      </c>
      <c r="P322">
        <v>0</v>
      </c>
      <c r="Q322">
        <v>0</v>
      </c>
      <c r="R322">
        <v>0</v>
      </c>
      <c r="S322">
        <v>0.11173176999999999</v>
      </c>
      <c r="T322">
        <v>0</v>
      </c>
      <c r="U322">
        <v>4.712856E-2</v>
      </c>
      <c r="V322">
        <v>0.11173176999999999</v>
      </c>
      <c r="W322">
        <v>0</v>
      </c>
      <c r="X322">
        <v>0</v>
      </c>
      <c r="Y322">
        <v>0</v>
      </c>
      <c r="Z322">
        <v>4</v>
      </c>
      <c r="AA322">
        <v>0</v>
      </c>
      <c r="AB322">
        <v>2</v>
      </c>
      <c r="AC322">
        <v>2</v>
      </c>
      <c r="AD322">
        <v>0</v>
      </c>
      <c r="AE322">
        <v>0</v>
      </c>
      <c r="AF322">
        <v>0</v>
      </c>
      <c r="AG322">
        <v>4.5999999999999999E-2</v>
      </c>
      <c r="AH322">
        <v>0</v>
      </c>
      <c r="AI322">
        <v>0.02</v>
      </c>
      <c r="AJ322">
        <v>4.5999999999999999E-2</v>
      </c>
      <c r="AK322">
        <v>0</v>
      </c>
      <c r="AL322" t="s">
        <v>821</v>
      </c>
      <c r="AM322">
        <v>3</v>
      </c>
      <c r="AN322" t="s">
        <v>818</v>
      </c>
      <c r="AO322" s="1">
        <f>AVERAGE(AE322,AG322)</f>
        <v>2.3E-2</v>
      </c>
      <c r="AP322" s="1">
        <f>AVERAGE(AI322,AJ322)</f>
        <v>3.3000000000000002E-2</v>
      </c>
      <c r="AQ322" s="1">
        <f>AK322</f>
        <v>0</v>
      </c>
      <c r="AR322" s="8">
        <f>SUM(X322,Z322)</f>
        <v>4</v>
      </c>
      <c r="AS322" s="8">
        <f>SUM(AB322,AC322)</f>
        <v>4</v>
      </c>
      <c r="AT322" s="8">
        <f>AD322</f>
        <v>0</v>
      </c>
      <c r="AU322" t="b">
        <f>IF(AND(AE322&gt;0.1,AG322&gt;0.1,AF322&lt;0.1),TRUE,FALSE)</f>
        <v>0</v>
      </c>
      <c r="AV322" t="b">
        <f>IF(AND(AI322&gt;0.1,AJ322&gt;0.1,AH322&lt;0.1),TRUE,FALSE)</f>
        <v>0</v>
      </c>
      <c r="AW322" t="b">
        <f>IF(AND(AK322&gt;0.1,AH322&lt;0.1),TRUE,FALSE)</f>
        <v>0</v>
      </c>
    </row>
    <row r="323" spans="1:51" x14ac:dyDescent="0.2">
      <c r="A323" t="s">
        <v>25</v>
      </c>
      <c r="B323" t="s">
        <v>217</v>
      </c>
      <c r="C323">
        <v>15</v>
      </c>
      <c r="D323">
        <v>0</v>
      </c>
      <c r="E323">
        <v>7</v>
      </c>
      <c r="F323">
        <v>0</v>
      </c>
      <c r="G323">
        <v>8</v>
      </c>
      <c r="H323">
        <v>19</v>
      </c>
      <c r="I323">
        <v>0</v>
      </c>
      <c r="J323">
        <v>5.9818057000000004E-3</v>
      </c>
      <c r="K323">
        <v>0</v>
      </c>
      <c r="L323">
        <v>1.1882393999999999E-3</v>
      </c>
      <c r="M323">
        <v>0</v>
      </c>
      <c r="N323">
        <v>5.9651959999999999E-4</v>
      </c>
      <c r="O323">
        <v>0</v>
      </c>
      <c r="P323">
        <v>0</v>
      </c>
      <c r="Q323">
        <v>0.52405274000000002</v>
      </c>
      <c r="R323">
        <v>0</v>
      </c>
      <c r="S323">
        <v>0</v>
      </c>
      <c r="T323">
        <v>0</v>
      </c>
      <c r="U323">
        <v>0.29121923</v>
      </c>
      <c r="V323">
        <v>0</v>
      </c>
      <c r="W323">
        <v>0</v>
      </c>
      <c r="X323">
        <v>4</v>
      </c>
      <c r="Y323">
        <v>0</v>
      </c>
      <c r="Z323">
        <v>0</v>
      </c>
      <c r="AA323">
        <v>0</v>
      </c>
      <c r="AB323">
        <v>3</v>
      </c>
      <c r="AC323">
        <v>0</v>
      </c>
      <c r="AD323">
        <v>0</v>
      </c>
      <c r="AE323">
        <v>0.183</v>
      </c>
      <c r="AF323">
        <v>0</v>
      </c>
      <c r="AG323">
        <v>0</v>
      </c>
      <c r="AH323">
        <v>0</v>
      </c>
      <c r="AI323">
        <v>0.111</v>
      </c>
      <c r="AJ323">
        <v>0</v>
      </c>
      <c r="AK323">
        <v>0</v>
      </c>
      <c r="AL323" t="s">
        <v>777</v>
      </c>
      <c r="AM323">
        <v>2</v>
      </c>
      <c r="AN323" t="s">
        <v>722</v>
      </c>
      <c r="AO323" s="1">
        <f>AVERAGE(AE323,AG323)</f>
        <v>9.1499999999999998E-2</v>
      </c>
      <c r="AP323" s="1">
        <f>AVERAGE(AI323,AJ323)</f>
        <v>5.5500000000000001E-2</v>
      </c>
      <c r="AQ323" s="1">
        <f>AK323</f>
        <v>0</v>
      </c>
      <c r="AR323" s="8">
        <f>SUM(X323,Z323)</f>
        <v>4</v>
      </c>
      <c r="AS323" s="8">
        <f>SUM(AB323,AC323)</f>
        <v>3</v>
      </c>
      <c r="AT323" s="8">
        <f>AD323</f>
        <v>0</v>
      </c>
      <c r="AU323" t="b">
        <f>IF(AND(AE323&gt;0.1,AG323&gt;0.1,AF323&lt;0.1),TRUE,FALSE)</f>
        <v>0</v>
      </c>
      <c r="AV323" t="b">
        <f>IF(AND(AI323&gt;0.1,AJ323&gt;0.1,AH323&lt;0.1),TRUE,FALSE)</f>
        <v>0</v>
      </c>
      <c r="AW323" t="b">
        <f>IF(AND(AK323&gt;0.1,AH323&lt;0.1),TRUE,FALSE)</f>
        <v>0</v>
      </c>
    </row>
    <row r="324" spans="1:51" x14ac:dyDescent="0.2">
      <c r="A324" t="s">
        <v>25</v>
      </c>
      <c r="B324" t="s">
        <v>227</v>
      </c>
      <c r="C324">
        <v>40</v>
      </c>
      <c r="D324">
        <v>0</v>
      </c>
      <c r="E324">
        <v>53</v>
      </c>
      <c r="F324">
        <v>0</v>
      </c>
      <c r="G324">
        <v>3</v>
      </c>
      <c r="H324">
        <v>2</v>
      </c>
      <c r="I324">
        <v>0</v>
      </c>
      <c r="J324">
        <v>1.9218319E-3</v>
      </c>
      <c r="K324">
        <v>0</v>
      </c>
      <c r="L324">
        <v>1.7919209000000001E-3</v>
      </c>
      <c r="M324">
        <v>0</v>
      </c>
      <c r="N324">
        <v>0</v>
      </c>
      <c r="O324">
        <v>1.8629023000000001E-4</v>
      </c>
      <c r="P324">
        <v>0</v>
      </c>
      <c r="Q324">
        <v>0.14024972999999999</v>
      </c>
      <c r="R324">
        <v>0</v>
      </c>
      <c r="S324">
        <v>0</v>
      </c>
      <c r="T324">
        <v>0</v>
      </c>
      <c r="U324">
        <v>0</v>
      </c>
      <c r="V324">
        <v>0.14551294000000001</v>
      </c>
      <c r="W324">
        <v>0</v>
      </c>
      <c r="X324">
        <v>4</v>
      </c>
      <c r="Y324">
        <v>0</v>
      </c>
      <c r="Z324">
        <v>0</v>
      </c>
      <c r="AA324">
        <v>0</v>
      </c>
      <c r="AB324">
        <v>0</v>
      </c>
      <c r="AC324">
        <v>2</v>
      </c>
      <c r="AD324">
        <v>0</v>
      </c>
      <c r="AE324">
        <v>5.7000000000000002E-2</v>
      </c>
      <c r="AF324">
        <v>0</v>
      </c>
      <c r="AG324">
        <v>0</v>
      </c>
      <c r="AH324">
        <v>0</v>
      </c>
      <c r="AI324">
        <v>0</v>
      </c>
      <c r="AJ324">
        <v>5.8999999999999997E-2</v>
      </c>
      <c r="AK324">
        <v>0</v>
      </c>
      <c r="AL324" t="s">
        <v>707</v>
      </c>
      <c r="AM324">
        <v>2</v>
      </c>
      <c r="AN324" t="s">
        <v>706</v>
      </c>
      <c r="AO324" s="1">
        <f>AVERAGE(AE324,AG324)</f>
        <v>2.8500000000000001E-2</v>
      </c>
      <c r="AP324" s="1">
        <f>AVERAGE(AI324,AJ324)</f>
        <v>2.9499999999999998E-2</v>
      </c>
      <c r="AQ324" s="1">
        <f>AK324</f>
        <v>0</v>
      </c>
      <c r="AR324" s="8">
        <f>SUM(X324,Z324)</f>
        <v>4</v>
      </c>
      <c r="AS324" s="8">
        <f>SUM(AB324,AC324)</f>
        <v>2</v>
      </c>
      <c r="AT324" s="8">
        <f>AD324</f>
        <v>0</v>
      </c>
      <c r="AU324" t="b">
        <f>IF(AND(AE324&gt;0.1,AG324&gt;0.1,AF324&lt;0.1),TRUE,FALSE)</f>
        <v>0</v>
      </c>
      <c r="AV324" t="b">
        <f>IF(AND(AI324&gt;0.1,AJ324&gt;0.1,AH324&lt;0.1),TRUE,FALSE)</f>
        <v>0</v>
      </c>
      <c r="AW324" t="b">
        <f>IF(AND(AK324&gt;0.1,AH324&lt;0.1),TRUE,FALSE)</f>
        <v>0</v>
      </c>
    </row>
    <row r="325" spans="1:51" x14ac:dyDescent="0.2">
      <c r="A325" t="s">
        <v>25</v>
      </c>
      <c r="B325" t="s">
        <v>235</v>
      </c>
      <c r="C325">
        <v>35</v>
      </c>
      <c r="D325">
        <v>0</v>
      </c>
      <c r="E325">
        <v>55</v>
      </c>
      <c r="F325">
        <v>0</v>
      </c>
      <c r="G325">
        <v>11</v>
      </c>
      <c r="H325">
        <v>28</v>
      </c>
      <c r="I325">
        <v>12</v>
      </c>
      <c r="J325">
        <v>4.0586830000000004E-3</v>
      </c>
      <c r="K325">
        <v>0</v>
      </c>
      <c r="L325">
        <v>3.6646638000000001E-3</v>
      </c>
      <c r="M325">
        <v>0</v>
      </c>
      <c r="N325">
        <v>0</v>
      </c>
      <c r="O325">
        <v>1.7098383E-4</v>
      </c>
      <c r="P325">
        <v>0</v>
      </c>
      <c r="Q325">
        <v>0</v>
      </c>
      <c r="R325">
        <v>0</v>
      </c>
      <c r="S325">
        <v>0.18032061999999999</v>
      </c>
      <c r="T325">
        <v>0</v>
      </c>
      <c r="U325">
        <v>0</v>
      </c>
      <c r="V325">
        <v>0.23594749000000001</v>
      </c>
      <c r="W325">
        <v>0</v>
      </c>
      <c r="X325">
        <v>0</v>
      </c>
      <c r="Y325">
        <v>0</v>
      </c>
      <c r="Z325">
        <v>4</v>
      </c>
      <c r="AA325">
        <v>0</v>
      </c>
      <c r="AB325">
        <v>0</v>
      </c>
      <c r="AC325">
        <v>2</v>
      </c>
      <c r="AD325">
        <v>0</v>
      </c>
      <c r="AE325">
        <v>0</v>
      </c>
      <c r="AF325">
        <v>0</v>
      </c>
      <c r="AG325">
        <v>7.1999999999999995E-2</v>
      </c>
      <c r="AH325">
        <v>0</v>
      </c>
      <c r="AI325">
        <v>0</v>
      </c>
      <c r="AJ325">
        <v>9.1999999999999998E-2</v>
      </c>
      <c r="AK325">
        <v>0</v>
      </c>
      <c r="AL325" t="s">
        <v>705</v>
      </c>
      <c r="AM325">
        <v>2</v>
      </c>
      <c r="AN325" t="s">
        <v>702</v>
      </c>
      <c r="AO325" s="1">
        <f>AVERAGE(AE325,AG325)</f>
        <v>3.5999999999999997E-2</v>
      </c>
      <c r="AP325" s="1">
        <f>AVERAGE(AI325,AJ325)</f>
        <v>4.5999999999999999E-2</v>
      </c>
      <c r="AQ325" s="1">
        <f>AK325</f>
        <v>0</v>
      </c>
      <c r="AR325" s="8">
        <f>SUM(X325,Z325)</f>
        <v>4</v>
      </c>
      <c r="AS325" s="8">
        <f>SUM(AB325,AC325)</f>
        <v>2</v>
      </c>
      <c r="AT325" s="8">
        <f>AD325</f>
        <v>0</v>
      </c>
      <c r="AU325" t="b">
        <f>IF(AND(AE325&gt;0.1,AG325&gt;0.1,AF325&lt;0.1),TRUE,FALSE)</f>
        <v>0</v>
      </c>
      <c r="AV325" t="b">
        <f>IF(AND(AI325&gt;0.1,AJ325&gt;0.1,AH325&lt;0.1),TRUE,FALSE)</f>
        <v>0</v>
      </c>
      <c r="AW325" t="b">
        <f>IF(AND(AK325&gt;0.1,AH325&lt;0.1),TRUE,FALSE)</f>
        <v>0</v>
      </c>
    </row>
    <row r="326" spans="1:51" x14ac:dyDescent="0.2">
      <c r="A326" t="s">
        <v>25</v>
      </c>
      <c r="B326" t="s">
        <v>446</v>
      </c>
      <c r="C326">
        <v>3</v>
      </c>
      <c r="D326">
        <v>0</v>
      </c>
      <c r="E326">
        <v>5</v>
      </c>
      <c r="F326">
        <v>0</v>
      </c>
      <c r="G326">
        <v>2</v>
      </c>
      <c r="H326">
        <v>3</v>
      </c>
      <c r="I326">
        <v>0</v>
      </c>
      <c r="J326">
        <v>2.1573723999999999E-4</v>
      </c>
      <c r="K326">
        <v>0</v>
      </c>
      <c r="L326">
        <v>2.1427269000000001E-4</v>
      </c>
      <c r="M326">
        <v>0</v>
      </c>
      <c r="N326">
        <v>0</v>
      </c>
      <c r="O326">
        <v>0</v>
      </c>
      <c r="P326">
        <v>1.277228E-3</v>
      </c>
      <c r="Q326">
        <v>0</v>
      </c>
      <c r="R326">
        <v>0</v>
      </c>
      <c r="S326">
        <v>0.27938128000000001</v>
      </c>
      <c r="T326">
        <v>0</v>
      </c>
      <c r="U326">
        <v>0</v>
      </c>
      <c r="V326">
        <v>0</v>
      </c>
      <c r="W326">
        <v>0.21059811000000001</v>
      </c>
      <c r="X326">
        <v>0</v>
      </c>
      <c r="Y326">
        <v>0</v>
      </c>
      <c r="Z326">
        <v>4</v>
      </c>
      <c r="AA326">
        <v>0</v>
      </c>
      <c r="AB326">
        <v>0</v>
      </c>
      <c r="AC326">
        <v>0</v>
      </c>
      <c r="AD326">
        <v>2</v>
      </c>
      <c r="AE326">
        <v>0</v>
      </c>
      <c r="AF326">
        <v>0</v>
      </c>
      <c r="AG326">
        <v>0.107</v>
      </c>
      <c r="AH326">
        <v>0</v>
      </c>
      <c r="AI326">
        <v>0</v>
      </c>
      <c r="AJ326">
        <v>0</v>
      </c>
      <c r="AK326">
        <v>8.3000000000000004E-2</v>
      </c>
      <c r="AL326" t="s">
        <v>445</v>
      </c>
      <c r="AM326">
        <v>2</v>
      </c>
      <c r="AN326" t="s">
        <v>363</v>
      </c>
      <c r="AO326" s="1">
        <f>AVERAGE(AE326,AG326)</f>
        <v>5.3499999999999999E-2</v>
      </c>
      <c r="AP326" s="1">
        <f>AVERAGE(AI326,AJ326)</f>
        <v>0</v>
      </c>
      <c r="AQ326" s="1">
        <f>AK326</f>
        <v>8.3000000000000004E-2</v>
      </c>
      <c r="AR326" s="8">
        <f>SUM(X326,Z326)</f>
        <v>4</v>
      </c>
      <c r="AS326" s="8">
        <f>SUM(AB326,AC326)</f>
        <v>0</v>
      </c>
      <c r="AT326" s="8">
        <f>AD326</f>
        <v>2</v>
      </c>
      <c r="AU326" t="b">
        <f>IF(AND(AE326&gt;0.1,AG326&gt;0.1,AF326&lt;0.1),TRUE,FALSE)</f>
        <v>0</v>
      </c>
      <c r="AV326" t="b">
        <f>IF(AND(AI326&gt;0.1,AJ326&gt;0.1,AH326&lt;0.1),TRUE,FALSE)</f>
        <v>0</v>
      </c>
      <c r="AW326" t="b">
        <f>IF(AND(AK326&gt;0.1,AH326&lt;0.1),TRUE,FALSE)</f>
        <v>0</v>
      </c>
    </row>
    <row r="327" spans="1:51" x14ac:dyDescent="0.2">
      <c r="A327" t="s">
        <v>25</v>
      </c>
      <c r="B327" t="s">
        <v>457</v>
      </c>
      <c r="C327">
        <v>0</v>
      </c>
      <c r="D327">
        <v>0</v>
      </c>
      <c r="E327">
        <v>3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3.3610200000000002E-4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0.20226443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4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0.08</v>
      </c>
      <c r="AH327">
        <v>0</v>
      </c>
      <c r="AI327">
        <v>0</v>
      </c>
      <c r="AJ327">
        <v>0</v>
      </c>
      <c r="AK327">
        <v>0</v>
      </c>
      <c r="AL327" t="s">
        <v>456</v>
      </c>
      <c r="AM327">
        <v>1</v>
      </c>
      <c r="AN327" t="s">
        <v>351</v>
      </c>
      <c r="AO327" s="1">
        <f>AVERAGE(AE327,AG327)</f>
        <v>0.04</v>
      </c>
      <c r="AP327" s="1">
        <f>AVERAGE(AI327,AJ327)</f>
        <v>0</v>
      </c>
      <c r="AQ327" s="1">
        <f>AK327</f>
        <v>0</v>
      </c>
      <c r="AR327" s="8">
        <f>SUM(X327,Z327)</f>
        <v>4</v>
      </c>
      <c r="AS327" s="8">
        <f>SUM(AB327,AC327)</f>
        <v>0</v>
      </c>
      <c r="AT327" s="8">
        <f>AD327</f>
        <v>0</v>
      </c>
      <c r="AU327" t="b">
        <f>IF(AND(AE327&gt;0.1,AG327&gt;0.1,AF327&lt;0.1),TRUE,FALSE)</f>
        <v>0</v>
      </c>
      <c r="AV327" t="b">
        <f>IF(AND(AI327&gt;0.1,AJ327&gt;0.1,AH327&lt;0.1),TRUE,FALSE)</f>
        <v>0</v>
      </c>
      <c r="AW327" t="b">
        <f>IF(AND(AK327&gt;0.1,AH327&lt;0.1),TRUE,FALSE)</f>
        <v>0</v>
      </c>
    </row>
    <row r="328" spans="1:51" x14ac:dyDescent="0.2">
      <c r="A328" t="s">
        <v>25</v>
      </c>
      <c r="B328" t="s">
        <v>455</v>
      </c>
      <c r="C328">
        <v>4</v>
      </c>
      <c r="D328">
        <v>0</v>
      </c>
      <c r="E328">
        <v>2</v>
      </c>
      <c r="F328">
        <v>0</v>
      </c>
      <c r="G328">
        <v>0</v>
      </c>
      <c r="H328">
        <v>0</v>
      </c>
      <c r="I328">
        <v>0</v>
      </c>
      <c r="J328">
        <v>6.7985099999999998E-4</v>
      </c>
      <c r="K328">
        <v>0</v>
      </c>
      <c r="L328">
        <v>1.033524E-4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0.16412604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4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6.6000000000000003E-2</v>
      </c>
      <c r="AH328">
        <v>0</v>
      </c>
      <c r="AI328">
        <v>0</v>
      </c>
      <c r="AJ328">
        <v>0</v>
      </c>
      <c r="AK328">
        <v>0</v>
      </c>
      <c r="AL328" t="s">
        <v>454</v>
      </c>
      <c r="AM328">
        <v>1</v>
      </c>
      <c r="AN328" t="s">
        <v>351</v>
      </c>
      <c r="AO328" s="1">
        <f>AVERAGE(AE328,AG328)</f>
        <v>3.3000000000000002E-2</v>
      </c>
      <c r="AP328" s="1">
        <f>AVERAGE(AI328,AJ328)</f>
        <v>0</v>
      </c>
      <c r="AQ328" s="1">
        <f>AK328</f>
        <v>0</v>
      </c>
      <c r="AR328" s="8">
        <f>SUM(X328,Z328)</f>
        <v>4</v>
      </c>
      <c r="AS328" s="8">
        <f>SUM(AB328,AC328)</f>
        <v>0</v>
      </c>
      <c r="AT328" s="8">
        <f>AD328</f>
        <v>0</v>
      </c>
      <c r="AU328" t="b">
        <f>IF(AND(AE328&gt;0.1,AG328&gt;0.1,AF328&lt;0.1),TRUE,FALSE)</f>
        <v>0</v>
      </c>
      <c r="AV328" t="b">
        <f>IF(AND(AI328&gt;0.1,AJ328&gt;0.1,AH328&lt;0.1),TRUE,FALSE)</f>
        <v>0</v>
      </c>
      <c r="AW328" t="b">
        <f>IF(AND(AK328&gt;0.1,AH328&lt;0.1),TRUE,FALSE)</f>
        <v>0</v>
      </c>
    </row>
    <row r="329" spans="1:51" x14ac:dyDescent="0.2">
      <c r="A329" t="s">
        <v>25</v>
      </c>
      <c r="B329" t="s">
        <v>215</v>
      </c>
      <c r="C329">
        <v>0</v>
      </c>
      <c r="D329">
        <v>8</v>
      </c>
      <c r="E329">
        <v>5</v>
      </c>
      <c r="F329">
        <v>2</v>
      </c>
      <c r="G329">
        <v>0</v>
      </c>
      <c r="H329">
        <v>11</v>
      </c>
      <c r="I329">
        <v>0</v>
      </c>
      <c r="J329">
        <v>0</v>
      </c>
      <c r="K329">
        <v>2.0125678000000001E-2</v>
      </c>
      <c r="L329">
        <v>9.3988260000000005E-4</v>
      </c>
      <c r="M329">
        <v>5.1214145000000001E-3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6.4143060000000002E-2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4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2.7E-2</v>
      </c>
      <c r="AH329">
        <v>0</v>
      </c>
      <c r="AI329">
        <v>0</v>
      </c>
      <c r="AJ329">
        <v>0</v>
      </c>
      <c r="AK329">
        <v>0</v>
      </c>
      <c r="AL329" t="s">
        <v>453</v>
      </c>
      <c r="AM329">
        <v>1</v>
      </c>
      <c r="AN329" t="s">
        <v>351</v>
      </c>
      <c r="AO329" s="1">
        <f>AVERAGE(AE329,AG329)</f>
        <v>1.35E-2</v>
      </c>
      <c r="AP329" s="1">
        <f>AVERAGE(AI329,AJ329)</f>
        <v>0</v>
      </c>
      <c r="AQ329" s="1">
        <f>AK329</f>
        <v>0</v>
      </c>
      <c r="AR329" s="8">
        <f>SUM(X329,Z329)</f>
        <v>4</v>
      </c>
      <c r="AS329" s="8">
        <f>SUM(AB329,AC329)</f>
        <v>0</v>
      </c>
      <c r="AT329" s="8">
        <f>AD329</f>
        <v>0</v>
      </c>
      <c r="AU329" t="b">
        <f>IF(AND(AE329&gt;0.1,AG329&gt;0.1,AF329&lt;0.1),TRUE,FALSE)</f>
        <v>0</v>
      </c>
      <c r="AV329" t="b">
        <f>IF(AND(AI329&gt;0.1,AJ329&gt;0.1,AH329&lt;0.1),TRUE,FALSE)</f>
        <v>0</v>
      </c>
      <c r="AW329" t="b">
        <f>IF(AND(AK329&gt;0.1,AH329&lt;0.1),TRUE,FALSE)</f>
        <v>0</v>
      </c>
    </row>
    <row r="330" spans="1:51" x14ac:dyDescent="0.2">
      <c r="A330" t="s">
        <v>25</v>
      </c>
      <c r="B330" t="s">
        <v>219</v>
      </c>
      <c r="C330">
        <v>10</v>
      </c>
      <c r="D330">
        <v>0</v>
      </c>
      <c r="E330">
        <v>31</v>
      </c>
      <c r="F330">
        <v>0</v>
      </c>
      <c r="G330">
        <v>27</v>
      </c>
      <c r="H330">
        <v>40</v>
      </c>
      <c r="I330">
        <v>0</v>
      </c>
      <c r="J330">
        <v>4.9104374000000003E-3</v>
      </c>
      <c r="K330">
        <v>0</v>
      </c>
      <c r="L330">
        <v>7.8033633000000003E-3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6.4143060000000002E-2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4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2.7E-2</v>
      </c>
      <c r="AH330">
        <v>0</v>
      </c>
      <c r="AI330">
        <v>0</v>
      </c>
      <c r="AJ330">
        <v>0</v>
      </c>
      <c r="AK330">
        <v>0</v>
      </c>
      <c r="AL330" t="s">
        <v>452</v>
      </c>
      <c r="AM330">
        <v>1</v>
      </c>
      <c r="AN330" t="s">
        <v>351</v>
      </c>
      <c r="AO330" s="1">
        <f>AVERAGE(AE330,AG330)</f>
        <v>1.35E-2</v>
      </c>
      <c r="AP330" s="1">
        <f>AVERAGE(AI330,AJ330)</f>
        <v>0</v>
      </c>
      <c r="AQ330" s="1">
        <f>AK330</f>
        <v>0</v>
      </c>
      <c r="AR330" s="8">
        <f>SUM(X330,Z330)</f>
        <v>4</v>
      </c>
      <c r="AS330" s="8">
        <f>SUM(AB330,AC330)</f>
        <v>0</v>
      </c>
      <c r="AT330" s="8">
        <f>AD330</f>
        <v>0</v>
      </c>
      <c r="AU330" t="b">
        <f>IF(AND(AE330&gt;0.1,AG330&gt;0.1,AF330&lt;0.1),TRUE,FALSE)</f>
        <v>0</v>
      </c>
      <c r="AV330" t="b">
        <f>IF(AND(AI330&gt;0.1,AJ330&gt;0.1,AH330&lt;0.1),TRUE,FALSE)</f>
        <v>0</v>
      </c>
      <c r="AW330" t="b">
        <f>IF(AND(AK330&gt;0.1,AH330&lt;0.1),TRUE,FALSE)</f>
        <v>0</v>
      </c>
    </row>
    <row r="331" spans="1:51" x14ac:dyDescent="0.2">
      <c r="A331" t="s">
        <v>25</v>
      </c>
      <c r="B331" t="s">
        <v>221</v>
      </c>
      <c r="C331">
        <v>15</v>
      </c>
      <c r="D331">
        <v>0</v>
      </c>
      <c r="E331">
        <v>24</v>
      </c>
      <c r="F331">
        <v>0</v>
      </c>
      <c r="G331">
        <v>38</v>
      </c>
      <c r="H331">
        <v>27</v>
      </c>
      <c r="I331">
        <v>3</v>
      </c>
      <c r="J331">
        <v>1.1017651E-2</v>
      </c>
      <c r="K331">
        <v>0</v>
      </c>
      <c r="L331">
        <v>8.3048464999999991E-3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6.4143060000000002E-2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4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2.7E-2</v>
      </c>
      <c r="AH331">
        <v>0</v>
      </c>
      <c r="AI331">
        <v>0</v>
      </c>
      <c r="AJ331">
        <v>0</v>
      </c>
      <c r="AK331">
        <v>0</v>
      </c>
      <c r="AL331" t="s">
        <v>451</v>
      </c>
      <c r="AM331">
        <v>1</v>
      </c>
      <c r="AN331" t="s">
        <v>351</v>
      </c>
      <c r="AO331" s="1">
        <f>AVERAGE(AE331,AG331)</f>
        <v>1.35E-2</v>
      </c>
      <c r="AP331" s="1">
        <f>AVERAGE(AI331,AJ331)</f>
        <v>0</v>
      </c>
      <c r="AQ331" s="1">
        <f>AK331</f>
        <v>0</v>
      </c>
      <c r="AR331" s="8">
        <f>SUM(X331,Z331)</f>
        <v>4</v>
      </c>
      <c r="AS331" s="8">
        <f>SUM(AB331,AC331)</f>
        <v>0</v>
      </c>
      <c r="AT331" s="8">
        <f>AD331</f>
        <v>0</v>
      </c>
      <c r="AU331" t="b">
        <f>IF(AND(AE331&gt;0.1,AG331&gt;0.1,AF331&lt;0.1),TRUE,FALSE)</f>
        <v>0</v>
      </c>
      <c r="AV331" t="b">
        <f>IF(AND(AI331&gt;0.1,AJ331&gt;0.1,AH331&lt;0.1),TRUE,FALSE)</f>
        <v>0</v>
      </c>
      <c r="AW331" t="b">
        <f>IF(AND(AK331&gt;0.1,AH331&lt;0.1),TRUE,FALSE)</f>
        <v>0</v>
      </c>
    </row>
    <row r="332" spans="1:51" x14ac:dyDescent="0.2">
      <c r="A332" t="s">
        <v>25</v>
      </c>
      <c r="B332" t="s">
        <v>450</v>
      </c>
      <c r="C332">
        <v>21</v>
      </c>
      <c r="D332">
        <v>0</v>
      </c>
      <c r="E332">
        <v>31</v>
      </c>
      <c r="F332">
        <v>0</v>
      </c>
      <c r="G332">
        <v>4</v>
      </c>
      <c r="H332">
        <v>4</v>
      </c>
      <c r="I332">
        <v>3</v>
      </c>
      <c r="J332">
        <v>5.752788E-3</v>
      </c>
      <c r="K332">
        <v>0</v>
      </c>
      <c r="L332">
        <v>5.3616273000000004E-3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0.26182759999999999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4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0.10100000000000001</v>
      </c>
      <c r="AH332">
        <v>0</v>
      </c>
      <c r="AI332">
        <v>0</v>
      </c>
      <c r="AJ332">
        <v>0</v>
      </c>
      <c r="AK332">
        <v>0</v>
      </c>
      <c r="AL332" t="s">
        <v>449</v>
      </c>
      <c r="AM332">
        <v>1</v>
      </c>
      <c r="AN332" t="s">
        <v>351</v>
      </c>
      <c r="AO332" s="1">
        <f>AVERAGE(AE332,AG332)</f>
        <v>5.0500000000000003E-2</v>
      </c>
      <c r="AP332" s="1">
        <f>AVERAGE(AI332,AJ332)</f>
        <v>0</v>
      </c>
      <c r="AQ332" s="1">
        <f>AK332</f>
        <v>0</v>
      </c>
      <c r="AR332" s="8">
        <f>SUM(X332,Z332)</f>
        <v>4</v>
      </c>
      <c r="AS332" s="8">
        <f>SUM(AB332,AC332)</f>
        <v>0</v>
      </c>
      <c r="AT332" s="8">
        <f>AD332</f>
        <v>0</v>
      </c>
      <c r="AU332" t="b">
        <f>IF(AND(AE332&gt;0.1,AG332&gt;0.1,AF332&lt;0.1),TRUE,FALSE)</f>
        <v>0</v>
      </c>
      <c r="AV332" t="b">
        <f>IF(AND(AI332&gt;0.1,AJ332&gt;0.1,AH332&lt;0.1),TRUE,FALSE)</f>
        <v>0</v>
      </c>
      <c r="AW332" t="b">
        <f>IF(AND(AK332&gt;0.1,AH332&lt;0.1),TRUE,FALSE)</f>
        <v>0</v>
      </c>
    </row>
    <row r="333" spans="1:51" x14ac:dyDescent="0.2">
      <c r="A333" t="s">
        <v>25</v>
      </c>
      <c r="B333" t="s">
        <v>448</v>
      </c>
      <c r="C333">
        <v>0</v>
      </c>
      <c r="D333">
        <v>0</v>
      </c>
      <c r="E333">
        <v>0</v>
      </c>
      <c r="F333">
        <v>0</v>
      </c>
      <c r="G333">
        <v>5</v>
      </c>
      <c r="H333">
        <v>3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0.32129562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4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0.121</v>
      </c>
      <c r="AH333">
        <v>0</v>
      </c>
      <c r="AI333">
        <v>0</v>
      </c>
      <c r="AJ333">
        <v>0</v>
      </c>
      <c r="AK333">
        <v>0</v>
      </c>
      <c r="AL333" t="s">
        <v>447</v>
      </c>
      <c r="AM333">
        <v>1</v>
      </c>
      <c r="AN333" t="s">
        <v>351</v>
      </c>
      <c r="AO333" s="1">
        <f>AVERAGE(AE333,AG333)</f>
        <v>6.0499999999999998E-2</v>
      </c>
      <c r="AP333" s="1">
        <f>AVERAGE(AI333,AJ333)</f>
        <v>0</v>
      </c>
      <c r="AQ333" s="1">
        <f>AK333</f>
        <v>0</v>
      </c>
      <c r="AR333" s="8">
        <f>SUM(X333,Z333)</f>
        <v>4</v>
      </c>
      <c r="AS333" s="8">
        <f>SUM(AB333,AC333)</f>
        <v>0</v>
      </c>
      <c r="AT333" s="8">
        <f>AD333</f>
        <v>0</v>
      </c>
      <c r="AU333" t="b">
        <f>IF(AND(AE333&gt;0.1,AG333&gt;0.1,AF333&lt;0.1),TRUE,FALSE)</f>
        <v>0</v>
      </c>
      <c r="AV333" t="b">
        <f>IF(AND(AI333&gt;0.1,AJ333&gt;0.1,AH333&lt;0.1),TRUE,FALSE)</f>
        <v>0</v>
      </c>
      <c r="AW333" t="b">
        <f>IF(AND(AK333&gt;0.1,AH333&lt;0.1),TRUE,FALSE)</f>
        <v>0</v>
      </c>
    </row>
    <row r="334" spans="1:51" x14ac:dyDescent="0.2">
      <c r="A334" t="s">
        <v>25</v>
      </c>
      <c r="B334" t="s">
        <v>444</v>
      </c>
      <c r="C334">
        <v>0</v>
      </c>
      <c r="D334">
        <v>0</v>
      </c>
      <c r="E334">
        <v>3</v>
      </c>
      <c r="F334">
        <v>0</v>
      </c>
      <c r="G334">
        <v>0</v>
      </c>
      <c r="H334">
        <v>2</v>
      </c>
      <c r="I334">
        <v>0</v>
      </c>
      <c r="J334">
        <v>0</v>
      </c>
      <c r="K334">
        <v>0</v>
      </c>
      <c r="L334">
        <v>1.6035400999999999E-4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9.3956349999999994E-2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4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3.9E-2</v>
      </c>
      <c r="AH334">
        <v>0</v>
      </c>
      <c r="AI334">
        <v>0</v>
      </c>
      <c r="AJ334">
        <v>0</v>
      </c>
      <c r="AK334">
        <v>0</v>
      </c>
      <c r="AL334" t="s">
        <v>443</v>
      </c>
      <c r="AM334">
        <v>1</v>
      </c>
      <c r="AN334" t="s">
        <v>351</v>
      </c>
      <c r="AO334" s="1">
        <f>AVERAGE(AE334,AG334)</f>
        <v>1.95E-2</v>
      </c>
      <c r="AP334" s="1">
        <f>AVERAGE(AI334,AJ334)</f>
        <v>0</v>
      </c>
      <c r="AQ334" s="1">
        <f>AK334</f>
        <v>0</v>
      </c>
      <c r="AR334" s="8">
        <f>SUM(X334,Z334)</f>
        <v>4</v>
      </c>
      <c r="AS334" s="8">
        <f>SUM(AB334,AC334)</f>
        <v>0</v>
      </c>
      <c r="AT334" s="8">
        <f>AD334</f>
        <v>0</v>
      </c>
      <c r="AU334" t="b">
        <f>IF(AND(AE334&gt;0.1,AG334&gt;0.1,AF334&lt;0.1),TRUE,FALSE)</f>
        <v>0</v>
      </c>
      <c r="AV334" t="b">
        <f>IF(AND(AI334&gt;0.1,AJ334&gt;0.1,AH334&lt;0.1),TRUE,FALSE)</f>
        <v>0</v>
      </c>
      <c r="AW334" t="b">
        <f>IF(AND(AK334&gt;0.1,AH334&lt;0.1),TRUE,FALSE)</f>
        <v>0</v>
      </c>
    </row>
    <row r="335" spans="1:51" x14ac:dyDescent="0.2">
      <c r="A335" t="s">
        <v>25</v>
      </c>
      <c r="B335" t="s">
        <v>225</v>
      </c>
      <c r="C335">
        <v>14</v>
      </c>
      <c r="D335">
        <v>2</v>
      </c>
      <c r="E335">
        <v>50</v>
      </c>
      <c r="F335">
        <v>0</v>
      </c>
      <c r="G335">
        <v>21</v>
      </c>
      <c r="H335">
        <v>39</v>
      </c>
      <c r="I335">
        <v>3</v>
      </c>
      <c r="J335">
        <v>9.9738729999999994E-3</v>
      </c>
      <c r="K335">
        <v>2.8695944000000002E-3</v>
      </c>
      <c r="L335">
        <v>1.38568375E-2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0.13762724000000001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4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5.6000000000000001E-2</v>
      </c>
      <c r="AH335">
        <v>0</v>
      </c>
      <c r="AI335">
        <v>0</v>
      </c>
      <c r="AJ335">
        <v>0</v>
      </c>
      <c r="AK335">
        <v>0</v>
      </c>
      <c r="AL335" t="s">
        <v>442</v>
      </c>
      <c r="AM335">
        <v>1</v>
      </c>
      <c r="AN335" t="s">
        <v>351</v>
      </c>
      <c r="AO335" s="1">
        <f>AVERAGE(AE335,AG335)</f>
        <v>2.8000000000000001E-2</v>
      </c>
      <c r="AP335" s="1">
        <f>AVERAGE(AI335,AJ335)</f>
        <v>0</v>
      </c>
      <c r="AQ335" s="1">
        <f>AK335</f>
        <v>0</v>
      </c>
      <c r="AR335" s="8">
        <f>SUM(X335,Z335)</f>
        <v>4</v>
      </c>
      <c r="AS335" s="8">
        <f>SUM(AB335,AC335)</f>
        <v>0</v>
      </c>
      <c r="AT335" s="8">
        <f>AD335</f>
        <v>0</v>
      </c>
      <c r="AU335" t="b">
        <f>IF(AND(AE335&gt;0.1,AG335&gt;0.1,AF335&lt;0.1),TRUE,FALSE)</f>
        <v>0</v>
      </c>
      <c r="AV335" t="b">
        <f>IF(AND(AI335&gt;0.1,AJ335&gt;0.1,AH335&lt;0.1),TRUE,FALSE)</f>
        <v>0</v>
      </c>
      <c r="AW335" t="b">
        <f>IF(AND(AK335&gt;0.1,AH335&lt;0.1),TRUE,FALSE)</f>
        <v>0</v>
      </c>
    </row>
    <row r="336" spans="1:51" x14ac:dyDescent="0.2">
      <c r="A336" t="s">
        <v>25</v>
      </c>
      <c r="B336" t="s">
        <v>441</v>
      </c>
      <c r="C336">
        <v>3</v>
      </c>
      <c r="D336">
        <v>0</v>
      </c>
      <c r="E336">
        <v>2</v>
      </c>
      <c r="F336">
        <v>0</v>
      </c>
      <c r="G336">
        <v>3</v>
      </c>
      <c r="H336">
        <v>2</v>
      </c>
      <c r="I336">
        <v>0</v>
      </c>
      <c r="J336">
        <v>6.7104679999999996E-4</v>
      </c>
      <c r="K336">
        <v>0</v>
      </c>
      <c r="L336">
        <v>1.5868839E-4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6.4143060000000002E-2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4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2.7E-2</v>
      </c>
      <c r="AH336">
        <v>0</v>
      </c>
      <c r="AI336">
        <v>0</v>
      </c>
      <c r="AJ336">
        <v>0</v>
      </c>
      <c r="AK336">
        <v>0</v>
      </c>
      <c r="AL336" t="s">
        <v>440</v>
      </c>
      <c r="AM336">
        <v>1</v>
      </c>
      <c r="AN336" t="s">
        <v>351</v>
      </c>
      <c r="AO336" s="1">
        <f>AVERAGE(AE336,AG336)</f>
        <v>1.35E-2</v>
      </c>
      <c r="AP336" s="1">
        <f>AVERAGE(AI336,AJ336)</f>
        <v>0</v>
      </c>
      <c r="AQ336" s="1">
        <f>AK336</f>
        <v>0</v>
      </c>
      <c r="AR336" s="8">
        <f>SUM(X336,Z336)</f>
        <v>4</v>
      </c>
      <c r="AS336" s="8">
        <f>SUM(AB336,AC336)</f>
        <v>0</v>
      </c>
      <c r="AT336" s="8">
        <f>AD336</f>
        <v>0</v>
      </c>
      <c r="AU336" t="b">
        <f>IF(AND(AE336&gt;0.1,AG336&gt;0.1,AF336&lt;0.1),TRUE,FALSE)</f>
        <v>0</v>
      </c>
      <c r="AV336" t="b">
        <f>IF(AND(AI336&gt;0.1,AJ336&gt;0.1,AH336&lt;0.1),TRUE,FALSE)</f>
        <v>0</v>
      </c>
      <c r="AW336" t="b">
        <f>IF(AND(AK336&gt;0.1,AH336&lt;0.1),TRUE,FALSE)</f>
        <v>0</v>
      </c>
    </row>
    <row r="337" spans="1:49" x14ac:dyDescent="0.2">
      <c r="A337" t="s">
        <v>25</v>
      </c>
      <c r="B337" t="s">
        <v>439</v>
      </c>
      <c r="C337">
        <v>4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2.614564E-4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6.4143060000000002E-2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4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2.7E-2</v>
      </c>
      <c r="AH337">
        <v>0</v>
      </c>
      <c r="AI337">
        <v>0</v>
      </c>
      <c r="AJ337">
        <v>0</v>
      </c>
      <c r="AK337">
        <v>0</v>
      </c>
      <c r="AL337" t="s">
        <v>438</v>
      </c>
      <c r="AM337">
        <v>1</v>
      </c>
      <c r="AN337" t="s">
        <v>351</v>
      </c>
      <c r="AO337" s="1">
        <f>AVERAGE(AE337,AG337)</f>
        <v>1.35E-2</v>
      </c>
      <c r="AP337" s="1">
        <f>AVERAGE(AI337,AJ337)</f>
        <v>0</v>
      </c>
      <c r="AQ337" s="1">
        <f>AK337</f>
        <v>0</v>
      </c>
      <c r="AR337" s="8">
        <f>SUM(X337,Z337)</f>
        <v>4</v>
      </c>
      <c r="AS337" s="8">
        <f>SUM(AB337,AC337)</f>
        <v>0</v>
      </c>
      <c r="AT337" s="8">
        <f>AD337</f>
        <v>0</v>
      </c>
      <c r="AU337" t="b">
        <f>IF(AND(AE337&gt;0.1,AG337&gt;0.1,AF337&lt;0.1),TRUE,FALSE)</f>
        <v>0</v>
      </c>
      <c r="AV337" t="b">
        <f>IF(AND(AI337&gt;0.1,AJ337&gt;0.1,AH337&lt;0.1),TRUE,FALSE)</f>
        <v>0</v>
      </c>
      <c r="AW337" t="b">
        <f>IF(AND(AK337&gt;0.1,AH337&lt;0.1),TRUE,FALSE)</f>
        <v>0</v>
      </c>
    </row>
    <row r="338" spans="1:49" x14ac:dyDescent="0.2">
      <c r="A338" t="s">
        <v>25</v>
      </c>
      <c r="B338" t="s">
        <v>229</v>
      </c>
      <c r="C338">
        <v>7</v>
      </c>
      <c r="D338">
        <v>0</v>
      </c>
      <c r="E338">
        <v>14</v>
      </c>
      <c r="F338">
        <v>0</v>
      </c>
      <c r="G338">
        <v>6</v>
      </c>
      <c r="H338">
        <v>4</v>
      </c>
      <c r="I338">
        <v>2</v>
      </c>
      <c r="J338">
        <v>1.2917764E-3</v>
      </c>
      <c r="K338">
        <v>0</v>
      </c>
      <c r="L338">
        <v>9.7371070000000005E-4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6.4143060000000002E-2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4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2.7E-2</v>
      </c>
      <c r="AH338">
        <v>0</v>
      </c>
      <c r="AI338">
        <v>0</v>
      </c>
      <c r="AJ338">
        <v>0</v>
      </c>
      <c r="AK338">
        <v>0</v>
      </c>
      <c r="AL338" t="s">
        <v>437</v>
      </c>
      <c r="AM338">
        <v>1</v>
      </c>
      <c r="AN338" t="s">
        <v>351</v>
      </c>
      <c r="AO338" s="1">
        <f>AVERAGE(AE338,AG338)</f>
        <v>1.35E-2</v>
      </c>
      <c r="AP338" s="1">
        <f>AVERAGE(AI338,AJ338)</f>
        <v>0</v>
      </c>
      <c r="AQ338" s="1">
        <f>AK338</f>
        <v>0</v>
      </c>
      <c r="AR338" s="8">
        <f>SUM(X338,Z338)</f>
        <v>4</v>
      </c>
      <c r="AS338" s="8">
        <f>SUM(AB338,AC338)</f>
        <v>0</v>
      </c>
      <c r="AT338" s="8">
        <f>AD338</f>
        <v>0</v>
      </c>
      <c r="AU338" t="b">
        <f>IF(AND(AE338&gt;0.1,AG338&gt;0.1,AF338&lt;0.1),TRUE,FALSE)</f>
        <v>0</v>
      </c>
      <c r="AV338" t="b">
        <f>IF(AND(AI338&gt;0.1,AJ338&gt;0.1,AH338&lt;0.1),TRUE,FALSE)</f>
        <v>0</v>
      </c>
      <c r="AW338" t="b">
        <f>IF(AND(AK338&gt;0.1,AH338&lt;0.1),TRUE,FALSE)</f>
        <v>0</v>
      </c>
    </row>
    <row r="339" spans="1:49" x14ac:dyDescent="0.2">
      <c r="A339" t="s">
        <v>25</v>
      </c>
      <c r="B339" t="s">
        <v>436</v>
      </c>
      <c r="C339">
        <v>2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6.1527144999999996E-4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0.12719749999999999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4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5.1999999999999998E-2</v>
      </c>
      <c r="AH339">
        <v>0</v>
      </c>
      <c r="AI339">
        <v>0</v>
      </c>
      <c r="AJ339">
        <v>0</v>
      </c>
      <c r="AK339">
        <v>0</v>
      </c>
      <c r="AL339" t="s">
        <v>435</v>
      </c>
      <c r="AM339">
        <v>1</v>
      </c>
      <c r="AN339" t="s">
        <v>351</v>
      </c>
      <c r="AO339" s="1">
        <f>AVERAGE(AE339,AG339)</f>
        <v>2.5999999999999999E-2</v>
      </c>
      <c r="AP339" s="1">
        <f>AVERAGE(AI339,AJ339)</f>
        <v>0</v>
      </c>
      <c r="AQ339" s="1">
        <f>AK339</f>
        <v>0</v>
      </c>
      <c r="AR339" s="8">
        <f>SUM(X339,Z339)</f>
        <v>4</v>
      </c>
      <c r="AS339" s="8">
        <f>SUM(AB339,AC339)</f>
        <v>0</v>
      </c>
      <c r="AT339" s="8">
        <f>AD339</f>
        <v>0</v>
      </c>
      <c r="AU339" t="b">
        <f>IF(AND(AE339&gt;0.1,AG339&gt;0.1,AF339&lt;0.1),TRUE,FALSE)</f>
        <v>0</v>
      </c>
      <c r="AV339" t="b">
        <f>IF(AND(AI339&gt;0.1,AJ339&gt;0.1,AH339&lt;0.1),TRUE,FALSE)</f>
        <v>0</v>
      </c>
      <c r="AW339" t="b">
        <f>IF(AND(AK339&gt;0.1,AH339&lt;0.1),TRUE,FALSE)</f>
        <v>0</v>
      </c>
    </row>
    <row r="340" spans="1:49" x14ac:dyDescent="0.2">
      <c r="A340" t="s">
        <v>25</v>
      </c>
      <c r="B340" t="s">
        <v>434</v>
      </c>
      <c r="C340">
        <v>5</v>
      </c>
      <c r="D340">
        <v>0</v>
      </c>
      <c r="E340">
        <v>3</v>
      </c>
      <c r="F340">
        <v>0</v>
      </c>
      <c r="G340">
        <v>0</v>
      </c>
      <c r="H340">
        <v>0</v>
      </c>
      <c r="I340">
        <v>2</v>
      </c>
      <c r="J340">
        <v>2.1898527E-4</v>
      </c>
      <c r="K340">
        <v>0</v>
      </c>
      <c r="L340">
        <v>8.8774970000000001E-5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0.19949937000000001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4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7.9000000000000001E-2</v>
      </c>
      <c r="AH340">
        <v>0</v>
      </c>
      <c r="AI340">
        <v>0</v>
      </c>
      <c r="AJ340">
        <v>0</v>
      </c>
      <c r="AK340">
        <v>0</v>
      </c>
      <c r="AL340" t="s">
        <v>433</v>
      </c>
      <c r="AM340">
        <v>1</v>
      </c>
      <c r="AN340" t="s">
        <v>351</v>
      </c>
      <c r="AO340" s="1">
        <f>AVERAGE(AE340,AG340)</f>
        <v>3.95E-2</v>
      </c>
      <c r="AP340" s="1">
        <f>AVERAGE(AI340,AJ340)</f>
        <v>0</v>
      </c>
      <c r="AQ340" s="1">
        <f>AK340</f>
        <v>0</v>
      </c>
      <c r="AR340" s="8">
        <f>SUM(X340,Z340)</f>
        <v>4</v>
      </c>
      <c r="AS340" s="8">
        <f>SUM(AB340,AC340)</f>
        <v>0</v>
      </c>
      <c r="AT340" s="8">
        <f>AD340</f>
        <v>0</v>
      </c>
      <c r="AU340" t="b">
        <f>IF(AND(AE340&gt;0.1,AG340&gt;0.1,AF340&lt;0.1),TRUE,FALSE)</f>
        <v>0</v>
      </c>
      <c r="AV340" t="b">
        <f>IF(AND(AI340&gt;0.1,AJ340&gt;0.1,AH340&lt;0.1),TRUE,FALSE)</f>
        <v>0</v>
      </c>
      <c r="AW340" t="b">
        <f>IF(AND(AK340&gt;0.1,AH340&lt;0.1),TRUE,FALSE)</f>
        <v>0</v>
      </c>
    </row>
    <row r="341" spans="1:49" x14ac:dyDescent="0.2">
      <c r="A341" t="s">
        <v>25</v>
      </c>
      <c r="B341" t="s">
        <v>432</v>
      </c>
      <c r="C341">
        <v>0</v>
      </c>
      <c r="D341">
        <v>0</v>
      </c>
      <c r="E341">
        <v>4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5.8965269999999999E-4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0.15877736000000001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4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6.4000000000000001E-2</v>
      </c>
      <c r="AH341">
        <v>0</v>
      </c>
      <c r="AI341">
        <v>0</v>
      </c>
      <c r="AJ341">
        <v>0</v>
      </c>
      <c r="AK341">
        <v>0</v>
      </c>
      <c r="AL341" t="s">
        <v>431</v>
      </c>
      <c r="AM341">
        <v>1</v>
      </c>
      <c r="AN341" t="s">
        <v>351</v>
      </c>
      <c r="AO341" s="1">
        <f>AVERAGE(AE341,AG341)</f>
        <v>3.2000000000000001E-2</v>
      </c>
      <c r="AP341" s="1">
        <f>AVERAGE(AI341,AJ341)</f>
        <v>0</v>
      </c>
      <c r="AQ341" s="1">
        <f>AK341</f>
        <v>0</v>
      </c>
      <c r="AR341" s="8">
        <f>SUM(X341,Z341)</f>
        <v>4</v>
      </c>
      <c r="AS341" s="8">
        <f>SUM(AB341,AC341)</f>
        <v>0</v>
      </c>
      <c r="AT341" s="8">
        <f>AD341</f>
        <v>0</v>
      </c>
      <c r="AU341" t="b">
        <f>IF(AND(AE341&gt;0.1,AG341&gt;0.1,AF341&lt;0.1),TRUE,FALSE)</f>
        <v>0</v>
      </c>
      <c r="AV341" t="b">
        <f>IF(AND(AI341&gt;0.1,AJ341&gt;0.1,AH341&lt;0.1),TRUE,FALSE)</f>
        <v>0</v>
      </c>
      <c r="AW341" t="b">
        <f>IF(AND(AK341&gt;0.1,AH341&lt;0.1),TRUE,FALSE)</f>
        <v>0</v>
      </c>
    </row>
    <row r="342" spans="1:49" x14ac:dyDescent="0.2">
      <c r="A342" t="s">
        <v>25</v>
      </c>
      <c r="B342" t="s">
        <v>231</v>
      </c>
      <c r="C342">
        <v>0</v>
      </c>
      <c r="D342">
        <v>0</v>
      </c>
      <c r="E342">
        <v>2</v>
      </c>
      <c r="F342">
        <v>0</v>
      </c>
      <c r="G342">
        <v>2</v>
      </c>
      <c r="H342">
        <v>0</v>
      </c>
      <c r="I342">
        <v>0</v>
      </c>
      <c r="J342">
        <v>0</v>
      </c>
      <c r="K342">
        <v>0</v>
      </c>
      <c r="L342">
        <v>4.7073115E-4</v>
      </c>
      <c r="M342">
        <v>0</v>
      </c>
      <c r="N342">
        <v>0</v>
      </c>
      <c r="O342">
        <v>0</v>
      </c>
      <c r="P342">
        <v>0</v>
      </c>
      <c r="Q342">
        <v>6.4143060000000002E-2</v>
      </c>
      <c r="R342">
        <v>0</v>
      </c>
      <c r="S342">
        <v>7.6465249999999998E-2</v>
      </c>
      <c r="T342">
        <v>0</v>
      </c>
      <c r="U342">
        <v>0</v>
      </c>
      <c r="V342">
        <v>0</v>
      </c>
      <c r="W342">
        <v>0</v>
      </c>
      <c r="X342">
        <v>2</v>
      </c>
      <c r="Y342">
        <v>0</v>
      </c>
      <c r="Z342">
        <v>2</v>
      </c>
      <c r="AA342">
        <v>0</v>
      </c>
      <c r="AB342">
        <v>0</v>
      </c>
      <c r="AC342">
        <v>0</v>
      </c>
      <c r="AD342">
        <v>0</v>
      </c>
      <c r="AE342">
        <v>2.7E-2</v>
      </c>
      <c r="AF342">
        <v>0</v>
      </c>
      <c r="AG342">
        <v>3.2000000000000001E-2</v>
      </c>
      <c r="AH342">
        <v>0</v>
      </c>
      <c r="AI342">
        <v>0</v>
      </c>
      <c r="AJ342">
        <v>0</v>
      </c>
      <c r="AK342">
        <v>0</v>
      </c>
      <c r="AL342" t="s">
        <v>430</v>
      </c>
      <c r="AM342">
        <v>2</v>
      </c>
      <c r="AN342" t="s">
        <v>424</v>
      </c>
      <c r="AO342" s="1">
        <f>AVERAGE(AE342,AG342)</f>
        <v>2.9499999999999998E-2</v>
      </c>
      <c r="AP342" s="1">
        <f>AVERAGE(AI342,AJ342)</f>
        <v>0</v>
      </c>
      <c r="AQ342" s="1">
        <f>AK342</f>
        <v>0</v>
      </c>
      <c r="AR342" s="8">
        <f>SUM(X342,Z342)</f>
        <v>4</v>
      </c>
      <c r="AS342" s="8">
        <f>SUM(AB342,AC342)</f>
        <v>0</v>
      </c>
      <c r="AT342" s="8">
        <f>AD342</f>
        <v>0</v>
      </c>
      <c r="AU342" t="b">
        <f>IF(AND(AE342&gt;0.1,AG342&gt;0.1,AF342&lt;0.1),TRUE,FALSE)</f>
        <v>0</v>
      </c>
      <c r="AV342" t="b">
        <f>IF(AND(AI342&gt;0.1,AJ342&gt;0.1,AH342&lt;0.1),TRUE,FALSE)</f>
        <v>0</v>
      </c>
      <c r="AW342" t="b">
        <f>IF(AND(AK342&gt;0.1,AH342&lt;0.1),TRUE,FALSE)</f>
        <v>0</v>
      </c>
    </row>
    <row r="343" spans="1:49" x14ac:dyDescent="0.2">
      <c r="A343" t="s">
        <v>25</v>
      </c>
      <c r="B343" t="s">
        <v>233</v>
      </c>
      <c r="C343">
        <v>2</v>
      </c>
      <c r="D343">
        <v>0</v>
      </c>
      <c r="E343">
        <v>7</v>
      </c>
      <c r="F343">
        <v>0</v>
      </c>
      <c r="G343">
        <v>8</v>
      </c>
      <c r="H343">
        <v>5</v>
      </c>
      <c r="I343">
        <v>0</v>
      </c>
      <c r="J343">
        <v>3.4530539999999999E-4</v>
      </c>
      <c r="K343">
        <v>0</v>
      </c>
      <c r="L343">
        <v>1.7148062E-3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6.1695576000000002E-2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4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2.5999999999999999E-2</v>
      </c>
      <c r="AH343">
        <v>0</v>
      </c>
      <c r="AI343">
        <v>0</v>
      </c>
      <c r="AJ343">
        <v>0</v>
      </c>
      <c r="AK343">
        <v>0</v>
      </c>
      <c r="AL343" t="s">
        <v>429</v>
      </c>
      <c r="AM343">
        <v>1</v>
      </c>
      <c r="AN343" t="s">
        <v>351</v>
      </c>
      <c r="AO343" s="1">
        <f>AVERAGE(AE343,AG343)</f>
        <v>1.2999999999999999E-2</v>
      </c>
      <c r="AP343" s="1">
        <f>AVERAGE(AI343,AJ343)</f>
        <v>0</v>
      </c>
      <c r="AQ343" s="1">
        <f>AK343</f>
        <v>0</v>
      </c>
      <c r="AR343" s="8">
        <f>SUM(X343,Z343)</f>
        <v>4</v>
      </c>
      <c r="AS343" s="8">
        <f>SUM(AB343,AC343)</f>
        <v>0</v>
      </c>
      <c r="AT343" s="8">
        <f>AD343</f>
        <v>0</v>
      </c>
      <c r="AU343" t="b">
        <f>IF(AND(AE343&gt;0.1,AG343&gt;0.1,AF343&lt;0.1),TRUE,FALSE)</f>
        <v>0</v>
      </c>
      <c r="AV343" t="b">
        <f>IF(AND(AI343&gt;0.1,AJ343&gt;0.1,AH343&lt;0.1),TRUE,FALSE)</f>
        <v>0</v>
      </c>
      <c r="AW343" t="b">
        <f>IF(AND(AK343&gt;0.1,AH343&lt;0.1),TRUE,FALSE)</f>
        <v>0</v>
      </c>
    </row>
    <row r="344" spans="1:49" x14ac:dyDescent="0.2">
      <c r="A344" t="s">
        <v>25</v>
      </c>
      <c r="B344" t="s">
        <v>428</v>
      </c>
      <c r="C344">
        <v>4</v>
      </c>
      <c r="D344">
        <v>0</v>
      </c>
      <c r="E344">
        <v>2</v>
      </c>
      <c r="F344">
        <v>0</v>
      </c>
      <c r="G344">
        <v>0</v>
      </c>
      <c r="H344">
        <v>0</v>
      </c>
      <c r="I344">
        <v>0</v>
      </c>
      <c r="J344">
        <v>1.8693143000000001E-4</v>
      </c>
      <c r="K344">
        <v>0</v>
      </c>
      <c r="L344">
        <v>5.3046405999999997E-5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4.4720173000000002E-2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4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1.9E-2</v>
      </c>
      <c r="AH344">
        <v>0</v>
      </c>
      <c r="AI344">
        <v>0</v>
      </c>
      <c r="AJ344">
        <v>0</v>
      </c>
      <c r="AK344">
        <v>0</v>
      </c>
      <c r="AL344" t="s">
        <v>427</v>
      </c>
      <c r="AM344">
        <v>1</v>
      </c>
      <c r="AN344" t="s">
        <v>351</v>
      </c>
      <c r="AO344" s="1">
        <f>AVERAGE(AE344,AG344)</f>
        <v>9.4999999999999998E-3</v>
      </c>
      <c r="AP344" s="1">
        <f>AVERAGE(AI344,AJ344)</f>
        <v>0</v>
      </c>
      <c r="AQ344" s="1">
        <f>AK344</f>
        <v>0</v>
      </c>
      <c r="AR344" s="8">
        <f>SUM(X344,Z344)</f>
        <v>4</v>
      </c>
      <c r="AS344" s="8">
        <f>SUM(AB344,AC344)</f>
        <v>0</v>
      </c>
      <c r="AT344" s="8">
        <f>AD344</f>
        <v>0</v>
      </c>
      <c r="AU344" t="b">
        <f>IF(AND(AE344&gt;0.1,AG344&gt;0.1,AF344&lt;0.1),TRUE,FALSE)</f>
        <v>0</v>
      </c>
      <c r="AV344" t="b">
        <f>IF(AND(AI344&gt;0.1,AJ344&gt;0.1,AH344&lt;0.1),TRUE,FALSE)</f>
        <v>0</v>
      </c>
      <c r="AW344" t="b">
        <f>IF(AND(AK344&gt;0.1,AH344&lt;0.1),TRUE,FALSE)</f>
        <v>0</v>
      </c>
    </row>
    <row r="345" spans="1:49" x14ac:dyDescent="0.2">
      <c r="A345" t="s">
        <v>25</v>
      </c>
      <c r="B345" t="s">
        <v>426</v>
      </c>
      <c r="C345">
        <v>4</v>
      </c>
      <c r="D345">
        <v>0</v>
      </c>
      <c r="E345">
        <v>2</v>
      </c>
      <c r="F345">
        <v>0</v>
      </c>
      <c r="G345">
        <v>0</v>
      </c>
      <c r="H345">
        <v>0</v>
      </c>
      <c r="I345">
        <v>0</v>
      </c>
      <c r="J345">
        <v>4.4029647999999999E-4</v>
      </c>
      <c r="K345">
        <v>0</v>
      </c>
      <c r="L345">
        <v>1.0412082E-4</v>
      </c>
      <c r="M345">
        <v>0</v>
      </c>
      <c r="N345">
        <v>0</v>
      </c>
      <c r="O345">
        <v>0</v>
      </c>
      <c r="P345">
        <v>0</v>
      </c>
      <c r="Q345">
        <v>0.10917485</v>
      </c>
      <c r="R345">
        <v>0</v>
      </c>
      <c r="S345">
        <v>3.5142183E-2</v>
      </c>
      <c r="T345">
        <v>0</v>
      </c>
      <c r="U345">
        <v>0</v>
      </c>
      <c r="V345">
        <v>0</v>
      </c>
      <c r="W345">
        <v>0</v>
      </c>
      <c r="X345">
        <v>2</v>
      </c>
      <c r="Y345">
        <v>0</v>
      </c>
      <c r="Z345">
        <v>2</v>
      </c>
      <c r="AA345">
        <v>0</v>
      </c>
      <c r="AB345">
        <v>0</v>
      </c>
      <c r="AC345">
        <v>0</v>
      </c>
      <c r="AD345">
        <v>0</v>
      </c>
      <c r="AE345">
        <v>4.4999999999999998E-2</v>
      </c>
      <c r="AF345">
        <v>0</v>
      </c>
      <c r="AG345">
        <v>1.4999999999999999E-2</v>
      </c>
      <c r="AH345">
        <v>0</v>
      </c>
      <c r="AI345">
        <v>0</v>
      </c>
      <c r="AJ345">
        <v>0</v>
      </c>
      <c r="AK345">
        <v>0</v>
      </c>
      <c r="AL345" t="s">
        <v>425</v>
      </c>
      <c r="AM345">
        <v>2</v>
      </c>
      <c r="AN345" t="s">
        <v>424</v>
      </c>
      <c r="AO345" s="1">
        <f>AVERAGE(AE345,AG345)</f>
        <v>0.03</v>
      </c>
      <c r="AP345" s="1">
        <f>AVERAGE(AI345,AJ345)</f>
        <v>0</v>
      </c>
      <c r="AQ345" s="1">
        <f>AK345</f>
        <v>0</v>
      </c>
      <c r="AR345" s="8">
        <f>SUM(X345,Z345)</f>
        <v>4</v>
      </c>
      <c r="AS345" s="8">
        <f>SUM(AB345,AC345)</f>
        <v>0</v>
      </c>
      <c r="AT345" s="8">
        <f>AD345</f>
        <v>0</v>
      </c>
      <c r="AU345" t="b">
        <f>IF(AND(AE345&gt;0.1,AG345&gt;0.1,AF345&lt;0.1),TRUE,FALSE)</f>
        <v>0</v>
      </c>
      <c r="AV345" t="b">
        <f>IF(AND(AI345&gt;0.1,AJ345&gt;0.1,AH345&lt;0.1),TRUE,FALSE)</f>
        <v>0</v>
      </c>
      <c r="AW345" t="b">
        <f>IF(AND(AK345&gt;0.1,AH345&lt;0.1),TRUE,FALSE)</f>
        <v>0</v>
      </c>
    </row>
    <row r="346" spans="1:49" x14ac:dyDescent="0.2">
      <c r="A346" t="s">
        <v>25</v>
      </c>
      <c r="B346" t="s">
        <v>423</v>
      </c>
      <c r="C346">
        <v>0</v>
      </c>
      <c r="D346">
        <v>0</v>
      </c>
      <c r="E346">
        <v>2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9.9852055000000003E-5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5.1961899999999998E-2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4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2.1999999999999999E-2</v>
      </c>
      <c r="AH346">
        <v>0</v>
      </c>
      <c r="AI346">
        <v>0</v>
      </c>
      <c r="AJ346">
        <v>0</v>
      </c>
      <c r="AK346">
        <v>0</v>
      </c>
      <c r="AL346" t="s">
        <v>422</v>
      </c>
      <c r="AM346">
        <v>1</v>
      </c>
      <c r="AN346" t="s">
        <v>351</v>
      </c>
      <c r="AO346" s="1">
        <f>AVERAGE(AE346,AG346)</f>
        <v>1.0999999999999999E-2</v>
      </c>
      <c r="AP346" s="1">
        <f>AVERAGE(AI346,AJ346)</f>
        <v>0</v>
      </c>
      <c r="AQ346" s="1">
        <f>AK346</f>
        <v>0</v>
      </c>
      <c r="AR346" s="8">
        <f>SUM(X346,Z346)</f>
        <v>4</v>
      </c>
      <c r="AS346" s="8">
        <f>SUM(AB346,AC346)</f>
        <v>0</v>
      </c>
      <c r="AT346" s="8">
        <f>AD346</f>
        <v>0</v>
      </c>
      <c r="AU346" t="b">
        <f>IF(AND(AE346&gt;0.1,AG346&gt;0.1,AF346&lt;0.1),TRUE,FALSE)</f>
        <v>0</v>
      </c>
      <c r="AV346" t="b">
        <f>IF(AND(AI346&gt;0.1,AJ346&gt;0.1,AH346&lt;0.1),TRUE,FALSE)</f>
        <v>0</v>
      </c>
      <c r="AW346" t="b">
        <f>IF(AND(AK346&gt;0.1,AH346&lt;0.1),TRUE,FALSE)</f>
        <v>0</v>
      </c>
    </row>
    <row r="347" spans="1:49" x14ac:dyDescent="0.2">
      <c r="A347" t="s">
        <v>25</v>
      </c>
      <c r="B347" t="s">
        <v>421</v>
      </c>
      <c r="C347">
        <v>3</v>
      </c>
      <c r="D347">
        <v>0</v>
      </c>
      <c r="E347">
        <v>4</v>
      </c>
      <c r="F347">
        <v>0</v>
      </c>
      <c r="G347">
        <v>0</v>
      </c>
      <c r="H347">
        <v>0</v>
      </c>
      <c r="I347">
        <v>0</v>
      </c>
      <c r="J347">
        <v>2.0040566000000001E-4</v>
      </c>
      <c r="K347">
        <v>0</v>
      </c>
      <c r="L347">
        <v>3.5543783E-4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2.0939470000000002E-2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4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8.9999999999999993E-3</v>
      </c>
      <c r="AH347">
        <v>0</v>
      </c>
      <c r="AI347">
        <v>0</v>
      </c>
      <c r="AJ347">
        <v>0</v>
      </c>
      <c r="AK347">
        <v>0</v>
      </c>
      <c r="AL347" t="s">
        <v>420</v>
      </c>
      <c r="AM347">
        <v>1</v>
      </c>
      <c r="AN347" t="s">
        <v>351</v>
      </c>
      <c r="AO347" s="1">
        <f>AVERAGE(AE347,AG347)</f>
        <v>4.4999999999999997E-3</v>
      </c>
      <c r="AP347" s="1">
        <f>AVERAGE(AI347,AJ347)</f>
        <v>0</v>
      </c>
      <c r="AQ347" s="1">
        <f>AK347</f>
        <v>0</v>
      </c>
      <c r="AR347" s="8">
        <f>SUM(X347,Z347)</f>
        <v>4</v>
      </c>
      <c r="AS347" s="8">
        <f>SUM(AB347,AC347)</f>
        <v>0</v>
      </c>
      <c r="AT347" s="8">
        <f>AD347</f>
        <v>0</v>
      </c>
      <c r="AU347" t="b">
        <f>IF(AND(AE347&gt;0.1,AG347&gt;0.1,AF347&lt;0.1),TRUE,FALSE)</f>
        <v>0</v>
      </c>
      <c r="AV347" t="b">
        <f>IF(AND(AI347&gt;0.1,AJ347&gt;0.1,AH347&lt;0.1),TRUE,FALSE)</f>
        <v>0</v>
      </c>
      <c r="AW347" t="b">
        <f>IF(AND(AK347&gt;0.1,AH347&lt;0.1),TRUE,FALSE)</f>
        <v>0</v>
      </c>
    </row>
    <row r="348" spans="1:49" x14ac:dyDescent="0.2">
      <c r="A348" t="s">
        <v>25</v>
      </c>
      <c r="B348" t="s">
        <v>258</v>
      </c>
      <c r="C348">
        <v>0</v>
      </c>
      <c r="D348">
        <v>0</v>
      </c>
      <c r="E348">
        <v>0</v>
      </c>
      <c r="F348">
        <v>2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3.3177860000000001E-3</v>
      </c>
      <c r="N348">
        <v>0</v>
      </c>
      <c r="O348">
        <v>6.5130479999999996E-4</v>
      </c>
      <c r="P348">
        <v>0</v>
      </c>
      <c r="Q348">
        <v>0</v>
      </c>
      <c r="R348">
        <v>0</v>
      </c>
      <c r="S348">
        <v>4.4720173000000002E-2</v>
      </c>
      <c r="T348">
        <v>0</v>
      </c>
      <c r="U348">
        <v>0</v>
      </c>
      <c r="V348">
        <v>2.5651931999999999E-2</v>
      </c>
      <c r="W348">
        <v>0</v>
      </c>
      <c r="X348">
        <v>0</v>
      </c>
      <c r="Y348">
        <v>0</v>
      </c>
      <c r="Z348">
        <v>3</v>
      </c>
      <c r="AA348">
        <v>0</v>
      </c>
      <c r="AB348">
        <v>0</v>
      </c>
      <c r="AC348">
        <v>8</v>
      </c>
      <c r="AD348">
        <v>0</v>
      </c>
      <c r="AE348">
        <v>0</v>
      </c>
      <c r="AF348">
        <v>0</v>
      </c>
      <c r="AG348">
        <v>1.9E-2</v>
      </c>
      <c r="AH348">
        <v>0</v>
      </c>
      <c r="AI348">
        <v>0</v>
      </c>
      <c r="AJ348">
        <v>1.0999999999999999E-2</v>
      </c>
      <c r="AK348">
        <v>0</v>
      </c>
      <c r="AL348" t="s">
        <v>901</v>
      </c>
      <c r="AM348">
        <v>2</v>
      </c>
      <c r="AN348" t="s">
        <v>702</v>
      </c>
      <c r="AO348" s="1">
        <f>AVERAGE(AE348,AG348)</f>
        <v>9.4999999999999998E-3</v>
      </c>
      <c r="AP348" s="1">
        <f>AVERAGE(AI348,AJ348)</f>
        <v>5.4999999999999997E-3</v>
      </c>
      <c r="AQ348" s="1">
        <f>AK348</f>
        <v>0</v>
      </c>
      <c r="AR348" s="8">
        <f>SUM(X348,Z348)</f>
        <v>3</v>
      </c>
      <c r="AS348" s="8">
        <f>SUM(AB348,AC348)</f>
        <v>8</v>
      </c>
      <c r="AT348" s="8">
        <f>AD348</f>
        <v>0</v>
      </c>
      <c r="AU348" t="b">
        <f>IF(AND(AE348&gt;0.1,AG348&gt;0.1,AF348&lt;0.1),TRUE,FALSE)</f>
        <v>0</v>
      </c>
      <c r="AV348" t="b">
        <f>IF(AND(AI348&gt;0.1,AJ348&gt;0.1,AH348&lt;0.1),TRUE,FALSE)</f>
        <v>0</v>
      </c>
      <c r="AW348" t="b">
        <f>IF(AND(AK348&gt;0.1,AH348&lt;0.1),TRUE,FALSE)</f>
        <v>0</v>
      </c>
    </row>
    <row r="349" spans="1:49" x14ac:dyDescent="0.2">
      <c r="A349" t="s">
        <v>25</v>
      </c>
      <c r="B349" t="s">
        <v>820</v>
      </c>
      <c r="C349">
        <v>0</v>
      </c>
      <c r="D349">
        <v>0</v>
      </c>
      <c r="E349">
        <v>4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2.3052264E-4</v>
      </c>
      <c r="M349">
        <v>0</v>
      </c>
      <c r="N349">
        <v>8.1847679999999998E-5</v>
      </c>
      <c r="O349">
        <v>6.7023509999999994E-5</v>
      </c>
      <c r="P349">
        <v>0</v>
      </c>
      <c r="Q349">
        <v>0</v>
      </c>
      <c r="R349">
        <v>0</v>
      </c>
      <c r="S349">
        <v>3.7528395999999999E-2</v>
      </c>
      <c r="T349">
        <v>0</v>
      </c>
      <c r="U349">
        <v>3.5142183E-2</v>
      </c>
      <c r="V349">
        <v>4.4720173000000002E-2</v>
      </c>
      <c r="W349">
        <v>0</v>
      </c>
      <c r="X349">
        <v>0</v>
      </c>
      <c r="Y349">
        <v>0</v>
      </c>
      <c r="Z349">
        <v>3</v>
      </c>
      <c r="AA349">
        <v>0</v>
      </c>
      <c r="AB349">
        <v>2</v>
      </c>
      <c r="AC349">
        <v>2</v>
      </c>
      <c r="AD349">
        <v>0</v>
      </c>
      <c r="AE349">
        <v>0</v>
      </c>
      <c r="AF349">
        <v>0</v>
      </c>
      <c r="AG349">
        <v>1.6E-2</v>
      </c>
      <c r="AH349">
        <v>0</v>
      </c>
      <c r="AI349">
        <v>1.4999999999999999E-2</v>
      </c>
      <c r="AJ349">
        <v>1.9E-2</v>
      </c>
      <c r="AK349">
        <v>0</v>
      </c>
      <c r="AL349" t="s">
        <v>819</v>
      </c>
      <c r="AM349">
        <v>3</v>
      </c>
      <c r="AN349" t="s">
        <v>818</v>
      </c>
      <c r="AO349" s="1">
        <f>AVERAGE(AE349,AG349)</f>
        <v>8.0000000000000002E-3</v>
      </c>
      <c r="AP349" s="1">
        <f>AVERAGE(AI349,AJ349)</f>
        <v>1.7000000000000001E-2</v>
      </c>
      <c r="AQ349" s="1">
        <f>AK349</f>
        <v>0</v>
      </c>
      <c r="AR349" s="8">
        <f>SUM(X349,Z349)</f>
        <v>3</v>
      </c>
      <c r="AS349" s="8">
        <f>SUM(AB349,AC349)</f>
        <v>4</v>
      </c>
      <c r="AT349" s="8">
        <f>AD349</f>
        <v>0</v>
      </c>
      <c r="AU349" t="b">
        <f>IF(AND(AE349&gt;0.1,AG349&gt;0.1,AF349&lt;0.1),TRUE,FALSE)</f>
        <v>0</v>
      </c>
      <c r="AV349" t="b">
        <f>IF(AND(AI349&gt;0.1,AJ349&gt;0.1,AH349&lt;0.1),TRUE,FALSE)</f>
        <v>0</v>
      </c>
      <c r="AW349" t="b">
        <f>IF(AND(AK349&gt;0.1,AH349&lt;0.1),TRUE,FALSE)</f>
        <v>0</v>
      </c>
    </row>
    <row r="350" spans="1:49" x14ac:dyDescent="0.2">
      <c r="A350" t="s">
        <v>25</v>
      </c>
      <c r="B350" t="s">
        <v>261</v>
      </c>
      <c r="C350">
        <v>0</v>
      </c>
      <c r="D350">
        <v>0</v>
      </c>
      <c r="E350">
        <v>0</v>
      </c>
      <c r="F350">
        <v>0</v>
      </c>
      <c r="G350">
        <v>2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1.3496385000000001E-4</v>
      </c>
      <c r="O350">
        <v>0</v>
      </c>
      <c r="P350">
        <v>0</v>
      </c>
      <c r="Q350">
        <v>0</v>
      </c>
      <c r="R350">
        <v>0</v>
      </c>
      <c r="S350">
        <v>4.9542427E-2</v>
      </c>
      <c r="T350">
        <v>0</v>
      </c>
      <c r="U350">
        <v>9.9005819999999994E-2</v>
      </c>
      <c r="V350">
        <v>0</v>
      </c>
      <c r="W350">
        <v>0</v>
      </c>
      <c r="X350">
        <v>0</v>
      </c>
      <c r="Y350">
        <v>0</v>
      </c>
      <c r="Z350">
        <v>3</v>
      </c>
      <c r="AA350">
        <v>0</v>
      </c>
      <c r="AB350">
        <v>3</v>
      </c>
      <c r="AC350">
        <v>0</v>
      </c>
      <c r="AD350">
        <v>0</v>
      </c>
      <c r="AE350">
        <v>0</v>
      </c>
      <c r="AF350">
        <v>0</v>
      </c>
      <c r="AG350">
        <v>2.1000000000000001E-2</v>
      </c>
      <c r="AH350">
        <v>0</v>
      </c>
      <c r="AI350">
        <v>4.1000000000000002E-2</v>
      </c>
      <c r="AJ350">
        <v>0</v>
      </c>
      <c r="AK350">
        <v>0</v>
      </c>
      <c r="AL350" t="s">
        <v>776</v>
      </c>
      <c r="AM350">
        <v>2</v>
      </c>
      <c r="AN350" t="s">
        <v>696</v>
      </c>
      <c r="AO350" s="1">
        <f>AVERAGE(AE350,AG350)</f>
        <v>1.0500000000000001E-2</v>
      </c>
      <c r="AP350" s="1">
        <f>AVERAGE(AI350,AJ350)</f>
        <v>2.0500000000000001E-2</v>
      </c>
      <c r="AQ350" s="1">
        <f>AK350</f>
        <v>0</v>
      </c>
      <c r="AR350" s="8">
        <f>SUM(X350,Z350)</f>
        <v>3</v>
      </c>
      <c r="AS350" s="8">
        <f>SUM(AB350,AC350)</f>
        <v>3</v>
      </c>
      <c r="AT350" s="8">
        <f>AD350</f>
        <v>0</v>
      </c>
      <c r="AU350" t="b">
        <f>IF(AND(AE350&gt;0.1,AG350&gt;0.1,AF350&lt;0.1),TRUE,FALSE)</f>
        <v>0</v>
      </c>
      <c r="AV350" t="b">
        <f>IF(AND(AI350&gt;0.1,AJ350&gt;0.1,AH350&lt;0.1),TRUE,FALSE)</f>
        <v>0</v>
      </c>
      <c r="AW350" t="b">
        <f>IF(AND(AK350&gt;0.1,AH350&lt;0.1),TRUE,FALSE)</f>
        <v>0</v>
      </c>
    </row>
    <row r="351" spans="1:49" x14ac:dyDescent="0.2">
      <c r="A351" t="s">
        <v>25</v>
      </c>
      <c r="B351" t="s">
        <v>704</v>
      </c>
      <c r="C351">
        <v>0</v>
      </c>
      <c r="D351">
        <v>0</v>
      </c>
      <c r="E351">
        <v>0</v>
      </c>
      <c r="F351">
        <v>0</v>
      </c>
      <c r="G351">
        <v>2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3.2942441999999998E-4</v>
      </c>
      <c r="P351">
        <v>0</v>
      </c>
      <c r="Q351">
        <v>0</v>
      </c>
      <c r="R351">
        <v>0</v>
      </c>
      <c r="S351">
        <v>0.14287830000000001</v>
      </c>
      <c r="T351">
        <v>0</v>
      </c>
      <c r="U351">
        <v>0</v>
      </c>
      <c r="V351">
        <v>6.4143060000000002E-2</v>
      </c>
      <c r="W351">
        <v>0</v>
      </c>
      <c r="X351">
        <v>0</v>
      </c>
      <c r="Y351">
        <v>0</v>
      </c>
      <c r="Z351">
        <v>3</v>
      </c>
      <c r="AA351">
        <v>0</v>
      </c>
      <c r="AB351">
        <v>0</v>
      </c>
      <c r="AC351">
        <v>2</v>
      </c>
      <c r="AD351">
        <v>0</v>
      </c>
      <c r="AE351">
        <v>0</v>
      </c>
      <c r="AF351">
        <v>0</v>
      </c>
      <c r="AG351">
        <v>5.8000000000000003E-2</v>
      </c>
      <c r="AH351">
        <v>0</v>
      </c>
      <c r="AI351">
        <v>0</v>
      </c>
      <c r="AJ351">
        <v>2.7E-2</v>
      </c>
      <c r="AK351">
        <v>0</v>
      </c>
      <c r="AL351" t="s">
        <v>703</v>
      </c>
      <c r="AM351">
        <v>2</v>
      </c>
      <c r="AN351" t="s">
        <v>702</v>
      </c>
      <c r="AO351" s="1">
        <f>AVERAGE(AE351,AG351)</f>
        <v>2.9000000000000001E-2</v>
      </c>
      <c r="AP351" s="1">
        <f>AVERAGE(AI351,AJ351)</f>
        <v>1.35E-2</v>
      </c>
      <c r="AQ351" s="1">
        <f>AK351</f>
        <v>0</v>
      </c>
      <c r="AR351" s="8">
        <f>SUM(X351,Z351)</f>
        <v>3</v>
      </c>
      <c r="AS351" s="8">
        <f>SUM(AB351,AC351)</f>
        <v>2</v>
      </c>
      <c r="AT351" s="8">
        <f>AD351</f>
        <v>0</v>
      </c>
      <c r="AU351" t="b">
        <f>IF(AND(AE351&gt;0.1,AG351&gt;0.1,AF351&lt;0.1),TRUE,FALSE)</f>
        <v>0</v>
      </c>
      <c r="AV351" t="b">
        <f>IF(AND(AI351&gt;0.1,AJ351&gt;0.1,AH351&lt;0.1),TRUE,FALSE)</f>
        <v>0</v>
      </c>
      <c r="AW351" t="b">
        <f>IF(AND(AK351&gt;0.1,AH351&lt;0.1),TRUE,FALSE)</f>
        <v>0</v>
      </c>
    </row>
    <row r="352" spans="1:49" x14ac:dyDescent="0.2">
      <c r="A352" t="s">
        <v>25</v>
      </c>
      <c r="B352" t="s">
        <v>701</v>
      </c>
      <c r="C352">
        <v>0</v>
      </c>
      <c r="D352">
        <v>0</v>
      </c>
      <c r="E352">
        <v>4</v>
      </c>
      <c r="F352">
        <v>0</v>
      </c>
      <c r="G352">
        <v>3</v>
      </c>
      <c r="H352">
        <v>0</v>
      </c>
      <c r="I352">
        <v>0</v>
      </c>
      <c r="J352">
        <v>0</v>
      </c>
      <c r="K352">
        <v>0</v>
      </c>
      <c r="L352">
        <v>4.5468347000000002E-4</v>
      </c>
      <c r="M352">
        <v>0</v>
      </c>
      <c r="N352">
        <v>2.3788147999999999E-4</v>
      </c>
      <c r="O352">
        <v>0</v>
      </c>
      <c r="P352">
        <v>0</v>
      </c>
      <c r="Q352">
        <v>0</v>
      </c>
      <c r="R352">
        <v>0</v>
      </c>
      <c r="S352">
        <v>0.23310483000000001</v>
      </c>
      <c r="T352">
        <v>0</v>
      </c>
      <c r="U352">
        <v>0.15877736000000001</v>
      </c>
      <c r="V352">
        <v>0</v>
      </c>
      <c r="W352">
        <v>0</v>
      </c>
      <c r="X352">
        <v>0</v>
      </c>
      <c r="Y352">
        <v>0</v>
      </c>
      <c r="Z352">
        <v>3</v>
      </c>
      <c r="AA352">
        <v>0</v>
      </c>
      <c r="AB352">
        <v>2</v>
      </c>
      <c r="AC352">
        <v>0</v>
      </c>
      <c r="AD352">
        <v>0</v>
      </c>
      <c r="AE352">
        <v>0</v>
      </c>
      <c r="AF352">
        <v>0</v>
      </c>
      <c r="AG352">
        <v>9.0999999999999998E-2</v>
      </c>
      <c r="AH352">
        <v>0</v>
      </c>
      <c r="AI352">
        <v>6.4000000000000001E-2</v>
      </c>
      <c r="AJ352">
        <v>0</v>
      </c>
      <c r="AK352">
        <v>0</v>
      </c>
      <c r="AL352" t="s">
        <v>700</v>
      </c>
      <c r="AM352">
        <v>2</v>
      </c>
      <c r="AN352" t="s">
        <v>696</v>
      </c>
      <c r="AO352" s="1">
        <f>AVERAGE(AE352,AG352)</f>
        <v>4.5499999999999999E-2</v>
      </c>
      <c r="AP352" s="1">
        <f>AVERAGE(AI352,AJ352)</f>
        <v>3.2000000000000001E-2</v>
      </c>
      <c r="AQ352" s="1">
        <f>AK352</f>
        <v>0</v>
      </c>
      <c r="AR352" s="8">
        <f>SUM(X352,Z352)</f>
        <v>3</v>
      </c>
      <c r="AS352" s="8">
        <f>SUM(AB352,AC352)</f>
        <v>2</v>
      </c>
      <c r="AT352" s="8">
        <f>AD352</f>
        <v>0</v>
      </c>
      <c r="AU352" t="b">
        <f>IF(AND(AE352&gt;0.1,AG352&gt;0.1,AF352&lt;0.1),TRUE,FALSE)</f>
        <v>0</v>
      </c>
      <c r="AV352" t="b">
        <f>IF(AND(AI352&gt;0.1,AJ352&gt;0.1,AH352&lt;0.1),TRUE,FALSE)</f>
        <v>0</v>
      </c>
      <c r="AW352" t="b">
        <f>IF(AND(AK352&gt;0.1,AH352&lt;0.1),TRUE,FALSE)</f>
        <v>0</v>
      </c>
    </row>
    <row r="353" spans="1:49" x14ac:dyDescent="0.2">
      <c r="A353" t="s">
        <v>25</v>
      </c>
      <c r="B353" t="s">
        <v>699</v>
      </c>
      <c r="C353">
        <v>4</v>
      </c>
      <c r="D353">
        <v>0</v>
      </c>
      <c r="E353">
        <v>10</v>
      </c>
      <c r="F353">
        <v>0</v>
      </c>
      <c r="G353">
        <v>0</v>
      </c>
      <c r="H353">
        <v>0</v>
      </c>
      <c r="I353">
        <v>0</v>
      </c>
      <c r="J353">
        <v>3.8705800000000002E-4</v>
      </c>
      <c r="K353">
        <v>0</v>
      </c>
      <c r="L353">
        <v>6.0410494999999995E-4</v>
      </c>
      <c r="M353">
        <v>0</v>
      </c>
      <c r="N353">
        <v>2.0429823999999999E-4</v>
      </c>
      <c r="O353">
        <v>0</v>
      </c>
      <c r="P353">
        <v>0</v>
      </c>
      <c r="Q353">
        <v>0</v>
      </c>
      <c r="R353">
        <v>0</v>
      </c>
      <c r="S353">
        <v>0.15611220000000001</v>
      </c>
      <c r="T353">
        <v>0</v>
      </c>
      <c r="U353">
        <v>9.9005819999999994E-2</v>
      </c>
      <c r="V353">
        <v>0</v>
      </c>
      <c r="W353">
        <v>0</v>
      </c>
      <c r="X353">
        <v>0</v>
      </c>
      <c r="Y353">
        <v>0</v>
      </c>
      <c r="Z353">
        <v>3</v>
      </c>
      <c r="AA353">
        <v>0</v>
      </c>
      <c r="AB353">
        <v>2</v>
      </c>
      <c r="AC353">
        <v>0</v>
      </c>
      <c r="AD353">
        <v>0</v>
      </c>
      <c r="AE353">
        <v>0</v>
      </c>
      <c r="AF353">
        <v>0</v>
      </c>
      <c r="AG353">
        <v>6.3E-2</v>
      </c>
      <c r="AH353">
        <v>0</v>
      </c>
      <c r="AI353">
        <v>4.1000000000000002E-2</v>
      </c>
      <c r="AJ353">
        <v>0</v>
      </c>
      <c r="AK353">
        <v>0</v>
      </c>
      <c r="AL353" t="s">
        <v>698</v>
      </c>
      <c r="AM353">
        <v>2</v>
      </c>
      <c r="AN353" t="s">
        <v>696</v>
      </c>
      <c r="AO353" s="1">
        <f>AVERAGE(AE353,AG353)</f>
        <v>3.15E-2</v>
      </c>
      <c r="AP353" s="1">
        <f>AVERAGE(AI353,AJ353)</f>
        <v>2.0500000000000001E-2</v>
      </c>
      <c r="AQ353" s="1">
        <f>AK353</f>
        <v>0</v>
      </c>
      <c r="AR353" s="8">
        <f>SUM(X353,Z353)</f>
        <v>3</v>
      </c>
      <c r="AS353" s="8">
        <f>SUM(AB353,AC353)</f>
        <v>2</v>
      </c>
      <c r="AT353" s="8">
        <f>AD353</f>
        <v>0</v>
      </c>
      <c r="AU353" t="b">
        <f>IF(AND(AE353&gt;0.1,AG353&gt;0.1,AF353&lt;0.1),TRUE,FALSE)</f>
        <v>0</v>
      </c>
      <c r="AV353" t="b">
        <f>IF(AND(AI353&gt;0.1,AJ353&gt;0.1,AH353&lt;0.1),TRUE,FALSE)</f>
        <v>0</v>
      </c>
      <c r="AW353" t="b">
        <f>IF(AND(AK353&gt;0.1,AH353&lt;0.1),TRUE,FALSE)</f>
        <v>0</v>
      </c>
    </row>
    <row r="354" spans="1:49" x14ac:dyDescent="0.2">
      <c r="A354" t="s">
        <v>25</v>
      </c>
      <c r="B354" t="s">
        <v>419</v>
      </c>
      <c r="C354">
        <v>5</v>
      </c>
      <c r="D354">
        <v>0</v>
      </c>
      <c r="E354">
        <v>2</v>
      </c>
      <c r="F354">
        <v>0</v>
      </c>
      <c r="G354">
        <v>2</v>
      </c>
      <c r="H354">
        <v>0</v>
      </c>
      <c r="I354">
        <v>0</v>
      </c>
      <c r="J354">
        <v>2.8965456000000001E-4</v>
      </c>
      <c r="K354">
        <v>0</v>
      </c>
      <c r="L354">
        <v>1.6439326E-4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6.9054840000000006E-2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3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2.9000000000000001E-2</v>
      </c>
      <c r="AH354">
        <v>0</v>
      </c>
      <c r="AI354">
        <v>0</v>
      </c>
      <c r="AJ354">
        <v>0</v>
      </c>
      <c r="AK354">
        <v>0</v>
      </c>
      <c r="AL354" t="s">
        <v>418</v>
      </c>
      <c r="AM354">
        <v>1</v>
      </c>
      <c r="AN354" t="s">
        <v>351</v>
      </c>
      <c r="AO354" s="1">
        <f>AVERAGE(AE354,AG354)</f>
        <v>1.4500000000000001E-2</v>
      </c>
      <c r="AP354" s="1">
        <f>AVERAGE(AI354,AJ354)</f>
        <v>0</v>
      </c>
      <c r="AQ354" s="1">
        <f>AK354</f>
        <v>0</v>
      </c>
      <c r="AR354" s="8">
        <f>SUM(X354,Z354)</f>
        <v>3</v>
      </c>
      <c r="AS354" s="8">
        <f>SUM(AB354,AC354)</f>
        <v>0</v>
      </c>
      <c r="AT354" s="8">
        <f>AD354</f>
        <v>0</v>
      </c>
      <c r="AU354" t="b">
        <f>IF(AND(AE354&gt;0.1,AG354&gt;0.1,AF354&lt;0.1),TRUE,FALSE)</f>
        <v>0</v>
      </c>
      <c r="AV354" t="b">
        <f>IF(AND(AI354&gt;0.1,AJ354&gt;0.1,AH354&lt;0.1),TRUE,FALSE)</f>
        <v>0</v>
      </c>
      <c r="AW354" t="b">
        <f>IF(AND(AK354&gt;0.1,AH354&lt;0.1),TRUE,FALSE)</f>
        <v>0</v>
      </c>
    </row>
    <row r="355" spans="1:49" x14ac:dyDescent="0.2">
      <c r="A355" t="s">
        <v>25</v>
      </c>
      <c r="B355" t="s">
        <v>417</v>
      </c>
      <c r="C355">
        <v>0</v>
      </c>
      <c r="D355">
        <v>0</v>
      </c>
      <c r="E355">
        <v>3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9.4093510000000004E-5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1.3911366E-2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3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6.0000000000000001E-3</v>
      </c>
      <c r="AH355">
        <v>0</v>
      </c>
      <c r="AI355">
        <v>0</v>
      </c>
      <c r="AJ355">
        <v>0</v>
      </c>
      <c r="AK355">
        <v>0</v>
      </c>
      <c r="AL355" t="s">
        <v>416</v>
      </c>
      <c r="AM355">
        <v>1</v>
      </c>
      <c r="AN355" t="s">
        <v>351</v>
      </c>
      <c r="AO355" s="1">
        <f>AVERAGE(AE355,AG355)</f>
        <v>3.0000000000000001E-3</v>
      </c>
      <c r="AP355" s="1">
        <f>AVERAGE(AI355,AJ355)</f>
        <v>0</v>
      </c>
      <c r="AQ355" s="1">
        <f>AK355</f>
        <v>0</v>
      </c>
      <c r="AR355" s="8">
        <f>SUM(X355,Z355)</f>
        <v>3</v>
      </c>
      <c r="AS355" s="8">
        <f>SUM(AB355,AC355)</f>
        <v>0</v>
      </c>
      <c r="AT355" s="8">
        <f>AD355</f>
        <v>0</v>
      </c>
      <c r="AU355" t="b">
        <f>IF(AND(AE355&gt;0.1,AG355&gt;0.1,AF355&lt;0.1),TRUE,FALSE)</f>
        <v>0</v>
      </c>
      <c r="AV355" t="b">
        <f>IF(AND(AI355&gt;0.1,AJ355&gt;0.1,AH355&lt;0.1),TRUE,FALSE)</f>
        <v>0</v>
      </c>
      <c r="AW355" t="b">
        <f>IF(AND(AK355&gt;0.1,AH355&lt;0.1),TRUE,FALSE)</f>
        <v>0</v>
      </c>
    </row>
    <row r="356" spans="1:49" x14ac:dyDescent="0.2">
      <c r="A356" t="s">
        <v>25</v>
      </c>
      <c r="B356" t="s">
        <v>415</v>
      </c>
      <c r="C356">
        <v>0</v>
      </c>
      <c r="D356">
        <v>0</v>
      </c>
      <c r="E356">
        <v>3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4.0126792999999999E-4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0.11429453000000001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3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4.7E-2</v>
      </c>
      <c r="AH356">
        <v>0</v>
      </c>
      <c r="AI356">
        <v>0</v>
      </c>
      <c r="AJ356">
        <v>0</v>
      </c>
      <c r="AK356">
        <v>0</v>
      </c>
      <c r="AL356" t="s">
        <v>414</v>
      </c>
      <c r="AM356">
        <v>1</v>
      </c>
      <c r="AN356" t="s">
        <v>351</v>
      </c>
      <c r="AO356" s="1">
        <f>AVERAGE(AE356,AG356)</f>
        <v>2.35E-2</v>
      </c>
      <c r="AP356" s="1">
        <f>AVERAGE(AI356,AJ356)</f>
        <v>0</v>
      </c>
      <c r="AQ356" s="1">
        <f>AK356</f>
        <v>0</v>
      </c>
      <c r="AR356" s="8">
        <f>SUM(X356,Z356)</f>
        <v>3</v>
      </c>
      <c r="AS356" s="8">
        <f>SUM(AB356,AC356)</f>
        <v>0</v>
      </c>
      <c r="AT356" s="8">
        <f>AD356</f>
        <v>0</v>
      </c>
      <c r="AU356" t="b">
        <f>IF(AND(AE356&gt;0.1,AG356&gt;0.1,AF356&lt;0.1),TRUE,FALSE)</f>
        <v>0</v>
      </c>
      <c r="AV356" t="b">
        <f>IF(AND(AI356&gt;0.1,AJ356&gt;0.1,AH356&lt;0.1),TRUE,FALSE)</f>
        <v>0</v>
      </c>
      <c r="AW356" t="b">
        <f>IF(AND(AK356&gt;0.1,AH356&lt;0.1),TRUE,FALSE)</f>
        <v>0</v>
      </c>
    </row>
    <row r="357" spans="1:49" x14ac:dyDescent="0.2">
      <c r="A357" t="s">
        <v>25</v>
      </c>
      <c r="B357" t="s">
        <v>237</v>
      </c>
      <c r="C357">
        <v>25</v>
      </c>
      <c r="D357">
        <v>0</v>
      </c>
      <c r="E357">
        <v>23</v>
      </c>
      <c r="F357">
        <v>0</v>
      </c>
      <c r="G357">
        <v>21</v>
      </c>
      <c r="H357">
        <v>16</v>
      </c>
      <c r="I357">
        <v>0</v>
      </c>
      <c r="J357">
        <v>2.1431955999999999E-2</v>
      </c>
      <c r="K357">
        <v>0</v>
      </c>
      <c r="L357">
        <v>1.1470147999999999E-2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0.19124198000000001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3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7.5999999999999998E-2</v>
      </c>
      <c r="AH357">
        <v>0</v>
      </c>
      <c r="AI357">
        <v>0</v>
      </c>
      <c r="AJ357">
        <v>0</v>
      </c>
      <c r="AK357">
        <v>0</v>
      </c>
      <c r="AL357" t="s">
        <v>413</v>
      </c>
      <c r="AM357">
        <v>1</v>
      </c>
      <c r="AN357" t="s">
        <v>351</v>
      </c>
      <c r="AO357" s="1">
        <f>AVERAGE(AE357,AG357)</f>
        <v>3.7999999999999999E-2</v>
      </c>
      <c r="AP357" s="1">
        <f>AVERAGE(AI357,AJ357)</f>
        <v>0</v>
      </c>
      <c r="AQ357" s="1">
        <f>AK357</f>
        <v>0</v>
      </c>
      <c r="AR357" s="8">
        <f>SUM(X357,Z357)</f>
        <v>3</v>
      </c>
      <c r="AS357" s="8">
        <f>SUM(AB357,AC357)</f>
        <v>0</v>
      </c>
      <c r="AT357" s="8">
        <f>AD357</f>
        <v>0</v>
      </c>
      <c r="AU357" t="b">
        <f>IF(AND(AE357&gt;0.1,AG357&gt;0.1,AF357&lt;0.1),TRUE,FALSE)</f>
        <v>0</v>
      </c>
      <c r="AV357" t="b">
        <f>IF(AND(AI357&gt;0.1,AJ357&gt;0.1,AH357&lt;0.1),TRUE,FALSE)</f>
        <v>0</v>
      </c>
      <c r="AW357" t="b">
        <f>IF(AND(AK357&gt;0.1,AH357&lt;0.1),TRUE,FALSE)</f>
        <v>0</v>
      </c>
    </row>
    <row r="358" spans="1:49" x14ac:dyDescent="0.2">
      <c r="A358" t="s">
        <v>25</v>
      </c>
      <c r="B358" t="s">
        <v>412</v>
      </c>
      <c r="C358">
        <v>2</v>
      </c>
      <c r="D358">
        <v>0</v>
      </c>
      <c r="E358">
        <v>4</v>
      </c>
      <c r="F358">
        <v>0</v>
      </c>
      <c r="G358">
        <v>0</v>
      </c>
      <c r="H358">
        <v>0</v>
      </c>
      <c r="I358">
        <v>0</v>
      </c>
      <c r="J358">
        <v>1.1903492E-4</v>
      </c>
      <c r="K358">
        <v>0</v>
      </c>
      <c r="L358">
        <v>2.5334323000000001E-4</v>
      </c>
      <c r="M358">
        <v>0</v>
      </c>
      <c r="N358">
        <v>0</v>
      </c>
      <c r="O358">
        <v>0</v>
      </c>
      <c r="P358">
        <v>0</v>
      </c>
      <c r="Q358">
        <v>0.18032061999999999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3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7.1999999999999995E-2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 t="s">
        <v>411</v>
      </c>
      <c r="AM358">
        <v>1</v>
      </c>
      <c r="AN358" t="s">
        <v>366</v>
      </c>
      <c r="AO358" s="1">
        <f>AVERAGE(AE358,AG358)</f>
        <v>3.5999999999999997E-2</v>
      </c>
      <c r="AP358" s="1">
        <f>AVERAGE(AI358,AJ358)</f>
        <v>0</v>
      </c>
      <c r="AQ358" s="1">
        <f>AK358</f>
        <v>0</v>
      </c>
      <c r="AR358" s="8">
        <f>SUM(X358,Z358)</f>
        <v>3</v>
      </c>
      <c r="AS358" s="8">
        <f>SUM(AB358,AC358)</f>
        <v>0</v>
      </c>
      <c r="AT358" s="8">
        <f>AD358</f>
        <v>0</v>
      </c>
      <c r="AU358" t="b">
        <f>IF(AND(AE358&gt;0.1,AG358&gt;0.1,AF358&lt;0.1),TRUE,FALSE)</f>
        <v>0</v>
      </c>
      <c r="AV358" t="b">
        <f>IF(AND(AI358&gt;0.1,AJ358&gt;0.1,AH358&lt;0.1),TRUE,FALSE)</f>
        <v>0</v>
      </c>
      <c r="AW358" t="b">
        <f>IF(AND(AK358&gt;0.1,AH358&lt;0.1),TRUE,FALSE)</f>
        <v>0</v>
      </c>
    </row>
    <row r="359" spans="1:49" x14ac:dyDescent="0.2">
      <c r="A359" t="s">
        <v>25</v>
      </c>
      <c r="B359" t="s">
        <v>410</v>
      </c>
      <c r="C359">
        <v>2</v>
      </c>
      <c r="D359">
        <v>0</v>
      </c>
      <c r="E359">
        <v>2</v>
      </c>
      <c r="F359">
        <v>0</v>
      </c>
      <c r="G359">
        <v>0</v>
      </c>
      <c r="H359">
        <v>0</v>
      </c>
      <c r="I359">
        <v>0</v>
      </c>
      <c r="J359">
        <v>8.8223280000000005E-5</v>
      </c>
      <c r="K359">
        <v>0</v>
      </c>
      <c r="L359">
        <v>6.2588829999999995E-5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3.5142183E-2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3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1.4999999999999999E-2</v>
      </c>
      <c r="AH359">
        <v>0</v>
      </c>
      <c r="AI359">
        <v>0</v>
      </c>
      <c r="AJ359">
        <v>0</v>
      </c>
      <c r="AK359">
        <v>0</v>
      </c>
      <c r="AL359" t="s">
        <v>409</v>
      </c>
      <c r="AM359">
        <v>1</v>
      </c>
      <c r="AN359" t="s">
        <v>351</v>
      </c>
      <c r="AO359" s="1">
        <f>AVERAGE(AE359,AG359)</f>
        <v>7.4999999999999997E-3</v>
      </c>
      <c r="AP359" s="1">
        <f>AVERAGE(AI359,AJ359)</f>
        <v>0</v>
      </c>
      <c r="AQ359" s="1">
        <f>AK359</f>
        <v>0</v>
      </c>
      <c r="AR359" s="8">
        <f>SUM(X359,Z359)</f>
        <v>3</v>
      </c>
      <c r="AS359" s="8">
        <f>SUM(AB359,AC359)</f>
        <v>0</v>
      </c>
      <c r="AT359" s="8">
        <f>AD359</f>
        <v>0</v>
      </c>
      <c r="AU359" t="b">
        <f>IF(AND(AE359&gt;0.1,AG359&gt;0.1,AF359&lt;0.1),TRUE,FALSE)</f>
        <v>0</v>
      </c>
      <c r="AV359" t="b">
        <f>IF(AND(AI359&gt;0.1,AJ359&gt;0.1,AH359&lt;0.1),TRUE,FALSE)</f>
        <v>0</v>
      </c>
      <c r="AW359" t="b">
        <f>IF(AND(AK359&gt;0.1,AH359&lt;0.1),TRUE,FALSE)</f>
        <v>0</v>
      </c>
    </row>
    <row r="360" spans="1:49" x14ac:dyDescent="0.2">
      <c r="A360" t="s">
        <v>25</v>
      </c>
      <c r="B360" t="s">
        <v>408</v>
      </c>
      <c r="C360">
        <v>0</v>
      </c>
      <c r="D360">
        <v>0</v>
      </c>
      <c r="E360">
        <v>2</v>
      </c>
      <c r="F360">
        <v>0</v>
      </c>
      <c r="G360">
        <v>3</v>
      </c>
      <c r="H360">
        <v>0</v>
      </c>
      <c r="I360">
        <v>0</v>
      </c>
      <c r="J360">
        <v>0</v>
      </c>
      <c r="K360">
        <v>0</v>
      </c>
      <c r="L360">
        <v>7.2560884000000001E-5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4.9542427E-2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3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2.1000000000000001E-2</v>
      </c>
      <c r="AH360">
        <v>0</v>
      </c>
      <c r="AI360">
        <v>0</v>
      </c>
      <c r="AJ360">
        <v>0</v>
      </c>
      <c r="AK360">
        <v>0</v>
      </c>
      <c r="AL360" t="s">
        <v>407</v>
      </c>
      <c r="AM360">
        <v>1</v>
      </c>
      <c r="AN360" t="s">
        <v>351</v>
      </c>
      <c r="AO360" s="1">
        <f>AVERAGE(AE360,AG360)</f>
        <v>1.0500000000000001E-2</v>
      </c>
      <c r="AP360" s="1">
        <f>AVERAGE(AI360,AJ360)</f>
        <v>0</v>
      </c>
      <c r="AQ360" s="1">
        <f>AK360</f>
        <v>0</v>
      </c>
      <c r="AR360" s="8">
        <f>SUM(X360,Z360)</f>
        <v>3</v>
      </c>
      <c r="AS360" s="8">
        <f>SUM(AB360,AC360)</f>
        <v>0</v>
      </c>
      <c r="AT360" s="8">
        <f>AD360</f>
        <v>0</v>
      </c>
      <c r="AU360" t="b">
        <f>IF(AND(AE360&gt;0.1,AG360&gt;0.1,AF360&lt;0.1),TRUE,FALSE)</f>
        <v>0</v>
      </c>
      <c r="AV360" t="b">
        <f>IF(AND(AI360&gt;0.1,AJ360&gt;0.1,AH360&lt;0.1),TRUE,FALSE)</f>
        <v>0</v>
      </c>
      <c r="AW360" t="b">
        <f>IF(AND(AK360&gt;0.1,AH360&lt;0.1),TRUE,FALSE)</f>
        <v>0</v>
      </c>
    </row>
    <row r="361" spans="1:49" x14ac:dyDescent="0.2">
      <c r="A361" t="s">
        <v>25</v>
      </c>
      <c r="B361" t="s">
        <v>406</v>
      </c>
      <c r="C361">
        <v>5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3.8769150000000002E-4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7.1519256000000003E-2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3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0.03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 t="s">
        <v>405</v>
      </c>
      <c r="AM361">
        <v>1</v>
      </c>
      <c r="AN361" t="s">
        <v>366</v>
      </c>
      <c r="AO361" s="1">
        <f>AVERAGE(AE361,AG361)</f>
        <v>1.4999999999999999E-2</v>
      </c>
      <c r="AP361" s="1">
        <f>AVERAGE(AI361,AJ361)</f>
        <v>0</v>
      </c>
      <c r="AQ361" s="1">
        <f>AK361</f>
        <v>0</v>
      </c>
      <c r="AR361" s="8">
        <f>SUM(X361,Z361)</f>
        <v>3</v>
      </c>
      <c r="AS361" s="8">
        <f>SUM(AB361,AC361)</f>
        <v>0</v>
      </c>
      <c r="AT361" s="8">
        <f>AD361</f>
        <v>0</v>
      </c>
      <c r="AU361" t="b">
        <f>IF(AND(AE361&gt;0.1,AG361&gt;0.1,AF361&lt;0.1),TRUE,FALSE)</f>
        <v>0</v>
      </c>
      <c r="AV361" t="b">
        <f>IF(AND(AI361&gt;0.1,AJ361&gt;0.1,AH361&lt;0.1),TRUE,FALSE)</f>
        <v>0</v>
      </c>
      <c r="AW361" t="b">
        <f>IF(AND(AK361&gt;0.1,AH361&lt;0.1),TRUE,FALSE)</f>
        <v>0</v>
      </c>
    </row>
    <row r="362" spans="1:49" x14ac:dyDescent="0.2">
      <c r="A362" t="s">
        <v>25</v>
      </c>
      <c r="B362" t="s">
        <v>243</v>
      </c>
      <c r="C362">
        <v>11</v>
      </c>
      <c r="D362">
        <v>4</v>
      </c>
      <c r="E362">
        <v>18</v>
      </c>
      <c r="F362">
        <v>0</v>
      </c>
      <c r="G362">
        <v>9</v>
      </c>
      <c r="H362">
        <v>7</v>
      </c>
      <c r="I362">
        <v>0</v>
      </c>
      <c r="J362">
        <v>6.0535874000000002E-3</v>
      </c>
      <c r="K362">
        <v>1.2721868000000001E-2</v>
      </c>
      <c r="L362">
        <v>4.6680834999999997E-3</v>
      </c>
      <c r="M362">
        <v>0</v>
      </c>
      <c r="N362">
        <v>0</v>
      </c>
      <c r="O362">
        <v>0</v>
      </c>
      <c r="P362">
        <v>0</v>
      </c>
      <c r="Q362">
        <v>5.9253693000000003E-2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3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2.5000000000000001E-2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 t="s">
        <v>404</v>
      </c>
      <c r="AM362">
        <v>1</v>
      </c>
      <c r="AN362" t="s">
        <v>366</v>
      </c>
      <c r="AO362" s="1">
        <f>AVERAGE(AE362,AG362)</f>
        <v>1.2500000000000001E-2</v>
      </c>
      <c r="AP362" s="1">
        <f>AVERAGE(AI362,AJ362)</f>
        <v>0</v>
      </c>
      <c r="AQ362" s="1">
        <f>AK362</f>
        <v>0</v>
      </c>
      <c r="AR362" s="8">
        <f>SUM(X362,Z362)</f>
        <v>3</v>
      </c>
      <c r="AS362" s="8">
        <f>SUM(AB362,AC362)</f>
        <v>0</v>
      </c>
      <c r="AT362" s="8">
        <f>AD362</f>
        <v>0</v>
      </c>
      <c r="AU362" t="b">
        <f>IF(AND(AE362&gt;0.1,AG362&gt;0.1,AF362&lt;0.1),TRUE,FALSE)</f>
        <v>0</v>
      </c>
      <c r="AV362" t="b">
        <f>IF(AND(AI362&gt;0.1,AJ362&gt;0.1,AH362&lt;0.1),TRUE,FALSE)</f>
        <v>0</v>
      </c>
      <c r="AW362" t="b">
        <f>IF(AND(AK362&gt;0.1,AH362&lt;0.1),TRUE,FALSE)</f>
        <v>0</v>
      </c>
    </row>
    <row r="363" spans="1:49" x14ac:dyDescent="0.2">
      <c r="A363" t="s">
        <v>25</v>
      </c>
      <c r="B363" t="s">
        <v>403</v>
      </c>
      <c r="C363">
        <v>3</v>
      </c>
      <c r="D363">
        <v>0</v>
      </c>
      <c r="E363">
        <v>0</v>
      </c>
      <c r="F363">
        <v>0</v>
      </c>
      <c r="G363">
        <v>0</v>
      </c>
      <c r="H363">
        <v>3</v>
      </c>
      <c r="I363">
        <v>0</v>
      </c>
      <c r="J363">
        <v>5.9279153000000001E-4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6.6596150000000007E-2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3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2.8000000000000001E-2</v>
      </c>
      <c r="AH363">
        <v>0</v>
      </c>
      <c r="AI363">
        <v>0</v>
      </c>
      <c r="AJ363">
        <v>0</v>
      </c>
      <c r="AK363">
        <v>0</v>
      </c>
      <c r="AL363" t="s">
        <v>402</v>
      </c>
      <c r="AM363">
        <v>1</v>
      </c>
      <c r="AN363" t="s">
        <v>351</v>
      </c>
      <c r="AO363" s="1">
        <f>AVERAGE(AE363,AG363)</f>
        <v>1.4E-2</v>
      </c>
      <c r="AP363" s="1">
        <f>AVERAGE(AI363,AJ363)</f>
        <v>0</v>
      </c>
      <c r="AQ363" s="1">
        <f>AK363</f>
        <v>0</v>
      </c>
      <c r="AR363" s="8">
        <f>SUM(X363,Z363)</f>
        <v>3</v>
      </c>
      <c r="AS363" s="8">
        <f>SUM(AB363,AC363)</f>
        <v>0</v>
      </c>
      <c r="AT363" s="8">
        <f>AD363</f>
        <v>0</v>
      </c>
      <c r="AU363" t="b">
        <f>IF(AND(AE363&gt;0.1,AG363&gt;0.1,AF363&lt;0.1),TRUE,FALSE)</f>
        <v>0</v>
      </c>
      <c r="AV363" t="b">
        <f>IF(AND(AI363&gt;0.1,AJ363&gt;0.1,AH363&lt;0.1),TRUE,FALSE)</f>
        <v>0</v>
      </c>
      <c r="AW363" t="b">
        <f>IF(AND(AK363&gt;0.1,AH363&lt;0.1),TRUE,FALSE)</f>
        <v>0</v>
      </c>
    </row>
    <row r="364" spans="1:49" x14ac:dyDescent="0.2">
      <c r="A364" t="s">
        <v>25</v>
      </c>
      <c r="B364" t="s">
        <v>246</v>
      </c>
      <c r="C364">
        <v>8</v>
      </c>
      <c r="D364">
        <v>4</v>
      </c>
      <c r="E364">
        <v>11</v>
      </c>
      <c r="F364">
        <v>6</v>
      </c>
      <c r="G364">
        <v>8</v>
      </c>
      <c r="H364">
        <v>6</v>
      </c>
      <c r="I364">
        <v>6</v>
      </c>
      <c r="J364">
        <v>6.1328025000000003E-3</v>
      </c>
      <c r="K364">
        <v>1.0586853E-2</v>
      </c>
      <c r="L364">
        <v>6.2543249999999998E-3</v>
      </c>
      <c r="M364">
        <v>8.6434230000000008E-3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6.9054840000000006E-2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3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2.9000000000000001E-2</v>
      </c>
      <c r="AH364">
        <v>0</v>
      </c>
      <c r="AI364">
        <v>0</v>
      </c>
      <c r="AJ364">
        <v>0</v>
      </c>
      <c r="AK364">
        <v>0</v>
      </c>
      <c r="AL364" t="s">
        <v>401</v>
      </c>
      <c r="AM364">
        <v>1</v>
      </c>
      <c r="AN364" t="s">
        <v>351</v>
      </c>
      <c r="AO364" s="1">
        <f>AVERAGE(AE364,AG364)</f>
        <v>1.4500000000000001E-2</v>
      </c>
      <c r="AP364" s="1">
        <f>AVERAGE(AI364,AJ364)</f>
        <v>0</v>
      </c>
      <c r="AQ364" s="1">
        <f>AK364</f>
        <v>0</v>
      </c>
      <c r="AR364" s="8">
        <f>SUM(X364,Z364)</f>
        <v>3</v>
      </c>
      <c r="AS364" s="8">
        <f>SUM(AB364,AC364)</f>
        <v>0</v>
      </c>
      <c r="AT364" s="8">
        <f>AD364</f>
        <v>0</v>
      </c>
      <c r="AU364" t="b">
        <f>IF(AND(AE364&gt;0.1,AG364&gt;0.1,AF364&lt;0.1),TRUE,FALSE)</f>
        <v>0</v>
      </c>
      <c r="AV364" t="b">
        <f>IF(AND(AI364&gt;0.1,AJ364&gt;0.1,AH364&lt;0.1),TRUE,FALSE)</f>
        <v>0</v>
      </c>
      <c r="AW364" t="b">
        <f>IF(AND(AK364&gt;0.1,AH364&lt;0.1),TRUE,FALSE)</f>
        <v>0</v>
      </c>
    </row>
    <row r="365" spans="1:49" x14ac:dyDescent="0.2">
      <c r="A365" t="s">
        <v>25</v>
      </c>
      <c r="B365" t="s">
        <v>400</v>
      </c>
      <c r="C365">
        <v>0</v>
      </c>
      <c r="D365">
        <v>0</v>
      </c>
      <c r="E365">
        <v>2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1.5603621E-4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5.6817529999999998E-2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3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2.4E-2</v>
      </c>
      <c r="AH365">
        <v>0</v>
      </c>
      <c r="AI365">
        <v>0</v>
      </c>
      <c r="AJ365">
        <v>0</v>
      </c>
      <c r="AK365">
        <v>0</v>
      </c>
      <c r="AL365" t="s">
        <v>399</v>
      </c>
      <c r="AM365">
        <v>1</v>
      </c>
      <c r="AN365" t="s">
        <v>351</v>
      </c>
      <c r="AO365" s="1">
        <f>AVERAGE(AE365,AG365)</f>
        <v>1.2E-2</v>
      </c>
      <c r="AP365" s="1">
        <f>AVERAGE(AI365,AJ365)</f>
        <v>0</v>
      </c>
      <c r="AQ365" s="1">
        <f>AK365</f>
        <v>0</v>
      </c>
      <c r="AR365" s="8">
        <f>SUM(X365,Z365)</f>
        <v>3</v>
      </c>
      <c r="AS365" s="8">
        <f>SUM(AB365,AC365)</f>
        <v>0</v>
      </c>
      <c r="AT365" s="8">
        <f>AD365</f>
        <v>0</v>
      </c>
      <c r="AU365" t="b">
        <f>IF(AND(AE365&gt;0.1,AG365&gt;0.1,AF365&lt;0.1),TRUE,FALSE)</f>
        <v>0</v>
      </c>
      <c r="AV365" t="b">
        <f>IF(AND(AI365&gt;0.1,AJ365&gt;0.1,AH365&lt;0.1),TRUE,FALSE)</f>
        <v>0</v>
      </c>
      <c r="AW365" t="b">
        <f>IF(AND(AK365&gt;0.1,AH365&lt;0.1),TRUE,FALSE)</f>
        <v>0</v>
      </c>
    </row>
    <row r="366" spans="1:49" x14ac:dyDescent="0.2">
      <c r="A366" t="s">
        <v>25</v>
      </c>
      <c r="B366" t="s">
        <v>398</v>
      </c>
      <c r="C366">
        <v>5</v>
      </c>
      <c r="D366">
        <v>0</v>
      </c>
      <c r="E366">
        <v>8</v>
      </c>
      <c r="F366">
        <v>0</v>
      </c>
      <c r="G366">
        <v>0</v>
      </c>
      <c r="H366">
        <v>0</v>
      </c>
      <c r="I366">
        <v>0</v>
      </c>
      <c r="J366">
        <v>1.2354019E-4</v>
      </c>
      <c r="K366">
        <v>0</v>
      </c>
      <c r="L366">
        <v>4.6326089999999999E-4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0.36144470000000001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3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0.13400000000000001</v>
      </c>
      <c r="AH366">
        <v>0</v>
      </c>
      <c r="AI366">
        <v>0</v>
      </c>
      <c r="AJ366">
        <v>0</v>
      </c>
      <c r="AK366">
        <v>0</v>
      </c>
      <c r="AL366" t="s">
        <v>397</v>
      </c>
      <c r="AM366">
        <v>1</v>
      </c>
      <c r="AN366" t="s">
        <v>351</v>
      </c>
      <c r="AO366" s="1">
        <f>AVERAGE(AE366,AG366)</f>
        <v>6.7000000000000004E-2</v>
      </c>
      <c r="AP366" s="1">
        <f>AVERAGE(AI366,AJ366)</f>
        <v>0</v>
      </c>
      <c r="AQ366" s="1">
        <f>AK366</f>
        <v>0</v>
      </c>
      <c r="AR366" s="8">
        <f>SUM(X366,Z366)</f>
        <v>3</v>
      </c>
      <c r="AS366" s="8">
        <f>SUM(AB366,AC366)</f>
        <v>0</v>
      </c>
      <c r="AT366" s="8">
        <f>AD366</f>
        <v>0</v>
      </c>
      <c r="AU366" t="b">
        <f>IF(AND(AE366&gt;0.1,AG366&gt;0.1,AF366&lt;0.1),TRUE,FALSE)</f>
        <v>0</v>
      </c>
      <c r="AV366" t="b">
        <f>IF(AND(AI366&gt;0.1,AJ366&gt;0.1,AH366&lt;0.1),TRUE,FALSE)</f>
        <v>0</v>
      </c>
      <c r="AW366" t="b">
        <f>IF(AND(AK366&gt;0.1,AH366&lt;0.1),TRUE,FALSE)</f>
        <v>0</v>
      </c>
    </row>
    <row r="367" spans="1:49" x14ac:dyDescent="0.2">
      <c r="A367" t="s">
        <v>25</v>
      </c>
      <c r="B367" t="s">
        <v>396</v>
      </c>
      <c r="C367">
        <v>5</v>
      </c>
      <c r="D367">
        <v>0</v>
      </c>
      <c r="E367">
        <v>5</v>
      </c>
      <c r="F367">
        <v>0</v>
      </c>
      <c r="G367">
        <v>0</v>
      </c>
      <c r="H367">
        <v>2</v>
      </c>
      <c r="I367">
        <v>0</v>
      </c>
      <c r="J367">
        <v>3.8896470000000002E-4</v>
      </c>
      <c r="K367">
        <v>0</v>
      </c>
      <c r="L367">
        <v>1.7246614000000001E-4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4.712856E-2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3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0.02</v>
      </c>
      <c r="AH367">
        <v>0</v>
      </c>
      <c r="AI367">
        <v>0</v>
      </c>
      <c r="AJ367">
        <v>0</v>
      </c>
      <c r="AK367">
        <v>0</v>
      </c>
      <c r="AL367" t="s">
        <v>395</v>
      </c>
      <c r="AM367">
        <v>1</v>
      </c>
      <c r="AN367" t="s">
        <v>351</v>
      </c>
      <c r="AO367" s="1">
        <f>AVERAGE(AE367,AG367)</f>
        <v>0.01</v>
      </c>
      <c r="AP367" s="1">
        <f>AVERAGE(AI367,AJ367)</f>
        <v>0</v>
      </c>
      <c r="AQ367" s="1">
        <f>AK367</f>
        <v>0</v>
      </c>
      <c r="AR367" s="8">
        <f>SUM(X367,Z367)</f>
        <v>3</v>
      </c>
      <c r="AS367" s="8">
        <f>SUM(AB367,AC367)</f>
        <v>0</v>
      </c>
      <c r="AT367" s="8">
        <f>AD367</f>
        <v>0</v>
      </c>
      <c r="AU367" t="b">
        <f>IF(AND(AE367&gt;0.1,AG367&gt;0.1,AF367&lt;0.1),TRUE,FALSE)</f>
        <v>0</v>
      </c>
      <c r="AV367" t="b">
        <f>IF(AND(AI367&gt;0.1,AJ367&gt;0.1,AH367&lt;0.1),TRUE,FALSE)</f>
        <v>0</v>
      </c>
      <c r="AW367" t="b">
        <f>IF(AND(AK367&gt;0.1,AH367&lt;0.1),TRUE,FALSE)</f>
        <v>0</v>
      </c>
    </row>
    <row r="368" spans="1:49" x14ac:dyDescent="0.2">
      <c r="A368" t="s">
        <v>25</v>
      </c>
      <c r="B368" t="s">
        <v>250</v>
      </c>
      <c r="C368">
        <v>8</v>
      </c>
      <c r="D368">
        <v>8</v>
      </c>
      <c r="E368">
        <v>23</v>
      </c>
      <c r="F368">
        <v>11</v>
      </c>
      <c r="G368">
        <v>27</v>
      </c>
      <c r="H368">
        <v>27</v>
      </c>
      <c r="I368">
        <v>2</v>
      </c>
      <c r="J368">
        <v>4.2863907E-3</v>
      </c>
      <c r="K368">
        <v>1.4020018E-2</v>
      </c>
      <c r="L368">
        <v>6.8820890000000001E-3</v>
      </c>
      <c r="M368">
        <v>1.1628049E-2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0.16680967999999999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3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6.7000000000000004E-2</v>
      </c>
      <c r="AH368">
        <v>0</v>
      </c>
      <c r="AI368">
        <v>0</v>
      </c>
      <c r="AJ368">
        <v>0</v>
      </c>
      <c r="AK368">
        <v>0</v>
      </c>
      <c r="AL368" t="s">
        <v>394</v>
      </c>
      <c r="AM368">
        <v>1</v>
      </c>
      <c r="AN368" t="s">
        <v>351</v>
      </c>
      <c r="AO368" s="1">
        <f>AVERAGE(AE368,AG368)</f>
        <v>3.3500000000000002E-2</v>
      </c>
      <c r="AP368" s="1">
        <f>AVERAGE(AI368,AJ368)</f>
        <v>0</v>
      </c>
      <c r="AQ368" s="1">
        <f>AK368</f>
        <v>0</v>
      </c>
      <c r="AR368" s="8">
        <f>SUM(X368,Z368)</f>
        <v>3</v>
      </c>
      <c r="AS368" s="8">
        <f>SUM(AB368,AC368)</f>
        <v>0</v>
      </c>
      <c r="AT368" s="8">
        <f>AD368</f>
        <v>0</v>
      </c>
      <c r="AU368" t="b">
        <f>IF(AND(AE368&gt;0.1,AG368&gt;0.1,AF368&lt;0.1),TRUE,FALSE)</f>
        <v>0</v>
      </c>
      <c r="AV368" t="b">
        <f>IF(AND(AI368&gt;0.1,AJ368&gt;0.1,AH368&lt;0.1),TRUE,FALSE)</f>
        <v>0</v>
      </c>
      <c r="AW368" t="b">
        <f>IF(AND(AK368&gt;0.1,AH368&lt;0.1),TRUE,FALSE)</f>
        <v>0</v>
      </c>
    </row>
    <row r="369" spans="1:49" x14ac:dyDescent="0.2">
      <c r="A369" t="s">
        <v>25</v>
      </c>
      <c r="B369" t="s">
        <v>393</v>
      </c>
      <c r="C369">
        <v>0</v>
      </c>
      <c r="D369">
        <v>0</v>
      </c>
      <c r="E369">
        <v>5</v>
      </c>
      <c r="F369">
        <v>0</v>
      </c>
      <c r="G369">
        <v>11</v>
      </c>
      <c r="H369">
        <v>5</v>
      </c>
      <c r="I369">
        <v>0</v>
      </c>
      <c r="J369">
        <v>0</v>
      </c>
      <c r="K369">
        <v>0</v>
      </c>
      <c r="L369">
        <v>1.9390502E-3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0.25025903999999999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3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9.7000000000000003E-2</v>
      </c>
      <c r="AH369">
        <v>0</v>
      </c>
      <c r="AI369">
        <v>0</v>
      </c>
      <c r="AJ369">
        <v>0</v>
      </c>
      <c r="AK369">
        <v>0</v>
      </c>
      <c r="AL369" t="s">
        <v>392</v>
      </c>
      <c r="AM369">
        <v>1</v>
      </c>
      <c r="AN369" t="s">
        <v>351</v>
      </c>
      <c r="AO369" s="1">
        <f>AVERAGE(AE369,AG369)</f>
        <v>4.8500000000000001E-2</v>
      </c>
      <c r="AP369" s="1">
        <f>AVERAGE(AI369,AJ369)</f>
        <v>0</v>
      </c>
      <c r="AQ369" s="1">
        <f>AK369</f>
        <v>0</v>
      </c>
      <c r="AR369" s="8">
        <f>SUM(X369,Z369)</f>
        <v>3</v>
      </c>
      <c r="AS369" s="8">
        <f>SUM(AB369,AC369)</f>
        <v>0</v>
      </c>
      <c r="AT369" s="8">
        <f>AD369</f>
        <v>0</v>
      </c>
      <c r="AU369" t="b">
        <f>IF(AND(AE369&gt;0.1,AG369&gt;0.1,AF369&lt;0.1),TRUE,FALSE)</f>
        <v>0</v>
      </c>
      <c r="AV369" t="b">
        <f>IF(AND(AI369&gt;0.1,AJ369&gt;0.1,AH369&lt;0.1),TRUE,FALSE)</f>
        <v>0</v>
      </c>
      <c r="AW369" t="b">
        <f>IF(AND(AK369&gt;0.1,AH369&lt;0.1),TRUE,FALSE)</f>
        <v>0</v>
      </c>
    </row>
    <row r="370" spans="1:49" x14ac:dyDescent="0.2">
      <c r="A370" t="s">
        <v>25</v>
      </c>
      <c r="B370" t="s">
        <v>252</v>
      </c>
      <c r="C370">
        <v>6</v>
      </c>
      <c r="D370">
        <v>0</v>
      </c>
      <c r="E370">
        <v>9</v>
      </c>
      <c r="F370">
        <v>0</v>
      </c>
      <c r="G370">
        <v>10</v>
      </c>
      <c r="H370">
        <v>9</v>
      </c>
      <c r="I370">
        <v>0</v>
      </c>
      <c r="J370">
        <v>1.3817971E-3</v>
      </c>
      <c r="K370">
        <v>0</v>
      </c>
      <c r="L370">
        <v>1.5404676E-3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0.27057409999999998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3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0.104</v>
      </c>
      <c r="AH370">
        <v>0</v>
      </c>
      <c r="AI370">
        <v>0</v>
      </c>
      <c r="AJ370">
        <v>0</v>
      </c>
      <c r="AK370">
        <v>0</v>
      </c>
      <c r="AL370" t="s">
        <v>391</v>
      </c>
      <c r="AM370">
        <v>1</v>
      </c>
      <c r="AN370" t="s">
        <v>351</v>
      </c>
      <c r="AO370" s="1">
        <f>AVERAGE(AE370,AG370)</f>
        <v>5.1999999999999998E-2</v>
      </c>
      <c r="AP370" s="1">
        <f>AVERAGE(AI370,AJ370)</f>
        <v>0</v>
      </c>
      <c r="AQ370" s="1">
        <f>AK370</f>
        <v>0</v>
      </c>
      <c r="AR370" s="8">
        <f>SUM(X370,Z370)</f>
        <v>3</v>
      </c>
      <c r="AS370" s="8">
        <f>SUM(AB370,AC370)</f>
        <v>0</v>
      </c>
      <c r="AT370" s="8">
        <f>AD370</f>
        <v>0</v>
      </c>
      <c r="AU370" t="b">
        <f>IF(AND(AE370&gt;0.1,AG370&gt;0.1,AF370&lt;0.1),TRUE,FALSE)</f>
        <v>0</v>
      </c>
      <c r="AV370" t="b">
        <f>IF(AND(AI370&gt;0.1,AJ370&gt;0.1,AH370&lt;0.1),TRUE,FALSE)</f>
        <v>0</v>
      </c>
      <c r="AW370" t="b">
        <f>IF(AND(AK370&gt;0.1,AH370&lt;0.1),TRUE,FALSE)</f>
        <v>0</v>
      </c>
    </row>
    <row r="371" spans="1:49" x14ac:dyDescent="0.2">
      <c r="A371" t="s">
        <v>25</v>
      </c>
      <c r="B371" t="s">
        <v>254</v>
      </c>
      <c r="C371">
        <v>4</v>
      </c>
      <c r="D371">
        <v>0</v>
      </c>
      <c r="E371">
        <v>11</v>
      </c>
      <c r="F371">
        <v>0</v>
      </c>
      <c r="G371">
        <v>14</v>
      </c>
      <c r="H371">
        <v>2</v>
      </c>
      <c r="I371">
        <v>0</v>
      </c>
      <c r="J371">
        <v>1.844856E-3</v>
      </c>
      <c r="K371">
        <v>0</v>
      </c>
      <c r="L371">
        <v>3.6646638000000001E-3</v>
      </c>
      <c r="M371">
        <v>0</v>
      </c>
      <c r="N371">
        <v>0</v>
      </c>
      <c r="O371">
        <v>0</v>
      </c>
      <c r="P371">
        <v>0</v>
      </c>
      <c r="Q371">
        <v>0.11173176999999999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3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4.5999999999999999E-2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 t="s">
        <v>390</v>
      </c>
      <c r="AM371">
        <v>1</v>
      </c>
      <c r="AN371" t="s">
        <v>366</v>
      </c>
      <c r="AO371" s="1">
        <f>AVERAGE(AE371,AG371)</f>
        <v>2.3E-2</v>
      </c>
      <c r="AP371" s="1">
        <f>AVERAGE(AI371,AJ371)</f>
        <v>0</v>
      </c>
      <c r="AQ371" s="1">
        <f>AK371</f>
        <v>0</v>
      </c>
      <c r="AR371" s="8">
        <f>SUM(X371,Z371)</f>
        <v>3</v>
      </c>
      <c r="AS371" s="8">
        <f>SUM(AB371,AC371)</f>
        <v>0</v>
      </c>
      <c r="AT371" s="8">
        <f>AD371</f>
        <v>0</v>
      </c>
      <c r="AU371" t="b">
        <f>IF(AND(AE371&gt;0.1,AG371&gt;0.1,AF371&lt;0.1),TRUE,FALSE)</f>
        <v>0</v>
      </c>
      <c r="AV371" t="b">
        <f>IF(AND(AI371&gt;0.1,AJ371&gt;0.1,AH371&lt;0.1),TRUE,FALSE)</f>
        <v>0</v>
      </c>
      <c r="AW371" t="b">
        <f>IF(AND(AK371&gt;0.1,AH371&lt;0.1),TRUE,FALSE)</f>
        <v>0</v>
      </c>
    </row>
    <row r="372" spans="1:49" x14ac:dyDescent="0.2">
      <c r="A372" t="s">
        <v>25</v>
      </c>
      <c r="B372" t="s">
        <v>389</v>
      </c>
      <c r="C372">
        <v>594</v>
      </c>
      <c r="D372">
        <v>0</v>
      </c>
      <c r="E372">
        <v>555</v>
      </c>
      <c r="F372">
        <v>0</v>
      </c>
      <c r="G372">
        <v>290</v>
      </c>
      <c r="H372">
        <v>293</v>
      </c>
      <c r="I372">
        <v>25</v>
      </c>
      <c r="J372">
        <v>6.9303840000000005E-2</v>
      </c>
      <c r="K372">
        <v>0</v>
      </c>
      <c r="L372">
        <v>3.5314239999999997E-2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3.9920209999999998E-2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3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1.7000000000000001E-2</v>
      </c>
      <c r="AH372">
        <v>0</v>
      </c>
      <c r="AI372">
        <v>0</v>
      </c>
      <c r="AJ372">
        <v>0</v>
      </c>
      <c r="AK372">
        <v>0</v>
      </c>
      <c r="AL372" t="s">
        <v>388</v>
      </c>
      <c r="AM372">
        <v>1</v>
      </c>
      <c r="AN372" t="s">
        <v>351</v>
      </c>
      <c r="AO372" s="1">
        <f>AVERAGE(AE372,AG372)</f>
        <v>8.5000000000000006E-3</v>
      </c>
      <c r="AP372" s="1">
        <f>AVERAGE(AI372,AJ372)</f>
        <v>0</v>
      </c>
      <c r="AQ372" s="1">
        <f>AK372</f>
        <v>0</v>
      </c>
      <c r="AR372" s="8">
        <f>SUM(X372,Z372)</f>
        <v>3</v>
      </c>
      <c r="AS372" s="8">
        <f>SUM(AB372,AC372)</f>
        <v>0</v>
      </c>
      <c r="AT372" s="8">
        <f>AD372</f>
        <v>0</v>
      </c>
      <c r="AU372" t="b">
        <f>IF(AND(AE372&gt;0.1,AG372&gt;0.1,AF372&lt;0.1),TRUE,FALSE)</f>
        <v>0</v>
      </c>
      <c r="AV372" t="b">
        <f>IF(AND(AI372&gt;0.1,AJ372&gt;0.1,AH372&lt;0.1),TRUE,FALSE)</f>
        <v>0</v>
      </c>
      <c r="AW372" t="b">
        <f>IF(AND(AK372&gt;0.1,AH372&lt;0.1),TRUE,FALSE)</f>
        <v>0</v>
      </c>
    </row>
    <row r="373" spans="1:49" x14ac:dyDescent="0.2">
      <c r="A373" t="s">
        <v>25</v>
      </c>
      <c r="B373" t="s">
        <v>387</v>
      </c>
      <c r="C373">
        <v>2</v>
      </c>
      <c r="D373">
        <v>0</v>
      </c>
      <c r="E373">
        <v>2</v>
      </c>
      <c r="F373">
        <v>0</v>
      </c>
      <c r="G373">
        <v>4</v>
      </c>
      <c r="H373">
        <v>0</v>
      </c>
      <c r="I373">
        <v>0</v>
      </c>
      <c r="J373">
        <v>4.5483778000000001E-4</v>
      </c>
      <c r="K373">
        <v>0</v>
      </c>
      <c r="L373">
        <v>3.226786E-4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0.12460494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3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5.0999999999999997E-2</v>
      </c>
      <c r="AH373">
        <v>0</v>
      </c>
      <c r="AI373">
        <v>0</v>
      </c>
      <c r="AJ373">
        <v>0</v>
      </c>
      <c r="AK373">
        <v>0</v>
      </c>
      <c r="AL373" t="s">
        <v>386</v>
      </c>
      <c r="AM373">
        <v>1</v>
      </c>
      <c r="AN373" t="s">
        <v>351</v>
      </c>
      <c r="AO373" s="1">
        <f>AVERAGE(AE373,AG373)</f>
        <v>2.5499999999999998E-2</v>
      </c>
      <c r="AP373" s="1">
        <f>AVERAGE(AI373,AJ373)</f>
        <v>0</v>
      </c>
      <c r="AQ373" s="1">
        <f>AK373</f>
        <v>0</v>
      </c>
      <c r="AR373" s="8">
        <f>SUM(X373,Z373)</f>
        <v>3</v>
      </c>
      <c r="AS373" s="8">
        <f>SUM(AB373,AC373)</f>
        <v>0</v>
      </c>
      <c r="AT373" s="8">
        <f>AD373</f>
        <v>0</v>
      </c>
      <c r="AU373" t="b">
        <f>IF(AND(AE373&gt;0.1,AG373&gt;0.1,AF373&lt;0.1),TRUE,FALSE)</f>
        <v>0</v>
      </c>
      <c r="AV373" t="b">
        <f>IF(AND(AI373&gt;0.1,AJ373&gt;0.1,AH373&lt;0.1),TRUE,FALSE)</f>
        <v>0</v>
      </c>
      <c r="AW373" t="b">
        <f>IF(AND(AK373&gt;0.1,AH373&lt;0.1),TRUE,FALSE)</f>
        <v>0</v>
      </c>
    </row>
    <row r="374" spans="1:49" x14ac:dyDescent="0.2">
      <c r="A374" t="s">
        <v>25</v>
      </c>
      <c r="B374" t="s">
        <v>385</v>
      </c>
      <c r="C374">
        <v>5</v>
      </c>
      <c r="D374">
        <v>0</v>
      </c>
      <c r="E374">
        <v>10</v>
      </c>
      <c r="F374">
        <v>0</v>
      </c>
      <c r="G374">
        <v>2</v>
      </c>
      <c r="H374">
        <v>0</v>
      </c>
      <c r="I374">
        <v>0</v>
      </c>
      <c r="J374">
        <v>4.1247674000000002E-4</v>
      </c>
      <c r="K374">
        <v>0</v>
      </c>
      <c r="L374">
        <v>5.4344850000000004E-4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1.3911366E-2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3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6.0000000000000001E-3</v>
      </c>
      <c r="AH374">
        <v>0</v>
      </c>
      <c r="AI374">
        <v>0</v>
      </c>
      <c r="AJ374">
        <v>0</v>
      </c>
      <c r="AK374">
        <v>0</v>
      </c>
      <c r="AL374" t="s">
        <v>384</v>
      </c>
      <c r="AM374">
        <v>1</v>
      </c>
      <c r="AN374" t="s">
        <v>351</v>
      </c>
      <c r="AO374" s="1">
        <f>AVERAGE(AE374,AG374)</f>
        <v>3.0000000000000001E-3</v>
      </c>
      <c r="AP374" s="1">
        <f>AVERAGE(AI374,AJ374)</f>
        <v>0</v>
      </c>
      <c r="AQ374" s="1">
        <f>AK374</f>
        <v>0</v>
      </c>
      <c r="AR374" s="8">
        <f>SUM(X374,Z374)</f>
        <v>3</v>
      </c>
      <c r="AS374" s="8">
        <f>SUM(AB374,AC374)</f>
        <v>0</v>
      </c>
      <c r="AT374" s="8">
        <f>AD374</f>
        <v>0</v>
      </c>
      <c r="AU374" t="b">
        <f>IF(AND(AE374&gt;0.1,AG374&gt;0.1,AF374&lt;0.1),TRUE,FALSE)</f>
        <v>0</v>
      </c>
      <c r="AV374" t="b">
        <f>IF(AND(AI374&gt;0.1,AJ374&gt;0.1,AH374&lt;0.1),TRUE,FALSE)</f>
        <v>0</v>
      </c>
      <c r="AW374" t="b">
        <f>IF(AND(AK374&gt;0.1,AH374&lt;0.1),TRUE,FALSE)</f>
        <v>0</v>
      </c>
    </row>
    <row r="375" spans="1:49" x14ac:dyDescent="0.2">
      <c r="A375" t="s">
        <v>25</v>
      </c>
      <c r="B375" t="s">
        <v>383</v>
      </c>
      <c r="C375">
        <v>11</v>
      </c>
      <c r="D375">
        <v>0</v>
      </c>
      <c r="E375">
        <v>13</v>
      </c>
      <c r="F375">
        <v>0</v>
      </c>
      <c r="G375">
        <v>7</v>
      </c>
      <c r="H375">
        <v>6</v>
      </c>
      <c r="I375">
        <v>0</v>
      </c>
      <c r="J375">
        <v>7.1134989999999999E-4</v>
      </c>
      <c r="K375">
        <v>0</v>
      </c>
      <c r="L375">
        <v>7.2894995999999996E-4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6.6596150000000007E-2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3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2.8000000000000001E-2</v>
      </c>
      <c r="AH375">
        <v>0</v>
      </c>
      <c r="AI375">
        <v>0</v>
      </c>
      <c r="AJ375">
        <v>0</v>
      </c>
      <c r="AK375">
        <v>0</v>
      </c>
      <c r="AL375" t="s">
        <v>382</v>
      </c>
      <c r="AM375">
        <v>1</v>
      </c>
      <c r="AN375" t="s">
        <v>351</v>
      </c>
      <c r="AO375" s="1">
        <f>AVERAGE(AE375,AG375)</f>
        <v>1.4E-2</v>
      </c>
      <c r="AP375" s="1">
        <f>AVERAGE(AI375,AJ375)</f>
        <v>0</v>
      </c>
      <c r="AQ375" s="1">
        <f>AK375</f>
        <v>0</v>
      </c>
      <c r="AR375" s="8">
        <f>SUM(X375,Z375)</f>
        <v>3</v>
      </c>
      <c r="AS375" s="8">
        <f>SUM(AB375,AC375)</f>
        <v>0</v>
      </c>
      <c r="AT375" s="8">
        <f>AD375</f>
        <v>0</v>
      </c>
      <c r="AU375" t="b">
        <f>IF(AND(AE375&gt;0.1,AG375&gt;0.1,AF375&lt;0.1),TRUE,FALSE)</f>
        <v>0</v>
      </c>
      <c r="AV375" t="b">
        <f>IF(AND(AI375&gt;0.1,AJ375&gt;0.1,AH375&lt;0.1),TRUE,FALSE)</f>
        <v>0</v>
      </c>
      <c r="AW375" t="b">
        <f>IF(AND(AK375&gt;0.1,AH375&lt;0.1),TRUE,FALSE)</f>
        <v>0</v>
      </c>
    </row>
    <row r="376" spans="1:49" x14ac:dyDescent="0.2">
      <c r="A376" t="s">
        <v>25</v>
      </c>
      <c r="B376" t="s">
        <v>381</v>
      </c>
      <c r="C376">
        <v>4</v>
      </c>
      <c r="D376">
        <v>0</v>
      </c>
      <c r="E376">
        <v>9</v>
      </c>
      <c r="F376">
        <v>0</v>
      </c>
      <c r="G376">
        <v>0</v>
      </c>
      <c r="H376">
        <v>0</v>
      </c>
      <c r="I376">
        <v>0</v>
      </c>
      <c r="J376">
        <v>8.422382E-5</v>
      </c>
      <c r="K376">
        <v>0</v>
      </c>
      <c r="L376">
        <v>2.6888162000000002E-4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0.68655310000000003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3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0.22700000000000001</v>
      </c>
      <c r="AH376">
        <v>0</v>
      </c>
      <c r="AI376">
        <v>0</v>
      </c>
      <c r="AJ376">
        <v>0</v>
      </c>
      <c r="AK376">
        <v>0</v>
      </c>
      <c r="AL376" t="s">
        <v>380</v>
      </c>
      <c r="AM376">
        <v>1</v>
      </c>
      <c r="AN376" t="s">
        <v>351</v>
      </c>
      <c r="AO376" s="1">
        <f>AVERAGE(AE376,AG376)</f>
        <v>0.1135</v>
      </c>
      <c r="AP376" s="1">
        <f>AVERAGE(AI376,AJ376)</f>
        <v>0</v>
      </c>
      <c r="AQ376" s="1">
        <f>AK376</f>
        <v>0</v>
      </c>
      <c r="AR376" s="8">
        <f>SUM(X376,Z376)</f>
        <v>3</v>
      </c>
      <c r="AS376" s="8">
        <f>SUM(AB376,AC376)</f>
        <v>0</v>
      </c>
      <c r="AT376" s="8">
        <f>AD376</f>
        <v>0</v>
      </c>
      <c r="AU376" t="b">
        <f>IF(AND(AE376&gt;0.1,AG376&gt;0.1,AF376&lt;0.1),TRUE,FALSE)</f>
        <v>0</v>
      </c>
      <c r="AV376" t="b">
        <f>IF(AND(AI376&gt;0.1,AJ376&gt;0.1,AH376&lt;0.1),TRUE,FALSE)</f>
        <v>0</v>
      </c>
      <c r="AW376" t="b">
        <f>IF(AND(AK376&gt;0.1,AH376&lt;0.1),TRUE,FALSE)</f>
        <v>0</v>
      </c>
    </row>
    <row r="377" spans="1:49" x14ac:dyDescent="0.2">
      <c r="A377" t="s">
        <v>25</v>
      </c>
      <c r="B377" t="s">
        <v>379</v>
      </c>
      <c r="C377">
        <v>0</v>
      </c>
      <c r="D377">
        <v>0</v>
      </c>
      <c r="E377">
        <v>0</v>
      </c>
      <c r="F377">
        <v>0</v>
      </c>
      <c r="G377">
        <v>2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0.92309176999999998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3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0.28399999999999997</v>
      </c>
      <c r="AH377">
        <v>0</v>
      </c>
      <c r="AI377">
        <v>0</v>
      </c>
      <c r="AJ377">
        <v>0</v>
      </c>
      <c r="AK377">
        <v>0</v>
      </c>
      <c r="AL377" t="s">
        <v>378</v>
      </c>
      <c r="AM377">
        <v>1</v>
      </c>
      <c r="AN377" t="s">
        <v>351</v>
      </c>
      <c r="AO377" s="1">
        <f>AVERAGE(AE377,AG377)</f>
        <v>0.14199999999999999</v>
      </c>
      <c r="AP377" s="1">
        <f>AVERAGE(AI377,AJ377)</f>
        <v>0</v>
      </c>
      <c r="AQ377" s="1">
        <f>AK377</f>
        <v>0</v>
      </c>
      <c r="AR377" s="8">
        <f>SUM(X377,Z377)</f>
        <v>3</v>
      </c>
      <c r="AS377" s="8">
        <f>SUM(AB377,AC377)</f>
        <v>0</v>
      </c>
      <c r="AT377" s="8">
        <f>AD377</f>
        <v>0</v>
      </c>
      <c r="AU377" t="b">
        <f>IF(AND(AE377&gt;0.1,AG377&gt;0.1,AF377&lt;0.1),TRUE,FALSE)</f>
        <v>0</v>
      </c>
      <c r="AV377" t="b">
        <f>IF(AND(AI377&gt;0.1,AJ377&gt;0.1,AH377&lt;0.1),TRUE,FALSE)</f>
        <v>0</v>
      </c>
      <c r="AW377" t="b">
        <f>IF(AND(AK377&gt;0.1,AH377&lt;0.1),TRUE,FALSE)</f>
        <v>0</v>
      </c>
    </row>
    <row r="378" spans="1:49" x14ac:dyDescent="0.2">
      <c r="A378" t="s">
        <v>25</v>
      </c>
      <c r="B378" t="s">
        <v>377</v>
      </c>
      <c r="C378">
        <v>3</v>
      </c>
      <c r="D378">
        <v>0</v>
      </c>
      <c r="E378">
        <v>5</v>
      </c>
      <c r="F378">
        <v>0</v>
      </c>
      <c r="G378">
        <v>0</v>
      </c>
      <c r="H378">
        <v>0</v>
      </c>
      <c r="I378">
        <v>0</v>
      </c>
      <c r="J378">
        <v>2.0652090999999999E-4</v>
      </c>
      <c r="K378">
        <v>0</v>
      </c>
      <c r="L378">
        <v>1.9535135999999999E-4</v>
      </c>
      <c r="M378">
        <v>0</v>
      </c>
      <c r="N378">
        <v>0</v>
      </c>
      <c r="O378">
        <v>0</v>
      </c>
      <c r="P378">
        <v>0</v>
      </c>
      <c r="Q378">
        <v>5.6817529999999998E-2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3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2.4E-2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 t="s">
        <v>376</v>
      </c>
      <c r="AM378">
        <v>1</v>
      </c>
      <c r="AN378" t="s">
        <v>366</v>
      </c>
      <c r="AO378" s="1">
        <f>AVERAGE(AE378,AG378)</f>
        <v>1.2E-2</v>
      </c>
      <c r="AP378" s="1">
        <f>AVERAGE(AI378,AJ378)</f>
        <v>0</v>
      </c>
      <c r="AQ378" s="1">
        <f>AK378</f>
        <v>0</v>
      </c>
      <c r="AR378" s="8">
        <f>SUM(X378,Z378)</f>
        <v>3</v>
      </c>
      <c r="AS378" s="8">
        <f>SUM(AB378,AC378)</f>
        <v>0</v>
      </c>
      <c r="AT378" s="8">
        <f>AD378</f>
        <v>0</v>
      </c>
      <c r="AU378" t="b">
        <f>IF(AND(AE378&gt;0.1,AG378&gt;0.1,AF378&lt;0.1),TRUE,FALSE)</f>
        <v>0</v>
      </c>
      <c r="AV378" t="b">
        <f>IF(AND(AI378&gt;0.1,AJ378&gt;0.1,AH378&lt;0.1),TRUE,FALSE)</f>
        <v>0</v>
      </c>
      <c r="AW378" t="b">
        <f>IF(AND(AK378&gt;0.1,AH378&lt;0.1),TRUE,FALSE)</f>
        <v>0</v>
      </c>
    </row>
    <row r="379" spans="1:49" x14ac:dyDescent="0.2">
      <c r="A379" t="s">
        <v>25</v>
      </c>
      <c r="B379" t="s">
        <v>775</v>
      </c>
      <c r="C379">
        <v>3</v>
      </c>
      <c r="D379">
        <v>0</v>
      </c>
      <c r="E379">
        <v>9</v>
      </c>
      <c r="F379">
        <v>0</v>
      </c>
      <c r="G379">
        <v>0</v>
      </c>
      <c r="H379">
        <v>0</v>
      </c>
      <c r="I379">
        <v>0</v>
      </c>
      <c r="J379">
        <v>7.2617870000000006E-5</v>
      </c>
      <c r="K379">
        <v>0</v>
      </c>
      <c r="L379">
        <v>2.4041631999999999E-4</v>
      </c>
      <c r="M379">
        <v>0</v>
      </c>
      <c r="N379">
        <v>3.4808050000000002E-4</v>
      </c>
      <c r="O379">
        <v>0</v>
      </c>
      <c r="P379">
        <v>0</v>
      </c>
      <c r="Q379">
        <v>0</v>
      </c>
      <c r="R379">
        <v>0</v>
      </c>
      <c r="S379">
        <v>0.11943793</v>
      </c>
      <c r="T379">
        <v>0</v>
      </c>
      <c r="U379">
        <v>0.12460494</v>
      </c>
      <c r="V379">
        <v>0</v>
      </c>
      <c r="W379">
        <v>0</v>
      </c>
      <c r="X379">
        <v>0</v>
      </c>
      <c r="Y379">
        <v>0</v>
      </c>
      <c r="Z379">
        <v>2</v>
      </c>
      <c r="AA379">
        <v>0</v>
      </c>
      <c r="AB379">
        <v>3</v>
      </c>
      <c r="AC379">
        <v>0</v>
      </c>
      <c r="AD379">
        <v>0</v>
      </c>
      <c r="AE379">
        <v>0</v>
      </c>
      <c r="AF379">
        <v>0</v>
      </c>
      <c r="AG379">
        <v>4.9000000000000002E-2</v>
      </c>
      <c r="AH379">
        <v>0</v>
      </c>
      <c r="AI379">
        <v>5.0999999999999997E-2</v>
      </c>
      <c r="AJ379">
        <v>0</v>
      </c>
      <c r="AK379">
        <v>0</v>
      </c>
      <c r="AL379" t="s">
        <v>774</v>
      </c>
      <c r="AM379">
        <v>2</v>
      </c>
      <c r="AN379" t="s">
        <v>696</v>
      </c>
      <c r="AO379" s="1">
        <f>AVERAGE(AE379,AG379)</f>
        <v>2.4500000000000001E-2</v>
      </c>
      <c r="AP379" s="1">
        <f>AVERAGE(AI379,AJ379)</f>
        <v>2.5499999999999998E-2</v>
      </c>
      <c r="AQ379" s="1">
        <f>AK379</f>
        <v>0</v>
      </c>
      <c r="AR379" s="8">
        <f>SUM(X379,Z379)</f>
        <v>2</v>
      </c>
      <c r="AS379" s="8">
        <f>SUM(AB379,AC379)</f>
        <v>3</v>
      </c>
      <c r="AT379" s="8">
        <f>AD379</f>
        <v>0</v>
      </c>
      <c r="AU379" t="b">
        <f>IF(AND(AE379&gt;0.1,AG379&gt;0.1,AF379&lt;0.1),TRUE,FALSE)</f>
        <v>0</v>
      </c>
      <c r="AV379" t="b">
        <f>IF(AND(AI379&gt;0.1,AJ379&gt;0.1,AH379&lt;0.1),TRUE,FALSE)</f>
        <v>0</v>
      </c>
      <c r="AW379" t="b">
        <f>IF(AND(AK379&gt;0.1,AH379&lt;0.1),TRUE,FALSE)</f>
        <v>0</v>
      </c>
    </row>
    <row r="380" spans="1:49" x14ac:dyDescent="0.2">
      <c r="A380" t="s">
        <v>25</v>
      </c>
      <c r="B380" t="s">
        <v>773</v>
      </c>
      <c r="C380">
        <v>0</v>
      </c>
      <c r="D380">
        <v>0</v>
      </c>
      <c r="E380">
        <v>3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5.2036229999999997E-5</v>
      </c>
      <c r="M380">
        <v>0</v>
      </c>
      <c r="N380">
        <v>1.1585480999999999E-4</v>
      </c>
      <c r="O380">
        <v>0</v>
      </c>
      <c r="P380">
        <v>0</v>
      </c>
      <c r="Q380">
        <v>0</v>
      </c>
      <c r="R380">
        <v>0</v>
      </c>
      <c r="S380">
        <v>2.5651931999999999E-2</v>
      </c>
      <c r="T380">
        <v>0</v>
      </c>
      <c r="U380">
        <v>5.9253693000000003E-2</v>
      </c>
      <c r="V380">
        <v>0</v>
      </c>
      <c r="W380">
        <v>0</v>
      </c>
      <c r="X380">
        <v>0</v>
      </c>
      <c r="Y380">
        <v>0</v>
      </c>
      <c r="Z380">
        <v>2</v>
      </c>
      <c r="AA380">
        <v>0</v>
      </c>
      <c r="AB380">
        <v>3</v>
      </c>
      <c r="AC380">
        <v>0</v>
      </c>
      <c r="AD380">
        <v>0</v>
      </c>
      <c r="AE380">
        <v>0</v>
      </c>
      <c r="AF380">
        <v>0</v>
      </c>
      <c r="AG380">
        <v>1.0999999999999999E-2</v>
      </c>
      <c r="AH380">
        <v>0</v>
      </c>
      <c r="AI380">
        <v>2.5000000000000001E-2</v>
      </c>
      <c r="AJ380">
        <v>0</v>
      </c>
      <c r="AK380">
        <v>0</v>
      </c>
      <c r="AL380" t="s">
        <v>772</v>
      </c>
      <c r="AM380">
        <v>2</v>
      </c>
      <c r="AN380" t="s">
        <v>696</v>
      </c>
      <c r="AO380" s="1">
        <f>AVERAGE(AE380,AG380)</f>
        <v>5.4999999999999997E-3</v>
      </c>
      <c r="AP380" s="1">
        <f>AVERAGE(AI380,AJ380)</f>
        <v>1.2500000000000001E-2</v>
      </c>
      <c r="AQ380" s="1">
        <f>AK380</f>
        <v>0</v>
      </c>
      <c r="AR380" s="8">
        <f>SUM(X380,Z380)</f>
        <v>2</v>
      </c>
      <c r="AS380" s="8">
        <f>SUM(AB380,AC380)</f>
        <v>3</v>
      </c>
      <c r="AT380" s="8">
        <f>AD380</f>
        <v>0</v>
      </c>
      <c r="AU380" t="b">
        <f>IF(AND(AE380&gt;0.1,AG380&gt;0.1,AF380&lt;0.1),TRUE,FALSE)</f>
        <v>0</v>
      </c>
      <c r="AV380" t="b">
        <f>IF(AND(AI380&gt;0.1,AJ380&gt;0.1,AH380&lt;0.1),TRUE,FALSE)</f>
        <v>0</v>
      </c>
      <c r="AW380" t="b">
        <f>IF(AND(AK380&gt;0.1,AH380&lt;0.1),TRUE,FALSE)</f>
        <v>0</v>
      </c>
    </row>
    <row r="381" spans="1:49" x14ac:dyDescent="0.2">
      <c r="A381" t="s">
        <v>25</v>
      </c>
      <c r="B381" t="s">
        <v>697</v>
      </c>
      <c r="C381">
        <v>6</v>
      </c>
      <c r="D381">
        <v>0</v>
      </c>
      <c r="E381">
        <v>6</v>
      </c>
      <c r="F381">
        <v>0</v>
      </c>
      <c r="G381">
        <v>0</v>
      </c>
      <c r="H381">
        <v>2</v>
      </c>
      <c r="I381">
        <v>0</v>
      </c>
      <c r="J381">
        <v>3.6341344999999998E-4</v>
      </c>
      <c r="K381">
        <v>0</v>
      </c>
      <c r="L381">
        <v>1.6406653000000001E-4</v>
      </c>
      <c r="M381">
        <v>0</v>
      </c>
      <c r="N381">
        <v>8.7556389999999997E-4</v>
      </c>
      <c r="O381">
        <v>0</v>
      </c>
      <c r="P381">
        <v>0</v>
      </c>
      <c r="Q381">
        <v>0</v>
      </c>
      <c r="R381">
        <v>0</v>
      </c>
      <c r="S381">
        <v>0.16680967999999999</v>
      </c>
      <c r="T381">
        <v>0</v>
      </c>
      <c r="U381">
        <v>0.36144470000000001</v>
      </c>
      <c r="V381">
        <v>0</v>
      </c>
      <c r="W381">
        <v>0</v>
      </c>
      <c r="X381">
        <v>0</v>
      </c>
      <c r="Y381">
        <v>0</v>
      </c>
      <c r="Z381">
        <v>2</v>
      </c>
      <c r="AA381">
        <v>0</v>
      </c>
      <c r="AB381">
        <v>2</v>
      </c>
      <c r="AC381">
        <v>0</v>
      </c>
      <c r="AD381">
        <v>0</v>
      </c>
      <c r="AE381">
        <v>0</v>
      </c>
      <c r="AF381">
        <v>0</v>
      </c>
      <c r="AG381">
        <v>6.7000000000000004E-2</v>
      </c>
      <c r="AH381">
        <v>0</v>
      </c>
      <c r="AI381">
        <v>0.13400000000000001</v>
      </c>
      <c r="AJ381">
        <v>0</v>
      </c>
      <c r="AK381">
        <v>0</v>
      </c>
      <c r="AL381" t="s">
        <v>232</v>
      </c>
      <c r="AM381">
        <v>2</v>
      </c>
      <c r="AN381" t="s">
        <v>696</v>
      </c>
      <c r="AO381" s="1">
        <f>AVERAGE(AE381,AG381)</f>
        <v>3.3500000000000002E-2</v>
      </c>
      <c r="AP381" s="1">
        <f>AVERAGE(AI381,AJ381)</f>
        <v>6.7000000000000004E-2</v>
      </c>
      <c r="AQ381" s="1">
        <f>AK381</f>
        <v>0</v>
      </c>
      <c r="AR381" s="8">
        <f>SUM(X381,Z381)</f>
        <v>2</v>
      </c>
      <c r="AS381" s="8">
        <f>SUM(AB381,AC381)</f>
        <v>2</v>
      </c>
      <c r="AT381" s="8">
        <f>AD381</f>
        <v>0</v>
      </c>
      <c r="AU381" t="b">
        <f>IF(AND(AE381&gt;0.1,AG381&gt;0.1,AF381&lt;0.1),TRUE,FALSE)</f>
        <v>0</v>
      </c>
      <c r="AV381" t="b">
        <f>IF(AND(AI381&gt;0.1,AJ381&gt;0.1,AH381&lt;0.1),TRUE,FALSE)</f>
        <v>0</v>
      </c>
      <c r="AW381" t="b">
        <f>IF(AND(AK381&gt;0.1,AH381&lt;0.1),TRUE,FALSE)</f>
        <v>0</v>
      </c>
    </row>
    <row r="382" spans="1:49" x14ac:dyDescent="0.2">
      <c r="A382" t="s">
        <v>25</v>
      </c>
      <c r="B382" t="s">
        <v>365</v>
      </c>
      <c r="C382">
        <v>8</v>
      </c>
      <c r="D382">
        <v>0</v>
      </c>
      <c r="E382">
        <v>6</v>
      </c>
      <c r="F382">
        <v>0</v>
      </c>
      <c r="G382">
        <v>2</v>
      </c>
      <c r="H382">
        <v>0</v>
      </c>
      <c r="I382">
        <v>7</v>
      </c>
      <c r="J382">
        <v>4.0589357E-4</v>
      </c>
      <c r="K382">
        <v>0</v>
      </c>
      <c r="L382">
        <v>3.2634991999999999E-4</v>
      </c>
      <c r="M382">
        <v>0</v>
      </c>
      <c r="N382">
        <v>0</v>
      </c>
      <c r="O382">
        <v>0</v>
      </c>
      <c r="P382">
        <v>7.7788620000000005E-4</v>
      </c>
      <c r="Q382">
        <v>0</v>
      </c>
      <c r="R382">
        <v>0</v>
      </c>
      <c r="S382">
        <v>3.5142183E-2</v>
      </c>
      <c r="T382">
        <v>0</v>
      </c>
      <c r="U382">
        <v>0</v>
      </c>
      <c r="V382">
        <v>0</v>
      </c>
      <c r="W382">
        <v>3.5142183E-2</v>
      </c>
      <c r="X382">
        <v>0</v>
      </c>
      <c r="Y382">
        <v>0</v>
      </c>
      <c r="Z382">
        <v>2</v>
      </c>
      <c r="AA382">
        <v>0</v>
      </c>
      <c r="AB382">
        <v>0</v>
      </c>
      <c r="AC382">
        <v>0</v>
      </c>
      <c r="AD382">
        <v>2</v>
      </c>
      <c r="AE382">
        <v>0</v>
      </c>
      <c r="AF382">
        <v>0</v>
      </c>
      <c r="AG382">
        <v>1.4999999999999999E-2</v>
      </c>
      <c r="AH382">
        <v>0</v>
      </c>
      <c r="AI382">
        <v>0</v>
      </c>
      <c r="AJ382">
        <v>0</v>
      </c>
      <c r="AK382">
        <v>1.4999999999999999E-2</v>
      </c>
      <c r="AL382" t="s">
        <v>364</v>
      </c>
      <c r="AM382">
        <v>2</v>
      </c>
      <c r="AN382" t="s">
        <v>363</v>
      </c>
      <c r="AO382" s="1">
        <f>AVERAGE(AE382,AG382)</f>
        <v>7.4999999999999997E-3</v>
      </c>
      <c r="AP382" s="1">
        <f>AVERAGE(AI382,AJ382)</f>
        <v>0</v>
      </c>
      <c r="AQ382" s="1">
        <f>AK382</f>
        <v>1.4999999999999999E-2</v>
      </c>
      <c r="AR382" s="8">
        <f>SUM(X382,Z382)</f>
        <v>2</v>
      </c>
      <c r="AS382" s="8">
        <f>SUM(AB382,AC382)</f>
        <v>0</v>
      </c>
      <c r="AT382" s="8">
        <f>AD382</f>
        <v>2</v>
      </c>
      <c r="AU382" t="b">
        <f>IF(AND(AE382&gt;0.1,AG382&gt;0.1,AF382&lt;0.1),TRUE,FALSE)</f>
        <v>0</v>
      </c>
      <c r="AV382" t="b">
        <f>IF(AND(AI382&gt;0.1,AJ382&gt;0.1,AH382&lt;0.1),TRUE,FALSE)</f>
        <v>0</v>
      </c>
      <c r="AW382" t="b">
        <f>IF(AND(AK382&gt;0.1,AH382&lt;0.1),TRUE,FALSE)</f>
        <v>0</v>
      </c>
    </row>
    <row r="383" spans="1:49" x14ac:dyDescent="0.2">
      <c r="A383" t="s">
        <v>25</v>
      </c>
      <c r="B383" t="s">
        <v>263</v>
      </c>
      <c r="C383">
        <v>0</v>
      </c>
      <c r="D383">
        <v>0</v>
      </c>
      <c r="E383">
        <v>5</v>
      </c>
      <c r="F383">
        <v>0</v>
      </c>
      <c r="G383">
        <v>0</v>
      </c>
      <c r="H383">
        <v>3</v>
      </c>
      <c r="I383">
        <v>0</v>
      </c>
      <c r="J383">
        <v>0</v>
      </c>
      <c r="K383">
        <v>0</v>
      </c>
      <c r="L383">
        <v>1.5437757000000001E-3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4.9542427E-2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2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2.1000000000000001E-2</v>
      </c>
      <c r="AH383">
        <v>0</v>
      </c>
      <c r="AI383">
        <v>0</v>
      </c>
      <c r="AJ383">
        <v>0</v>
      </c>
      <c r="AK383">
        <v>0</v>
      </c>
      <c r="AL383" t="s">
        <v>375</v>
      </c>
      <c r="AM383">
        <v>1</v>
      </c>
      <c r="AN383" t="s">
        <v>351</v>
      </c>
      <c r="AO383" s="1">
        <f>AVERAGE(AE383,AG383)</f>
        <v>1.0500000000000001E-2</v>
      </c>
      <c r="AP383" s="1">
        <f>AVERAGE(AI383,AJ383)</f>
        <v>0</v>
      </c>
      <c r="AQ383" s="1">
        <f>AK383</f>
        <v>0</v>
      </c>
      <c r="AR383" s="8">
        <f>SUM(X383,Z383)</f>
        <v>2</v>
      </c>
      <c r="AS383" s="8">
        <f>SUM(AB383,AC383)</f>
        <v>0</v>
      </c>
      <c r="AT383" s="8">
        <f>AD383</f>
        <v>0</v>
      </c>
      <c r="AU383" t="b">
        <f>IF(AND(AE383&gt;0.1,AG383&gt;0.1,AF383&lt;0.1),TRUE,FALSE)</f>
        <v>0</v>
      </c>
      <c r="AV383" t="b">
        <f>IF(AND(AI383&gt;0.1,AJ383&gt;0.1,AH383&lt;0.1),TRUE,FALSE)</f>
        <v>0</v>
      </c>
      <c r="AW383" t="b">
        <f>IF(AND(AK383&gt;0.1,AH383&lt;0.1),TRUE,FALSE)</f>
        <v>0</v>
      </c>
    </row>
    <row r="384" spans="1:49" x14ac:dyDescent="0.2">
      <c r="A384" t="s">
        <v>25</v>
      </c>
      <c r="B384" t="s">
        <v>265</v>
      </c>
      <c r="C384">
        <v>28</v>
      </c>
      <c r="D384">
        <v>0</v>
      </c>
      <c r="E384">
        <v>22</v>
      </c>
      <c r="F384">
        <v>0</v>
      </c>
      <c r="G384">
        <v>18</v>
      </c>
      <c r="H384">
        <v>8</v>
      </c>
      <c r="I384">
        <v>0</v>
      </c>
      <c r="J384">
        <v>6.4328299999999996E-3</v>
      </c>
      <c r="K384">
        <v>0</v>
      </c>
      <c r="L384">
        <v>7.8745949999999999E-3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5.6817529999999998E-2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2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2.4E-2</v>
      </c>
      <c r="AH384">
        <v>0</v>
      </c>
      <c r="AI384">
        <v>0</v>
      </c>
      <c r="AJ384">
        <v>0</v>
      </c>
      <c r="AK384">
        <v>0</v>
      </c>
      <c r="AL384" t="s">
        <v>374</v>
      </c>
      <c r="AM384">
        <v>1</v>
      </c>
      <c r="AN384" t="s">
        <v>351</v>
      </c>
      <c r="AO384" s="1">
        <f>AVERAGE(AE384,AG384)</f>
        <v>1.2E-2</v>
      </c>
      <c r="AP384" s="1">
        <f>AVERAGE(AI384,AJ384)</f>
        <v>0</v>
      </c>
      <c r="AQ384" s="1">
        <f>AK384</f>
        <v>0</v>
      </c>
      <c r="AR384" s="8">
        <f>SUM(X384,Z384)</f>
        <v>2</v>
      </c>
      <c r="AS384" s="8">
        <f>SUM(AB384,AC384)</f>
        <v>0</v>
      </c>
      <c r="AT384" s="8">
        <f>AD384</f>
        <v>0</v>
      </c>
      <c r="AU384" t="b">
        <f>IF(AND(AE384&gt;0.1,AG384&gt;0.1,AF384&lt;0.1),TRUE,FALSE)</f>
        <v>0</v>
      </c>
      <c r="AV384" t="b">
        <f>IF(AND(AI384&gt;0.1,AJ384&gt;0.1,AH384&lt;0.1),TRUE,FALSE)</f>
        <v>0</v>
      </c>
      <c r="AW384" t="b">
        <f>IF(AND(AK384&gt;0.1,AH384&lt;0.1),TRUE,FALSE)</f>
        <v>0</v>
      </c>
    </row>
    <row r="385" spans="1:51" x14ac:dyDescent="0.2">
      <c r="A385" t="s">
        <v>25</v>
      </c>
      <c r="B385" t="s">
        <v>373</v>
      </c>
      <c r="C385">
        <v>4</v>
      </c>
      <c r="D385">
        <v>0</v>
      </c>
      <c r="E385">
        <v>3</v>
      </c>
      <c r="F385">
        <v>0</v>
      </c>
      <c r="G385">
        <v>0</v>
      </c>
      <c r="H385">
        <v>0</v>
      </c>
      <c r="I385">
        <v>0</v>
      </c>
      <c r="J385">
        <v>8.422382E-4</v>
      </c>
      <c r="K385">
        <v>0</v>
      </c>
      <c r="L385">
        <v>2.2406802000000001E-4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8.3926916000000004E-2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2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3.5000000000000003E-2</v>
      </c>
      <c r="AH385">
        <v>0</v>
      </c>
      <c r="AI385">
        <v>0</v>
      </c>
      <c r="AJ385">
        <v>0</v>
      </c>
      <c r="AK385">
        <v>0</v>
      </c>
      <c r="AL385" t="s">
        <v>372</v>
      </c>
      <c r="AM385">
        <v>1</v>
      </c>
      <c r="AN385" t="s">
        <v>351</v>
      </c>
      <c r="AO385" s="1">
        <f>AVERAGE(AE385,AG385)</f>
        <v>1.7500000000000002E-2</v>
      </c>
      <c r="AP385" s="1">
        <f>AVERAGE(AI385,AJ385)</f>
        <v>0</v>
      </c>
      <c r="AQ385" s="1">
        <f>AK385</f>
        <v>0</v>
      </c>
      <c r="AR385" s="8">
        <f>SUM(X385,Z385)</f>
        <v>2</v>
      </c>
      <c r="AS385" s="8">
        <f>SUM(AB385,AC385)</f>
        <v>0</v>
      </c>
      <c r="AT385" s="8">
        <f>AD385</f>
        <v>0</v>
      </c>
      <c r="AU385" t="b">
        <f>IF(AND(AE385&gt;0.1,AG385&gt;0.1,AF385&lt;0.1),TRUE,FALSE)</f>
        <v>0</v>
      </c>
      <c r="AV385" t="b">
        <f>IF(AND(AI385&gt;0.1,AJ385&gt;0.1,AH385&lt;0.1),TRUE,FALSE)</f>
        <v>0</v>
      </c>
      <c r="AW385" t="b">
        <f>IF(AND(AK385&gt;0.1,AH385&lt;0.1),TRUE,FALSE)</f>
        <v>0</v>
      </c>
    </row>
    <row r="386" spans="1:51" x14ac:dyDescent="0.2">
      <c r="A386" t="s">
        <v>25</v>
      </c>
      <c r="B386" t="s">
        <v>371</v>
      </c>
      <c r="C386">
        <v>0</v>
      </c>
      <c r="D386">
        <v>0</v>
      </c>
      <c r="E386">
        <v>0</v>
      </c>
      <c r="F386">
        <v>0</v>
      </c>
      <c r="G386">
        <v>3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5.9253693000000003E-2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2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2.5000000000000001E-2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 t="s">
        <v>370</v>
      </c>
      <c r="AM386">
        <v>1</v>
      </c>
      <c r="AN386" t="s">
        <v>366</v>
      </c>
      <c r="AO386" s="1">
        <f>AVERAGE(AE386,AG386)</f>
        <v>1.2500000000000001E-2</v>
      </c>
      <c r="AP386" s="1">
        <f>AVERAGE(AI386,AJ386)</f>
        <v>0</v>
      </c>
      <c r="AQ386" s="1">
        <f>AK386</f>
        <v>0</v>
      </c>
      <c r="AR386" s="8">
        <f>SUM(X386,Z386)</f>
        <v>2</v>
      </c>
      <c r="AS386" s="8">
        <f>SUM(AB386,AC386)</f>
        <v>0</v>
      </c>
      <c r="AT386" s="8">
        <f>AD386</f>
        <v>0</v>
      </c>
      <c r="AU386" t="b">
        <f>IF(AND(AE386&gt;0.1,AG386&gt;0.1,AF386&lt;0.1),TRUE,FALSE)</f>
        <v>0</v>
      </c>
      <c r="AV386" t="b">
        <f>IF(AND(AI386&gt;0.1,AJ386&gt;0.1,AH386&lt;0.1),TRUE,FALSE)</f>
        <v>0</v>
      </c>
      <c r="AW386" t="b">
        <f>IF(AND(AK386&gt;0.1,AH386&lt;0.1),TRUE,FALSE)</f>
        <v>0</v>
      </c>
    </row>
    <row r="387" spans="1:51" x14ac:dyDescent="0.2">
      <c r="A387" t="s">
        <v>25</v>
      </c>
      <c r="B387" t="s">
        <v>369</v>
      </c>
      <c r="C387">
        <v>5</v>
      </c>
      <c r="D387">
        <v>0</v>
      </c>
      <c r="E387">
        <v>7</v>
      </c>
      <c r="F387">
        <v>0</v>
      </c>
      <c r="G387">
        <v>0</v>
      </c>
      <c r="H387">
        <v>0</v>
      </c>
      <c r="I387">
        <v>0</v>
      </c>
      <c r="J387">
        <v>1.2563217999999999E-4</v>
      </c>
      <c r="K387">
        <v>0</v>
      </c>
      <c r="L387">
        <v>8.9128089999999997E-5</v>
      </c>
      <c r="M387">
        <v>0</v>
      </c>
      <c r="N387">
        <v>0</v>
      </c>
      <c r="O387">
        <v>0</v>
      </c>
      <c r="P387">
        <v>0</v>
      </c>
      <c r="Q387">
        <v>0.10917485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2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4.4999999999999998E-2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 t="s">
        <v>368</v>
      </c>
      <c r="AM387">
        <v>1</v>
      </c>
      <c r="AN387" t="s">
        <v>366</v>
      </c>
      <c r="AO387" s="1">
        <f>AVERAGE(AE387,AG387)</f>
        <v>2.2499999999999999E-2</v>
      </c>
      <c r="AP387" s="1">
        <f>AVERAGE(AI387,AJ387)</f>
        <v>0</v>
      </c>
      <c r="AQ387" s="1">
        <f>AK387</f>
        <v>0</v>
      </c>
      <c r="AR387" s="8">
        <f>SUM(X387,Z387)</f>
        <v>2</v>
      </c>
      <c r="AS387" s="8">
        <f>SUM(AB387,AC387)</f>
        <v>0</v>
      </c>
      <c r="AT387" s="8">
        <f>AD387</f>
        <v>0</v>
      </c>
      <c r="AU387" t="b">
        <f>IF(AND(AE387&gt;0.1,AG387&gt;0.1,AF387&lt;0.1),TRUE,FALSE)</f>
        <v>0</v>
      </c>
      <c r="AV387" t="b">
        <f>IF(AND(AI387&gt;0.1,AJ387&gt;0.1,AH387&lt;0.1),TRUE,FALSE)</f>
        <v>0</v>
      </c>
      <c r="AW387" t="b">
        <f>IF(AND(AK387&gt;0.1,AH387&lt;0.1),TRUE,FALSE)</f>
        <v>0</v>
      </c>
    </row>
    <row r="388" spans="1:51" x14ac:dyDescent="0.2">
      <c r="A388" t="s">
        <v>25</v>
      </c>
      <c r="B388" t="s">
        <v>267</v>
      </c>
      <c r="C388">
        <v>11</v>
      </c>
      <c r="D388">
        <v>2</v>
      </c>
      <c r="E388">
        <v>23</v>
      </c>
      <c r="F388">
        <v>0</v>
      </c>
      <c r="G388">
        <v>3</v>
      </c>
      <c r="H388">
        <v>2</v>
      </c>
      <c r="I388">
        <v>0</v>
      </c>
      <c r="J388">
        <v>7.3424739999999997E-4</v>
      </c>
      <c r="K388">
        <v>7.8000420000000001E-4</v>
      </c>
      <c r="L388">
        <v>1.1620122000000001E-3</v>
      </c>
      <c r="M388">
        <v>0</v>
      </c>
      <c r="N388">
        <v>0</v>
      </c>
      <c r="O388">
        <v>0</v>
      </c>
      <c r="P388">
        <v>0</v>
      </c>
      <c r="Q388">
        <v>0.12979590999999999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2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5.2999999999999999E-2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 t="s">
        <v>367</v>
      </c>
      <c r="AM388">
        <v>1</v>
      </c>
      <c r="AN388" t="s">
        <v>366</v>
      </c>
      <c r="AO388" s="1">
        <f>AVERAGE(AE388,AG388)</f>
        <v>2.6499999999999999E-2</v>
      </c>
      <c r="AP388" s="1">
        <f>AVERAGE(AI388,AJ388)</f>
        <v>0</v>
      </c>
      <c r="AQ388" s="1">
        <f>AK388</f>
        <v>0</v>
      </c>
      <c r="AR388" s="8">
        <f>SUM(X388,Z388)</f>
        <v>2</v>
      </c>
      <c r="AS388" s="8">
        <f>SUM(AB388,AC388)</f>
        <v>0</v>
      </c>
      <c r="AT388" s="8">
        <f>AD388</f>
        <v>0</v>
      </c>
      <c r="AU388" t="b">
        <f>IF(AND(AE388&gt;0.1,AG388&gt;0.1,AF388&lt;0.1),TRUE,FALSE)</f>
        <v>0</v>
      </c>
      <c r="AV388" t="b">
        <f>IF(AND(AI388&gt;0.1,AJ388&gt;0.1,AH388&lt;0.1),TRUE,FALSE)</f>
        <v>0</v>
      </c>
      <c r="AW388" t="b">
        <f>IF(AND(AK388&gt;0.1,AH388&lt;0.1),TRUE,FALSE)</f>
        <v>0</v>
      </c>
    </row>
    <row r="389" spans="1:51" x14ac:dyDescent="0.2">
      <c r="A389" t="s">
        <v>25</v>
      </c>
      <c r="B389" t="s">
        <v>362</v>
      </c>
      <c r="C389">
        <v>10</v>
      </c>
      <c r="D389">
        <v>0</v>
      </c>
      <c r="E389">
        <v>7</v>
      </c>
      <c r="F389">
        <v>0</v>
      </c>
      <c r="G389">
        <v>0</v>
      </c>
      <c r="H389">
        <v>0</v>
      </c>
      <c r="I389">
        <v>0</v>
      </c>
      <c r="J389">
        <v>4.5840250000000001E-4</v>
      </c>
      <c r="K389">
        <v>0</v>
      </c>
      <c r="L389">
        <v>4.4716042E-4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0.49279440000000002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2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0.17399999999999999</v>
      </c>
      <c r="AH389">
        <v>0</v>
      </c>
      <c r="AI389">
        <v>0</v>
      </c>
      <c r="AJ389">
        <v>0</v>
      </c>
      <c r="AK389">
        <v>0</v>
      </c>
      <c r="AL389" t="s">
        <v>361</v>
      </c>
      <c r="AM389">
        <v>1</v>
      </c>
      <c r="AN389" t="s">
        <v>351</v>
      </c>
      <c r="AO389" s="1">
        <f>AVERAGE(AE389,AG389)</f>
        <v>8.6999999999999994E-2</v>
      </c>
      <c r="AP389" s="1">
        <f>AVERAGE(AI389,AJ389)</f>
        <v>0</v>
      </c>
      <c r="AQ389" s="1">
        <f>AK389</f>
        <v>0</v>
      </c>
      <c r="AR389" s="8">
        <f>SUM(X389,Z389)</f>
        <v>2</v>
      </c>
      <c r="AS389" s="8">
        <f>SUM(AB389,AC389)</f>
        <v>0</v>
      </c>
      <c r="AT389" s="8">
        <f>AD389</f>
        <v>0</v>
      </c>
      <c r="AU389" t="b">
        <f>IF(AND(AE389&gt;0.1,AG389&gt;0.1,AF389&lt;0.1),TRUE,FALSE)</f>
        <v>0</v>
      </c>
      <c r="AV389" t="b">
        <f>IF(AND(AI389&gt;0.1,AJ389&gt;0.1,AH389&lt;0.1),TRUE,FALSE)</f>
        <v>0</v>
      </c>
      <c r="AW389" t="b">
        <f>IF(AND(AK389&gt;0.1,AH389&lt;0.1),TRUE,FALSE)</f>
        <v>0</v>
      </c>
    </row>
    <row r="390" spans="1:51" x14ac:dyDescent="0.2">
      <c r="A390" t="s">
        <v>25</v>
      </c>
      <c r="B390" t="s">
        <v>360</v>
      </c>
      <c r="C390">
        <v>3</v>
      </c>
      <c r="D390">
        <v>0</v>
      </c>
      <c r="E390">
        <v>4</v>
      </c>
      <c r="F390">
        <v>0</v>
      </c>
      <c r="G390">
        <v>11</v>
      </c>
      <c r="H390">
        <v>14</v>
      </c>
      <c r="I390">
        <v>0</v>
      </c>
      <c r="J390">
        <v>6.32691E-4</v>
      </c>
      <c r="K390">
        <v>0</v>
      </c>
      <c r="L390">
        <v>3.5908335000000002E-4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0.17760598999999999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2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7.0999999999999994E-2</v>
      </c>
      <c r="AH390">
        <v>0</v>
      </c>
      <c r="AI390">
        <v>0</v>
      </c>
      <c r="AJ390">
        <v>0</v>
      </c>
      <c r="AK390">
        <v>0</v>
      </c>
      <c r="AL390" t="s">
        <v>359</v>
      </c>
      <c r="AM390">
        <v>1</v>
      </c>
      <c r="AN390" t="s">
        <v>351</v>
      </c>
      <c r="AO390" s="1">
        <f>AVERAGE(AE390,AG390)</f>
        <v>3.5499999999999997E-2</v>
      </c>
      <c r="AP390" s="1">
        <f>AVERAGE(AI390,AJ390)</f>
        <v>0</v>
      </c>
      <c r="AQ390" s="1">
        <f>AK390</f>
        <v>0</v>
      </c>
      <c r="AR390" s="8">
        <f>SUM(X390,Z390)</f>
        <v>2</v>
      </c>
      <c r="AS390" s="8">
        <f>SUM(AB390,AC390)</f>
        <v>0</v>
      </c>
      <c r="AT390" s="8">
        <f>AD390</f>
        <v>0</v>
      </c>
      <c r="AU390" t="b">
        <f>IF(AND(AE390&gt;0.1,AG390&gt;0.1,AF390&lt;0.1),TRUE,FALSE)</f>
        <v>0</v>
      </c>
      <c r="AV390" t="b">
        <f>IF(AND(AI390&gt;0.1,AJ390&gt;0.1,AH390&lt;0.1),TRUE,FALSE)</f>
        <v>0</v>
      </c>
      <c r="AW390" t="b">
        <f>IF(AND(AK390&gt;0.1,AH390&lt;0.1),TRUE,FALSE)</f>
        <v>0</v>
      </c>
    </row>
    <row r="391" spans="1:51" x14ac:dyDescent="0.2">
      <c r="A391" t="s">
        <v>25</v>
      </c>
      <c r="B391" t="s">
        <v>358</v>
      </c>
      <c r="C391">
        <v>0</v>
      </c>
      <c r="D391">
        <v>0</v>
      </c>
      <c r="E391">
        <v>3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1.2731138E-3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6.9054840000000006E-2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2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2.9000000000000001E-2</v>
      </c>
      <c r="AH391">
        <v>0</v>
      </c>
      <c r="AI391">
        <v>0</v>
      </c>
      <c r="AJ391">
        <v>0</v>
      </c>
      <c r="AK391">
        <v>0</v>
      </c>
      <c r="AL391" t="s">
        <v>357</v>
      </c>
      <c r="AM391">
        <v>1</v>
      </c>
      <c r="AN391" t="s">
        <v>351</v>
      </c>
      <c r="AO391" s="1">
        <f>AVERAGE(AE391,AG391)</f>
        <v>1.4500000000000001E-2</v>
      </c>
      <c r="AP391" s="1">
        <f>AVERAGE(AI391,AJ391)</f>
        <v>0</v>
      </c>
      <c r="AQ391" s="1">
        <f>AK391</f>
        <v>0</v>
      </c>
      <c r="AR391" s="8">
        <f>SUM(X391,Z391)</f>
        <v>2</v>
      </c>
      <c r="AS391" s="8">
        <f>SUM(AB391,AC391)</f>
        <v>0</v>
      </c>
      <c r="AT391" s="8">
        <f>AD391</f>
        <v>0</v>
      </c>
      <c r="AU391" t="b">
        <f>IF(AND(AE391&gt;0.1,AG391&gt;0.1,AF391&lt;0.1),TRUE,FALSE)</f>
        <v>0</v>
      </c>
      <c r="AV391" t="b">
        <f>IF(AND(AI391&gt;0.1,AJ391&gt;0.1,AH391&lt;0.1),TRUE,FALSE)</f>
        <v>0</v>
      </c>
      <c r="AW391" t="b">
        <f>IF(AND(AK391&gt;0.1,AH391&lt;0.1),TRUE,FALSE)</f>
        <v>0</v>
      </c>
    </row>
    <row r="392" spans="1:51" x14ac:dyDescent="0.2">
      <c r="A392" t="s">
        <v>25</v>
      </c>
      <c r="B392" t="s">
        <v>356</v>
      </c>
      <c r="C392">
        <v>0</v>
      </c>
      <c r="D392">
        <v>0</v>
      </c>
      <c r="E392">
        <v>3</v>
      </c>
      <c r="F392">
        <v>0</v>
      </c>
      <c r="G392">
        <v>3</v>
      </c>
      <c r="H392">
        <v>0</v>
      </c>
      <c r="I392">
        <v>0</v>
      </c>
      <c r="J392">
        <v>0</v>
      </c>
      <c r="K392">
        <v>0</v>
      </c>
      <c r="L392">
        <v>2.0940937000000001E-4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4.9542427E-2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2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2.1000000000000001E-2</v>
      </c>
      <c r="AH392">
        <v>0</v>
      </c>
      <c r="AI392">
        <v>0</v>
      </c>
      <c r="AJ392">
        <v>0</v>
      </c>
      <c r="AK392">
        <v>0</v>
      </c>
      <c r="AL392" t="s">
        <v>355</v>
      </c>
      <c r="AM392">
        <v>1</v>
      </c>
      <c r="AN392" t="s">
        <v>351</v>
      </c>
      <c r="AO392" s="1">
        <f>AVERAGE(AE392,AG392)</f>
        <v>1.0500000000000001E-2</v>
      </c>
      <c r="AP392" s="1">
        <f>AVERAGE(AI392,AJ392)</f>
        <v>0</v>
      </c>
      <c r="AQ392" s="1">
        <f>AK392</f>
        <v>0</v>
      </c>
      <c r="AR392" s="8">
        <f>SUM(X392,Z392)</f>
        <v>2</v>
      </c>
      <c r="AS392" s="8">
        <f>SUM(AB392,AC392)</f>
        <v>0</v>
      </c>
      <c r="AT392" s="8">
        <f>AD392</f>
        <v>0</v>
      </c>
      <c r="AU392" t="b">
        <f>IF(AND(AE392&gt;0.1,AG392&gt;0.1,AF392&lt;0.1),TRUE,FALSE)</f>
        <v>0</v>
      </c>
      <c r="AV392" t="b">
        <f>IF(AND(AI392&gt;0.1,AJ392&gt;0.1,AH392&lt;0.1),TRUE,FALSE)</f>
        <v>0</v>
      </c>
      <c r="AW392" t="b">
        <f>IF(AND(AK392&gt;0.1,AH392&lt;0.1),TRUE,FALSE)</f>
        <v>0</v>
      </c>
    </row>
    <row r="393" spans="1:51" x14ac:dyDescent="0.2">
      <c r="A393" t="s">
        <v>25</v>
      </c>
      <c r="B393" t="s">
        <v>269</v>
      </c>
      <c r="C393">
        <v>38</v>
      </c>
      <c r="D393">
        <v>0</v>
      </c>
      <c r="E393">
        <v>60</v>
      </c>
      <c r="F393">
        <v>0</v>
      </c>
      <c r="G393">
        <v>23</v>
      </c>
      <c r="H393">
        <v>12</v>
      </c>
      <c r="I393">
        <v>0</v>
      </c>
      <c r="J393">
        <v>1.1103727000000001E-2</v>
      </c>
      <c r="K393">
        <v>0</v>
      </c>
      <c r="L393">
        <v>9.8467390000000002E-3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7.6465249999999998E-2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2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3.2000000000000001E-2</v>
      </c>
      <c r="AH393">
        <v>0</v>
      </c>
      <c r="AI393">
        <v>0</v>
      </c>
      <c r="AJ393">
        <v>0</v>
      </c>
      <c r="AK393">
        <v>0</v>
      </c>
      <c r="AL393" t="s">
        <v>354</v>
      </c>
      <c r="AM393">
        <v>1</v>
      </c>
      <c r="AN393" t="s">
        <v>351</v>
      </c>
      <c r="AO393" s="1">
        <f>AVERAGE(AE393,AG393)</f>
        <v>1.6E-2</v>
      </c>
      <c r="AP393" s="1">
        <f>AVERAGE(AI393,AJ393)</f>
        <v>0</v>
      </c>
      <c r="AQ393" s="1">
        <f>AK393</f>
        <v>0</v>
      </c>
      <c r="AR393" s="8">
        <f>SUM(X393,Z393)</f>
        <v>2</v>
      </c>
      <c r="AS393" s="8">
        <f>SUM(AB393,AC393)</f>
        <v>0</v>
      </c>
      <c r="AT393" s="8">
        <f>AD393</f>
        <v>0</v>
      </c>
      <c r="AU393" t="b">
        <f>IF(AND(AE393&gt;0.1,AG393&gt;0.1,AF393&lt;0.1),TRUE,FALSE)</f>
        <v>0</v>
      </c>
      <c r="AV393" t="b">
        <f>IF(AND(AI393&gt;0.1,AJ393&gt;0.1,AH393&lt;0.1),TRUE,FALSE)</f>
        <v>0</v>
      </c>
      <c r="AW393" t="b">
        <f>IF(AND(AK393&gt;0.1,AH393&lt;0.1),TRUE,FALSE)</f>
        <v>0</v>
      </c>
    </row>
    <row r="394" spans="1:51" x14ac:dyDescent="0.2">
      <c r="A394" t="s">
        <v>25</v>
      </c>
      <c r="B394" t="s">
        <v>353</v>
      </c>
      <c r="C394">
        <v>3</v>
      </c>
      <c r="D394">
        <v>0</v>
      </c>
      <c r="E394">
        <v>4</v>
      </c>
      <c r="F394">
        <v>0</v>
      </c>
      <c r="G394">
        <v>8</v>
      </c>
      <c r="H394">
        <v>3</v>
      </c>
      <c r="I394">
        <v>0</v>
      </c>
      <c r="J394">
        <v>5.5139546999999995E-4</v>
      </c>
      <c r="K394">
        <v>0</v>
      </c>
      <c r="L394">
        <v>6.258883E-4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7.8946710000000003E-2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2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3.3000000000000002E-2</v>
      </c>
      <c r="AH394">
        <v>0</v>
      </c>
      <c r="AI394">
        <v>0</v>
      </c>
      <c r="AJ394">
        <v>0</v>
      </c>
      <c r="AK394">
        <v>0</v>
      </c>
      <c r="AL394" t="s">
        <v>352</v>
      </c>
      <c r="AM394">
        <v>1</v>
      </c>
      <c r="AN394" t="s">
        <v>351</v>
      </c>
      <c r="AO394" s="1">
        <f>AVERAGE(AE394,AG394)</f>
        <v>1.6500000000000001E-2</v>
      </c>
      <c r="AP394" s="1">
        <f>AVERAGE(AI394,AJ394)</f>
        <v>0</v>
      </c>
      <c r="AQ394" s="1">
        <f>AK394</f>
        <v>0</v>
      </c>
      <c r="AR394" s="8">
        <f>SUM(X394,Z394)</f>
        <v>2</v>
      </c>
      <c r="AS394" s="8">
        <f>SUM(AB394,AC394)</f>
        <v>0</v>
      </c>
      <c r="AT394" s="8">
        <f>AD394</f>
        <v>0</v>
      </c>
      <c r="AU394" t="b">
        <f>IF(AND(AE394&gt;0.1,AG394&gt;0.1,AF394&lt;0.1),TRUE,FALSE)</f>
        <v>0</v>
      </c>
      <c r="AV394" t="b">
        <f>IF(AND(AI394&gt;0.1,AJ394&gt;0.1,AH394&lt;0.1),TRUE,FALSE)</f>
        <v>0</v>
      </c>
      <c r="AW394" t="b">
        <f>IF(AND(AK394&gt;0.1,AH394&lt;0.1),TRUE,FALSE)</f>
        <v>0</v>
      </c>
    </row>
    <row r="395" spans="1:51" x14ac:dyDescent="0.2">
      <c r="A395" t="s">
        <v>25</v>
      </c>
      <c r="B395" t="s">
        <v>1169</v>
      </c>
      <c r="C395">
        <v>2</v>
      </c>
      <c r="D395">
        <v>0</v>
      </c>
      <c r="E395">
        <v>2</v>
      </c>
      <c r="F395">
        <v>0</v>
      </c>
      <c r="G395">
        <v>0</v>
      </c>
      <c r="H395">
        <v>0</v>
      </c>
      <c r="I395">
        <v>0</v>
      </c>
      <c r="J395">
        <v>1.2986814999999999E-4</v>
      </c>
      <c r="K395">
        <v>0</v>
      </c>
      <c r="L395">
        <v>5.5279935999999998E-5</v>
      </c>
      <c r="M395">
        <v>0</v>
      </c>
      <c r="N395">
        <v>1.5555797000000001E-3</v>
      </c>
      <c r="O395">
        <v>1.5597975999999999E-3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0.41253757000000002</v>
      </c>
      <c r="V395">
        <v>0.54881656000000001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49</v>
      </c>
      <c r="AC395">
        <v>60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0.15</v>
      </c>
      <c r="AJ395">
        <v>0.19</v>
      </c>
      <c r="AK395">
        <v>0</v>
      </c>
      <c r="AL395" t="s">
        <v>1168</v>
      </c>
      <c r="AM395">
        <v>2</v>
      </c>
      <c r="AN395" t="s">
        <v>815</v>
      </c>
      <c r="AO395" s="1">
        <f>AVERAGE(AE395,AG395)</f>
        <v>0</v>
      </c>
      <c r="AP395" s="1">
        <f>AVERAGE(AI395,AJ395)</f>
        <v>0.16999999999999998</v>
      </c>
      <c r="AQ395" s="1">
        <f>AK395</f>
        <v>0</v>
      </c>
      <c r="AR395" s="8">
        <f>SUM(X395,Z395)</f>
        <v>0</v>
      </c>
      <c r="AS395" s="8">
        <f>SUM(AB395,AC395)</f>
        <v>109</v>
      </c>
      <c r="AT395" s="8">
        <f>AD395</f>
        <v>0</v>
      </c>
      <c r="AU395" t="b">
        <f>IF(AND(AE395&gt;0.1,AG395&gt;0.1,AF395&lt;0.1),TRUE,FALSE)</f>
        <v>0</v>
      </c>
      <c r="AV395" t="b">
        <f>IF(AND(AI395&gt;0.1,AJ395&gt;0.1,AH395&lt;0.1),TRUE,FALSE)</f>
        <v>1</v>
      </c>
      <c r="AW395" t="b">
        <f>IF(AND(AK395&gt;0.1,AH395&lt;0.1),TRUE,FALSE)</f>
        <v>0</v>
      </c>
      <c r="AX395" t="s">
        <v>1167</v>
      </c>
      <c r="AY395" t="s">
        <v>1166</v>
      </c>
    </row>
    <row r="396" spans="1:51" x14ac:dyDescent="0.2">
      <c r="A396" t="s">
        <v>25</v>
      </c>
      <c r="B396" t="s">
        <v>275</v>
      </c>
      <c r="C396">
        <v>28</v>
      </c>
      <c r="D396">
        <v>2</v>
      </c>
      <c r="E396">
        <v>33</v>
      </c>
      <c r="F396">
        <v>2</v>
      </c>
      <c r="G396">
        <v>7</v>
      </c>
      <c r="H396">
        <v>6</v>
      </c>
      <c r="I396">
        <v>3</v>
      </c>
      <c r="J396">
        <v>2.4526601000000002E-3</v>
      </c>
      <c r="K396">
        <v>5.4631557000000002E-4</v>
      </c>
      <c r="L396">
        <v>2.1329119999999998E-3</v>
      </c>
      <c r="M396">
        <v>3.8230997999999999E-4</v>
      </c>
      <c r="N396">
        <v>2.1443893000000001E-3</v>
      </c>
      <c r="O396">
        <v>1.8592938E-3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0.81551563999999999</v>
      </c>
      <c r="V396">
        <v>0.5205476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17</v>
      </c>
      <c r="AC396">
        <v>18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0.25900000000000001</v>
      </c>
      <c r="AJ396">
        <v>0.182</v>
      </c>
      <c r="AK396">
        <v>0</v>
      </c>
      <c r="AL396" t="s">
        <v>1071</v>
      </c>
      <c r="AM396">
        <v>2</v>
      </c>
      <c r="AN396" t="s">
        <v>815</v>
      </c>
      <c r="AO396" s="1">
        <f>AVERAGE(AE396,AG396)</f>
        <v>0</v>
      </c>
      <c r="AP396" s="1">
        <f>AVERAGE(AI396,AJ396)</f>
        <v>0.2205</v>
      </c>
      <c r="AQ396" s="1">
        <f>AK396</f>
        <v>0</v>
      </c>
      <c r="AR396" s="8">
        <f>SUM(X396,Z396)</f>
        <v>0</v>
      </c>
      <c r="AS396" s="8">
        <f>SUM(AB396,AC396)</f>
        <v>35</v>
      </c>
      <c r="AT396" s="8">
        <f>AD396</f>
        <v>0</v>
      </c>
      <c r="AU396" t="b">
        <f>IF(AND(AE396&gt;0.1,AG396&gt;0.1,AF396&lt;0.1),TRUE,FALSE)</f>
        <v>0</v>
      </c>
      <c r="AV396" t="b">
        <f>IF(AND(AI396&gt;0.1,AJ396&gt;0.1,AH396&lt;0.1),TRUE,FALSE)</f>
        <v>1</v>
      </c>
      <c r="AW396" t="b">
        <f>IF(AND(AK396&gt;0.1,AH396&lt;0.1),TRUE,FALSE)</f>
        <v>0</v>
      </c>
      <c r="AX396" t="s">
        <v>1070</v>
      </c>
      <c r="AY396" t="s">
        <v>1069</v>
      </c>
    </row>
    <row r="397" spans="1:51" x14ac:dyDescent="0.2">
      <c r="A397" t="s">
        <v>25</v>
      </c>
      <c r="B397" t="s">
        <v>900</v>
      </c>
      <c r="C397">
        <v>4</v>
      </c>
      <c r="D397">
        <v>0</v>
      </c>
      <c r="E397">
        <v>2</v>
      </c>
      <c r="F397">
        <v>0</v>
      </c>
      <c r="G397">
        <v>0</v>
      </c>
      <c r="H397">
        <v>0</v>
      </c>
      <c r="I397">
        <v>0</v>
      </c>
      <c r="J397">
        <v>2.7531323999999997E-4</v>
      </c>
      <c r="K397">
        <v>0</v>
      </c>
      <c r="L397">
        <v>1.1719037999999999E-4</v>
      </c>
      <c r="M397">
        <v>0</v>
      </c>
      <c r="N397">
        <v>3.7957046999999999E-4</v>
      </c>
      <c r="O397">
        <v>3.1082302999999999E-4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0.11429453000000001</v>
      </c>
      <c r="V397">
        <v>0.16412604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4</v>
      </c>
      <c r="AC397">
        <v>4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4.7E-2</v>
      </c>
      <c r="AJ397">
        <v>6.6000000000000003E-2</v>
      </c>
      <c r="AK397">
        <v>0</v>
      </c>
      <c r="AL397" t="s">
        <v>78</v>
      </c>
      <c r="AM397">
        <v>2</v>
      </c>
      <c r="AN397" t="s">
        <v>815</v>
      </c>
      <c r="AO397" s="1">
        <f>AVERAGE(AE397,AG397)</f>
        <v>0</v>
      </c>
      <c r="AP397" s="1">
        <f>AVERAGE(AI397,AJ397)</f>
        <v>5.6500000000000002E-2</v>
      </c>
      <c r="AQ397" s="1">
        <f>AK397</f>
        <v>0</v>
      </c>
      <c r="AR397" s="8">
        <f>SUM(X397,Z397)</f>
        <v>0</v>
      </c>
      <c r="AS397" s="8">
        <f>SUM(AB397,AC397)</f>
        <v>8</v>
      </c>
      <c r="AT397" s="8">
        <f>AD397</f>
        <v>0</v>
      </c>
      <c r="AU397" t="b">
        <f>IF(AND(AE397&gt;0.1,AG397&gt;0.1,AF397&lt;0.1),TRUE,FALSE)</f>
        <v>0</v>
      </c>
      <c r="AV397" t="b">
        <f>IF(AND(AI397&gt;0.1,AJ397&gt;0.1,AH397&lt;0.1),TRUE,FALSE)</f>
        <v>0</v>
      </c>
      <c r="AW397" t="b">
        <f>IF(AND(AK397&gt;0.1,AH397&lt;0.1),TRUE,FALSE)</f>
        <v>0</v>
      </c>
    </row>
    <row r="398" spans="1:51" x14ac:dyDescent="0.2">
      <c r="A398" t="s">
        <v>25</v>
      </c>
      <c r="B398" t="s">
        <v>279</v>
      </c>
      <c r="C398">
        <v>18</v>
      </c>
      <c r="D398">
        <v>0</v>
      </c>
      <c r="E398">
        <v>42</v>
      </c>
      <c r="F398">
        <v>0</v>
      </c>
      <c r="G398">
        <v>27</v>
      </c>
      <c r="H398">
        <v>17</v>
      </c>
      <c r="I398">
        <v>3</v>
      </c>
      <c r="J398">
        <v>5.1247970000000004E-3</v>
      </c>
      <c r="K398">
        <v>0</v>
      </c>
      <c r="L398">
        <v>1.0907155999999999E-2</v>
      </c>
      <c r="M398">
        <v>0</v>
      </c>
      <c r="N398">
        <v>0</v>
      </c>
      <c r="O398">
        <v>4.4495918000000002E-4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1.8591403999999999E-2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8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8.0000000000000002E-3</v>
      </c>
      <c r="AK398">
        <v>0</v>
      </c>
      <c r="AL398" t="s">
        <v>899</v>
      </c>
      <c r="AM398">
        <v>1</v>
      </c>
      <c r="AN398" t="s">
        <v>670</v>
      </c>
      <c r="AO398" s="1">
        <f>AVERAGE(AE398,AG398)</f>
        <v>0</v>
      </c>
      <c r="AP398" s="1">
        <f>AVERAGE(AI398,AJ398)</f>
        <v>4.0000000000000001E-3</v>
      </c>
      <c r="AQ398" s="1">
        <f>AK398</f>
        <v>0</v>
      </c>
      <c r="AR398" s="8">
        <f>SUM(X398,Z398)</f>
        <v>0</v>
      </c>
      <c r="AS398" s="8">
        <f>SUM(AB398,AC398)</f>
        <v>8</v>
      </c>
      <c r="AT398" s="8">
        <f>AD398</f>
        <v>0</v>
      </c>
      <c r="AU398" t="b">
        <f>IF(AND(AE398&gt;0.1,AG398&gt;0.1,AF398&lt;0.1),TRUE,FALSE)</f>
        <v>0</v>
      </c>
      <c r="AV398" t="b">
        <f>IF(AND(AI398&gt;0.1,AJ398&gt;0.1,AH398&lt;0.1),TRUE,FALSE)</f>
        <v>0</v>
      </c>
      <c r="AW398" t="b">
        <f>IF(AND(AK398&gt;0.1,AH398&lt;0.1),TRUE,FALSE)</f>
        <v>0</v>
      </c>
    </row>
    <row r="399" spans="1:51" x14ac:dyDescent="0.2">
      <c r="A399" t="s">
        <v>25</v>
      </c>
      <c r="B399" t="s">
        <v>293</v>
      </c>
      <c r="C399">
        <v>11</v>
      </c>
      <c r="D399">
        <v>0</v>
      </c>
      <c r="E399">
        <v>11</v>
      </c>
      <c r="F399">
        <v>0</v>
      </c>
      <c r="G399">
        <v>7</v>
      </c>
      <c r="H399">
        <v>6</v>
      </c>
      <c r="I399">
        <v>0</v>
      </c>
      <c r="J399">
        <v>1.0580881E-3</v>
      </c>
      <c r="K399">
        <v>0</v>
      </c>
      <c r="L399">
        <v>1.9235319999999999E-3</v>
      </c>
      <c r="M399">
        <v>0</v>
      </c>
      <c r="N399">
        <v>2.3195035000000001E-4</v>
      </c>
      <c r="O399">
        <v>1.1396384E-4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0.101539254</v>
      </c>
      <c r="V399">
        <v>4.712856E-2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5</v>
      </c>
      <c r="AC399">
        <v>3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4.2000000000000003E-2</v>
      </c>
      <c r="AJ399">
        <v>0.02</v>
      </c>
      <c r="AK399">
        <v>0</v>
      </c>
      <c r="AL399" t="s">
        <v>898</v>
      </c>
      <c r="AM399">
        <v>2</v>
      </c>
      <c r="AN399" t="s">
        <v>815</v>
      </c>
      <c r="AO399" s="1">
        <f>AVERAGE(AE399,AG399)</f>
        <v>0</v>
      </c>
      <c r="AP399" s="1">
        <f>AVERAGE(AI399,AJ399)</f>
        <v>3.1E-2</v>
      </c>
      <c r="AQ399" s="1">
        <f>AK399</f>
        <v>0</v>
      </c>
      <c r="AR399" s="8">
        <f>SUM(X399,Z399)</f>
        <v>0</v>
      </c>
      <c r="AS399" s="8">
        <f>SUM(AB399,AC399)</f>
        <v>8</v>
      </c>
      <c r="AT399" s="8">
        <f>AD399</f>
        <v>0</v>
      </c>
      <c r="AU399" t="b">
        <f>IF(AND(AE399&gt;0.1,AG399&gt;0.1,AF399&lt;0.1),TRUE,FALSE)</f>
        <v>0</v>
      </c>
      <c r="AV399" t="b">
        <f>IF(AND(AI399&gt;0.1,AJ399&gt;0.1,AH399&lt;0.1),TRUE,FALSE)</f>
        <v>0</v>
      </c>
      <c r="AW399" t="b">
        <f>IF(AND(AK399&gt;0.1,AH399&lt;0.1),TRUE,FALSE)</f>
        <v>0</v>
      </c>
    </row>
    <row r="400" spans="1:51" x14ac:dyDescent="0.2">
      <c r="A400" t="s">
        <v>25</v>
      </c>
      <c r="B400" t="s">
        <v>888</v>
      </c>
      <c r="C400">
        <v>0</v>
      </c>
      <c r="D400">
        <v>0</v>
      </c>
      <c r="E400">
        <v>6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2.6784086000000002E-4</v>
      </c>
      <c r="M400">
        <v>0</v>
      </c>
      <c r="N400">
        <v>3.2424926999999998E-4</v>
      </c>
      <c r="O400">
        <v>3.5402874000000002E-4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4.4720173000000002E-2</v>
      </c>
      <c r="V400">
        <v>4.4720173000000002E-2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3</v>
      </c>
      <c r="AC400">
        <v>4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1.9E-2</v>
      </c>
      <c r="AJ400">
        <v>1.9E-2</v>
      </c>
      <c r="AK400">
        <v>0</v>
      </c>
      <c r="AL400" t="s">
        <v>887</v>
      </c>
      <c r="AM400">
        <v>2</v>
      </c>
      <c r="AN400" t="s">
        <v>815</v>
      </c>
      <c r="AO400" s="1">
        <f>AVERAGE(AE400,AG400)</f>
        <v>0</v>
      </c>
      <c r="AP400" s="1">
        <f>AVERAGE(AI400,AJ400)</f>
        <v>1.9E-2</v>
      </c>
      <c r="AQ400" s="1">
        <f>AK400</f>
        <v>0</v>
      </c>
      <c r="AR400" s="8">
        <f>SUM(X400,Z400)</f>
        <v>0</v>
      </c>
      <c r="AS400" s="8">
        <f>SUM(AB400,AC400)</f>
        <v>7</v>
      </c>
      <c r="AT400" s="8">
        <f>AD400</f>
        <v>0</v>
      </c>
      <c r="AU400" t="b">
        <f>IF(AND(AE400&gt;0.1,AG400&gt;0.1,AF400&lt;0.1),TRUE,FALSE)</f>
        <v>0</v>
      </c>
      <c r="AV400" t="b">
        <f>IF(AND(AI400&gt;0.1,AJ400&gt;0.1,AH400&lt;0.1),TRUE,FALSE)</f>
        <v>0</v>
      </c>
      <c r="AW400" t="b">
        <f>IF(AND(AK400&gt;0.1,AH400&lt;0.1),TRUE,FALSE)</f>
        <v>0</v>
      </c>
    </row>
    <row r="401" spans="1:49" x14ac:dyDescent="0.2">
      <c r="A401" t="s">
        <v>25</v>
      </c>
      <c r="B401" t="s">
        <v>886</v>
      </c>
      <c r="C401">
        <v>0</v>
      </c>
      <c r="D401">
        <v>0</v>
      </c>
      <c r="E401">
        <v>2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6.6528504E-4</v>
      </c>
      <c r="M401">
        <v>0</v>
      </c>
      <c r="N401">
        <v>3.209202E-4</v>
      </c>
      <c r="O401">
        <v>3.5039396999999998E-4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4.2317390000000003E-2</v>
      </c>
      <c r="V401">
        <v>4.2317390000000003E-2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3</v>
      </c>
      <c r="AC401">
        <v>4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1.7999999999999999E-2</v>
      </c>
      <c r="AJ401">
        <v>1.7999999999999999E-2</v>
      </c>
      <c r="AK401">
        <v>0</v>
      </c>
      <c r="AL401" t="s">
        <v>885</v>
      </c>
      <c r="AM401">
        <v>2</v>
      </c>
      <c r="AN401" t="s">
        <v>815</v>
      </c>
      <c r="AO401" s="1">
        <f>AVERAGE(AE401,AG401)</f>
        <v>0</v>
      </c>
      <c r="AP401" s="1">
        <f>AVERAGE(AI401,AJ401)</f>
        <v>1.7999999999999999E-2</v>
      </c>
      <c r="AQ401" s="1">
        <f>AK401</f>
        <v>0</v>
      </c>
      <c r="AR401" s="8">
        <f>SUM(X401,Z401)</f>
        <v>0</v>
      </c>
      <c r="AS401" s="8">
        <f>SUM(AB401,AC401)</f>
        <v>7</v>
      </c>
      <c r="AT401" s="8">
        <f>AD401</f>
        <v>0</v>
      </c>
      <c r="AU401" t="b">
        <f>IF(AND(AE401&gt;0.1,AG401&gt;0.1,AF401&lt;0.1),TRUE,FALSE)</f>
        <v>0</v>
      </c>
      <c r="AV401" t="b">
        <f>IF(AND(AI401&gt;0.1,AJ401&gt;0.1,AH401&lt;0.1),TRUE,FALSE)</f>
        <v>0</v>
      </c>
      <c r="AW401" t="b">
        <f>IF(AND(AK401&gt;0.1,AH401&lt;0.1),TRUE,FALSE)</f>
        <v>0</v>
      </c>
    </row>
    <row r="402" spans="1:49" x14ac:dyDescent="0.2">
      <c r="A402" t="s">
        <v>25</v>
      </c>
      <c r="B402" t="s">
        <v>281</v>
      </c>
      <c r="C402">
        <v>45</v>
      </c>
      <c r="D402">
        <v>3</v>
      </c>
      <c r="E402">
        <v>68</v>
      </c>
      <c r="F402">
        <v>5</v>
      </c>
      <c r="G402">
        <v>63</v>
      </c>
      <c r="H402">
        <v>66</v>
      </c>
      <c r="I402">
        <v>3</v>
      </c>
      <c r="J402">
        <v>1.1439052999999999E-2</v>
      </c>
      <c r="K402">
        <v>2.0970112999999999E-3</v>
      </c>
      <c r="L402">
        <v>8.8334510000000008E-3</v>
      </c>
      <c r="M402">
        <v>1.9566430000000001E-3</v>
      </c>
      <c r="N402">
        <v>3.2764806999999998E-4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3.2761455000000002E-2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6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1.4E-2</v>
      </c>
      <c r="AJ402">
        <v>0</v>
      </c>
      <c r="AK402">
        <v>0</v>
      </c>
      <c r="AL402" t="s">
        <v>861</v>
      </c>
      <c r="AM402">
        <v>1</v>
      </c>
      <c r="AN402" t="s">
        <v>665</v>
      </c>
      <c r="AO402" s="1">
        <f>AVERAGE(AE402,AG402)</f>
        <v>0</v>
      </c>
      <c r="AP402" s="1">
        <f>AVERAGE(AI402,AJ402)</f>
        <v>7.0000000000000001E-3</v>
      </c>
      <c r="AQ402" s="1">
        <f>AK402</f>
        <v>0</v>
      </c>
      <c r="AR402" s="8">
        <f>SUM(X402,Z402)</f>
        <v>0</v>
      </c>
      <c r="AS402" s="8">
        <f>SUM(AB402,AC402)</f>
        <v>6</v>
      </c>
      <c r="AT402" s="8">
        <f>AD402</f>
        <v>0</v>
      </c>
      <c r="AU402" t="b">
        <f>IF(AND(AE402&gt;0.1,AG402&gt;0.1,AF402&lt;0.1),TRUE,FALSE)</f>
        <v>0</v>
      </c>
      <c r="AV402" t="b">
        <f>IF(AND(AI402&gt;0.1,AJ402&gt;0.1,AH402&lt;0.1),TRUE,FALSE)</f>
        <v>0</v>
      </c>
      <c r="AW402" t="b">
        <f>IF(AND(AK402&gt;0.1,AH402&lt;0.1),TRUE,FALSE)</f>
        <v>0</v>
      </c>
    </row>
    <row r="403" spans="1:49" x14ac:dyDescent="0.2">
      <c r="A403" t="s">
        <v>25</v>
      </c>
      <c r="B403" t="s">
        <v>840</v>
      </c>
      <c r="C403">
        <v>3</v>
      </c>
      <c r="D403">
        <v>0</v>
      </c>
      <c r="E403">
        <v>9</v>
      </c>
      <c r="F403">
        <v>0</v>
      </c>
      <c r="G403">
        <v>0</v>
      </c>
      <c r="H403">
        <v>0</v>
      </c>
      <c r="I403">
        <v>0</v>
      </c>
      <c r="J403">
        <v>9.3388330000000004E-5</v>
      </c>
      <c r="K403">
        <v>0</v>
      </c>
      <c r="L403">
        <v>1.4906948E-4</v>
      </c>
      <c r="M403">
        <v>0</v>
      </c>
      <c r="N403">
        <v>8.8901110000000002E-4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0.1614486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5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6.5000000000000002E-2</v>
      </c>
      <c r="AJ403">
        <v>0</v>
      </c>
      <c r="AK403">
        <v>0</v>
      </c>
      <c r="AL403" t="s">
        <v>839</v>
      </c>
      <c r="AM403">
        <v>1</v>
      </c>
      <c r="AN403" t="s">
        <v>665</v>
      </c>
      <c r="AO403" s="1">
        <f>AVERAGE(AE403,AG403)</f>
        <v>0</v>
      </c>
      <c r="AP403" s="1">
        <f>AVERAGE(AI403,AJ403)</f>
        <v>3.2500000000000001E-2</v>
      </c>
      <c r="AQ403" s="1">
        <f>AK403</f>
        <v>0</v>
      </c>
      <c r="AR403" s="8">
        <f>SUM(X403,Z403)</f>
        <v>0</v>
      </c>
      <c r="AS403" s="8">
        <f>SUM(AB403,AC403)</f>
        <v>5</v>
      </c>
      <c r="AT403" s="8">
        <f>AD403</f>
        <v>0</v>
      </c>
      <c r="AU403" t="b">
        <f>IF(AND(AE403&gt;0.1,AG403&gt;0.1,AF403&lt;0.1),TRUE,FALSE)</f>
        <v>0</v>
      </c>
      <c r="AV403" t="b">
        <f>IF(AND(AI403&gt;0.1,AJ403&gt;0.1,AH403&lt;0.1),TRUE,FALSE)</f>
        <v>0</v>
      </c>
      <c r="AW403" t="b">
        <f>IF(AND(AK403&gt;0.1,AH403&lt;0.1),TRUE,FALSE)</f>
        <v>0</v>
      </c>
    </row>
    <row r="404" spans="1:49" x14ac:dyDescent="0.2">
      <c r="A404" t="s">
        <v>25</v>
      </c>
      <c r="B404" t="s">
        <v>812</v>
      </c>
      <c r="C404">
        <v>4</v>
      </c>
      <c r="D404">
        <v>0</v>
      </c>
      <c r="E404">
        <v>4</v>
      </c>
      <c r="F404">
        <v>0</v>
      </c>
      <c r="G404">
        <v>3</v>
      </c>
      <c r="H404">
        <v>2</v>
      </c>
      <c r="I404">
        <v>0</v>
      </c>
      <c r="J404">
        <v>5.6864076999999999E-4</v>
      </c>
      <c r="K404">
        <v>0</v>
      </c>
      <c r="L404">
        <v>5.1867595000000002E-4</v>
      </c>
      <c r="M404">
        <v>0</v>
      </c>
      <c r="N404">
        <v>1.12640104E-4</v>
      </c>
      <c r="O404">
        <v>9.2238839999999998E-5</v>
      </c>
      <c r="P404">
        <v>6.3240045000000002E-4</v>
      </c>
      <c r="Q404">
        <v>0</v>
      </c>
      <c r="R404">
        <v>0</v>
      </c>
      <c r="S404">
        <v>0</v>
      </c>
      <c r="T404">
        <v>0</v>
      </c>
      <c r="U404">
        <v>6.6596150000000007E-2</v>
      </c>
      <c r="V404">
        <v>4.9542427E-2</v>
      </c>
      <c r="W404">
        <v>5.6817529999999998E-2</v>
      </c>
      <c r="X404">
        <v>0</v>
      </c>
      <c r="Y404">
        <v>0</v>
      </c>
      <c r="Z404">
        <v>0</v>
      </c>
      <c r="AA404">
        <v>0</v>
      </c>
      <c r="AB404">
        <v>2</v>
      </c>
      <c r="AC404">
        <v>2</v>
      </c>
      <c r="AD404">
        <v>2</v>
      </c>
      <c r="AE404">
        <v>0</v>
      </c>
      <c r="AF404">
        <v>0</v>
      </c>
      <c r="AG404">
        <v>0</v>
      </c>
      <c r="AH404">
        <v>0</v>
      </c>
      <c r="AI404">
        <v>2.8000000000000001E-2</v>
      </c>
      <c r="AJ404">
        <v>2.1000000000000001E-2</v>
      </c>
      <c r="AK404">
        <v>2.4E-2</v>
      </c>
      <c r="AL404" t="s">
        <v>811</v>
      </c>
      <c r="AM404">
        <v>3</v>
      </c>
      <c r="AN404" t="s">
        <v>810</v>
      </c>
      <c r="AO404" s="1">
        <f>AVERAGE(AE404,AG404)</f>
        <v>0</v>
      </c>
      <c r="AP404" s="1">
        <f>AVERAGE(AI404,AJ404)</f>
        <v>2.4500000000000001E-2</v>
      </c>
      <c r="AQ404" s="1">
        <f>AK404</f>
        <v>2.4E-2</v>
      </c>
      <c r="AR404" s="8">
        <f>SUM(X404,Z404)</f>
        <v>0</v>
      </c>
      <c r="AS404" s="8">
        <f>SUM(AB404,AC404)</f>
        <v>4</v>
      </c>
      <c r="AT404" s="8">
        <f>AD404</f>
        <v>2</v>
      </c>
      <c r="AU404" t="b">
        <f>IF(AND(AE404&gt;0.1,AG404&gt;0.1,AF404&lt;0.1),TRUE,FALSE)</f>
        <v>0</v>
      </c>
      <c r="AV404" t="b">
        <f>IF(AND(AI404&gt;0.1,AJ404&gt;0.1,AH404&lt;0.1),TRUE,FALSE)</f>
        <v>0</v>
      </c>
      <c r="AW404" t="b">
        <f>IF(AND(AK404&gt;0.1,AH404&lt;0.1),TRUE,FALSE)</f>
        <v>0</v>
      </c>
    </row>
    <row r="405" spans="1:49" x14ac:dyDescent="0.2">
      <c r="A405" t="s">
        <v>25</v>
      </c>
      <c r="B405" t="s">
        <v>817</v>
      </c>
      <c r="C405">
        <v>4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1.2024340000000001E-3</v>
      </c>
      <c r="K405">
        <v>0</v>
      </c>
      <c r="L405">
        <v>0</v>
      </c>
      <c r="M405">
        <v>0</v>
      </c>
      <c r="N405">
        <v>4.2527384E-4</v>
      </c>
      <c r="O405">
        <v>3.4824866000000002E-4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0.26473629999999998</v>
      </c>
      <c r="V405">
        <v>0.25314115999999998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2</v>
      </c>
      <c r="AC405">
        <v>2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0.10199999999999999</v>
      </c>
      <c r="AJ405">
        <v>9.8000000000000004E-2</v>
      </c>
      <c r="AK405">
        <v>0</v>
      </c>
      <c r="AL405" t="s">
        <v>816</v>
      </c>
      <c r="AM405">
        <v>2</v>
      </c>
      <c r="AN405" t="s">
        <v>815</v>
      </c>
      <c r="AO405" s="1">
        <f>AVERAGE(AE405,AG405)</f>
        <v>0</v>
      </c>
      <c r="AP405" s="1">
        <f>AVERAGE(AI405,AJ405)</f>
        <v>0.1</v>
      </c>
      <c r="AQ405" s="1">
        <f>AK405</f>
        <v>0</v>
      </c>
      <c r="AR405" s="8">
        <f>SUM(X405,Z405)</f>
        <v>0</v>
      </c>
      <c r="AS405" s="8">
        <f>SUM(AB405,AC405)</f>
        <v>4</v>
      </c>
      <c r="AT405" s="8">
        <f>AD405</f>
        <v>0</v>
      </c>
      <c r="AU405" t="b">
        <f>IF(AND(AE405&gt;0.1,AG405&gt;0.1,AF405&lt;0.1),TRUE,FALSE)</f>
        <v>0</v>
      </c>
      <c r="AV405" t="b">
        <f>IF(AND(AI405&gt;0.1,AJ405&gt;0.1,AH405&lt;0.1),TRUE,FALSE)</f>
        <v>0</v>
      </c>
      <c r="AW405" t="b">
        <f>IF(AND(AK405&gt;0.1,AH405&lt;0.1),TRUE,FALSE)</f>
        <v>0</v>
      </c>
    </row>
    <row r="406" spans="1:49" x14ac:dyDescent="0.2">
      <c r="A406" t="s">
        <v>25</v>
      </c>
      <c r="B406" t="s">
        <v>814</v>
      </c>
      <c r="C406">
        <v>0</v>
      </c>
      <c r="D406">
        <v>0</v>
      </c>
      <c r="E406">
        <v>3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5.1693539999999997E-4</v>
      </c>
      <c r="M406">
        <v>0</v>
      </c>
      <c r="N406">
        <v>0</v>
      </c>
      <c r="O406">
        <v>1.1529855E-3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0.72186863000000001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4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0.23599999999999999</v>
      </c>
      <c r="AK406">
        <v>0</v>
      </c>
      <c r="AL406" t="s">
        <v>813</v>
      </c>
      <c r="AM406">
        <v>1</v>
      </c>
      <c r="AN406" t="s">
        <v>670</v>
      </c>
      <c r="AO406" s="1">
        <f>AVERAGE(AE406,AG406)</f>
        <v>0</v>
      </c>
      <c r="AP406" s="1">
        <f>AVERAGE(AI406,AJ406)</f>
        <v>0.11799999999999999</v>
      </c>
      <c r="AQ406" s="1">
        <f>AK406</f>
        <v>0</v>
      </c>
      <c r="AR406" s="8">
        <f>SUM(X406,Z406)</f>
        <v>0</v>
      </c>
      <c r="AS406" s="8">
        <f>SUM(AB406,AC406)</f>
        <v>4</v>
      </c>
      <c r="AT406" s="8">
        <f>AD406</f>
        <v>0</v>
      </c>
      <c r="AU406" t="b">
        <f>IF(AND(AE406&gt;0.1,AG406&gt;0.1,AF406&lt;0.1),TRUE,FALSE)</f>
        <v>0</v>
      </c>
      <c r="AV406" t="b">
        <f>IF(AND(AI406&gt;0.1,AJ406&gt;0.1,AH406&lt;0.1),TRUE,FALSE)</f>
        <v>0</v>
      </c>
      <c r="AW406" t="b">
        <f>IF(AND(AK406&gt;0.1,AH406&lt;0.1),TRUE,FALSE)</f>
        <v>0</v>
      </c>
    </row>
    <row r="407" spans="1:49" x14ac:dyDescent="0.2">
      <c r="A407" t="s">
        <v>25</v>
      </c>
      <c r="B407" t="s">
        <v>295</v>
      </c>
      <c r="C407">
        <v>47</v>
      </c>
      <c r="D407">
        <v>5</v>
      </c>
      <c r="E407">
        <v>54</v>
      </c>
      <c r="F407">
        <v>9</v>
      </c>
      <c r="G407">
        <v>52</v>
      </c>
      <c r="H407">
        <v>47</v>
      </c>
      <c r="I407">
        <v>0</v>
      </c>
      <c r="J407">
        <v>2.7983016999999999E-2</v>
      </c>
      <c r="K407">
        <v>7.4893260000000001E-3</v>
      </c>
      <c r="L407">
        <v>1.615875E-2</v>
      </c>
      <c r="M407">
        <v>1.0482016E-2</v>
      </c>
      <c r="N407">
        <v>1.8457411999999999E-4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2.0939470000000002E-2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4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8.9999999999999993E-3</v>
      </c>
      <c r="AJ407">
        <v>0</v>
      </c>
      <c r="AK407">
        <v>0</v>
      </c>
      <c r="AL407" t="s">
        <v>809</v>
      </c>
      <c r="AM407">
        <v>1</v>
      </c>
      <c r="AN407" t="s">
        <v>665</v>
      </c>
      <c r="AO407" s="1">
        <f>AVERAGE(AE407,AG407)</f>
        <v>0</v>
      </c>
      <c r="AP407" s="1">
        <f>AVERAGE(AI407,AJ407)</f>
        <v>4.4999999999999997E-3</v>
      </c>
      <c r="AQ407" s="1">
        <f>AK407</f>
        <v>0</v>
      </c>
      <c r="AR407" s="8">
        <f>SUM(X407,Z407)</f>
        <v>0</v>
      </c>
      <c r="AS407" s="8">
        <f>SUM(AB407,AC407)</f>
        <v>4</v>
      </c>
      <c r="AT407" s="8">
        <f>AD407</f>
        <v>0</v>
      </c>
      <c r="AU407" t="b">
        <f>IF(AND(AE407&gt;0.1,AG407&gt;0.1,AF407&lt;0.1),TRUE,FALSE)</f>
        <v>0</v>
      </c>
      <c r="AV407" t="b">
        <f>IF(AND(AI407&gt;0.1,AJ407&gt;0.1,AH407&lt;0.1),TRUE,FALSE)</f>
        <v>0</v>
      </c>
      <c r="AW407" t="b">
        <f>IF(AND(AK407&gt;0.1,AH407&lt;0.1),TRUE,FALSE)</f>
        <v>0</v>
      </c>
    </row>
    <row r="408" spans="1:49" x14ac:dyDescent="0.2">
      <c r="A408" t="s">
        <v>25</v>
      </c>
      <c r="B408" t="s">
        <v>808</v>
      </c>
      <c r="C408">
        <v>4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1.1158822599999999E-4</v>
      </c>
      <c r="K408">
        <v>0</v>
      </c>
      <c r="L408">
        <v>0</v>
      </c>
      <c r="M408">
        <v>0</v>
      </c>
      <c r="N408">
        <v>2.8274654000000002E-4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7.1519256000000003E-2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4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0.03</v>
      </c>
      <c r="AJ408">
        <v>0</v>
      </c>
      <c r="AK408">
        <v>0</v>
      </c>
      <c r="AL408" t="s">
        <v>807</v>
      </c>
      <c r="AM408">
        <v>1</v>
      </c>
      <c r="AN408" t="s">
        <v>665</v>
      </c>
      <c r="AO408" s="1">
        <f>AVERAGE(AE408,AG408)</f>
        <v>0</v>
      </c>
      <c r="AP408" s="1">
        <f>AVERAGE(AI408,AJ408)</f>
        <v>1.4999999999999999E-2</v>
      </c>
      <c r="AQ408" s="1">
        <f>AK408</f>
        <v>0</v>
      </c>
      <c r="AR408" s="8">
        <f>SUM(X408,Z408)</f>
        <v>0</v>
      </c>
      <c r="AS408" s="8">
        <f>SUM(AB408,AC408)</f>
        <v>4</v>
      </c>
      <c r="AT408" s="8">
        <f>AD408</f>
        <v>0</v>
      </c>
      <c r="AU408" t="b">
        <f>IF(AND(AE408&gt;0.1,AG408&gt;0.1,AF408&lt;0.1),TRUE,FALSE)</f>
        <v>0</v>
      </c>
      <c r="AV408" t="b">
        <f>IF(AND(AI408&gt;0.1,AJ408&gt;0.1,AH408&lt;0.1),TRUE,FALSE)</f>
        <v>0</v>
      </c>
      <c r="AW408" t="b">
        <f>IF(AND(AK408&gt;0.1,AH408&lt;0.1),TRUE,FALSE)</f>
        <v>0</v>
      </c>
    </row>
    <row r="409" spans="1:49" x14ac:dyDescent="0.2">
      <c r="A409" t="s">
        <v>25</v>
      </c>
      <c r="B409" t="s">
        <v>771</v>
      </c>
      <c r="C409">
        <v>40</v>
      </c>
      <c r="D409">
        <v>0</v>
      </c>
      <c r="E409">
        <v>55</v>
      </c>
      <c r="F409">
        <v>0</v>
      </c>
      <c r="G409">
        <v>202</v>
      </c>
      <c r="H409">
        <v>285</v>
      </c>
      <c r="I409">
        <v>4</v>
      </c>
      <c r="J409">
        <v>2.8960456000000001E-3</v>
      </c>
      <c r="K409">
        <v>0</v>
      </c>
      <c r="L409">
        <v>2.3264882999999999E-3</v>
      </c>
      <c r="M409">
        <v>0</v>
      </c>
      <c r="N409">
        <v>1.3024012E-3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0.84926869999999999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3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0.26700000000000002</v>
      </c>
      <c r="AJ409">
        <v>0</v>
      </c>
      <c r="AK409">
        <v>0</v>
      </c>
      <c r="AL409" t="s">
        <v>770</v>
      </c>
      <c r="AM409">
        <v>1</v>
      </c>
      <c r="AN409" t="s">
        <v>665</v>
      </c>
      <c r="AO409" s="1">
        <f>AVERAGE(AE409,AG409)</f>
        <v>0</v>
      </c>
      <c r="AP409" s="1">
        <f>AVERAGE(AI409,AJ409)</f>
        <v>0.13350000000000001</v>
      </c>
      <c r="AQ409" s="1">
        <f>AK409</f>
        <v>0</v>
      </c>
      <c r="AR409" s="8">
        <f>SUM(X409,Z409)</f>
        <v>0</v>
      </c>
      <c r="AS409" s="8">
        <f>SUM(AB409,AC409)</f>
        <v>3</v>
      </c>
      <c r="AT409" s="8">
        <f>AD409</f>
        <v>0</v>
      </c>
      <c r="AU409" t="b">
        <f>IF(AND(AE409&gt;0.1,AG409&gt;0.1,AF409&lt;0.1),TRUE,FALSE)</f>
        <v>0</v>
      </c>
      <c r="AV409" t="b">
        <f>IF(AND(AI409&gt;0.1,AJ409&gt;0.1,AH409&lt;0.1),TRUE,FALSE)</f>
        <v>0</v>
      </c>
      <c r="AW409" t="b">
        <f>IF(AND(AK409&gt;0.1,AH409&lt;0.1),TRUE,FALSE)</f>
        <v>0</v>
      </c>
    </row>
    <row r="410" spans="1:49" x14ac:dyDescent="0.2">
      <c r="A410" t="s">
        <v>25</v>
      </c>
      <c r="B410" t="s">
        <v>273</v>
      </c>
      <c r="C410">
        <v>26</v>
      </c>
      <c r="D410">
        <v>0</v>
      </c>
      <c r="E410">
        <v>54</v>
      </c>
      <c r="F410">
        <v>0</v>
      </c>
      <c r="G410">
        <v>51</v>
      </c>
      <c r="H410">
        <v>48</v>
      </c>
      <c r="I410">
        <v>0</v>
      </c>
      <c r="J410">
        <v>8.7568239999999999E-3</v>
      </c>
      <c r="K410">
        <v>0</v>
      </c>
      <c r="L410">
        <v>1.747899E-2</v>
      </c>
      <c r="M410">
        <v>0</v>
      </c>
      <c r="N410">
        <v>2.5046177000000001E-4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0.16680967999999999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3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6.7000000000000004E-2</v>
      </c>
      <c r="AJ410">
        <v>0</v>
      </c>
      <c r="AK410">
        <v>0</v>
      </c>
      <c r="AL410" t="s">
        <v>769</v>
      </c>
      <c r="AM410">
        <v>1</v>
      </c>
      <c r="AN410" t="s">
        <v>665</v>
      </c>
      <c r="AO410" s="1">
        <f>AVERAGE(AE410,AG410)</f>
        <v>0</v>
      </c>
      <c r="AP410" s="1">
        <f>AVERAGE(AI410,AJ410)</f>
        <v>3.3500000000000002E-2</v>
      </c>
      <c r="AQ410" s="1">
        <f>AK410</f>
        <v>0</v>
      </c>
      <c r="AR410" s="8">
        <f>SUM(X410,Z410)</f>
        <v>0</v>
      </c>
      <c r="AS410" s="8">
        <f>SUM(AB410,AC410)</f>
        <v>3</v>
      </c>
      <c r="AT410" s="8">
        <f>AD410</f>
        <v>0</v>
      </c>
      <c r="AU410" t="b">
        <f>IF(AND(AE410&gt;0.1,AG410&gt;0.1,AF410&lt;0.1),TRUE,FALSE)</f>
        <v>0</v>
      </c>
      <c r="AV410" t="b">
        <f>IF(AND(AI410&gt;0.1,AJ410&gt;0.1,AH410&lt;0.1),TRUE,FALSE)</f>
        <v>0</v>
      </c>
      <c r="AW410" t="b">
        <f>IF(AND(AK410&gt;0.1,AH410&lt;0.1),TRUE,FALSE)</f>
        <v>0</v>
      </c>
    </row>
    <row r="411" spans="1:49" x14ac:dyDescent="0.2">
      <c r="A411" t="s">
        <v>25</v>
      </c>
      <c r="B411" t="s">
        <v>768</v>
      </c>
      <c r="C411">
        <v>0</v>
      </c>
      <c r="D411">
        <v>0</v>
      </c>
      <c r="E411">
        <v>2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8.0138769999999997E-5</v>
      </c>
      <c r="M411">
        <v>0</v>
      </c>
      <c r="N411">
        <v>2.7908596999999999E-3</v>
      </c>
      <c r="O411">
        <v>0</v>
      </c>
      <c r="P411">
        <v>0</v>
      </c>
      <c r="Q411">
        <v>0</v>
      </c>
      <c r="R411">
        <v>0.57036279999999995</v>
      </c>
      <c r="S411">
        <v>0</v>
      </c>
      <c r="T411">
        <v>0</v>
      </c>
      <c r="U411">
        <v>0.57036279999999995</v>
      </c>
      <c r="V411">
        <v>0</v>
      </c>
      <c r="W411">
        <v>0</v>
      </c>
      <c r="X411">
        <v>0</v>
      </c>
      <c r="Y411">
        <v>2</v>
      </c>
      <c r="Z411">
        <v>0</v>
      </c>
      <c r="AA411">
        <v>0</v>
      </c>
      <c r="AB411">
        <v>3</v>
      </c>
      <c r="AC411">
        <v>0</v>
      </c>
      <c r="AD411">
        <v>0</v>
      </c>
      <c r="AE411">
        <v>0</v>
      </c>
      <c r="AF411">
        <v>0.19600000000000001</v>
      </c>
      <c r="AG411">
        <v>0</v>
      </c>
      <c r="AH411">
        <v>0</v>
      </c>
      <c r="AI411">
        <v>0.19600000000000001</v>
      </c>
      <c r="AJ411">
        <v>0</v>
      </c>
      <c r="AK411">
        <v>0</v>
      </c>
      <c r="AL411" t="s">
        <v>767</v>
      </c>
      <c r="AM411">
        <v>2</v>
      </c>
      <c r="AN411" t="s">
        <v>682</v>
      </c>
      <c r="AO411" s="1">
        <f>AVERAGE(AE411,AG411)</f>
        <v>0</v>
      </c>
      <c r="AP411" s="1">
        <f>AVERAGE(AI411,AJ411)</f>
        <v>9.8000000000000004E-2</v>
      </c>
      <c r="AQ411" s="1">
        <f>AK411</f>
        <v>0</v>
      </c>
      <c r="AR411" s="8">
        <f>SUM(X411,Z411)</f>
        <v>0</v>
      </c>
      <c r="AS411" s="8">
        <f>SUM(AB411,AC411)</f>
        <v>3</v>
      </c>
      <c r="AT411" s="8">
        <f>AD411</f>
        <v>0</v>
      </c>
      <c r="AU411" t="b">
        <f>IF(AND(AE411&gt;0.1,AG411&gt;0.1,AF411&lt;0.1),TRUE,FALSE)</f>
        <v>0</v>
      </c>
      <c r="AV411" t="b">
        <f>IF(AND(AI411&gt;0.1,AJ411&gt;0.1,AH411&lt;0.1),TRUE,FALSE)</f>
        <v>0</v>
      </c>
      <c r="AW411" t="b">
        <f>IF(AND(AK411&gt;0.1,AH411&lt;0.1),TRUE,FALSE)</f>
        <v>0</v>
      </c>
    </row>
    <row r="412" spans="1:49" x14ac:dyDescent="0.2">
      <c r="A412" t="s">
        <v>25</v>
      </c>
      <c r="B412" t="s">
        <v>766</v>
      </c>
      <c r="C412">
        <v>0</v>
      </c>
      <c r="D412">
        <v>0</v>
      </c>
      <c r="E412">
        <v>3</v>
      </c>
      <c r="F412">
        <v>0</v>
      </c>
      <c r="G412">
        <v>0</v>
      </c>
      <c r="H412">
        <v>2</v>
      </c>
      <c r="I412">
        <v>0</v>
      </c>
      <c r="J412">
        <v>0</v>
      </c>
      <c r="K412">
        <v>0</v>
      </c>
      <c r="L412">
        <v>2.3190113000000001E-4</v>
      </c>
      <c r="M412">
        <v>0</v>
      </c>
      <c r="N412">
        <v>1.1750987999999999E-3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0.74180685999999996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3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0.24099999999999999</v>
      </c>
      <c r="AJ412">
        <v>0</v>
      </c>
      <c r="AK412">
        <v>0</v>
      </c>
      <c r="AL412" t="s">
        <v>765</v>
      </c>
      <c r="AM412">
        <v>1</v>
      </c>
      <c r="AN412" t="s">
        <v>665</v>
      </c>
      <c r="AO412" s="1">
        <f>AVERAGE(AE412,AG412)</f>
        <v>0</v>
      </c>
      <c r="AP412" s="1">
        <f>AVERAGE(AI412,AJ412)</f>
        <v>0.1205</v>
      </c>
      <c r="AQ412" s="1">
        <f>AK412</f>
        <v>0</v>
      </c>
      <c r="AR412" s="8">
        <f>SUM(X412,Z412)</f>
        <v>0</v>
      </c>
      <c r="AS412" s="8">
        <f>SUM(AB412,AC412)</f>
        <v>3</v>
      </c>
      <c r="AT412" s="8">
        <f>AD412</f>
        <v>0</v>
      </c>
      <c r="AU412" t="b">
        <f>IF(AND(AE412&gt;0.1,AG412&gt;0.1,AF412&lt;0.1),TRUE,FALSE)</f>
        <v>0</v>
      </c>
      <c r="AV412" t="b">
        <f>IF(AND(AI412&gt;0.1,AJ412&gt;0.1,AH412&lt;0.1),TRUE,FALSE)</f>
        <v>0</v>
      </c>
      <c r="AW412" t="b">
        <f>IF(AND(AK412&gt;0.1,AH412&lt;0.1),TRUE,FALSE)</f>
        <v>0</v>
      </c>
    </row>
    <row r="413" spans="1:49" x14ac:dyDescent="0.2">
      <c r="A413" t="s">
        <v>25</v>
      </c>
      <c r="B413" t="s">
        <v>764</v>
      </c>
      <c r="C413">
        <v>0</v>
      </c>
      <c r="D413">
        <v>0</v>
      </c>
      <c r="E413">
        <v>4</v>
      </c>
      <c r="F413">
        <v>0</v>
      </c>
      <c r="G413">
        <v>0</v>
      </c>
      <c r="H413">
        <v>2</v>
      </c>
      <c r="I413">
        <v>0</v>
      </c>
      <c r="J413">
        <v>0</v>
      </c>
      <c r="K413">
        <v>0</v>
      </c>
      <c r="L413">
        <v>2.2451705E-4</v>
      </c>
      <c r="M413">
        <v>0</v>
      </c>
      <c r="N413">
        <v>7.0400064999999999E-4</v>
      </c>
      <c r="O413">
        <v>0</v>
      </c>
      <c r="P413">
        <v>0</v>
      </c>
      <c r="Q413">
        <v>0</v>
      </c>
      <c r="R413">
        <v>0.16949939999999999</v>
      </c>
      <c r="S413">
        <v>0</v>
      </c>
      <c r="T413">
        <v>0</v>
      </c>
      <c r="U413">
        <v>0.16949939999999999</v>
      </c>
      <c r="V413">
        <v>0</v>
      </c>
      <c r="W413">
        <v>0</v>
      </c>
      <c r="X413">
        <v>0</v>
      </c>
      <c r="Y413">
        <v>2</v>
      </c>
      <c r="Z413">
        <v>0</v>
      </c>
      <c r="AA413">
        <v>0</v>
      </c>
      <c r="AB413">
        <v>3</v>
      </c>
      <c r="AC413">
        <v>0</v>
      </c>
      <c r="AD413">
        <v>0</v>
      </c>
      <c r="AE413">
        <v>0</v>
      </c>
      <c r="AF413">
        <v>6.8000000000000005E-2</v>
      </c>
      <c r="AG413">
        <v>0</v>
      </c>
      <c r="AH413">
        <v>0</v>
      </c>
      <c r="AI413">
        <v>6.8000000000000005E-2</v>
      </c>
      <c r="AJ413">
        <v>0</v>
      </c>
      <c r="AK413">
        <v>0</v>
      </c>
      <c r="AL413" t="s">
        <v>763</v>
      </c>
      <c r="AM413">
        <v>2</v>
      </c>
      <c r="AN413" t="s">
        <v>682</v>
      </c>
      <c r="AO413" s="1">
        <f>AVERAGE(AE413,AG413)</f>
        <v>0</v>
      </c>
      <c r="AP413" s="1">
        <f>AVERAGE(AI413,AJ413)</f>
        <v>3.4000000000000002E-2</v>
      </c>
      <c r="AQ413" s="1">
        <f>AK413</f>
        <v>0</v>
      </c>
      <c r="AR413" s="8">
        <f>SUM(X413,Z413)</f>
        <v>0</v>
      </c>
      <c r="AS413" s="8">
        <f>SUM(AB413,AC413)</f>
        <v>3</v>
      </c>
      <c r="AT413" s="8">
        <f>AD413</f>
        <v>0</v>
      </c>
      <c r="AU413" t="b">
        <f>IF(AND(AE413&gt;0.1,AG413&gt;0.1,AF413&lt;0.1),TRUE,FALSE)</f>
        <v>0</v>
      </c>
      <c r="AV413" t="b">
        <f>IF(AND(AI413&gt;0.1,AJ413&gt;0.1,AH413&lt;0.1),TRUE,FALSE)</f>
        <v>0</v>
      </c>
      <c r="AW413" t="b">
        <f>IF(AND(AK413&gt;0.1,AH413&lt;0.1),TRUE,FALSE)</f>
        <v>0</v>
      </c>
    </row>
    <row r="414" spans="1:49" x14ac:dyDescent="0.2">
      <c r="A414" t="s">
        <v>25</v>
      </c>
      <c r="B414" t="s">
        <v>762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3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1.6112179000000001E-4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6.1695576000000002E-2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3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2.5999999999999999E-2</v>
      </c>
      <c r="AJ414">
        <v>0</v>
      </c>
      <c r="AK414">
        <v>0</v>
      </c>
      <c r="AL414" t="s">
        <v>761</v>
      </c>
      <c r="AM414">
        <v>1</v>
      </c>
      <c r="AN414" t="s">
        <v>665</v>
      </c>
      <c r="AO414" s="1">
        <f>AVERAGE(AE414,AG414)</f>
        <v>0</v>
      </c>
      <c r="AP414" s="1">
        <f>AVERAGE(AI414,AJ414)</f>
        <v>1.2999999999999999E-2</v>
      </c>
      <c r="AQ414" s="1">
        <f>AK414</f>
        <v>0</v>
      </c>
      <c r="AR414" s="8">
        <f>SUM(X414,Z414)</f>
        <v>0</v>
      </c>
      <c r="AS414" s="8">
        <f>SUM(AB414,AC414)</f>
        <v>3</v>
      </c>
      <c r="AT414" s="8">
        <f>AD414</f>
        <v>0</v>
      </c>
      <c r="AU414" t="b">
        <f>IF(AND(AE414&gt;0.1,AG414&gt;0.1,AF414&lt;0.1),TRUE,FALSE)</f>
        <v>0</v>
      </c>
      <c r="AV414" t="b">
        <f>IF(AND(AI414&gt;0.1,AJ414&gt;0.1,AH414&lt;0.1),TRUE,FALSE)</f>
        <v>0</v>
      </c>
      <c r="AW414" t="b">
        <f>IF(AND(AK414&gt;0.1,AH414&lt;0.1),TRUE,FALSE)</f>
        <v>0</v>
      </c>
    </row>
    <row r="415" spans="1:49" x14ac:dyDescent="0.2">
      <c r="A415" t="s">
        <v>25</v>
      </c>
      <c r="B415" t="s">
        <v>301</v>
      </c>
      <c r="C415">
        <v>51</v>
      </c>
      <c r="D415">
        <v>0</v>
      </c>
      <c r="E415">
        <v>52</v>
      </c>
      <c r="F415">
        <v>0</v>
      </c>
      <c r="G415">
        <v>35</v>
      </c>
      <c r="H415">
        <v>21</v>
      </c>
      <c r="I415">
        <v>435</v>
      </c>
      <c r="J415">
        <v>3.2595303000000002E-3</v>
      </c>
      <c r="K415">
        <v>0</v>
      </c>
      <c r="L415">
        <v>3.7387891000000002E-3</v>
      </c>
      <c r="M415">
        <v>0</v>
      </c>
      <c r="N415">
        <v>0</v>
      </c>
      <c r="O415">
        <v>6.2429946000000004E-4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0.30918192999999999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3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0.11700000000000001</v>
      </c>
      <c r="AK415">
        <v>0</v>
      </c>
      <c r="AL415" t="s">
        <v>760</v>
      </c>
      <c r="AM415">
        <v>1</v>
      </c>
      <c r="AN415" t="s">
        <v>670</v>
      </c>
      <c r="AO415" s="1">
        <f>AVERAGE(AE415,AG415)</f>
        <v>0</v>
      </c>
      <c r="AP415" s="1">
        <f>AVERAGE(AI415,AJ415)</f>
        <v>5.8500000000000003E-2</v>
      </c>
      <c r="AQ415" s="1">
        <f>AK415</f>
        <v>0</v>
      </c>
      <c r="AR415" s="8">
        <f>SUM(X415,Z415)</f>
        <v>0</v>
      </c>
      <c r="AS415" s="8">
        <f>SUM(AB415,AC415)</f>
        <v>3</v>
      </c>
      <c r="AT415" s="8">
        <f>AD415</f>
        <v>0</v>
      </c>
      <c r="AU415" t="b">
        <f>IF(AND(AE415&gt;0.1,AG415&gt;0.1,AF415&lt;0.1),TRUE,FALSE)</f>
        <v>0</v>
      </c>
      <c r="AV415" t="b">
        <f>IF(AND(AI415&gt;0.1,AJ415&gt;0.1,AH415&lt;0.1),TRUE,FALSE)</f>
        <v>0</v>
      </c>
      <c r="AW415" t="b">
        <f>IF(AND(AK415&gt;0.1,AH415&lt;0.1),TRUE,FALSE)</f>
        <v>0</v>
      </c>
    </row>
    <row r="416" spans="1:49" x14ac:dyDescent="0.2">
      <c r="A416" t="s">
        <v>25</v>
      </c>
      <c r="B416" t="s">
        <v>695</v>
      </c>
      <c r="C416">
        <v>2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1.6658191000000001E-4</v>
      </c>
      <c r="K416">
        <v>0</v>
      </c>
      <c r="L416">
        <v>0</v>
      </c>
      <c r="M416">
        <v>0</v>
      </c>
      <c r="N416">
        <v>0</v>
      </c>
      <c r="O416">
        <v>1.5569512E-4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7.3989390000000002E-2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2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3.1E-2</v>
      </c>
      <c r="AK416">
        <v>0</v>
      </c>
      <c r="AL416" t="s">
        <v>694</v>
      </c>
      <c r="AM416">
        <v>1</v>
      </c>
      <c r="AN416" t="s">
        <v>670</v>
      </c>
      <c r="AO416" s="1">
        <f>AVERAGE(AE416,AG416)</f>
        <v>0</v>
      </c>
      <c r="AP416" s="1">
        <f>AVERAGE(AI416,AJ416)</f>
        <v>1.55E-2</v>
      </c>
      <c r="AQ416" s="1">
        <f>AK416</f>
        <v>0</v>
      </c>
      <c r="AR416" s="8">
        <f>SUM(X416,Z416)</f>
        <v>0</v>
      </c>
      <c r="AS416" s="8">
        <f>SUM(AB416,AC416)</f>
        <v>2</v>
      </c>
      <c r="AT416" s="8">
        <f>AD416</f>
        <v>0</v>
      </c>
      <c r="AU416" t="b">
        <f>IF(AND(AE416&gt;0.1,AG416&gt;0.1,AF416&lt;0.1),TRUE,FALSE)</f>
        <v>0</v>
      </c>
      <c r="AV416" t="b">
        <f>IF(AND(AI416&gt;0.1,AJ416&gt;0.1,AH416&lt;0.1),TRUE,FALSE)</f>
        <v>0</v>
      </c>
      <c r="AW416" t="b">
        <f>IF(AND(AK416&gt;0.1,AH416&lt;0.1),TRUE,FALSE)</f>
        <v>0</v>
      </c>
    </row>
    <row r="417" spans="1:49" x14ac:dyDescent="0.2">
      <c r="A417" t="s">
        <v>25</v>
      </c>
      <c r="B417" t="s">
        <v>693</v>
      </c>
      <c r="C417">
        <v>2</v>
      </c>
      <c r="D417">
        <v>0</v>
      </c>
      <c r="E417">
        <v>4</v>
      </c>
      <c r="F417">
        <v>0</v>
      </c>
      <c r="G417">
        <v>0</v>
      </c>
      <c r="H417">
        <v>0</v>
      </c>
      <c r="I417">
        <v>0</v>
      </c>
      <c r="J417">
        <v>5.6851079999999999E-4</v>
      </c>
      <c r="K417">
        <v>0</v>
      </c>
      <c r="L417">
        <v>4.929496E-4</v>
      </c>
      <c r="M417">
        <v>0</v>
      </c>
      <c r="N417">
        <v>3.1288916999999998E-4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0.19674051000000001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2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7.8E-2</v>
      </c>
      <c r="AJ417">
        <v>0</v>
      </c>
      <c r="AK417">
        <v>0</v>
      </c>
      <c r="AL417" t="s">
        <v>692</v>
      </c>
      <c r="AM417">
        <v>1</v>
      </c>
      <c r="AN417" t="s">
        <v>665</v>
      </c>
      <c r="AO417" s="1">
        <f>AVERAGE(AE417,AG417)</f>
        <v>0</v>
      </c>
      <c r="AP417" s="1">
        <f>AVERAGE(AI417,AJ417)</f>
        <v>3.9E-2</v>
      </c>
      <c r="AQ417" s="1">
        <f>AK417</f>
        <v>0</v>
      </c>
      <c r="AR417" s="8">
        <f>SUM(X417,Z417)</f>
        <v>0</v>
      </c>
      <c r="AS417" s="8">
        <f>SUM(AB417,AC417)</f>
        <v>2</v>
      </c>
      <c r="AT417" s="8">
        <f>AD417</f>
        <v>0</v>
      </c>
      <c r="AU417" t="b">
        <f>IF(AND(AE417&gt;0.1,AG417&gt;0.1,AF417&lt;0.1),TRUE,FALSE)</f>
        <v>0</v>
      </c>
      <c r="AV417" t="b">
        <f>IF(AND(AI417&gt;0.1,AJ417&gt;0.1,AH417&lt;0.1),TRUE,FALSE)</f>
        <v>0</v>
      </c>
      <c r="AW417" t="b">
        <f>IF(AND(AK417&gt;0.1,AH417&lt;0.1),TRUE,FALSE)</f>
        <v>0</v>
      </c>
    </row>
    <row r="418" spans="1:49" x14ac:dyDescent="0.2">
      <c r="A418" t="s">
        <v>25</v>
      </c>
      <c r="B418" t="s">
        <v>691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4</v>
      </c>
      <c r="J418">
        <v>0</v>
      </c>
      <c r="K418">
        <v>0</v>
      </c>
      <c r="L418">
        <v>0</v>
      </c>
      <c r="M418">
        <v>0</v>
      </c>
      <c r="N418">
        <v>3.3719125000000001E-4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6.1695576000000002E-2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2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2.5999999999999999E-2</v>
      </c>
      <c r="AJ418">
        <v>0</v>
      </c>
      <c r="AK418">
        <v>0</v>
      </c>
      <c r="AL418" t="s">
        <v>690</v>
      </c>
      <c r="AM418">
        <v>1</v>
      </c>
      <c r="AN418" t="s">
        <v>665</v>
      </c>
      <c r="AO418" s="1">
        <f>AVERAGE(AE418,AG418)</f>
        <v>0</v>
      </c>
      <c r="AP418" s="1">
        <f>AVERAGE(AI418,AJ418)</f>
        <v>1.2999999999999999E-2</v>
      </c>
      <c r="AQ418" s="1">
        <f>AK418</f>
        <v>0</v>
      </c>
      <c r="AR418" s="8">
        <f>SUM(X418,Z418)</f>
        <v>0</v>
      </c>
      <c r="AS418" s="8">
        <f>SUM(AB418,AC418)</f>
        <v>2</v>
      </c>
      <c r="AT418" s="8">
        <f>AD418</f>
        <v>0</v>
      </c>
      <c r="AU418" t="b">
        <f>IF(AND(AE418&gt;0.1,AG418&gt;0.1,AF418&lt;0.1),TRUE,FALSE)</f>
        <v>0</v>
      </c>
      <c r="AV418" t="b">
        <f>IF(AND(AI418&gt;0.1,AJ418&gt;0.1,AH418&lt;0.1),TRUE,FALSE)</f>
        <v>0</v>
      </c>
      <c r="AW418" t="b">
        <f>IF(AND(AK418&gt;0.1,AH418&lt;0.1),TRUE,FALSE)</f>
        <v>0</v>
      </c>
    </row>
    <row r="419" spans="1:49" x14ac:dyDescent="0.2">
      <c r="A419" t="s">
        <v>25</v>
      </c>
      <c r="B419" t="s">
        <v>689</v>
      </c>
      <c r="C419">
        <v>2</v>
      </c>
      <c r="D419">
        <v>0</v>
      </c>
      <c r="E419">
        <v>4</v>
      </c>
      <c r="F419">
        <v>0</v>
      </c>
      <c r="G419">
        <v>0</v>
      </c>
      <c r="H419">
        <v>0</v>
      </c>
      <c r="I419">
        <v>0</v>
      </c>
      <c r="J419">
        <v>1.5272695E-4</v>
      </c>
      <c r="K419">
        <v>0</v>
      </c>
      <c r="L419">
        <v>1.3543763E-4</v>
      </c>
      <c r="M419">
        <v>0</v>
      </c>
      <c r="N419">
        <v>2.9940256999999999E-4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0.18850218999999999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2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7.4999999999999997E-2</v>
      </c>
      <c r="AJ419">
        <v>0</v>
      </c>
      <c r="AK419">
        <v>0</v>
      </c>
      <c r="AL419" t="s">
        <v>688</v>
      </c>
      <c r="AM419">
        <v>1</v>
      </c>
      <c r="AN419" t="s">
        <v>665</v>
      </c>
      <c r="AO419" s="1">
        <f>AVERAGE(AE419,AG419)</f>
        <v>0</v>
      </c>
      <c r="AP419" s="1">
        <f>AVERAGE(AI419,AJ419)</f>
        <v>3.7499999999999999E-2</v>
      </c>
      <c r="AQ419" s="1">
        <f>AK419</f>
        <v>0</v>
      </c>
      <c r="AR419" s="8">
        <f>SUM(X419,Z419)</f>
        <v>0</v>
      </c>
      <c r="AS419" s="8">
        <f>SUM(AB419,AC419)</f>
        <v>2</v>
      </c>
      <c r="AT419" s="8">
        <f>AD419</f>
        <v>0</v>
      </c>
      <c r="AU419" t="b">
        <f>IF(AND(AE419&gt;0.1,AG419&gt;0.1,AF419&lt;0.1),TRUE,FALSE)</f>
        <v>0</v>
      </c>
      <c r="AV419" t="b">
        <f>IF(AND(AI419&gt;0.1,AJ419&gt;0.1,AH419&lt;0.1),TRUE,FALSE)</f>
        <v>0</v>
      </c>
      <c r="AW419" t="b">
        <f>IF(AND(AK419&gt;0.1,AH419&lt;0.1),TRUE,FALSE)</f>
        <v>0</v>
      </c>
    </row>
    <row r="420" spans="1:49" x14ac:dyDescent="0.2">
      <c r="A420" t="s">
        <v>25</v>
      </c>
      <c r="B420" t="s">
        <v>687</v>
      </c>
      <c r="C420">
        <v>0</v>
      </c>
      <c r="D420">
        <v>0</v>
      </c>
      <c r="E420">
        <v>4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1.369609E-4</v>
      </c>
      <c r="M420">
        <v>0</v>
      </c>
      <c r="N420">
        <v>7.9535949999999999E-4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0.12979590999999999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2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5.2999999999999999E-2</v>
      </c>
      <c r="AJ420">
        <v>0</v>
      </c>
      <c r="AK420">
        <v>0</v>
      </c>
      <c r="AL420" t="s">
        <v>59</v>
      </c>
      <c r="AM420">
        <v>1</v>
      </c>
      <c r="AN420" t="s">
        <v>665</v>
      </c>
      <c r="AO420" s="1">
        <f>AVERAGE(AE420,AG420)</f>
        <v>0</v>
      </c>
      <c r="AP420" s="1">
        <f>AVERAGE(AI420,AJ420)</f>
        <v>2.6499999999999999E-2</v>
      </c>
      <c r="AQ420" s="1">
        <f>AK420</f>
        <v>0</v>
      </c>
      <c r="AR420" s="8">
        <f>SUM(X420,Z420)</f>
        <v>0</v>
      </c>
      <c r="AS420" s="8">
        <f>SUM(AB420,AC420)</f>
        <v>2</v>
      </c>
      <c r="AT420" s="8">
        <f>AD420</f>
        <v>0</v>
      </c>
      <c r="AU420" t="b">
        <f>IF(AND(AE420&gt;0.1,AG420&gt;0.1,AF420&lt;0.1),TRUE,FALSE)</f>
        <v>0</v>
      </c>
      <c r="AV420" t="b">
        <f>IF(AND(AI420&gt;0.1,AJ420&gt;0.1,AH420&lt;0.1),TRUE,FALSE)</f>
        <v>0</v>
      </c>
      <c r="AW420" t="b">
        <f>IF(AND(AK420&gt;0.1,AH420&lt;0.1),TRUE,FALSE)</f>
        <v>0</v>
      </c>
    </row>
    <row r="421" spans="1:49" x14ac:dyDescent="0.2">
      <c r="A421" t="s">
        <v>25</v>
      </c>
      <c r="B421" t="s">
        <v>686</v>
      </c>
      <c r="C421">
        <v>13</v>
      </c>
      <c r="D421">
        <v>0</v>
      </c>
      <c r="E421">
        <v>14</v>
      </c>
      <c r="F421">
        <v>0</v>
      </c>
      <c r="G421">
        <v>4</v>
      </c>
      <c r="H421">
        <v>4</v>
      </c>
      <c r="I421">
        <v>0</v>
      </c>
      <c r="J421">
        <v>6.8396394000000004E-4</v>
      </c>
      <c r="K421">
        <v>0</v>
      </c>
      <c r="L421">
        <v>5.6610060000000003E-4</v>
      </c>
      <c r="M421">
        <v>0</v>
      </c>
      <c r="N421">
        <v>2.4174499000000001E-4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0.12460494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2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5.0999999999999997E-2</v>
      </c>
      <c r="AJ421">
        <v>0</v>
      </c>
      <c r="AK421">
        <v>0</v>
      </c>
      <c r="AL421" t="s">
        <v>685</v>
      </c>
      <c r="AM421">
        <v>1</v>
      </c>
      <c r="AN421" t="s">
        <v>665</v>
      </c>
      <c r="AO421" s="1">
        <f>AVERAGE(AE421,AG421)</f>
        <v>0</v>
      </c>
      <c r="AP421" s="1">
        <f>AVERAGE(AI421,AJ421)</f>
        <v>2.5499999999999998E-2</v>
      </c>
      <c r="AQ421" s="1">
        <f>AK421</f>
        <v>0</v>
      </c>
      <c r="AR421" s="8">
        <f>SUM(X421,Z421)</f>
        <v>0</v>
      </c>
      <c r="AS421" s="8">
        <f>SUM(AB421,AC421)</f>
        <v>2</v>
      </c>
      <c r="AT421" s="8">
        <f>AD421</f>
        <v>0</v>
      </c>
      <c r="AU421" t="b">
        <f>IF(AND(AE421&gt;0.1,AG421&gt;0.1,AF421&lt;0.1),TRUE,FALSE)</f>
        <v>0</v>
      </c>
      <c r="AV421" t="b">
        <f>IF(AND(AI421&gt;0.1,AJ421&gt;0.1,AH421&lt;0.1),TRUE,FALSE)</f>
        <v>0</v>
      </c>
      <c r="AW421" t="b">
        <f>IF(AND(AK421&gt;0.1,AH421&lt;0.1),TRUE,FALSE)</f>
        <v>0</v>
      </c>
    </row>
    <row r="422" spans="1:49" x14ac:dyDescent="0.2">
      <c r="A422" t="s">
        <v>25</v>
      </c>
      <c r="B422" t="s">
        <v>684</v>
      </c>
      <c r="C422">
        <v>4</v>
      </c>
      <c r="D422">
        <v>0</v>
      </c>
      <c r="E422">
        <v>2</v>
      </c>
      <c r="F422">
        <v>0</v>
      </c>
      <c r="G422">
        <v>2</v>
      </c>
      <c r="H422">
        <v>0</v>
      </c>
      <c r="I422">
        <v>0</v>
      </c>
      <c r="J422">
        <v>2.6675620000000001E-4</v>
      </c>
      <c r="K422">
        <v>0</v>
      </c>
      <c r="L422">
        <v>1.4193497E-4</v>
      </c>
      <c r="M422">
        <v>0</v>
      </c>
      <c r="N422">
        <v>3.5804845000000002E-4</v>
      </c>
      <c r="O422">
        <v>0</v>
      </c>
      <c r="P422">
        <v>0</v>
      </c>
      <c r="Q422">
        <v>0</v>
      </c>
      <c r="R422">
        <v>0.15345323</v>
      </c>
      <c r="S422">
        <v>0</v>
      </c>
      <c r="T422">
        <v>0</v>
      </c>
      <c r="U422">
        <v>0.24738347999999999</v>
      </c>
      <c r="V422">
        <v>0</v>
      </c>
      <c r="W422">
        <v>0</v>
      </c>
      <c r="X422">
        <v>0</v>
      </c>
      <c r="Y422">
        <v>2</v>
      </c>
      <c r="Z422">
        <v>0</v>
      </c>
      <c r="AA422">
        <v>0</v>
      </c>
      <c r="AB422">
        <v>2</v>
      </c>
      <c r="AC422">
        <v>0</v>
      </c>
      <c r="AD422">
        <v>0</v>
      </c>
      <c r="AE422">
        <v>0</v>
      </c>
      <c r="AF422">
        <v>6.2E-2</v>
      </c>
      <c r="AG422">
        <v>0</v>
      </c>
      <c r="AH422">
        <v>0</v>
      </c>
      <c r="AI422">
        <v>9.6000000000000002E-2</v>
      </c>
      <c r="AJ422">
        <v>0</v>
      </c>
      <c r="AK422">
        <v>0</v>
      </c>
      <c r="AL422" t="s">
        <v>683</v>
      </c>
      <c r="AM422">
        <v>2</v>
      </c>
      <c r="AN422" t="s">
        <v>682</v>
      </c>
      <c r="AO422" s="1">
        <f>AVERAGE(AE422,AG422)</f>
        <v>0</v>
      </c>
      <c r="AP422" s="1">
        <f>AVERAGE(AI422,AJ422)</f>
        <v>4.8000000000000001E-2</v>
      </c>
      <c r="AQ422" s="1">
        <f>AK422</f>
        <v>0</v>
      </c>
      <c r="AR422" s="8">
        <f>SUM(X422,Z422)</f>
        <v>0</v>
      </c>
      <c r="AS422" s="8">
        <f>SUM(AB422,AC422)</f>
        <v>2</v>
      </c>
      <c r="AT422" s="8">
        <f>AD422</f>
        <v>0</v>
      </c>
      <c r="AU422" t="b">
        <f>IF(AND(AE422&gt;0.1,AG422&gt;0.1,AF422&lt;0.1),TRUE,FALSE)</f>
        <v>0</v>
      </c>
      <c r="AV422" t="b">
        <f>IF(AND(AI422&gt;0.1,AJ422&gt;0.1,AH422&lt;0.1),TRUE,FALSE)</f>
        <v>0</v>
      </c>
      <c r="AW422" t="b">
        <f>IF(AND(AK422&gt;0.1,AH422&lt;0.1),TRUE,FALSE)</f>
        <v>0</v>
      </c>
    </row>
    <row r="423" spans="1:49" x14ac:dyDescent="0.2">
      <c r="A423" t="s">
        <v>25</v>
      </c>
      <c r="B423" t="s">
        <v>681</v>
      </c>
      <c r="C423">
        <v>0</v>
      </c>
      <c r="D423">
        <v>0</v>
      </c>
      <c r="E423">
        <v>3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3.4578397999999999E-4</v>
      </c>
      <c r="M423">
        <v>0</v>
      </c>
      <c r="N423">
        <v>1.11914174E-4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6.1695576000000002E-2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2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2.5999999999999999E-2</v>
      </c>
      <c r="AJ423">
        <v>0</v>
      </c>
      <c r="AK423">
        <v>0</v>
      </c>
      <c r="AL423" t="s">
        <v>680</v>
      </c>
      <c r="AM423">
        <v>1</v>
      </c>
      <c r="AN423" t="s">
        <v>665</v>
      </c>
      <c r="AO423" s="1">
        <f>AVERAGE(AE423,AG423)</f>
        <v>0</v>
      </c>
      <c r="AP423" s="1">
        <f>AVERAGE(AI423,AJ423)</f>
        <v>1.2999999999999999E-2</v>
      </c>
      <c r="AQ423" s="1">
        <f>AK423</f>
        <v>0</v>
      </c>
      <c r="AR423" s="8">
        <f>SUM(X423,Z423)</f>
        <v>0</v>
      </c>
      <c r="AS423" s="8">
        <f>SUM(AB423,AC423)</f>
        <v>2</v>
      </c>
      <c r="AT423" s="8">
        <f>AD423</f>
        <v>0</v>
      </c>
      <c r="AU423" t="b">
        <f>IF(AND(AE423&gt;0.1,AG423&gt;0.1,AF423&lt;0.1),TRUE,FALSE)</f>
        <v>0</v>
      </c>
      <c r="AV423" t="b">
        <f>IF(AND(AI423&gt;0.1,AJ423&gt;0.1,AH423&lt;0.1),TRUE,FALSE)</f>
        <v>0</v>
      </c>
      <c r="AW423" t="b">
        <f>IF(AND(AK423&gt;0.1,AH423&lt;0.1),TRUE,FALSE)</f>
        <v>0</v>
      </c>
    </row>
    <row r="424" spans="1:49" x14ac:dyDescent="0.2">
      <c r="A424" t="s">
        <v>25</v>
      </c>
      <c r="B424" t="s">
        <v>679</v>
      </c>
      <c r="C424">
        <v>2</v>
      </c>
      <c r="D424">
        <v>0</v>
      </c>
      <c r="E424">
        <v>2</v>
      </c>
      <c r="F424">
        <v>0</v>
      </c>
      <c r="G424">
        <v>3</v>
      </c>
      <c r="H424">
        <v>0</v>
      </c>
      <c r="I424">
        <v>0</v>
      </c>
      <c r="J424">
        <v>1.3497408E-4</v>
      </c>
      <c r="K424">
        <v>0</v>
      </c>
      <c r="L424">
        <v>7.1816669999999998E-5</v>
      </c>
      <c r="M424">
        <v>0</v>
      </c>
      <c r="N424">
        <v>0</v>
      </c>
      <c r="O424">
        <v>1.3331395000000001E-3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1.2080047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2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0.34399999999999997</v>
      </c>
      <c r="AK424">
        <v>0</v>
      </c>
      <c r="AL424" t="s">
        <v>100</v>
      </c>
      <c r="AM424">
        <v>1</v>
      </c>
      <c r="AN424" t="s">
        <v>670</v>
      </c>
      <c r="AO424" s="1">
        <f>AVERAGE(AE424,AG424)</f>
        <v>0</v>
      </c>
      <c r="AP424" s="1">
        <f>AVERAGE(AI424,AJ424)</f>
        <v>0.17199999999999999</v>
      </c>
      <c r="AQ424" s="1">
        <f>AK424</f>
        <v>0</v>
      </c>
      <c r="AR424" s="8">
        <f>SUM(X424,Z424)</f>
        <v>0</v>
      </c>
      <c r="AS424" s="8">
        <f>SUM(AB424,AC424)</f>
        <v>2</v>
      </c>
      <c r="AT424" s="8">
        <f>AD424</f>
        <v>0</v>
      </c>
      <c r="AU424" t="b">
        <f>IF(AND(AE424&gt;0.1,AG424&gt;0.1,AF424&lt;0.1),TRUE,FALSE)</f>
        <v>0</v>
      </c>
      <c r="AV424" t="b">
        <f>IF(AND(AI424&gt;0.1,AJ424&gt;0.1,AH424&lt;0.1),TRUE,FALSE)</f>
        <v>0</v>
      </c>
      <c r="AW424" t="b">
        <f>IF(AND(AK424&gt;0.1,AH424&lt;0.1),TRUE,FALSE)</f>
        <v>0</v>
      </c>
    </row>
    <row r="425" spans="1:49" x14ac:dyDescent="0.2">
      <c r="A425" t="s">
        <v>25</v>
      </c>
      <c r="B425" t="s">
        <v>678</v>
      </c>
      <c r="C425">
        <v>0</v>
      </c>
      <c r="D425">
        <v>0</v>
      </c>
      <c r="E425">
        <v>6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2.3893507999999999E-4</v>
      </c>
      <c r="M425">
        <v>0</v>
      </c>
      <c r="N425">
        <v>0</v>
      </c>
      <c r="O425">
        <v>1.3564535999999999E-4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6.4143060000000002E-2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2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2.7E-2</v>
      </c>
      <c r="AK425">
        <v>0</v>
      </c>
      <c r="AL425" t="s">
        <v>677</v>
      </c>
      <c r="AM425">
        <v>1</v>
      </c>
      <c r="AN425" t="s">
        <v>670</v>
      </c>
      <c r="AO425" s="1">
        <f>AVERAGE(AE425,AG425)</f>
        <v>0</v>
      </c>
      <c r="AP425" s="1">
        <f>AVERAGE(AI425,AJ425)</f>
        <v>1.35E-2</v>
      </c>
      <c r="AQ425" s="1">
        <f>AK425</f>
        <v>0</v>
      </c>
      <c r="AR425" s="8">
        <f>SUM(X425,Z425)</f>
        <v>0</v>
      </c>
      <c r="AS425" s="8">
        <f>SUM(AB425,AC425)</f>
        <v>2</v>
      </c>
      <c r="AT425" s="8">
        <f>AD425</f>
        <v>0</v>
      </c>
      <c r="AU425" t="b">
        <f>IF(AND(AE425&gt;0.1,AG425&gt;0.1,AF425&lt;0.1),TRUE,FALSE)</f>
        <v>0</v>
      </c>
      <c r="AV425" t="b">
        <f>IF(AND(AI425&gt;0.1,AJ425&gt;0.1,AH425&lt;0.1),TRUE,FALSE)</f>
        <v>0</v>
      </c>
      <c r="AW425" t="b">
        <f>IF(AND(AK425&gt;0.1,AH425&lt;0.1),TRUE,FALSE)</f>
        <v>0</v>
      </c>
    </row>
    <row r="426" spans="1:49" x14ac:dyDescent="0.2">
      <c r="A426" t="s">
        <v>25</v>
      </c>
      <c r="B426" t="s">
        <v>277</v>
      </c>
      <c r="C426">
        <v>44</v>
      </c>
      <c r="D426">
        <v>15</v>
      </c>
      <c r="E426">
        <v>56</v>
      </c>
      <c r="F426">
        <v>7</v>
      </c>
      <c r="G426">
        <v>29</v>
      </c>
      <c r="H426">
        <v>30</v>
      </c>
      <c r="I426">
        <v>3</v>
      </c>
      <c r="J426">
        <v>6.0453623999999997E-2</v>
      </c>
      <c r="K426">
        <v>7.3832270000000005E-2</v>
      </c>
      <c r="L426">
        <v>5.6308759999999999E-2</v>
      </c>
      <c r="M426">
        <v>3.709469E-2</v>
      </c>
      <c r="N426">
        <v>0</v>
      </c>
      <c r="O426">
        <v>1.2927412999999999E-3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0.5205476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2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0.182</v>
      </c>
      <c r="AK426">
        <v>0</v>
      </c>
      <c r="AL426" t="s">
        <v>124</v>
      </c>
      <c r="AM426">
        <v>1</v>
      </c>
      <c r="AN426" t="s">
        <v>670</v>
      </c>
      <c r="AO426" s="1">
        <f>AVERAGE(AE426,AG426)</f>
        <v>0</v>
      </c>
      <c r="AP426" s="1">
        <f>AVERAGE(AI426,AJ426)</f>
        <v>9.0999999999999998E-2</v>
      </c>
      <c r="AQ426" s="1">
        <f>AK426</f>
        <v>0</v>
      </c>
      <c r="AR426" s="8">
        <f>SUM(X426,Z426)</f>
        <v>0</v>
      </c>
      <c r="AS426" s="8">
        <f>SUM(AB426,AC426)</f>
        <v>2</v>
      </c>
      <c r="AT426" s="8">
        <f>AD426</f>
        <v>0</v>
      </c>
      <c r="AU426" t="b">
        <f>IF(AND(AE426&gt;0.1,AG426&gt;0.1,AF426&lt;0.1),TRUE,FALSE)</f>
        <v>0</v>
      </c>
      <c r="AV426" t="b">
        <f>IF(AND(AI426&gt;0.1,AJ426&gt;0.1,AH426&lt;0.1),TRUE,FALSE)</f>
        <v>0</v>
      </c>
      <c r="AW426" t="b">
        <f>IF(AND(AK426&gt;0.1,AH426&lt;0.1),TRUE,FALSE)</f>
        <v>0</v>
      </c>
    </row>
    <row r="427" spans="1:49" x14ac:dyDescent="0.2">
      <c r="A427" t="s">
        <v>25</v>
      </c>
      <c r="B427" t="s">
        <v>676</v>
      </c>
      <c r="C427">
        <v>4</v>
      </c>
      <c r="D427">
        <v>0</v>
      </c>
      <c r="E427">
        <v>5</v>
      </c>
      <c r="F427">
        <v>0</v>
      </c>
      <c r="G427">
        <v>2</v>
      </c>
      <c r="H427">
        <v>0</v>
      </c>
      <c r="I427">
        <v>0</v>
      </c>
      <c r="J427">
        <v>3.1045804E-4</v>
      </c>
      <c r="K427">
        <v>0</v>
      </c>
      <c r="L427">
        <v>1.8354195000000001E-4</v>
      </c>
      <c r="M427">
        <v>0</v>
      </c>
      <c r="N427">
        <v>0</v>
      </c>
      <c r="O427">
        <v>7.1879459999999999E-5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3.9920209999999998E-2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2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1.7000000000000001E-2</v>
      </c>
      <c r="AK427">
        <v>0</v>
      </c>
      <c r="AL427" t="s">
        <v>675</v>
      </c>
      <c r="AM427">
        <v>1</v>
      </c>
      <c r="AN427" t="s">
        <v>670</v>
      </c>
      <c r="AO427" s="1">
        <f>AVERAGE(AE427,AG427)</f>
        <v>0</v>
      </c>
      <c r="AP427" s="1">
        <f>AVERAGE(AI427,AJ427)</f>
        <v>8.5000000000000006E-3</v>
      </c>
      <c r="AQ427" s="1">
        <f>AK427</f>
        <v>0</v>
      </c>
      <c r="AR427" s="8">
        <f>SUM(X427,Z427)</f>
        <v>0</v>
      </c>
      <c r="AS427" s="8">
        <f>SUM(AB427,AC427)</f>
        <v>2</v>
      </c>
      <c r="AT427" s="8">
        <f>AD427</f>
        <v>0</v>
      </c>
      <c r="AU427" t="b">
        <f>IF(AND(AE427&gt;0.1,AG427&gt;0.1,AF427&lt;0.1),TRUE,FALSE)</f>
        <v>0</v>
      </c>
      <c r="AV427" t="b">
        <f>IF(AND(AI427&gt;0.1,AJ427&gt;0.1,AH427&lt;0.1),TRUE,FALSE)</f>
        <v>0</v>
      </c>
      <c r="AW427" t="b">
        <f>IF(AND(AK427&gt;0.1,AH427&lt;0.1),TRUE,FALSE)</f>
        <v>0</v>
      </c>
    </row>
    <row r="428" spans="1:49" x14ac:dyDescent="0.2">
      <c r="A428" t="s">
        <v>25</v>
      </c>
      <c r="B428" t="s">
        <v>674</v>
      </c>
      <c r="C428">
        <v>2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1.9134046999999999E-4</v>
      </c>
      <c r="K428">
        <v>0</v>
      </c>
      <c r="L428">
        <v>0</v>
      </c>
      <c r="M428">
        <v>0</v>
      </c>
      <c r="N428">
        <v>1.8441078999999999E-4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8.8930129999999996E-2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2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3.6999999999999998E-2</v>
      </c>
      <c r="AJ428">
        <v>0</v>
      </c>
      <c r="AK428">
        <v>0</v>
      </c>
      <c r="AL428" t="s">
        <v>673</v>
      </c>
      <c r="AM428">
        <v>1</v>
      </c>
      <c r="AN428" t="s">
        <v>665</v>
      </c>
      <c r="AO428" s="1">
        <f>AVERAGE(AE428,AG428)</f>
        <v>0</v>
      </c>
      <c r="AP428" s="1">
        <f>AVERAGE(AI428,AJ428)</f>
        <v>1.8499999999999999E-2</v>
      </c>
      <c r="AQ428" s="1">
        <f>AK428</f>
        <v>0</v>
      </c>
      <c r="AR428" s="8">
        <f>SUM(X428,Z428)</f>
        <v>0</v>
      </c>
      <c r="AS428" s="8">
        <f>SUM(AB428,AC428)</f>
        <v>2</v>
      </c>
      <c r="AT428" s="8">
        <f>AD428</f>
        <v>0</v>
      </c>
      <c r="AU428" t="b">
        <f>IF(AND(AE428&gt;0.1,AG428&gt;0.1,AF428&lt;0.1),TRUE,FALSE)</f>
        <v>0</v>
      </c>
      <c r="AV428" t="b">
        <f>IF(AND(AI428&gt;0.1,AJ428&gt;0.1,AH428&lt;0.1),TRUE,FALSE)</f>
        <v>0</v>
      </c>
      <c r="AW428" t="b">
        <f>IF(AND(AK428&gt;0.1,AH428&lt;0.1),TRUE,FALSE)</f>
        <v>0</v>
      </c>
    </row>
    <row r="429" spans="1:49" x14ac:dyDescent="0.2">
      <c r="A429" t="s">
        <v>25</v>
      </c>
      <c r="B429" t="s">
        <v>672</v>
      </c>
      <c r="C429">
        <v>5</v>
      </c>
      <c r="D429">
        <v>0</v>
      </c>
      <c r="E429">
        <v>4</v>
      </c>
      <c r="F429">
        <v>0</v>
      </c>
      <c r="G429">
        <v>0</v>
      </c>
      <c r="H429">
        <v>0</v>
      </c>
      <c r="I429">
        <v>0</v>
      </c>
      <c r="J429">
        <v>1.0090714E-3</v>
      </c>
      <c r="K429">
        <v>0</v>
      </c>
      <c r="L429">
        <v>4.4742016999999999E-4</v>
      </c>
      <c r="M429">
        <v>0</v>
      </c>
      <c r="N429">
        <v>0</v>
      </c>
      <c r="O429">
        <v>9.9907400000000005E-5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2.8016329E-2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2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1.2E-2</v>
      </c>
      <c r="AK429">
        <v>0</v>
      </c>
      <c r="AL429" t="s">
        <v>671</v>
      </c>
      <c r="AM429">
        <v>1</v>
      </c>
      <c r="AN429" t="s">
        <v>670</v>
      </c>
      <c r="AO429" s="1">
        <f>AVERAGE(AE429,AG429)</f>
        <v>0</v>
      </c>
      <c r="AP429" s="1">
        <f>AVERAGE(AI429,AJ429)</f>
        <v>6.0000000000000001E-3</v>
      </c>
      <c r="AQ429" s="1">
        <f>AK429</f>
        <v>0</v>
      </c>
      <c r="AR429" s="8">
        <f>SUM(X429,Z429)</f>
        <v>0</v>
      </c>
      <c r="AS429" s="8">
        <f>SUM(AB429,AC429)</f>
        <v>2</v>
      </c>
      <c r="AT429" s="8">
        <f>AD429</f>
        <v>0</v>
      </c>
      <c r="AU429" t="b">
        <f>IF(AND(AE429&gt;0.1,AG429&gt;0.1,AF429&lt;0.1),TRUE,FALSE)</f>
        <v>0</v>
      </c>
      <c r="AV429" t="b">
        <f>IF(AND(AI429&gt;0.1,AJ429&gt;0.1,AH429&lt;0.1),TRUE,FALSE)</f>
        <v>0</v>
      </c>
      <c r="AW429" t="b">
        <f>IF(AND(AK429&gt;0.1,AH429&lt;0.1),TRUE,FALSE)</f>
        <v>0</v>
      </c>
    </row>
    <row r="430" spans="1:49" x14ac:dyDescent="0.2">
      <c r="A430" t="s">
        <v>25</v>
      </c>
      <c r="B430" t="s">
        <v>669</v>
      </c>
      <c r="C430">
        <v>0</v>
      </c>
      <c r="D430">
        <v>0</v>
      </c>
      <c r="E430">
        <v>0</v>
      </c>
      <c r="F430">
        <v>0</v>
      </c>
      <c r="G430">
        <v>3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1.00766054E-4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2.8016329E-2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2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1.2E-2</v>
      </c>
      <c r="AJ430">
        <v>0</v>
      </c>
      <c r="AK430">
        <v>0</v>
      </c>
      <c r="AL430" t="s">
        <v>262</v>
      </c>
      <c r="AM430">
        <v>1</v>
      </c>
      <c r="AN430" t="s">
        <v>665</v>
      </c>
      <c r="AO430" s="1">
        <f>AVERAGE(AE430,AG430)</f>
        <v>0</v>
      </c>
      <c r="AP430" s="1">
        <f>AVERAGE(AI430,AJ430)</f>
        <v>6.0000000000000001E-3</v>
      </c>
      <c r="AQ430" s="1">
        <f>AK430</f>
        <v>0</v>
      </c>
      <c r="AR430" s="8">
        <f>SUM(X430,Z430)</f>
        <v>0</v>
      </c>
      <c r="AS430" s="8">
        <f>SUM(AB430,AC430)</f>
        <v>2</v>
      </c>
      <c r="AT430" s="8">
        <f>AD430</f>
        <v>0</v>
      </c>
      <c r="AU430" t="b">
        <f>IF(AND(AE430&gt;0.1,AG430&gt;0.1,AF430&lt;0.1),TRUE,FALSE)</f>
        <v>0</v>
      </c>
      <c r="AV430" t="b">
        <f>IF(AND(AI430&gt;0.1,AJ430&gt;0.1,AH430&lt;0.1),TRUE,FALSE)</f>
        <v>0</v>
      </c>
      <c r="AW430" t="b">
        <f>IF(AND(AK430&gt;0.1,AH430&lt;0.1),TRUE,FALSE)</f>
        <v>0</v>
      </c>
    </row>
    <row r="431" spans="1:49" x14ac:dyDescent="0.2">
      <c r="A431" t="s">
        <v>25</v>
      </c>
      <c r="B431" t="s">
        <v>297</v>
      </c>
      <c r="C431">
        <v>67</v>
      </c>
      <c r="D431">
        <v>3</v>
      </c>
      <c r="E431">
        <v>91</v>
      </c>
      <c r="F431">
        <v>2</v>
      </c>
      <c r="G431">
        <v>16</v>
      </c>
      <c r="H431">
        <v>40</v>
      </c>
      <c r="I431">
        <v>15</v>
      </c>
      <c r="J431">
        <v>1.0069529000000001E-2</v>
      </c>
      <c r="K431">
        <v>2.1198404000000001E-3</v>
      </c>
      <c r="L431">
        <v>7.1872515000000001E-3</v>
      </c>
      <c r="M431">
        <v>5.9338320000000002E-4</v>
      </c>
      <c r="N431">
        <v>2.2799146000000001E-4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8.3926916000000004E-2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2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3.5000000000000003E-2</v>
      </c>
      <c r="AJ431">
        <v>0</v>
      </c>
      <c r="AK431">
        <v>0</v>
      </c>
      <c r="AL431" t="s">
        <v>668</v>
      </c>
      <c r="AM431">
        <v>1</v>
      </c>
      <c r="AN431" t="s">
        <v>665</v>
      </c>
      <c r="AO431" s="1">
        <f>AVERAGE(AE431,AG431)</f>
        <v>0</v>
      </c>
      <c r="AP431" s="1">
        <f>AVERAGE(AI431,AJ431)</f>
        <v>1.7500000000000002E-2</v>
      </c>
      <c r="AQ431" s="1">
        <f>AK431</f>
        <v>0</v>
      </c>
      <c r="AR431" s="8">
        <f>SUM(X431,Z431)</f>
        <v>0</v>
      </c>
      <c r="AS431" s="8">
        <f>SUM(AB431,AC431)</f>
        <v>2</v>
      </c>
      <c r="AT431" s="8">
        <f>AD431</f>
        <v>0</v>
      </c>
      <c r="AU431" t="b">
        <f>IF(AND(AE431&gt;0.1,AG431&gt;0.1,AF431&lt;0.1),TRUE,FALSE)</f>
        <v>0</v>
      </c>
      <c r="AV431" t="b">
        <f>IF(AND(AI431&gt;0.1,AJ431&gt;0.1,AH431&lt;0.1),TRUE,FALSE)</f>
        <v>0</v>
      </c>
      <c r="AW431" t="b">
        <f>IF(AND(AK431&gt;0.1,AH431&lt;0.1),TRUE,FALSE)</f>
        <v>0</v>
      </c>
    </row>
    <row r="432" spans="1:49" x14ac:dyDescent="0.2">
      <c r="A432" t="s">
        <v>25</v>
      </c>
      <c r="B432" t="s">
        <v>667</v>
      </c>
      <c r="C432">
        <v>0</v>
      </c>
      <c r="D432">
        <v>0</v>
      </c>
      <c r="E432">
        <v>3</v>
      </c>
      <c r="F432">
        <v>0</v>
      </c>
      <c r="G432">
        <v>2</v>
      </c>
      <c r="H432">
        <v>0</v>
      </c>
      <c r="I432">
        <v>0</v>
      </c>
      <c r="J432">
        <v>0</v>
      </c>
      <c r="K432">
        <v>0</v>
      </c>
      <c r="L432">
        <v>1.647559E-4</v>
      </c>
      <c r="M432">
        <v>0</v>
      </c>
      <c r="N432">
        <v>2.7564046000000002E-4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6.9054840000000006E-2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2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2.9000000000000001E-2</v>
      </c>
      <c r="AJ432">
        <v>0</v>
      </c>
      <c r="AK432">
        <v>0</v>
      </c>
      <c r="AL432" t="s">
        <v>666</v>
      </c>
      <c r="AM432">
        <v>1</v>
      </c>
      <c r="AN432" t="s">
        <v>665</v>
      </c>
      <c r="AO432" s="1">
        <f>AVERAGE(AE432,AG432)</f>
        <v>0</v>
      </c>
      <c r="AP432" s="1">
        <f>AVERAGE(AI432,AJ432)</f>
        <v>1.4500000000000001E-2</v>
      </c>
      <c r="AQ432" s="1">
        <f>AK432</f>
        <v>0</v>
      </c>
      <c r="AR432" s="8">
        <f>SUM(X432,Z432)</f>
        <v>0</v>
      </c>
      <c r="AS432" s="8">
        <f>SUM(AB432,AC432)</f>
        <v>2</v>
      </c>
      <c r="AT432" s="8">
        <f>AD432</f>
        <v>0</v>
      </c>
      <c r="AU432" t="b">
        <f>IF(AND(AE432&gt;0.1,AG432&gt;0.1,AF432&lt;0.1),TRUE,FALSE)</f>
        <v>0</v>
      </c>
      <c r="AV432" t="b">
        <f>IF(AND(AI432&gt;0.1,AJ432&gt;0.1,AH432&lt;0.1),TRUE,FALSE)</f>
        <v>0</v>
      </c>
      <c r="AW432" t="b">
        <f>IF(AND(AK432&gt;0.1,AH432&lt;0.1),TRUE,FALSE)</f>
        <v>0</v>
      </c>
    </row>
    <row r="433" spans="1:51" x14ac:dyDescent="0.2">
      <c r="A433" t="s">
        <v>25</v>
      </c>
      <c r="B433" t="s">
        <v>346</v>
      </c>
      <c r="C433">
        <v>4</v>
      </c>
      <c r="D433">
        <v>0</v>
      </c>
      <c r="E433">
        <v>7</v>
      </c>
      <c r="F433">
        <v>0</v>
      </c>
      <c r="G433">
        <v>0</v>
      </c>
      <c r="H433">
        <v>4</v>
      </c>
      <c r="I433">
        <v>0</v>
      </c>
      <c r="J433">
        <v>4.1412498000000002E-4</v>
      </c>
      <c r="K433">
        <v>0</v>
      </c>
      <c r="L433">
        <v>3.4276137000000001E-4</v>
      </c>
      <c r="M433">
        <v>0</v>
      </c>
      <c r="N433">
        <v>0</v>
      </c>
      <c r="O433">
        <v>0</v>
      </c>
      <c r="P433">
        <v>1.6988493E-3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0.11686325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12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4.8000000000000001E-2</v>
      </c>
      <c r="AL433" t="s">
        <v>345</v>
      </c>
      <c r="AM433">
        <v>1</v>
      </c>
      <c r="AN433" t="s">
        <v>328</v>
      </c>
      <c r="AO433" s="1">
        <f>AVERAGE(AE433,AG433)</f>
        <v>0</v>
      </c>
      <c r="AP433" s="1">
        <f>AVERAGE(AI433,AJ433)</f>
        <v>0</v>
      </c>
      <c r="AQ433" s="1">
        <f>AK433</f>
        <v>4.8000000000000001E-2</v>
      </c>
      <c r="AR433" s="8">
        <f>SUM(X433,Z433)</f>
        <v>0</v>
      </c>
      <c r="AS433" s="8">
        <f>SUM(AB433,AC433)</f>
        <v>0</v>
      </c>
      <c r="AT433" s="8">
        <f>AD433</f>
        <v>12</v>
      </c>
      <c r="AU433" t="b">
        <f>IF(AND(AE433&gt;0.1,AG433&gt;0.1,AF433&lt;0.1),TRUE,FALSE)</f>
        <v>0</v>
      </c>
      <c r="AV433" t="b">
        <f>IF(AND(AI433&gt;0.1,AJ433&gt;0.1,AH433&lt;0.1),TRUE,FALSE)</f>
        <v>0</v>
      </c>
      <c r="AW433" t="b">
        <f>IF(AND(AK433&gt;0.1,AH433&lt;0.1),TRUE,FALSE)</f>
        <v>0</v>
      </c>
    </row>
    <row r="434" spans="1:51" x14ac:dyDescent="0.2">
      <c r="A434" t="s">
        <v>25</v>
      </c>
      <c r="B434" t="s">
        <v>271</v>
      </c>
      <c r="C434">
        <v>5</v>
      </c>
      <c r="D434">
        <v>0</v>
      </c>
      <c r="E434">
        <v>3</v>
      </c>
      <c r="F434">
        <v>0</v>
      </c>
      <c r="G434">
        <v>4</v>
      </c>
      <c r="H434">
        <v>0</v>
      </c>
      <c r="I434">
        <v>0</v>
      </c>
      <c r="J434">
        <v>5.8144209999999997E-4</v>
      </c>
      <c r="K434">
        <v>0</v>
      </c>
      <c r="L434">
        <v>1.237489E-4</v>
      </c>
      <c r="M434">
        <v>0</v>
      </c>
      <c r="N434">
        <v>0</v>
      </c>
      <c r="O434">
        <v>0</v>
      </c>
      <c r="P434">
        <v>4.2312510000000001E-3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0.61435854000000001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8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0.20799999999999999</v>
      </c>
      <c r="AL434" t="s">
        <v>350</v>
      </c>
      <c r="AM434">
        <v>1</v>
      </c>
      <c r="AN434" t="s">
        <v>328</v>
      </c>
      <c r="AO434" s="1">
        <f>AVERAGE(AE434,AG434)</f>
        <v>0</v>
      </c>
      <c r="AP434" s="1">
        <f>AVERAGE(AI434,AJ434)</f>
        <v>0</v>
      </c>
      <c r="AQ434" s="1">
        <f>AK434</f>
        <v>0.20799999999999999</v>
      </c>
      <c r="AR434" s="8">
        <f>SUM(X434,Z434)</f>
        <v>0</v>
      </c>
      <c r="AS434" s="8">
        <f>SUM(AB434,AC434)</f>
        <v>0</v>
      </c>
      <c r="AT434" s="8">
        <f>AD434</f>
        <v>8</v>
      </c>
      <c r="AU434" t="b">
        <f>IF(AND(AE434&gt;0.1,AG434&gt;0.1,AF434&lt;0.1),TRUE,FALSE)</f>
        <v>0</v>
      </c>
      <c r="AV434" t="b">
        <f>IF(AND(AI434&gt;0.1,AJ434&gt;0.1,AH434&lt;0.1),TRUE,FALSE)</f>
        <v>0</v>
      </c>
      <c r="AW434" t="b">
        <f>IF(AND(AK434&gt;0.1,AH434&lt;0.1),TRUE,FALSE)</f>
        <v>1</v>
      </c>
      <c r="AX434" t="s">
        <v>1262</v>
      </c>
      <c r="AY434" t="s">
        <v>347</v>
      </c>
    </row>
    <row r="435" spans="1:51" x14ac:dyDescent="0.2">
      <c r="A435" t="s">
        <v>25</v>
      </c>
      <c r="B435" t="s">
        <v>349</v>
      </c>
      <c r="C435">
        <v>2</v>
      </c>
      <c r="D435">
        <v>0</v>
      </c>
      <c r="E435">
        <v>2</v>
      </c>
      <c r="F435">
        <v>0</v>
      </c>
      <c r="G435">
        <v>0</v>
      </c>
      <c r="H435">
        <v>0</v>
      </c>
      <c r="I435">
        <v>0</v>
      </c>
      <c r="J435">
        <v>9.8576566000000001E-5</v>
      </c>
      <c r="K435">
        <v>0</v>
      </c>
      <c r="L435">
        <v>6.9933833999999997E-5</v>
      </c>
      <c r="M435">
        <v>0</v>
      </c>
      <c r="N435">
        <v>0</v>
      </c>
      <c r="O435">
        <v>0</v>
      </c>
      <c r="P435">
        <v>4.0907019999999999E-3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0.58854675000000001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8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0.20100000000000001</v>
      </c>
      <c r="AL435" t="s">
        <v>348</v>
      </c>
      <c r="AM435">
        <v>1</v>
      </c>
      <c r="AN435" t="s">
        <v>328</v>
      </c>
      <c r="AO435" s="1">
        <f>AVERAGE(AE435,AG435)</f>
        <v>0</v>
      </c>
      <c r="AP435" s="1">
        <f>AVERAGE(AI435,AJ435)</f>
        <v>0</v>
      </c>
      <c r="AQ435" s="1">
        <f>AK435</f>
        <v>0.20100000000000001</v>
      </c>
      <c r="AR435" s="8">
        <f>SUM(X435,Z435)</f>
        <v>0</v>
      </c>
      <c r="AS435" s="8">
        <f>SUM(AB435,AC435)</f>
        <v>0</v>
      </c>
      <c r="AT435" s="8">
        <f>AD435</f>
        <v>8</v>
      </c>
      <c r="AU435" t="b">
        <f>IF(AND(AE435&gt;0.1,AG435&gt;0.1,AF435&lt;0.1),TRUE,FALSE)</f>
        <v>0</v>
      </c>
      <c r="AV435" t="b">
        <f>IF(AND(AI435&gt;0.1,AJ435&gt;0.1,AH435&lt;0.1),TRUE,FALSE)</f>
        <v>0</v>
      </c>
      <c r="AW435" t="b">
        <f>IF(AND(AK435&gt;0.1,AH435&lt;0.1),TRUE,FALSE)</f>
        <v>1</v>
      </c>
      <c r="AX435" t="s">
        <v>1262</v>
      </c>
      <c r="AY435" t="s">
        <v>347</v>
      </c>
    </row>
    <row r="436" spans="1:51" x14ac:dyDescent="0.2">
      <c r="A436" t="s">
        <v>25</v>
      </c>
      <c r="B436" t="s">
        <v>344</v>
      </c>
      <c r="C436">
        <v>0</v>
      </c>
      <c r="D436">
        <v>0</v>
      </c>
      <c r="E436">
        <v>4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4.6818534999999999E-4</v>
      </c>
      <c r="M436">
        <v>0</v>
      </c>
      <c r="N436">
        <v>0</v>
      </c>
      <c r="O436">
        <v>0</v>
      </c>
      <c r="P436">
        <v>2.8507329999999998E-3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5.9253693000000003E-2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5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2.5000000000000001E-2</v>
      </c>
      <c r="AL436" t="s">
        <v>343</v>
      </c>
      <c r="AM436">
        <v>1</v>
      </c>
      <c r="AN436" t="s">
        <v>328</v>
      </c>
      <c r="AO436" s="1">
        <f>AVERAGE(AE436,AG436)</f>
        <v>0</v>
      </c>
      <c r="AP436" s="1">
        <f>AVERAGE(AI436,AJ436)</f>
        <v>0</v>
      </c>
      <c r="AQ436" s="1">
        <f>AK436</f>
        <v>2.5000000000000001E-2</v>
      </c>
      <c r="AR436" s="8">
        <f>SUM(X436,Z436)</f>
        <v>0</v>
      </c>
      <c r="AS436" s="8">
        <f>SUM(AB436,AC436)</f>
        <v>0</v>
      </c>
      <c r="AT436" s="8">
        <f>AD436</f>
        <v>5</v>
      </c>
      <c r="AU436" t="b">
        <f>IF(AND(AE436&gt;0.1,AG436&gt;0.1,AF436&lt;0.1),TRUE,FALSE)</f>
        <v>0</v>
      </c>
      <c r="AV436" t="b">
        <f>IF(AND(AI436&gt;0.1,AJ436&gt;0.1,AH436&lt;0.1),TRUE,FALSE)</f>
        <v>0</v>
      </c>
      <c r="AW436" t="b">
        <f>IF(AND(AK436&gt;0.1,AH436&lt;0.1),TRUE,FALSE)</f>
        <v>0</v>
      </c>
    </row>
    <row r="437" spans="1:51" x14ac:dyDescent="0.2">
      <c r="A437" t="s">
        <v>25</v>
      </c>
      <c r="B437" t="s">
        <v>339</v>
      </c>
      <c r="C437">
        <v>3</v>
      </c>
      <c r="D437">
        <v>0</v>
      </c>
      <c r="E437">
        <v>6</v>
      </c>
      <c r="F437">
        <v>0</v>
      </c>
      <c r="G437">
        <v>0</v>
      </c>
      <c r="H437">
        <v>0</v>
      </c>
      <c r="I437">
        <v>0</v>
      </c>
      <c r="J437">
        <v>9.4562673999999997E-5</v>
      </c>
      <c r="K437">
        <v>0</v>
      </c>
      <c r="L437">
        <v>1.3417246999999999E-4</v>
      </c>
      <c r="M437">
        <v>0</v>
      </c>
      <c r="N437">
        <v>0</v>
      </c>
      <c r="O437">
        <v>0</v>
      </c>
      <c r="P437">
        <v>2.0854559999999999E-3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0.17760598999999999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4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7.0999999999999994E-2</v>
      </c>
      <c r="AL437" t="s">
        <v>338</v>
      </c>
      <c r="AM437">
        <v>1</v>
      </c>
      <c r="AN437" t="s">
        <v>328</v>
      </c>
      <c r="AO437" s="1">
        <f>AVERAGE(AE437,AG437)</f>
        <v>0</v>
      </c>
      <c r="AP437" s="1">
        <f>AVERAGE(AI437,AJ437)</f>
        <v>0</v>
      </c>
      <c r="AQ437" s="1">
        <f>AK437</f>
        <v>7.0999999999999994E-2</v>
      </c>
      <c r="AR437" s="8">
        <f>SUM(X437,Z437)</f>
        <v>0</v>
      </c>
      <c r="AS437" s="8">
        <f>SUM(AB437,AC437)</f>
        <v>0</v>
      </c>
      <c r="AT437" s="8">
        <f>AD437</f>
        <v>4</v>
      </c>
      <c r="AU437" t="b">
        <f>IF(AND(AE437&gt;0.1,AG437&gt;0.1,AF437&lt;0.1),TRUE,FALSE)</f>
        <v>0</v>
      </c>
      <c r="AV437" t="b">
        <f>IF(AND(AI437&gt;0.1,AJ437&gt;0.1,AH437&lt;0.1),TRUE,FALSE)</f>
        <v>0</v>
      </c>
      <c r="AW437" t="b">
        <f>IF(AND(AK437&gt;0.1,AH437&lt;0.1),TRUE,FALSE)</f>
        <v>0</v>
      </c>
    </row>
    <row r="438" spans="1:51" x14ac:dyDescent="0.2">
      <c r="A438" t="s">
        <v>25</v>
      </c>
      <c r="B438" t="s">
        <v>337</v>
      </c>
      <c r="C438">
        <v>11</v>
      </c>
      <c r="D438">
        <v>0</v>
      </c>
      <c r="E438">
        <v>8</v>
      </c>
      <c r="F438">
        <v>0</v>
      </c>
      <c r="G438">
        <v>6</v>
      </c>
      <c r="H438">
        <v>5</v>
      </c>
      <c r="I438">
        <v>0</v>
      </c>
      <c r="J438">
        <v>1.6252452000000001E-3</v>
      </c>
      <c r="K438">
        <v>0</v>
      </c>
      <c r="L438">
        <v>1.0569246000000001E-3</v>
      </c>
      <c r="M438">
        <v>0</v>
      </c>
      <c r="N438">
        <v>0</v>
      </c>
      <c r="O438">
        <v>0</v>
      </c>
      <c r="P438">
        <v>3.5452752000000001E-3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0.36772883000000001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4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0.13600000000000001</v>
      </c>
      <c r="AL438" t="s">
        <v>336</v>
      </c>
      <c r="AM438">
        <v>1</v>
      </c>
      <c r="AN438" t="s">
        <v>328</v>
      </c>
      <c r="AO438" s="1">
        <f>AVERAGE(AE438,AG438)</f>
        <v>0</v>
      </c>
      <c r="AP438" s="1">
        <f>AVERAGE(AI438,AJ438)</f>
        <v>0</v>
      </c>
      <c r="AQ438" s="1">
        <f>AK438</f>
        <v>0.13600000000000001</v>
      </c>
      <c r="AR438" s="8">
        <f>SUM(X438,Z438)</f>
        <v>0</v>
      </c>
      <c r="AS438" s="8">
        <f>SUM(AB438,AC438)</f>
        <v>0</v>
      </c>
      <c r="AT438" s="8">
        <f>AD438</f>
        <v>4</v>
      </c>
      <c r="AU438" t="b">
        <f>IF(AND(AE438&gt;0.1,AG438&gt;0.1,AF438&lt;0.1),TRUE,FALSE)</f>
        <v>0</v>
      </c>
      <c r="AV438" t="b">
        <f>IF(AND(AI438&gt;0.1,AJ438&gt;0.1,AH438&lt;0.1),TRUE,FALSE)</f>
        <v>0</v>
      </c>
      <c r="AW438" t="b">
        <f>IF(AND(AK438&gt;0.1,AH438&lt;0.1),TRUE,FALSE)</f>
        <v>1</v>
      </c>
      <c r="AX438" t="s">
        <v>335</v>
      </c>
      <c r="AY438" t="s">
        <v>334</v>
      </c>
    </row>
    <row r="439" spans="1:51" x14ac:dyDescent="0.2">
      <c r="A439" t="s">
        <v>25</v>
      </c>
      <c r="B439" t="s">
        <v>289</v>
      </c>
      <c r="C439">
        <v>22</v>
      </c>
      <c r="D439">
        <v>2</v>
      </c>
      <c r="E439">
        <v>42</v>
      </c>
      <c r="F439">
        <v>12</v>
      </c>
      <c r="G439">
        <v>28</v>
      </c>
      <c r="H439">
        <v>28</v>
      </c>
      <c r="I439">
        <v>2</v>
      </c>
      <c r="J439">
        <v>7.1658750000000004E-3</v>
      </c>
      <c r="K439">
        <v>2.8008027E-3</v>
      </c>
      <c r="L439">
        <v>6.1388494999999998E-3</v>
      </c>
      <c r="M439">
        <v>1.3066622999999999E-2</v>
      </c>
      <c r="N439">
        <v>0</v>
      </c>
      <c r="O439">
        <v>0</v>
      </c>
      <c r="P439">
        <v>1.8453326000000001E-3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0.19124198000000001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4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7.5999999999999998E-2</v>
      </c>
      <c r="AL439" t="s">
        <v>193</v>
      </c>
      <c r="AM439">
        <v>1</v>
      </c>
      <c r="AN439" t="s">
        <v>328</v>
      </c>
      <c r="AO439" s="1">
        <f>AVERAGE(AE439,AG439)</f>
        <v>0</v>
      </c>
      <c r="AP439" s="1">
        <f>AVERAGE(AI439,AJ439)</f>
        <v>0</v>
      </c>
      <c r="AQ439" s="1">
        <f>AK439</f>
        <v>7.5999999999999998E-2</v>
      </c>
      <c r="AR439" s="8">
        <f>SUM(X439,Z439)</f>
        <v>0</v>
      </c>
      <c r="AS439" s="8">
        <f>SUM(AB439,AC439)</f>
        <v>0</v>
      </c>
      <c r="AT439" s="8">
        <f>AD439</f>
        <v>4</v>
      </c>
      <c r="AU439" t="b">
        <f>IF(AND(AE439&gt;0.1,AG439&gt;0.1,AF439&lt;0.1),TRUE,FALSE)</f>
        <v>0</v>
      </c>
      <c r="AV439" t="b">
        <f>IF(AND(AI439&gt;0.1,AJ439&gt;0.1,AH439&lt;0.1),TRUE,FALSE)</f>
        <v>0</v>
      </c>
      <c r="AW439" t="b">
        <f>IF(AND(AK439&gt;0.1,AH439&lt;0.1),TRUE,FALSE)</f>
        <v>0</v>
      </c>
    </row>
    <row r="440" spans="1:51" x14ac:dyDescent="0.2">
      <c r="A440" t="s">
        <v>25</v>
      </c>
      <c r="B440" t="s">
        <v>333</v>
      </c>
      <c r="C440">
        <v>0</v>
      </c>
      <c r="D440">
        <v>0</v>
      </c>
      <c r="E440">
        <v>3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2.5790516999999998E-4</v>
      </c>
      <c r="M440">
        <v>0</v>
      </c>
      <c r="N440">
        <v>0</v>
      </c>
      <c r="O440">
        <v>0</v>
      </c>
      <c r="P440">
        <v>1.5057154000000001E-3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0.12979590999999999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4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5.2999999999999999E-2</v>
      </c>
      <c r="AL440" t="s">
        <v>332</v>
      </c>
      <c r="AM440">
        <v>1</v>
      </c>
      <c r="AN440" t="s">
        <v>328</v>
      </c>
      <c r="AO440" s="1">
        <f>AVERAGE(AE440,AG440)</f>
        <v>0</v>
      </c>
      <c r="AP440" s="1">
        <f>AVERAGE(AI440,AJ440)</f>
        <v>0</v>
      </c>
      <c r="AQ440" s="1">
        <f>AK440</f>
        <v>5.2999999999999999E-2</v>
      </c>
      <c r="AR440" s="8">
        <f>SUM(X440,Z440)</f>
        <v>0</v>
      </c>
      <c r="AS440" s="8">
        <f>SUM(AB440,AC440)</f>
        <v>0</v>
      </c>
      <c r="AT440" s="8">
        <f>AD440</f>
        <v>4</v>
      </c>
      <c r="AU440" t="b">
        <f>IF(AND(AE440&gt;0.1,AG440&gt;0.1,AF440&lt;0.1),TRUE,FALSE)</f>
        <v>0</v>
      </c>
      <c r="AV440" t="b">
        <f>IF(AND(AI440&gt;0.1,AJ440&gt;0.1,AH440&lt;0.1),TRUE,FALSE)</f>
        <v>0</v>
      </c>
      <c r="AW440" t="b">
        <f>IF(AND(AK440&gt;0.1,AH440&lt;0.1),TRUE,FALSE)</f>
        <v>0</v>
      </c>
    </row>
    <row r="441" spans="1:51" x14ac:dyDescent="0.2">
      <c r="A441" t="s">
        <v>25</v>
      </c>
      <c r="B441" t="s">
        <v>299</v>
      </c>
      <c r="C441">
        <v>4</v>
      </c>
      <c r="D441">
        <v>0</v>
      </c>
      <c r="E441">
        <v>7</v>
      </c>
      <c r="F441">
        <v>0</v>
      </c>
      <c r="G441">
        <v>10</v>
      </c>
      <c r="H441">
        <v>7</v>
      </c>
      <c r="I441">
        <v>2</v>
      </c>
      <c r="J441">
        <v>4.1872639999999996E-3</v>
      </c>
      <c r="K441">
        <v>0</v>
      </c>
      <c r="L441">
        <v>4.6680834999999997E-3</v>
      </c>
      <c r="M441">
        <v>0</v>
      </c>
      <c r="N441">
        <v>0</v>
      </c>
      <c r="O441">
        <v>0</v>
      </c>
      <c r="P441">
        <v>2.0453509999999999E-3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0.12719749999999999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4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5.1999999999999998E-2</v>
      </c>
      <c r="AL441" t="s">
        <v>329</v>
      </c>
      <c r="AM441">
        <v>1</v>
      </c>
      <c r="AN441" t="s">
        <v>328</v>
      </c>
      <c r="AO441" s="1">
        <f>AVERAGE(AE441,AG441)</f>
        <v>0</v>
      </c>
      <c r="AP441" s="1">
        <f>AVERAGE(AI441,AJ441)</f>
        <v>0</v>
      </c>
      <c r="AQ441" s="1">
        <f>AK441</f>
        <v>5.1999999999999998E-2</v>
      </c>
      <c r="AR441" s="8">
        <f>SUM(X441,Z441)</f>
        <v>0</v>
      </c>
      <c r="AS441" s="8">
        <f>SUM(AB441,AC441)</f>
        <v>0</v>
      </c>
      <c r="AT441" s="8">
        <f>AD441</f>
        <v>4</v>
      </c>
      <c r="AU441" t="b">
        <f>IF(AND(AE441&gt;0.1,AG441&gt;0.1,AF441&lt;0.1),TRUE,FALSE)</f>
        <v>0</v>
      </c>
      <c r="AV441" t="b">
        <f>IF(AND(AI441&gt;0.1,AJ441&gt;0.1,AH441&lt;0.1),TRUE,FALSE)</f>
        <v>0</v>
      </c>
      <c r="AW441" t="b">
        <f>IF(AND(AK441&gt;0.1,AH441&lt;0.1),TRUE,FALSE)</f>
        <v>0</v>
      </c>
    </row>
    <row r="442" spans="1:51" x14ac:dyDescent="0.2">
      <c r="A442" t="s">
        <v>25</v>
      </c>
      <c r="B442" t="s">
        <v>291</v>
      </c>
      <c r="C442">
        <v>616</v>
      </c>
      <c r="D442">
        <v>0</v>
      </c>
      <c r="E442">
        <v>590</v>
      </c>
      <c r="F442">
        <v>0</v>
      </c>
      <c r="G442">
        <v>312</v>
      </c>
      <c r="H442">
        <v>308</v>
      </c>
      <c r="I442">
        <v>58</v>
      </c>
      <c r="J442">
        <v>6.8263050000000006E-2</v>
      </c>
      <c r="K442">
        <v>0</v>
      </c>
      <c r="L442">
        <v>3.6880307000000001E-2</v>
      </c>
      <c r="M442">
        <v>0</v>
      </c>
      <c r="N442">
        <v>0</v>
      </c>
      <c r="O442">
        <v>0</v>
      </c>
      <c r="P442">
        <v>5.5782300000000004E-4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4.2317390000000003E-2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3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1.7999999999999999E-2</v>
      </c>
      <c r="AL442" t="s">
        <v>206</v>
      </c>
      <c r="AM442">
        <v>1</v>
      </c>
      <c r="AN442" t="s">
        <v>328</v>
      </c>
      <c r="AO442" s="1">
        <f>AVERAGE(AE442,AG442)</f>
        <v>0</v>
      </c>
      <c r="AP442" s="1">
        <f>AVERAGE(AI442,AJ442)</f>
        <v>0</v>
      </c>
      <c r="AQ442" s="1">
        <f>AK442</f>
        <v>1.7999999999999999E-2</v>
      </c>
      <c r="AR442" s="8">
        <f>SUM(X442,Z442)</f>
        <v>0</v>
      </c>
      <c r="AS442" s="8">
        <f>SUM(AB442,AC442)</f>
        <v>0</v>
      </c>
      <c r="AT442" s="8">
        <f>AD442</f>
        <v>3</v>
      </c>
      <c r="AU442" t="b">
        <f>IF(AND(AE442&gt;0.1,AG442&gt;0.1,AF442&lt;0.1),TRUE,FALSE)</f>
        <v>0</v>
      </c>
      <c r="AV442" t="b">
        <f>IF(AND(AI442&gt;0.1,AJ442&gt;0.1,AH442&lt;0.1),TRUE,FALSE)</f>
        <v>0</v>
      </c>
      <c r="AW442" t="b">
        <f>IF(AND(AK442&gt;0.1,AH442&lt;0.1),TRUE,FALSE)</f>
        <v>0</v>
      </c>
    </row>
    <row r="443" spans="1:51" x14ac:dyDescent="0.2">
      <c r="A443" t="s">
        <v>25</v>
      </c>
      <c r="B443" t="s">
        <v>283</v>
      </c>
      <c r="C443">
        <v>8</v>
      </c>
      <c r="D443">
        <v>0</v>
      </c>
      <c r="E443">
        <v>13</v>
      </c>
      <c r="F443">
        <v>2</v>
      </c>
      <c r="G443">
        <v>16</v>
      </c>
      <c r="H443">
        <v>16</v>
      </c>
      <c r="I443">
        <v>0</v>
      </c>
      <c r="J443">
        <v>5.3488920000000001E-3</v>
      </c>
      <c r="K443">
        <v>0</v>
      </c>
      <c r="L443">
        <v>4.1561000000000002E-3</v>
      </c>
      <c r="M443">
        <v>1.6410554999999999E-3</v>
      </c>
      <c r="N443">
        <v>0</v>
      </c>
      <c r="O443">
        <v>0</v>
      </c>
      <c r="P443">
        <v>1.3478581E-3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0.11686325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2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4.8000000000000001E-2</v>
      </c>
      <c r="AL443" t="s">
        <v>342</v>
      </c>
      <c r="AM443">
        <v>1</v>
      </c>
      <c r="AN443" t="s">
        <v>328</v>
      </c>
      <c r="AO443" s="1">
        <f>AVERAGE(AE443,AG443)</f>
        <v>0</v>
      </c>
      <c r="AP443" s="1">
        <f>AVERAGE(AI443,AJ443)</f>
        <v>0</v>
      </c>
      <c r="AQ443" s="1">
        <f>AK443</f>
        <v>4.8000000000000001E-2</v>
      </c>
      <c r="AR443" s="8">
        <f>SUM(X443,Z443)</f>
        <v>0</v>
      </c>
      <c r="AS443" s="8">
        <f>SUM(AB443,AC443)</f>
        <v>0</v>
      </c>
      <c r="AT443" s="8">
        <f>AD443</f>
        <v>2</v>
      </c>
      <c r="AU443" t="b">
        <f>IF(AND(AE443&gt;0.1,AG443&gt;0.1,AF443&lt;0.1),TRUE,FALSE)</f>
        <v>0</v>
      </c>
      <c r="AV443" t="b">
        <f>IF(AND(AI443&gt;0.1,AJ443&gt;0.1,AH443&lt;0.1),TRUE,FALSE)</f>
        <v>0</v>
      </c>
      <c r="AW443" t="b">
        <f>IF(AND(AK443&gt;0.1,AH443&lt;0.1),TRUE,FALSE)</f>
        <v>0</v>
      </c>
    </row>
    <row r="444" spans="1:51" x14ac:dyDescent="0.2">
      <c r="A444" t="s">
        <v>25</v>
      </c>
      <c r="B444" t="s">
        <v>341</v>
      </c>
      <c r="C444">
        <v>0</v>
      </c>
      <c r="D444">
        <v>0</v>
      </c>
      <c r="E444">
        <v>0</v>
      </c>
      <c r="F444">
        <v>0</v>
      </c>
      <c r="G444">
        <v>2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1.761959E-3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0.23879659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2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9.2999999999999999E-2</v>
      </c>
      <c r="AL444" t="s">
        <v>340</v>
      </c>
      <c r="AM444">
        <v>1</v>
      </c>
      <c r="AN444" t="s">
        <v>328</v>
      </c>
      <c r="AO444" s="1">
        <f>AVERAGE(AE444,AG444)</f>
        <v>0</v>
      </c>
      <c r="AP444" s="1">
        <f>AVERAGE(AI444,AJ444)</f>
        <v>0</v>
      </c>
      <c r="AQ444" s="1">
        <f>AK444</f>
        <v>9.2999999999999999E-2</v>
      </c>
      <c r="AR444" s="8">
        <f>SUM(X444,Z444)</f>
        <v>0</v>
      </c>
      <c r="AS444" s="8">
        <f>SUM(AB444,AC444)</f>
        <v>0</v>
      </c>
      <c r="AT444" s="8">
        <f>AD444</f>
        <v>2</v>
      </c>
      <c r="AU444" t="b">
        <f>IF(AND(AE444&gt;0.1,AG444&gt;0.1,AF444&lt;0.1),TRUE,FALSE)</f>
        <v>0</v>
      </c>
      <c r="AV444" t="b">
        <f>IF(AND(AI444&gt;0.1,AJ444&gt;0.1,AH444&lt;0.1),TRUE,FALSE)</f>
        <v>0</v>
      </c>
      <c r="AW444" t="b">
        <f>IF(AND(AK444&gt;0.1,AH444&lt;0.1),TRUE,FALSE)</f>
        <v>0</v>
      </c>
    </row>
    <row r="445" spans="1:51" x14ac:dyDescent="0.2">
      <c r="A445" t="s">
        <v>25</v>
      </c>
      <c r="B445" t="s">
        <v>331</v>
      </c>
      <c r="C445">
        <v>0</v>
      </c>
      <c r="D445">
        <v>0</v>
      </c>
      <c r="E445">
        <v>2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7.9513134999999998E-5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9.1440320000000005E-2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9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3.7999999999999999E-2</v>
      </c>
      <c r="AI445">
        <v>0</v>
      </c>
      <c r="AJ445">
        <v>0</v>
      </c>
      <c r="AK445">
        <v>0</v>
      </c>
      <c r="AL445" t="s">
        <v>259</v>
      </c>
      <c r="AM445">
        <v>1</v>
      </c>
      <c r="AN445" t="s">
        <v>330</v>
      </c>
      <c r="AO445" s="1">
        <f>AVERAGE(AE445,AG445)</f>
        <v>0</v>
      </c>
      <c r="AP445" s="1">
        <f>AVERAGE(AI445,AJ445)</f>
        <v>0</v>
      </c>
      <c r="AQ445" s="1">
        <f>AK445</f>
        <v>0</v>
      </c>
      <c r="AR445" s="8">
        <f>SUM(X445,Z445)</f>
        <v>0</v>
      </c>
      <c r="AS445" s="8">
        <f>SUM(AB445,AC445)</f>
        <v>0</v>
      </c>
      <c r="AT445" s="8">
        <f>AD445</f>
        <v>0</v>
      </c>
      <c r="AU445" t="b">
        <f>IF(AND(AE445&gt;0.1,AG445&gt;0.1,AF445&lt;0.1),TRUE,FALSE)</f>
        <v>0</v>
      </c>
      <c r="AV445" t="b">
        <f>IF(AND(AI445&gt;0.1,AJ445&gt;0.1,AH445&lt;0.1),TRUE,FALSE)</f>
        <v>0</v>
      </c>
      <c r="AW445" t="b">
        <f>IF(AND(AK445&gt;0.1,AH445&lt;0.1),TRUE,FALSE)</f>
        <v>0</v>
      </c>
    </row>
  </sheetData>
  <sortState ref="A3:AY445">
    <sortCondition descending="1" ref="AR3:AR445"/>
  </sortState>
  <mergeCells count="3">
    <mergeCell ref="AO1:AQ1"/>
    <mergeCell ref="AR1:AT1"/>
    <mergeCell ref="AU1:AW1"/>
  </mergeCells>
  <conditionalFormatting sqref="AU3:AW445">
    <cfRule type="containsText" dxfId="0" priority="1" operator="containsText" text="TRUE">
      <formula>NOT(ISERROR(SEARCH("TRUE",AU3)))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5"/>
  <sheetViews>
    <sheetView tabSelected="1" topLeftCell="K1" workbookViewId="0">
      <selection activeCell="U35" sqref="U35"/>
    </sheetView>
  </sheetViews>
  <sheetFormatPr baseColWidth="10" defaultColWidth="8.83203125" defaultRowHeight="15" x14ac:dyDescent="0.2"/>
  <cols>
    <col min="23" max="23" width="14.83203125" customWidth="1"/>
    <col min="26" max="27" width="8.83203125" style="22"/>
    <col min="28" max="28" width="20.6640625" style="18" customWidth="1"/>
    <col min="29" max="31" width="8.83203125" style="18"/>
  </cols>
  <sheetData>
    <row r="1" spans="1:32" x14ac:dyDescent="0.2">
      <c r="S1">
        <v>4</v>
      </c>
      <c r="T1">
        <v>5</v>
      </c>
      <c r="U1">
        <v>6</v>
      </c>
      <c r="V1">
        <v>7</v>
      </c>
    </row>
    <row r="2" spans="1:3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s="22" t="s">
        <v>322</v>
      </c>
      <c r="AA2" s="22" t="s">
        <v>313</v>
      </c>
      <c r="AE2" s="18" t="s">
        <v>324</v>
      </c>
      <c r="AF2" t="s">
        <v>325</v>
      </c>
    </row>
    <row r="3" spans="1:32" x14ac:dyDescent="0.2">
      <c r="A3" s="3" t="s">
        <v>25</v>
      </c>
      <c r="B3" s="3" t="s">
        <v>139</v>
      </c>
      <c r="C3" s="3">
        <v>8</v>
      </c>
      <c r="D3" s="3">
        <v>7</v>
      </c>
      <c r="E3" s="3">
        <v>127</v>
      </c>
      <c r="F3" s="3">
        <v>136</v>
      </c>
      <c r="G3" s="3">
        <v>1.5039968999999999E-3</v>
      </c>
      <c r="H3" s="3">
        <v>1.1970523E-3</v>
      </c>
      <c r="I3" s="3">
        <v>0.13868299000000001</v>
      </c>
      <c r="J3" s="3">
        <v>0.12836739999999999</v>
      </c>
      <c r="K3" s="3">
        <v>0.26765191999999999</v>
      </c>
      <c r="L3" s="3">
        <v>0.26765191999999999</v>
      </c>
      <c r="M3" s="3">
        <v>3.008667</v>
      </c>
      <c r="N3" s="3">
        <v>3.7206305999999998</v>
      </c>
      <c r="O3" s="3">
        <v>9</v>
      </c>
      <c r="P3" s="3">
        <v>7</v>
      </c>
      <c r="Q3" s="3">
        <v>700</v>
      </c>
      <c r="R3" s="3">
        <v>788</v>
      </c>
      <c r="S3" s="4">
        <v>0.10299999999999999</v>
      </c>
      <c r="T3" s="4">
        <v>0.10299999999999999</v>
      </c>
      <c r="U3" s="4">
        <v>0.60299999999999998</v>
      </c>
      <c r="V3" s="4">
        <v>0.67400000000000004</v>
      </c>
      <c r="W3" s="3" t="s">
        <v>140</v>
      </c>
      <c r="X3" s="3">
        <v>4</v>
      </c>
      <c r="Y3" s="3" t="s">
        <v>31</v>
      </c>
      <c r="Z3" s="23">
        <f>SUM(C3,D3)</f>
        <v>15</v>
      </c>
      <c r="AA3" s="23">
        <f>SUM(Q3+R3)</f>
        <v>1488</v>
      </c>
      <c r="AB3" s="18" t="s">
        <v>302</v>
      </c>
      <c r="AC3" s="18" t="s">
        <v>313</v>
      </c>
      <c r="AD3" s="18">
        <v>1</v>
      </c>
      <c r="AE3" s="19">
        <f>AVERAGE(U3:V3)</f>
        <v>0.63850000000000007</v>
      </c>
      <c r="AF3" s="1">
        <f>AVERAGE(S3:T3)</f>
        <v>0.10299999999999999</v>
      </c>
    </row>
    <row r="4" spans="1:32" x14ac:dyDescent="0.2">
      <c r="A4" s="3" t="s">
        <v>25</v>
      </c>
      <c r="B4" s="3" t="s">
        <v>119</v>
      </c>
      <c r="C4" s="3">
        <v>0</v>
      </c>
      <c r="D4" s="3">
        <v>0</v>
      </c>
      <c r="E4" s="3">
        <v>39</v>
      </c>
      <c r="F4" s="3">
        <v>41</v>
      </c>
      <c r="G4" s="3">
        <v>0</v>
      </c>
      <c r="H4" s="3">
        <v>0</v>
      </c>
      <c r="I4" s="3">
        <v>4.2070466999999997E-3</v>
      </c>
      <c r="J4" s="3">
        <v>3.3180465E-3</v>
      </c>
      <c r="K4" s="3">
        <v>0</v>
      </c>
      <c r="L4" s="3">
        <v>0</v>
      </c>
      <c r="M4" s="3">
        <v>1.0892961000000001</v>
      </c>
      <c r="N4" s="3">
        <v>1.2029264</v>
      </c>
      <c r="O4" s="3">
        <v>0</v>
      </c>
      <c r="P4" s="3">
        <v>0</v>
      </c>
      <c r="Q4" s="3">
        <v>49</v>
      </c>
      <c r="R4" s="3">
        <v>47</v>
      </c>
      <c r="S4" s="3">
        <v>0</v>
      </c>
      <c r="T4" s="3">
        <v>0</v>
      </c>
      <c r="U4" s="4">
        <v>0.32</v>
      </c>
      <c r="V4" s="4">
        <v>0.34300000000000003</v>
      </c>
      <c r="W4" s="3" t="s">
        <v>120</v>
      </c>
      <c r="X4" s="3">
        <v>2</v>
      </c>
      <c r="Y4" s="3" t="s">
        <v>28</v>
      </c>
      <c r="Z4" s="23">
        <f t="shared" ref="Z4:Z67" si="0">SUM(C4,D4)</f>
        <v>0</v>
      </c>
      <c r="AA4" s="23">
        <f t="shared" ref="AA4:AA67" si="1">SUM(Q4+R4)</f>
        <v>96</v>
      </c>
      <c r="AB4" s="18" t="s">
        <v>303</v>
      </c>
      <c r="AC4" s="18" t="s">
        <v>314</v>
      </c>
      <c r="AD4" s="18">
        <v>2</v>
      </c>
      <c r="AE4" s="19">
        <f>AVERAGE(U4:V4)</f>
        <v>0.33150000000000002</v>
      </c>
      <c r="AF4" s="1">
        <f>AVERAGE(S4:T4)</f>
        <v>0</v>
      </c>
    </row>
    <row r="5" spans="1:32" x14ac:dyDescent="0.2">
      <c r="A5" s="3" t="s">
        <v>25</v>
      </c>
      <c r="B5" s="3" t="s">
        <v>26</v>
      </c>
      <c r="C5" s="3">
        <v>0</v>
      </c>
      <c r="D5" s="3">
        <v>0</v>
      </c>
      <c r="E5" s="3">
        <v>8</v>
      </c>
      <c r="F5" s="3">
        <v>3</v>
      </c>
      <c r="G5" s="3">
        <v>0</v>
      </c>
      <c r="H5" s="3">
        <v>0</v>
      </c>
      <c r="I5" s="3">
        <v>4.018977E-3</v>
      </c>
      <c r="J5" s="3">
        <v>1.2392248E-3</v>
      </c>
      <c r="K5" s="3">
        <v>0</v>
      </c>
      <c r="L5" s="3">
        <v>0</v>
      </c>
      <c r="M5" s="3">
        <v>1.3388374000000001</v>
      </c>
      <c r="N5" s="3">
        <v>0.98609482999999998</v>
      </c>
      <c r="O5" s="3">
        <v>0</v>
      </c>
      <c r="P5" s="3">
        <v>0</v>
      </c>
      <c r="Q5" s="3">
        <v>8</v>
      </c>
      <c r="R5" s="3">
        <v>3</v>
      </c>
      <c r="S5" s="3">
        <v>0</v>
      </c>
      <c r="T5" s="3">
        <v>0</v>
      </c>
      <c r="U5" s="4">
        <v>0.36899999999999999</v>
      </c>
      <c r="V5" s="4">
        <v>0.29799999999999999</v>
      </c>
      <c r="W5" s="3" t="s">
        <v>27</v>
      </c>
      <c r="X5" s="3">
        <v>2</v>
      </c>
      <c r="Y5" s="3" t="s">
        <v>28</v>
      </c>
      <c r="Z5" s="23">
        <f t="shared" si="0"/>
        <v>0</v>
      </c>
      <c r="AA5" s="23">
        <f t="shared" si="1"/>
        <v>11</v>
      </c>
      <c r="AB5" s="18" t="s">
        <v>304</v>
      </c>
      <c r="AC5" s="18" t="s">
        <v>315</v>
      </c>
      <c r="AD5" s="18">
        <v>3</v>
      </c>
      <c r="AE5" s="19">
        <f>AVERAGE(U5:V5)</f>
        <v>0.33350000000000002</v>
      </c>
      <c r="AF5" s="1">
        <f>AVERAGE(S5:T5)</f>
        <v>0</v>
      </c>
    </row>
    <row r="6" spans="1:32" x14ac:dyDescent="0.2">
      <c r="A6" s="3" t="s">
        <v>25</v>
      </c>
      <c r="B6" s="3" t="s">
        <v>263</v>
      </c>
      <c r="C6" s="3">
        <v>5</v>
      </c>
      <c r="D6" s="3">
        <v>2</v>
      </c>
      <c r="E6" s="3">
        <v>3</v>
      </c>
      <c r="F6" s="3">
        <v>3</v>
      </c>
      <c r="G6" s="3">
        <v>2.8027237999999999E-3</v>
      </c>
      <c r="H6" s="3">
        <v>1.1472311999999999E-3</v>
      </c>
      <c r="I6" s="3">
        <v>1.9936655000000001E-3</v>
      </c>
      <c r="J6" s="3">
        <v>2.1857193000000001E-3</v>
      </c>
      <c r="K6" s="3">
        <v>0.85353159999999995</v>
      </c>
      <c r="L6" s="3">
        <v>0.19949937000000001</v>
      </c>
      <c r="M6" s="3">
        <v>0.69044090000000002</v>
      </c>
      <c r="N6" s="3">
        <v>0.69044090000000002</v>
      </c>
      <c r="O6" s="3">
        <v>5</v>
      </c>
      <c r="P6" s="3">
        <v>2</v>
      </c>
      <c r="Q6" s="3">
        <v>3</v>
      </c>
      <c r="R6" s="3">
        <v>4</v>
      </c>
      <c r="S6" s="4">
        <v>0.26800000000000002</v>
      </c>
      <c r="T6" s="4">
        <v>7.9000000000000001E-2</v>
      </c>
      <c r="U6" s="4">
        <v>0.22800000000000001</v>
      </c>
      <c r="V6" s="4">
        <v>0.22800000000000001</v>
      </c>
      <c r="W6" s="3" t="s">
        <v>264</v>
      </c>
      <c r="X6" s="3">
        <v>4</v>
      </c>
      <c r="Y6" s="3" t="s">
        <v>31</v>
      </c>
      <c r="Z6" s="23">
        <f t="shared" si="0"/>
        <v>7</v>
      </c>
      <c r="AA6" s="23">
        <f t="shared" si="1"/>
        <v>7</v>
      </c>
      <c r="AB6" s="18" t="s">
        <v>305</v>
      </c>
      <c r="AC6" s="18" t="s">
        <v>316</v>
      </c>
      <c r="AD6" s="18">
        <v>4</v>
      </c>
      <c r="AE6" s="19">
        <f>AVERAGE(U6:V6)</f>
        <v>0.22800000000000001</v>
      </c>
      <c r="AF6" s="1">
        <f>AVERAGE(S6:T6)</f>
        <v>0.17350000000000002</v>
      </c>
    </row>
    <row r="7" spans="1:32" x14ac:dyDescent="0.2">
      <c r="A7" s="3" t="s">
        <v>25</v>
      </c>
      <c r="B7" s="3" t="s">
        <v>109</v>
      </c>
      <c r="C7" s="3">
        <v>2</v>
      </c>
      <c r="D7" s="3">
        <v>3</v>
      </c>
      <c r="E7" s="3">
        <v>4</v>
      </c>
      <c r="F7" s="3">
        <v>4</v>
      </c>
      <c r="G7" s="5">
        <v>3.2067203000000002E-4</v>
      </c>
      <c r="H7" s="5">
        <v>4.9222424E-4</v>
      </c>
      <c r="I7" s="5">
        <v>7.6034694E-4</v>
      </c>
      <c r="J7" s="5">
        <v>6.2519449999999999E-4</v>
      </c>
      <c r="K7" s="3">
        <v>0.13762724000000001</v>
      </c>
      <c r="L7" s="3">
        <v>0.13762724000000001</v>
      </c>
      <c r="M7" s="3">
        <v>0.20503592000000001</v>
      </c>
      <c r="N7" s="3">
        <v>0.20503592000000001</v>
      </c>
      <c r="O7" s="3">
        <v>2</v>
      </c>
      <c r="P7" s="3">
        <v>3</v>
      </c>
      <c r="Q7" s="3">
        <v>4</v>
      </c>
      <c r="R7" s="3">
        <v>4</v>
      </c>
      <c r="S7" s="4">
        <v>5.6000000000000001E-2</v>
      </c>
      <c r="T7" s="4">
        <v>5.6000000000000001E-2</v>
      </c>
      <c r="U7" s="4">
        <v>8.1000000000000003E-2</v>
      </c>
      <c r="V7" s="4">
        <v>8.1000000000000003E-2</v>
      </c>
      <c r="W7" s="3" t="s">
        <v>110</v>
      </c>
      <c r="X7" s="3">
        <v>4</v>
      </c>
      <c r="Y7" s="3" t="s">
        <v>31</v>
      </c>
      <c r="Z7" s="23">
        <f t="shared" si="0"/>
        <v>5</v>
      </c>
      <c r="AA7" s="23">
        <f t="shared" si="1"/>
        <v>8</v>
      </c>
      <c r="AB7" s="18" t="s">
        <v>306</v>
      </c>
      <c r="AC7" s="18" t="s">
        <v>317</v>
      </c>
      <c r="AD7" s="18">
        <v>5</v>
      </c>
      <c r="AE7" s="19">
        <f>AVERAGE(U7:V7)</f>
        <v>8.1000000000000003E-2</v>
      </c>
      <c r="AF7" s="1">
        <f>AVERAGE(S7:T7)</f>
        <v>5.6000000000000001E-2</v>
      </c>
    </row>
    <row r="8" spans="1:32" x14ac:dyDescent="0.2">
      <c r="A8" s="3" t="s">
        <v>25</v>
      </c>
      <c r="B8" s="3" t="s">
        <v>261</v>
      </c>
      <c r="C8" s="3">
        <v>50</v>
      </c>
      <c r="D8" s="3">
        <v>51</v>
      </c>
      <c r="E8" s="3">
        <v>60</v>
      </c>
      <c r="F8" s="3">
        <v>88</v>
      </c>
      <c r="G8" s="3">
        <v>3.8555070999999998E-3</v>
      </c>
      <c r="H8" s="3">
        <v>4.2272250000000003E-3</v>
      </c>
      <c r="I8" s="3">
        <v>5.4687620000000003E-3</v>
      </c>
      <c r="J8" s="3">
        <v>7.9866480000000007E-3</v>
      </c>
      <c r="K8" s="3">
        <v>0.71395730000000002</v>
      </c>
      <c r="L8" s="3">
        <v>0.66724720000000004</v>
      </c>
      <c r="M8" s="3">
        <v>0.89234363999999999</v>
      </c>
      <c r="N8" s="3">
        <v>1.3334581999999999</v>
      </c>
      <c r="O8" s="3">
        <v>56</v>
      </c>
      <c r="P8" s="3">
        <v>60</v>
      </c>
      <c r="Q8" s="3">
        <v>67</v>
      </c>
      <c r="R8" s="3">
        <v>119</v>
      </c>
      <c r="S8" s="4">
        <v>0.23400000000000001</v>
      </c>
      <c r="T8" s="4">
        <v>0.222</v>
      </c>
      <c r="U8" s="4">
        <v>0.27700000000000002</v>
      </c>
      <c r="V8" s="4">
        <v>0.36799999999999999</v>
      </c>
      <c r="W8" s="3" t="s">
        <v>262</v>
      </c>
      <c r="X8" s="3">
        <v>4</v>
      </c>
      <c r="Y8" s="3" t="s">
        <v>31</v>
      </c>
      <c r="Z8" s="23">
        <f t="shared" si="0"/>
        <v>101</v>
      </c>
      <c r="AA8" s="23">
        <f t="shared" si="1"/>
        <v>186</v>
      </c>
      <c r="AB8" s="18" t="s">
        <v>307</v>
      </c>
      <c r="AC8" s="18" t="s">
        <v>318</v>
      </c>
      <c r="AD8" s="18">
        <v>6</v>
      </c>
      <c r="AE8" s="19">
        <f>AVERAGE(U8:V8)</f>
        <v>0.32250000000000001</v>
      </c>
      <c r="AF8" s="1">
        <f>AVERAGE(S8:T8)</f>
        <v>0.22800000000000001</v>
      </c>
    </row>
    <row r="9" spans="1:32" x14ac:dyDescent="0.2">
      <c r="A9" s="3" t="s">
        <v>25</v>
      </c>
      <c r="B9" s="3" t="s">
        <v>287</v>
      </c>
      <c r="C9" s="3">
        <v>13</v>
      </c>
      <c r="D9" s="3">
        <v>15</v>
      </c>
      <c r="E9" s="3">
        <v>16</v>
      </c>
      <c r="F9" s="3">
        <v>25</v>
      </c>
      <c r="G9" s="3">
        <v>1.5739106E-3</v>
      </c>
      <c r="H9" s="3">
        <v>1.8583975999999999E-3</v>
      </c>
      <c r="I9" s="3">
        <v>2.4400928999999999E-3</v>
      </c>
      <c r="J9" s="3">
        <v>3.7766850000000001E-3</v>
      </c>
      <c r="K9" s="3">
        <v>0.48936105000000002</v>
      </c>
      <c r="L9" s="3">
        <v>0.36144470000000001</v>
      </c>
      <c r="M9" s="3">
        <v>0.44543981999999999</v>
      </c>
      <c r="N9" s="3">
        <v>0.84077190000000002</v>
      </c>
      <c r="O9" s="3">
        <v>13</v>
      </c>
      <c r="P9" s="3">
        <v>15</v>
      </c>
      <c r="Q9" s="3">
        <v>17</v>
      </c>
      <c r="R9" s="3">
        <v>32</v>
      </c>
      <c r="S9" s="4">
        <v>0.17299999999999999</v>
      </c>
      <c r="T9" s="4">
        <v>0.13400000000000001</v>
      </c>
      <c r="U9" s="4">
        <v>0.16</v>
      </c>
      <c r="V9" s="4">
        <v>0.26500000000000001</v>
      </c>
      <c r="W9" s="3" t="s">
        <v>288</v>
      </c>
      <c r="X9" s="3">
        <v>4</v>
      </c>
      <c r="Y9" s="3" t="s">
        <v>31</v>
      </c>
      <c r="Z9" s="23">
        <f t="shared" si="0"/>
        <v>28</v>
      </c>
      <c r="AA9" s="23">
        <f t="shared" si="1"/>
        <v>49</v>
      </c>
      <c r="AB9" s="18" t="s">
        <v>308</v>
      </c>
      <c r="AC9" s="18" t="s">
        <v>319</v>
      </c>
      <c r="AD9" s="18">
        <v>7</v>
      </c>
      <c r="AE9" s="19">
        <f>AVERAGE(U9:V9)</f>
        <v>0.21250000000000002</v>
      </c>
      <c r="AF9" s="1">
        <f>AVERAGE(S9:T9)</f>
        <v>0.1535</v>
      </c>
    </row>
    <row r="10" spans="1:32" x14ac:dyDescent="0.2">
      <c r="A10" s="3" t="s">
        <v>25</v>
      </c>
      <c r="B10" s="3" t="s">
        <v>169</v>
      </c>
      <c r="C10" s="3">
        <v>10</v>
      </c>
      <c r="D10" s="3">
        <v>10</v>
      </c>
      <c r="E10" s="3">
        <v>11</v>
      </c>
      <c r="F10" s="3">
        <v>23</v>
      </c>
      <c r="G10" s="3">
        <v>2.2671715999999999E-3</v>
      </c>
      <c r="H10" s="3">
        <v>2.5520415999999999E-3</v>
      </c>
      <c r="I10" s="3">
        <v>2.9566356000000002E-3</v>
      </c>
      <c r="J10" s="3">
        <v>5.5252060000000004E-3</v>
      </c>
      <c r="K10" s="3">
        <v>0.81134010000000001</v>
      </c>
      <c r="L10" s="3">
        <v>0.38038432999999999</v>
      </c>
      <c r="M10" s="3">
        <v>0.4521116</v>
      </c>
      <c r="N10" s="3">
        <v>0.99067329999999998</v>
      </c>
      <c r="O10" s="3">
        <v>10</v>
      </c>
      <c r="P10" s="3">
        <v>11</v>
      </c>
      <c r="Q10" s="3">
        <v>11</v>
      </c>
      <c r="R10" s="3">
        <v>25</v>
      </c>
      <c r="S10" s="4">
        <v>0.25800000000000001</v>
      </c>
      <c r="T10" s="4">
        <v>0.14000000000000001</v>
      </c>
      <c r="U10" s="4">
        <v>0.16200000000000001</v>
      </c>
      <c r="V10" s="4">
        <v>0.29899999999999999</v>
      </c>
      <c r="W10" s="3" t="s">
        <v>170</v>
      </c>
      <c r="X10" s="3">
        <v>4</v>
      </c>
      <c r="Y10" s="3" t="s">
        <v>31</v>
      </c>
      <c r="Z10" s="23">
        <f t="shared" si="0"/>
        <v>20</v>
      </c>
      <c r="AA10" s="23">
        <f t="shared" si="1"/>
        <v>36</v>
      </c>
      <c r="AB10" s="18" t="s">
        <v>309</v>
      </c>
      <c r="AC10" s="18" t="s">
        <v>320</v>
      </c>
      <c r="AD10" s="18">
        <v>8</v>
      </c>
      <c r="AE10" s="19">
        <f>AVERAGE(U10:V10)</f>
        <v>0.23049999999999998</v>
      </c>
      <c r="AF10" s="1">
        <f>AVERAGE(S10:T10)</f>
        <v>0.19900000000000001</v>
      </c>
    </row>
    <row r="11" spans="1:32" x14ac:dyDescent="0.2">
      <c r="A11" s="3" t="s">
        <v>25</v>
      </c>
      <c r="B11" s="3" t="s">
        <v>95</v>
      </c>
      <c r="C11" s="3">
        <v>5</v>
      </c>
      <c r="D11" s="3">
        <v>7</v>
      </c>
      <c r="E11" s="3">
        <v>19</v>
      </c>
      <c r="F11" s="3">
        <v>25</v>
      </c>
      <c r="G11" s="5">
        <v>8.7028346000000002E-4</v>
      </c>
      <c r="H11" s="3">
        <v>1.2468075999999999E-3</v>
      </c>
      <c r="I11" s="3">
        <v>5.1588327999999998E-3</v>
      </c>
      <c r="J11" s="3">
        <v>5.4295619999999998E-3</v>
      </c>
      <c r="K11" s="3">
        <v>0.42560756</v>
      </c>
      <c r="L11" s="3">
        <v>0.57036279999999995</v>
      </c>
      <c r="M11" s="3">
        <v>0.99986184</v>
      </c>
      <c r="N11" s="3">
        <v>1.1978599999999999</v>
      </c>
      <c r="O11" s="3">
        <v>5</v>
      </c>
      <c r="P11" s="3">
        <v>7</v>
      </c>
      <c r="Q11" s="3">
        <v>25</v>
      </c>
      <c r="R11" s="3">
        <v>32</v>
      </c>
      <c r="S11" s="4">
        <v>0.154</v>
      </c>
      <c r="T11" s="4">
        <v>0.19600000000000001</v>
      </c>
      <c r="U11" s="4">
        <v>0.30099999999999999</v>
      </c>
      <c r="V11" s="4">
        <v>0.34200000000000003</v>
      </c>
      <c r="W11" s="3" t="s">
        <v>96</v>
      </c>
      <c r="X11" s="3">
        <v>4</v>
      </c>
      <c r="Y11" s="3" t="s">
        <v>31</v>
      </c>
      <c r="Z11" s="23">
        <f t="shared" si="0"/>
        <v>12</v>
      </c>
      <c r="AA11" s="23">
        <f t="shared" si="1"/>
        <v>57</v>
      </c>
      <c r="AB11" s="18" t="s">
        <v>310</v>
      </c>
      <c r="AC11" s="18" t="s">
        <v>321</v>
      </c>
      <c r="AD11" s="18">
        <v>9</v>
      </c>
      <c r="AE11" s="19">
        <f>AVERAGE(U11:V11)</f>
        <v>0.32150000000000001</v>
      </c>
      <c r="AF11" s="1">
        <f>AVERAGE(S11:T11)</f>
        <v>0.17499999999999999</v>
      </c>
    </row>
    <row r="12" spans="1:32" x14ac:dyDescent="0.2">
      <c r="A12" s="3" t="s">
        <v>25</v>
      </c>
      <c r="B12" s="3" t="s">
        <v>137</v>
      </c>
      <c r="C12" s="3">
        <v>215</v>
      </c>
      <c r="D12" s="3">
        <v>222</v>
      </c>
      <c r="E12" s="3">
        <v>97</v>
      </c>
      <c r="F12" s="3">
        <v>8</v>
      </c>
      <c r="G12" s="3">
        <v>0.21015191</v>
      </c>
      <c r="H12" s="3">
        <v>0.21468434</v>
      </c>
      <c r="I12" s="3">
        <v>4.6248673999999997E-2</v>
      </c>
      <c r="J12" s="3">
        <v>5.9582925999999998E-3</v>
      </c>
      <c r="K12" s="3">
        <v>5.2805843000000001</v>
      </c>
      <c r="L12" s="3">
        <v>5.1659503000000004</v>
      </c>
      <c r="M12" s="3">
        <v>2.2359363999999999</v>
      </c>
      <c r="N12" s="3">
        <v>0.61064565000000004</v>
      </c>
      <c r="O12" s="3">
        <v>1169</v>
      </c>
      <c r="P12" s="3">
        <v>1167</v>
      </c>
      <c r="Q12" s="3">
        <v>217</v>
      </c>
      <c r="R12" s="3">
        <v>34</v>
      </c>
      <c r="S12" s="4">
        <v>0.79800000000000004</v>
      </c>
      <c r="T12" s="4">
        <v>0.79</v>
      </c>
      <c r="U12" s="4">
        <v>0.51</v>
      </c>
      <c r="V12" s="4">
        <v>0.20699999999999999</v>
      </c>
      <c r="W12" s="3" t="s">
        <v>138</v>
      </c>
      <c r="X12" s="3">
        <v>4</v>
      </c>
      <c r="Y12" s="3" t="s">
        <v>31</v>
      </c>
      <c r="Z12" s="23">
        <f t="shared" si="0"/>
        <v>437</v>
      </c>
      <c r="AA12" s="23">
        <f t="shared" si="1"/>
        <v>251</v>
      </c>
      <c r="AB12" s="18" t="s">
        <v>311</v>
      </c>
      <c r="AC12" s="18" t="s">
        <v>322</v>
      </c>
      <c r="AD12" s="18">
        <v>10</v>
      </c>
      <c r="AE12" s="19">
        <f>AVERAGE(U12:V12)</f>
        <v>0.35849999999999999</v>
      </c>
      <c r="AF12" s="1">
        <f>AVERAGE(S12:T12)</f>
        <v>0.79400000000000004</v>
      </c>
    </row>
    <row r="13" spans="1:32" x14ac:dyDescent="0.2">
      <c r="A13" s="3" t="s">
        <v>25</v>
      </c>
      <c r="B13" s="3" t="s">
        <v>115</v>
      </c>
      <c r="C13" s="3">
        <v>5</v>
      </c>
      <c r="D13" s="3">
        <v>7</v>
      </c>
      <c r="E13" s="3">
        <v>0</v>
      </c>
      <c r="F13" s="3">
        <v>0</v>
      </c>
      <c r="G13" s="3">
        <v>1.6711077E-3</v>
      </c>
      <c r="H13" s="3">
        <v>2.3941046E-3</v>
      </c>
      <c r="I13" s="3">
        <v>0</v>
      </c>
      <c r="J13" s="3">
        <v>0</v>
      </c>
      <c r="K13" s="3">
        <v>1.0417380000000001</v>
      </c>
      <c r="L13" s="3">
        <v>1.0417380000000001</v>
      </c>
      <c r="M13" s="3">
        <v>0</v>
      </c>
      <c r="N13" s="3">
        <v>0</v>
      </c>
      <c r="O13" s="3">
        <v>5</v>
      </c>
      <c r="P13" s="3">
        <v>7</v>
      </c>
      <c r="Q13" s="3">
        <v>0</v>
      </c>
      <c r="R13" s="3">
        <v>0</v>
      </c>
      <c r="S13" s="4">
        <v>0.31</v>
      </c>
      <c r="T13" s="4">
        <v>0.31</v>
      </c>
      <c r="U13" s="3">
        <v>0</v>
      </c>
      <c r="V13" s="3">
        <v>0</v>
      </c>
      <c r="W13" s="3" t="s">
        <v>116</v>
      </c>
      <c r="X13" s="3">
        <v>2</v>
      </c>
      <c r="Y13" s="3" t="s">
        <v>34</v>
      </c>
      <c r="Z13" s="23">
        <f t="shared" si="0"/>
        <v>12</v>
      </c>
      <c r="AA13" s="23">
        <f t="shared" si="1"/>
        <v>0</v>
      </c>
      <c r="AB13" s="18" t="s">
        <v>312</v>
      </c>
      <c r="AC13" s="18" t="s">
        <v>323</v>
      </c>
      <c r="AD13" s="18">
        <v>11</v>
      </c>
      <c r="AE13" s="19">
        <f>AVERAGE(U13:V13)</f>
        <v>0</v>
      </c>
      <c r="AF13" s="1">
        <f>AVERAGE(S13:T13)</f>
        <v>0.31</v>
      </c>
    </row>
    <row r="14" spans="1:32" x14ac:dyDescent="0.2">
      <c r="A14" s="6" t="s">
        <v>25</v>
      </c>
      <c r="B14" s="6" t="s">
        <v>291</v>
      </c>
      <c r="C14" s="6">
        <v>66</v>
      </c>
      <c r="D14" s="6">
        <v>79</v>
      </c>
      <c r="E14" s="6">
        <v>54</v>
      </c>
      <c r="F14" s="6">
        <v>56</v>
      </c>
      <c r="G14" s="6">
        <v>1.9148399999999999E-2</v>
      </c>
      <c r="H14" s="6">
        <v>1.964258E-2</v>
      </c>
      <c r="I14" s="6">
        <v>1.6680857E-2</v>
      </c>
      <c r="J14" s="6">
        <v>1.4533317E-2</v>
      </c>
      <c r="K14" s="6">
        <v>6.6596150000000007E-2</v>
      </c>
      <c r="L14" s="6">
        <v>6.6596150000000007E-2</v>
      </c>
      <c r="M14" s="6">
        <v>6.9054840000000006E-2</v>
      </c>
      <c r="N14" s="6">
        <v>6.9054840000000006E-2</v>
      </c>
      <c r="O14" s="6">
        <v>411</v>
      </c>
      <c r="P14" s="6">
        <v>412</v>
      </c>
      <c r="Q14" s="6">
        <v>302</v>
      </c>
      <c r="R14" s="6">
        <v>320</v>
      </c>
      <c r="S14" s="7">
        <v>2.8000000000000001E-2</v>
      </c>
      <c r="T14" s="7">
        <v>2.8000000000000001E-2</v>
      </c>
      <c r="U14" s="7">
        <v>2.9000000000000001E-2</v>
      </c>
      <c r="V14" s="7">
        <v>2.9000000000000001E-2</v>
      </c>
      <c r="W14" s="6" t="s">
        <v>292</v>
      </c>
      <c r="X14" s="6">
        <v>4</v>
      </c>
      <c r="Y14" s="6" t="s">
        <v>31</v>
      </c>
      <c r="Z14" s="23">
        <f t="shared" si="0"/>
        <v>145</v>
      </c>
      <c r="AA14" s="23">
        <f t="shared" si="1"/>
        <v>622</v>
      </c>
      <c r="AE14" s="19" t="s">
        <v>326</v>
      </c>
      <c r="AF14" s="1" t="s">
        <v>326</v>
      </c>
    </row>
    <row r="15" spans="1:32" x14ac:dyDescent="0.2">
      <c r="A15" s="6" t="s">
        <v>25</v>
      </c>
      <c r="B15" s="6" t="s">
        <v>301</v>
      </c>
      <c r="C15" s="6">
        <v>66</v>
      </c>
      <c r="D15" s="6">
        <v>79</v>
      </c>
      <c r="E15" s="6">
        <v>54</v>
      </c>
      <c r="F15" s="6">
        <v>56</v>
      </c>
      <c r="G15" s="6">
        <v>2.2576202E-2</v>
      </c>
      <c r="H15" s="6">
        <v>2.3158845000000001E-2</v>
      </c>
      <c r="I15" s="6">
        <v>1.9666935999999999E-2</v>
      </c>
      <c r="J15" s="6">
        <v>1.7134960000000001E-2</v>
      </c>
      <c r="K15" s="6">
        <v>7.8946710000000003E-2</v>
      </c>
      <c r="L15" s="6">
        <v>7.8946710000000003E-2</v>
      </c>
      <c r="M15" s="6">
        <v>8.1434010000000001E-2</v>
      </c>
      <c r="N15" s="6">
        <v>8.1434010000000001E-2</v>
      </c>
      <c r="O15" s="6">
        <v>411</v>
      </c>
      <c r="P15" s="6">
        <v>412</v>
      </c>
      <c r="Q15" s="6">
        <v>302</v>
      </c>
      <c r="R15" s="6">
        <v>320</v>
      </c>
      <c r="S15" s="7">
        <v>3.3000000000000002E-2</v>
      </c>
      <c r="T15" s="7">
        <v>3.3000000000000002E-2</v>
      </c>
      <c r="U15" s="7">
        <v>3.4000000000000002E-2</v>
      </c>
      <c r="V15" s="7">
        <v>3.4000000000000002E-2</v>
      </c>
      <c r="W15" s="6" t="s">
        <v>292</v>
      </c>
      <c r="X15" s="6">
        <v>4</v>
      </c>
      <c r="Y15" s="6" t="s">
        <v>31</v>
      </c>
      <c r="Z15" s="23">
        <f t="shared" si="0"/>
        <v>145</v>
      </c>
      <c r="AA15" s="23">
        <f t="shared" si="1"/>
        <v>622</v>
      </c>
      <c r="AE15" s="19" t="s">
        <v>327</v>
      </c>
      <c r="AF15" s="1" t="s">
        <v>326</v>
      </c>
    </row>
    <row r="16" spans="1:32" x14ac:dyDescent="0.2">
      <c r="A16" t="s">
        <v>25</v>
      </c>
      <c r="B16" t="s">
        <v>29</v>
      </c>
      <c r="C16">
        <v>29</v>
      </c>
      <c r="D16">
        <v>28</v>
      </c>
      <c r="E16">
        <v>28</v>
      </c>
      <c r="F16">
        <v>32</v>
      </c>
      <c r="G16">
        <v>1.1094418E-2</v>
      </c>
      <c r="H16">
        <v>1.2299213E-2</v>
      </c>
      <c r="I16">
        <v>1.4614461E-2</v>
      </c>
      <c r="J16">
        <v>1.622258E-2</v>
      </c>
      <c r="K16">
        <v>1.0701413</v>
      </c>
      <c r="L16">
        <v>1.5003455000000001</v>
      </c>
      <c r="M16">
        <v>1.0701413</v>
      </c>
      <c r="N16">
        <v>1.5003455000000001</v>
      </c>
      <c r="O16">
        <v>36</v>
      </c>
      <c r="P16">
        <v>39</v>
      </c>
      <c r="Q16">
        <v>40</v>
      </c>
      <c r="R16">
        <v>54</v>
      </c>
      <c r="S16" s="1">
        <v>0.316</v>
      </c>
      <c r="T16" s="1">
        <v>0.39800000000000002</v>
      </c>
      <c r="U16" s="1">
        <v>0.316</v>
      </c>
      <c r="V16" s="1">
        <v>0.39800000000000002</v>
      </c>
      <c r="W16" t="s">
        <v>30</v>
      </c>
      <c r="X16">
        <v>4</v>
      </c>
      <c r="Y16" t="s">
        <v>31</v>
      </c>
      <c r="Z16" s="23">
        <f t="shared" si="0"/>
        <v>57</v>
      </c>
      <c r="AA16" s="23">
        <f t="shared" si="1"/>
        <v>94</v>
      </c>
    </row>
    <row r="17" spans="1:27" x14ac:dyDescent="0.2">
      <c r="A17" t="s">
        <v>25</v>
      </c>
      <c r="B17" t="s">
        <v>32</v>
      </c>
      <c r="C17">
        <v>4</v>
      </c>
      <c r="D17">
        <v>10</v>
      </c>
      <c r="E17">
        <v>0</v>
      </c>
      <c r="F17">
        <v>0</v>
      </c>
      <c r="G17" s="2">
        <v>3.4474183000000002E-4</v>
      </c>
      <c r="H17" s="2">
        <v>9.7014650000000003E-4</v>
      </c>
      <c r="I17">
        <v>0</v>
      </c>
      <c r="J17">
        <v>0</v>
      </c>
      <c r="K17">
        <v>0.10917485</v>
      </c>
      <c r="L17">
        <v>0.23026884</v>
      </c>
      <c r="M17">
        <v>0</v>
      </c>
      <c r="N17">
        <v>0</v>
      </c>
      <c r="O17">
        <v>4</v>
      </c>
      <c r="P17">
        <v>11</v>
      </c>
      <c r="Q17">
        <v>0</v>
      </c>
      <c r="R17">
        <v>0</v>
      </c>
      <c r="S17" s="1">
        <v>4.4999999999999998E-2</v>
      </c>
      <c r="T17" s="1">
        <v>0.09</v>
      </c>
      <c r="U17">
        <v>0</v>
      </c>
      <c r="V17">
        <v>0</v>
      </c>
      <c r="W17" t="s">
        <v>33</v>
      </c>
      <c r="X17">
        <v>2</v>
      </c>
      <c r="Y17" t="s">
        <v>34</v>
      </c>
      <c r="Z17" s="23">
        <f t="shared" si="0"/>
        <v>14</v>
      </c>
      <c r="AA17" s="23">
        <f t="shared" si="1"/>
        <v>0</v>
      </c>
    </row>
    <row r="18" spans="1:27" x14ac:dyDescent="0.2">
      <c r="A18" t="s">
        <v>25</v>
      </c>
      <c r="B18" t="s">
        <v>35</v>
      </c>
      <c r="C18">
        <v>12</v>
      </c>
      <c r="D18">
        <v>12</v>
      </c>
      <c r="E18">
        <v>10</v>
      </c>
      <c r="F18">
        <v>13</v>
      </c>
      <c r="G18">
        <v>4.8024453999999999E-3</v>
      </c>
      <c r="H18">
        <v>5.4925974000000002E-3</v>
      </c>
      <c r="I18">
        <v>5.358636E-3</v>
      </c>
      <c r="J18">
        <v>5.7830494000000003E-3</v>
      </c>
      <c r="K18">
        <v>1.2130947000000001</v>
      </c>
      <c r="L18">
        <v>1.004472</v>
      </c>
      <c r="M18">
        <v>0.94984460000000004</v>
      </c>
      <c r="N18">
        <v>1.3604782</v>
      </c>
      <c r="O18">
        <v>17</v>
      </c>
      <c r="P18">
        <v>19</v>
      </c>
      <c r="Q18">
        <v>16</v>
      </c>
      <c r="R18">
        <v>21</v>
      </c>
      <c r="S18" s="1">
        <v>0.34499999999999997</v>
      </c>
      <c r="T18" s="1">
        <v>0.30199999999999999</v>
      </c>
      <c r="U18" s="1">
        <v>0.28999999999999998</v>
      </c>
      <c r="V18" s="1">
        <v>0.373</v>
      </c>
      <c r="W18" t="s">
        <v>36</v>
      </c>
      <c r="X18">
        <v>4</v>
      </c>
      <c r="Y18" t="s">
        <v>31</v>
      </c>
      <c r="Z18" s="23">
        <f t="shared" si="0"/>
        <v>24</v>
      </c>
      <c r="AA18" s="23">
        <f t="shared" si="1"/>
        <v>37</v>
      </c>
    </row>
    <row r="19" spans="1:27" x14ac:dyDescent="0.2">
      <c r="A19" t="s">
        <v>25</v>
      </c>
      <c r="B19" t="s">
        <v>37</v>
      </c>
      <c r="C19">
        <v>0</v>
      </c>
      <c r="D19">
        <v>11</v>
      </c>
      <c r="E19">
        <v>0</v>
      </c>
      <c r="F19">
        <v>0</v>
      </c>
      <c r="G19">
        <v>0</v>
      </c>
      <c r="H19" s="2">
        <v>3.4348092999999998E-4</v>
      </c>
      <c r="I19">
        <v>0</v>
      </c>
      <c r="J19">
        <v>0</v>
      </c>
      <c r="K19">
        <v>0</v>
      </c>
      <c r="L19">
        <v>0.11173176999999999</v>
      </c>
      <c r="M19">
        <v>0</v>
      </c>
      <c r="N19">
        <v>0</v>
      </c>
      <c r="O19">
        <v>0</v>
      </c>
      <c r="P19">
        <v>11</v>
      </c>
      <c r="Q19">
        <v>0</v>
      </c>
      <c r="R19">
        <v>0</v>
      </c>
      <c r="S19">
        <v>0</v>
      </c>
      <c r="T19" s="1">
        <v>4.5999999999999999E-2</v>
      </c>
      <c r="U19">
        <v>0</v>
      </c>
      <c r="V19">
        <v>0</v>
      </c>
      <c r="W19" t="s">
        <v>38</v>
      </c>
      <c r="X19">
        <v>1</v>
      </c>
      <c r="Y19" t="s">
        <v>39</v>
      </c>
      <c r="Z19" s="23">
        <f t="shared" si="0"/>
        <v>11</v>
      </c>
      <c r="AA19" s="23">
        <f t="shared" si="1"/>
        <v>0</v>
      </c>
    </row>
    <row r="20" spans="1:27" x14ac:dyDescent="0.2">
      <c r="A20" t="s">
        <v>25</v>
      </c>
      <c r="B20" t="s">
        <v>40</v>
      </c>
      <c r="C20">
        <v>15</v>
      </c>
      <c r="D20">
        <v>16</v>
      </c>
      <c r="E20">
        <v>19</v>
      </c>
      <c r="F20">
        <v>30</v>
      </c>
      <c r="G20">
        <v>5.1429453E-3</v>
      </c>
      <c r="H20">
        <v>6.3708410000000004E-3</v>
      </c>
      <c r="I20">
        <v>6.7390445999999998E-3</v>
      </c>
      <c r="J20">
        <v>1.0026883E-2</v>
      </c>
      <c r="K20">
        <v>1.3768400999999999</v>
      </c>
      <c r="L20">
        <v>1.2961484999999999</v>
      </c>
      <c r="M20">
        <v>1.2387211</v>
      </c>
      <c r="N20">
        <v>1.6424087999999999</v>
      </c>
      <c r="O20">
        <v>19</v>
      </c>
      <c r="P20">
        <v>23</v>
      </c>
      <c r="Q20">
        <v>21</v>
      </c>
      <c r="R20">
        <v>38</v>
      </c>
      <c r="S20" s="1">
        <v>0.376</v>
      </c>
      <c r="T20" s="1">
        <v>0.36099999999999999</v>
      </c>
      <c r="U20" s="1">
        <v>0.35</v>
      </c>
      <c r="V20" s="1">
        <v>0.42199999999999999</v>
      </c>
      <c r="W20" t="s">
        <v>41</v>
      </c>
      <c r="X20">
        <v>4</v>
      </c>
      <c r="Y20" t="s">
        <v>31</v>
      </c>
      <c r="Z20" s="23">
        <f t="shared" si="0"/>
        <v>31</v>
      </c>
      <c r="AA20" s="23">
        <f t="shared" si="1"/>
        <v>59</v>
      </c>
    </row>
    <row r="21" spans="1:27" x14ac:dyDescent="0.2">
      <c r="A21" t="s">
        <v>25</v>
      </c>
      <c r="B21" t="s">
        <v>42</v>
      </c>
      <c r="C21">
        <v>5</v>
      </c>
      <c r="D21">
        <v>6</v>
      </c>
      <c r="E21">
        <v>5</v>
      </c>
      <c r="F21">
        <v>7</v>
      </c>
      <c r="G21">
        <v>4.4843582E-3</v>
      </c>
      <c r="H21">
        <v>4.0153093000000004E-3</v>
      </c>
      <c r="I21">
        <v>3.9873310000000002E-3</v>
      </c>
      <c r="J21">
        <v>4.9178690000000001E-3</v>
      </c>
      <c r="K21">
        <v>0.65958689999999998</v>
      </c>
      <c r="L21">
        <v>0.65958689999999998</v>
      </c>
      <c r="M21">
        <v>0.65958689999999998</v>
      </c>
      <c r="N21">
        <v>0.60324540000000004</v>
      </c>
      <c r="O21">
        <v>8</v>
      </c>
      <c r="P21">
        <v>7</v>
      </c>
      <c r="Q21">
        <v>6</v>
      </c>
      <c r="R21">
        <v>9</v>
      </c>
      <c r="S21" s="1">
        <v>0.22</v>
      </c>
      <c r="T21" s="1">
        <v>0.22</v>
      </c>
      <c r="U21" s="1">
        <v>0.22</v>
      </c>
      <c r="V21" s="1">
        <v>0.20499999999999999</v>
      </c>
      <c r="W21" t="s">
        <v>43</v>
      </c>
      <c r="X21">
        <v>4</v>
      </c>
      <c r="Y21" t="s">
        <v>31</v>
      </c>
      <c r="Z21" s="23">
        <f t="shared" si="0"/>
        <v>11</v>
      </c>
      <c r="AA21" s="23">
        <f t="shared" si="1"/>
        <v>15</v>
      </c>
    </row>
    <row r="22" spans="1:27" x14ac:dyDescent="0.2">
      <c r="A22" t="s">
        <v>25</v>
      </c>
      <c r="B22" t="s">
        <v>44</v>
      </c>
      <c r="C22">
        <v>2</v>
      </c>
      <c r="D22">
        <v>2</v>
      </c>
      <c r="E22">
        <v>0</v>
      </c>
      <c r="F22">
        <v>0</v>
      </c>
      <c r="G22" s="2">
        <v>1.085201E-4</v>
      </c>
      <c r="H22" s="2">
        <v>1.11050584E-4</v>
      </c>
      <c r="I22">
        <v>0</v>
      </c>
      <c r="J22">
        <v>0</v>
      </c>
      <c r="K22">
        <v>3.2761455000000002E-2</v>
      </c>
      <c r="L22">
        <v>3.2761455000000002E-2</v>
      </c>
      <c r="M22">
        <v>0</v>
      </c>
      <c r="N22">
        <v>0</v>
      </c>
      <c r="O22">
        <v>2</v>
      </c>
      <c r="P22">
        <v>2</v>
      </c>
      <c r="Q22">
        <v>0</v>
      </c>
      <c r="R22">
        <v>0</v>
      </c>
      <c r="S22" s="1">
        <v>1.4E-2</v>
      </c>
      <c r="T22" s="1">
        <v>1.4E-2</v>
      </c>
      <c r="U22">
        <v>0</v>
      </c>
      <c r="V22">
        <v>0</v>
      </c>
      <c r="W22" t="s">
        <v>45</v>
      </c>
      <c r="X22">
        <v>2</v>
      </c>
      <c r="Y22" t="s">
        <v>34</v>
      </c>
      <c r="Z22" s="23">
        <f t="shared" si="0"/>
        <v>4</v>
      </c>
      <c r="AA22" s="23">
        <f t="shared" si="1"/>
        <v>0</v>
      </c>
    </row>
    <row r="23" spans="1:27" x14ac:dyDescent="0.2">
      <c r="A23" t="s">
        <v>25</v>
      </c>
      <c r="B23" t="s">
        <v>46</v>
      </c>
      <c r="C23">
        <v>8</v>
      </c>
      <c r="D23">
        <v>9</v>
      </c>
      <c r="E23">
        <v>4</v>
      </c>
      <c r="F23">
        <v>6</v>
      </c>
      <c r="G23">
        <v>7.5599137000000004E-3</v>
      </c>
      <c r="H23">
        <v>9.0255630000000003E-3</v>
      </c>
      <c r="I23">
        <v>3.7344473000000002E-3</v>
      </c>
      <c r="J23">
        <v>5.5271620000000004E-3</v>
      </c>
      <c r="K23">
        <v>1.3067472</v>
      </c>
      <c r="L23">
        <v>1.6607251000000001</v>
      </c>
      <c r="M23">
        <v>1.3067472</v>
      </c>
      <c r="N23">
        <v>1.0844910000000001</v>
      </c>
      <c r="O23">
        <v>12</v>
      </c>
      <c r="P23">
        <v>14</v>
      </c>
      <c r="Q23">
        <v>5</v>
      </c>
      <c r="R23">
        <v>9</v>
      </c>
      <c r="S23" s="1">
        <v>0.36299999999999999</v>
      </c>
      <c r="T23" s="1">
        <v>0.42499999999999999</v>
      </c>
      <c r="U23" s="1">
        <v>0.36299999999999999</v>
      </c>
      <c r="V23" s="1">
        <v>0.31900000000000001</v>
      </c>
      <c r="W23" t="s">
        <v>47</v>
      </c>
      <c r="X23">
        <v>4</v>
      </c>
      <c r="Y23" t="s">
        <v>31</v>
      </c>
      <c r="Z23" s="23">
        <f t="shared" si="0"/>
        <v>17</v>
      </c>
      <c r="AA23" s="23">
        <f t="shared" si="1"/>
        <v>14</v>
      </c>
    </row>
    <row r="24" spans="1:27" x14ac:dyDescent="0.2">
      <c r="A24" t="s">
        <v>25</v>
      </c>
      <c r="B24" t="s">
        <v>48</v>
      </c>
      <c r="C24">
        <v>15</v>
      </c>
      <c r="D24">
        <v>20</v>
      </c>
      <c r="E24">
        <v>21</v>
      </c>
      <c r="F24">
        <v>45</v>
      </c>
      <c r="G24">
        <v>1.9710361999999999E-3</v>
      </c>
      <c r="H24">
        <v>2.4915845E-3</v>
      </c>
      <c r="I24">
        <v>3.2989643999999999E-3</v>
      </c>
      <c r="J24">
        <v>5.6511876000000004E-3</v>
      </c>
      <c r="K24">
        <v>0.72981629999999997</v>
      </c>
      <c r="L24">
        <v>0.94984460000000004</v>
      </c>
      <c r="M24">
        <v>0.55596566000000003</v>
      </c>
      <c r="N24">
        <v>1.1677040999999999</v>
      </c>
      <c r="O24">
        <v>17</v>
      </c>
      <c r="P24">
        <v>21</v>
      </c>
      <c r="Q24">
        <v>24</v>
      </c>
      <c r="R24">
        <v>50</v>
      </c>
      <c r="S24" s="1">
        <v>0.23799999999999999</v>
      </c>
      <c r="T24" s="1">
        <v>0.28999999999999998</v>
      </c>
      <c r="U24" s="1">
        <v>0.192</v>
      </c>
      <c r="V24" s="1">
        <v>0.33600000000000002</v>
      </c>
      <c r="W24" t="s">
        <v>49</v>
      </c>
      <c r="X24">
        <v>4</v>
      </c>
      <c r="Y24" t="s">
        <v>31</v>
      </c>
      <c r="Z24" s="23">
        <f t="shared" si="0"/>
        <v>35</v>
      </c>
      <c r="AA24" s="23">
        <f t="shared" si="1"/>
        <v>74</v>
      </c>
    </row>
    <row r="25" spans="1:27" x14ac:dyDescent="0.2">
      <c r="A25" t="s">
        <v>25</v>
      </c>
      <c r="B25" t="s">
        <v>50</v>
      </c>
      <c r="C25">
        <v>17</v>
      </c>
      <c r="D25">
        <v>20</v>
      </c>
      <c r="E25">
        <v>15</v>
      </c>
      <c r="F25">
        <v>20</v>
      </c>
      <c r="G25">
        <v>1.7514800000000001E-2</v>
      </c>
      <c r="H25">
        <v>2.1970389999999999E-2</v>
      </c>
      <c r="I25">
        <v>1.7415565000000001E-2</v>
      </c>
      <c r="J25">
        <v>2.3682963000000001E-2</v>
      </c>
      <c r="K25">
        <v>2.6559477</v>
      </c>
      <c r="L25">
        <v>2.6559477</v>
      </c>
      <c r="M25">
        <v>1.7352688000000001</v>
      </c>
      <c r="N25">
        <v>2.6559477</v>
      </c>
      <c r="O25">
        <v>31</v>
      </c>
      <c r="P25">
        <v>38</v>
      </c>
      <c r="Q25">
        <v>26</v>
      </c>
      <c r="R25">
        <v>43</v>
      </c>
      <c r="S25" s="1">
        <v>0.56299999999999994</v>
      </c>
      <c r="T25" s="1">
        <v>0.56299999999999994</v>
      </c>
      <c r="U25" s="1">
        <v>0.437</v>
      </c>
      <c r="V25" s="1">
        <v>0.56299999999999994</v>
      </c>
      <c r="W25" t="s">
        <v>51</v>
      </c>
      <c r="X25">
        <v>4</v>
      </c>
      <c r="Y25" t="s">
        <v>31</v>
      </c>
      <c r="Z25" s="23">
        <f t="shared" si="0"/>
        <v>37</v>
      </c>
      <c r="AA25" s="23">
        <f t="shared" si="1"/>
        <v>69</v>
      </c>
    </row>
    <row r="26" spans="1:27" x14ac:dyDescent="0.2">
      <c r="A26" t="s">
        <v>25</v>
      </c>
      <c r="B26" t="s">
        <v>52</v>
      </c>
      <c r="C26">
        <v>6</v>
      </c>
      <c r="D26">
        <v>7</v>
      </c>
      <c r="E26">
        <v>6</v>
      </c>
      <c r="F26">
        <v>6</v>
      </c>
      <c r="G26">
        <v>5.6699356000000003E-3</v>
      </c>
      <c r="H26">
        <v>5.8021475999999999E-3</v>
      </c>
      <c r="I26">
        <v>5.9751155999999998E-3</v>
      </c>
      <c r="J26">
        <v>4.9130329999999998E-3</v>
      </c>
      <c r="K26">
        <v>1.8840315000000001</v>
      </c>
      <c r="L26">
        <v>1.8840315000000001</v>
      </c>
      <c r="M26">
        <v>0.87931680000000001</v>
      </c>
      <c r="N26">
        <v>0.84077190000000002</v>
      </c>
      <c r="O26">
        <v>9</v>
      </c>
      <c r="P26">
        <v>9</v>
      </c>
      <c r="Q26">
        <v>8</v>
      </c>
      <c r="R26">
        <v>8</v>
      </c>
      <c r="S26" s="1">
        <v>0.46</v>
      </c>
      <c r="T26" s="1">
        <v>0.46</v>
      </c>
      <c r="U26" s="1">
        <v>0.27400000000000002</v>
      </c>
      <c r="V26" s="1">
        <v>0.26500000000000001</v>
      </c>
      <c r="W26" t="s">
        <v>53</v>
      </c>
      <c r="X26">
        <v>4</v>
      </c>
      <c r="Y26" t="s">
        <v>31</v>
      </c>
      <c r="Z26" s="23">
        <f t="shared" si="0"/>
        <v>13</v>
      </c>
      <c r="AA26" s="23">
        <f t="shared" si="1"/>
        <v>16</v>
      </c>
    </row>
    <row r="27" spans="1:27" x14ac:dyDescent="0.2">
      <c r="A27" t="s">
        <v>25</v>
      </c>
      <c r="B27" t="s">
        <v>54</v>
      </c>
      <c r="C27">
        <v>12</v>
      </c>
      <c r="D27">
        <v>14</v>
      </c>
      <c r="E27">
        <v>4</v>
      </c>
      <c r="F27">
        <v>15</v>
      </c>
      <c r="G27">
        <v>6.6104247E-3</v>
      </c>
      <c r="H27">
        <v>8.3256214999999998E-3</v>
      </c>
      <c r="I27">
        <v>2.4113860000000002E-3</v>
      </c>
      <c r="J27">
        <v>9.4181084999999994E-3</v>
      </c>
      <c r="K27">
        <v>1.3933158000000001</v>
      </c>
      <c r="L27">
        <v>1.6853445</v>
      </c>
      <c r="M27">
        <v>0.72186863000000001</v>
      </c>
      <c r="N27">
        <v>1.77332</v>
      </c>
      <c r="O27">
        <v>13</v>
      </c>
      <c r="P27">
        <v>16</v>
      </c>
      <c r="Q27">
        <v>4</v>
      </c>
      <c r="R27">
        <v>19</v>
      </c>
      <c r="S27" s="1">
        <v>0.379</v>
      </c>
      <c r="T27" s="1">
        <v>0.42899999999999999</v>
      </c>
      <c r="U27" s="1">
        <v>0.23599999999999999</v>
      </c>
      <c r="V27" s="1">
        <v>0.443</v>
      </c>
      <c r="W27" t="s">
        <v>55</v>
      </c>
      <c r="X27">
        <v>4</v>
      </c>
      <c r="Y27" t="s">
        <v>31</v>
      </c>
      <c r="Z27" s="23">
        <f t="shared" si="0"/>
        <v>26</v>
      </c>
      <c r="AA27" s="23">
        <f t="shared" si="1"/>
        <v>23</v>
      </c>
    </row>
    <row r="28" spans="1:27" x14ac:dyDescent="0.2">
      <c r="A28" t="s">
        <v>25</v>
      </c>
      <c r="B28" t="s">
        <v>56</v>
      </c>
      <c r="C28">
        <v>7</v>
      </c>
      <c r="D28">
        <v>7</v>
      </c>
      <c r="E28">
        <v>3</v>
      </c>
      <c r="F28">
        <v>7</v>
      </c>
      <c r="G28">
        <v>4.0106582000000003E-3</v>
      </c>
      <c r="H28">
        <v>3.5911570000000002E-3</v>
      </c>
      <c r="I28">
        <v>1.7830669999999999E-3</v>
      </c>
      <c r="J28">
        <v>4.3983753E-3</v>
      </c>
      <c r="K28">
        <v>1.2855989999999999</v>
      </c>
      <c r="L28">
        <v>1.2855989999999999</v>
      </c>
      <c r="M28">
        <v>1.0090927999999999</v>
      </c>
      <c r="N28">
        <v>1.2855989999999999</v>
      </c>
      <c r="O28">
        <v>8</v>
      </c>
      <c r="P28">
        <v>7</v>
      </c>
      <c r="Q28">
        <v>3</v>
      </c>
      <c r="R28">
        <v>9</v>
      </c>
      <c r="S28" s="1">
        <v>0.35899999999999999</v>
      </c>
      <c r="T28" s="1">
        <v>0.35899999999999999</v>
      </c>
      <c r="U28" s="1">
        <v>0.30299999999999999</v>
      </c>
      <c r="V28" s="1">
        <v>0.35899999999999999</v>
      </c>
      <c r="W28" t="s">
        <v>57</v>
      </c>
      <c r="X28">
        <v>4</v>
      </c>
      <c r="Y28" t="s">
        <v>31</v>
      </c>
      <c r="Z28" s="23">
        <f t="shared" si="0"/>
        <v>14</v>
      </c>
      <c r="AA28" s="23">
        <f t="shared" si="1"/>
        <v>12</v>
      </c>
    </row>
    <row r="29" spans="1:27" x14ac:dyDescent="0.2">
      <c r="A29" t="s">
        <v>25</v>
      </c>
      <c r="B29" t="s">
        <v>58</v>
      </c>
      <c r="C29">
        <v>0</v>
      </c>
      <c r="D29">
        <v>0</v>
      </c>
      <c r="E29">
        <v>0</v>
      </c>
      <c r="F29">
        <v>2</v>
      </c>
      <c r="G29">
        <v>0</v>
      </c>
      <c r="H29">
        <v>0</v>
      </c>
      <c r="I29">
        <v>0</v>
      </c>
      <c r="J29">
        <v>1.0594898999999999E-3</v>
      </c>
      <c r="K29">
        <v>0</v>
      </c>
      <c r="L29">
        <v>0</v>
      </c>
      <c r="M29">
        <v>0</v>
      </c>
      <c r="N29">
        <v>0.32434153999999998</v>
      </c>
      <c r="O29">
        <v>0</v>
      </c>
      <c r="P29">
        <v>0</v>
      </c>
      <c r="Q29">
        <v>0</v>
      </c>
      <c r="R29">
        <v>2</v>
      </c>
      <c r="S29">
        <v>0</v>
      </c>
      <c r="T29">
        <v>0</v>
      </c>
      <c r="U29">
        <v>0</v>
      </c>
      <c r="V29" s="1">
        <v>0.122</v>
      </c>
      <c r="W29" t="s">
        <v>59</v>
      </c>
      <c r="X29">
        <v>1</v>
      </c>
      <c r="Y29" t="s">
        <v>60</v>
      </c>
      <c r="Z29" s="23">
        <f t="shared" si="0"/>
        <v>0</v>
      </c>
      <c r="AA29" s="23">
        <f t="shared" si="1"/>
        <v>2</v>
      </c>
    </row>
    <row r="30" spans="1:27" x14ac:dyDescent="0.2">
      <c r="A30" t="s">
        <v>25</v>
      </c>
      <c r="B30" t="s">
        <v>61</v>
      </c>
      <c r="C30">
        <v>3</v>
      </c>
      <c r="D30">
        <v>2</v>
      </c>
      <c r="E30">
        <v>2</v>
      </c>
      <c r="F30">
        <v>3</v>
      </c>
      <c r="G30">
        <v>3.9114939999999997E-3</v>
      </c>
      <c r="H30">
        <v>3.2021620000000002E-3</v>
      </c>
      <c r="I30">
        <v>2.7823686000000001E-3</v>
      </c>
      <c r="J30">
        <v>4.5755995000000002E-3</v>
      </c>
      <c r="K30">
        <v>0.35518944000000002</v>
      </c>
      <c r="L30">
        <v>0.35518944000000002</v>
      </c>
      <c r="M30">
        <v>0.35518944000000002</v>
      </c>
      <c r="N30">
        <v>0.35518944000000002</v>
      </c>
      <c r="O30">
        <v>5</v>
      </c>
      <c r="P30">
        <v>4</v>
      </c>
      <c r="Q30">
        <v>3</v>
      </c>
      <c r="R30">
        <v>6</v>
      </c>
      <c r="S30" s="1">
        <v>0.13200000000000001</v>
      </c>
      <c r="T30" s="1">
        <v>0.13200000000000001</v>
      </c>
      <c r="U30" s="1">
        <v>0.13200000000000001</v>
      </c>
      <c r="V30" s="1">
        <v>0.13200000000000001</v>
      </c>
      <c r="W30" t="s">
        <v>62</v>
      </c>
      <c r="X30">
        <v>4</v>
      </c>
      <c r="Y30" t="s">
        <v>31</v>
      </c>
      <c r="Z30" s="23">
        <f t="shared" si="0"/>
        <v>5</v>
      </c>
      <c r="AA30" s="23">
        <f t="shared" si="1"/>
        <v>9</v>
      </c>
    </row>
    <row r="31" spans="1:27" x14ac:dyDescent="0.2">
      <c r="A31" t="s">
        <v>25</v>
      </c>
      <c r="B31" t="s">
        <v>63</v>
      </c>
      <c r="C31">
        <v>9</v>
      </c>
      <c r="D31">
        <v>10</v>
      </c>
      <c r="E31">
        <v>7</v>
      </c>
      <c r="F31">
        <v>14</v>
      </c>
      <c r="G31">
        <v>5.0849420000000003E-3</v>
      </c>
      <c r="H31">
        <v>6.1496062999999998E-3</v>
      </c>
      <c r="I31">
        <v>4.9323802999999998E-3</v>
      </c>
      <c r="J31">
        <v>7.6606627999999998E-3</v>
      </c>
      <c r="K31">
        <v>0.95884466000000002</v>
      </c>
      <c r="L31">
        <v>0.95884466000000002</v>
      </c>
      <c r="M31">
        <v>0.68655310000000003</v>
      </c>
      <c r="N31">
        <v>1.3442286999999999</v>
      </c>
      <c r="O31">
        <v>11</v>
      </c>
      <c r="P31">
        <v>13</v>
      </c>
      <c r="Q31">
        <v>9</v>
      </c>
      <c r="R31">
        <v>17</v>
      </c>
      <c r="S31" s="1">
        <v>0.29199999999999998</v>
      </c>
      <c r="T31" s="1">
        <v>0.29199999999999998</v>
      </c>
      <c r="U31" s="1">
        <v>0.22700000000000001</v>
      </c>
      <c r="V31" s="1">
        <v>0.37</v>
      </c>
      <c r="W31" t="s">
        <v>64</v>
      </c>
      <c r="X31">
        <v>4</v>
      </c>
      <c r="Y31" t="s">
        <v>31</v>
      </c>
      <c r="Z31" s="23">
        <f t="shared" si="0"/>
        <v>19</v>
      </c>
      <c r="AA31" s="23">
        <f t="shared" si="1"/>
        <v>26</v>
      </c>
    </row>
    <row r="32" spans="1:27" x14ac:dyDescent="0.2">
      <c r="A32" t="s">
        <v>25</v>
      </c>
      <c r="B32" t="s">
        <v>65</v>
      </c>
      <c r="C32">
        <v>0</v>
      </c>
      <c r="D32">
        <v>0</v>
      </c>
      <c r="E32">
        <v>0</v>
      </c>
      <c r="F32">
        <v>2</v>
      </c>
      <c r="G32">
        <v>0</v>
      </c>
      <c r="H32">
        <v>0</v>
      </c>
      <c r="I32">
        <v>0</v>
      </c>
      <c r="J32" s="2">
        <v>4.5062720000000001E-4</v>
      </c>
      <c r="K32">
        <v>0</v>
      </c>
      <c r="L32">
        <v>0</v>
      </c>
      <c r="M32">
        <v>0</v>
      </c>
      <c r="N32">
        <v>0.21338879999999999</v>
      </c>
      <c r="O32">
        <v>0</v>
      </c>
      <c r="P32">
        <v>0</v>
      </c>
      <c r="Q32">
        <v>0</v>
      </c>
      <c r="R32">
        <v>2</v>
      </c>
      <c r="S32">
        <v>0</v>
      </c>
      <c r="T32">
        <v>0</v>
      </c>
      <c r="U32">
        <v>0</v>
      </c>
      <c r="V32" s="1">
        <v>8.4000000000000005E-2</v>
      </c>
      <c r="W32" t="s">
        <v>66</v>
      </c>
      <c r="X32">
        <v>1</v>
      </c>
      <c r="Y32" t="s">
        <v>60</v>
      </c>
      <c r="Z32" s="23">
        <f t="shared" si="0"/>
        <v>0</v>
      </c>
      <c r="AA32" s="23">
        <f t="shared" si="1"/>
        <v>2</v>
      </c>
    </row>
    <row r="33" spans="1:30" x14ac:dyDescent="0.2">
      <c r="A33" t="s">
        <v>25</v>
      </c>
      <c r="B33" t="s">
        <v>67</v>
      </c>
      <c r="C33">
        <v>32</v>
      </c>
      <c r="D33">
        <v>36</v>
      </c>
      <c r="E33">
        <v>22</v>
      </c>
      <c r="F33">
        <v>30</v>
      </c>
      <c r="G33">
        <v>2.6924114999999998E-2</v>
      </c>
      <c r="H33">
        <v>3.3622699999999998E-2</v>
      </c>
      <c r="I33">
        <v>1.7312514000000001E-2</v>
      </c>
      <c r="J33">
        <v>2.0463097999999999E-2</v>
      </c>
      <c r="K33">
        <v>1.9376496999999999</v>
      </c>
      <c r="L33">
        <v>1.9376496999999999</v>
      </c>
      <c r="M33">
        <v>1.9376496999999999</v>
      </c>
      <c r="N33">
        <v>1.9376496999999999</v>
      </c>
      <c r="O33">
        <v>59</v>
      </c>
      <c r="P33">
        <v>72</v>
      </c>
      <c r="Q33">
        <v>32</v>
      </c>
      <c r="R33">
        <v>46</v>
      </c>
      <c r="S33" s="1">
        <v>0.46800000000000003</v>
      </c>
      <c r="T33" s="1">
        <v>0.46800000000000003</v>
      </c>
      <c r="U33" s="1">
        <v>0.46800000000000003</v>
      </c>
      <c r="V33" s="1">
        <v>0.46800000000000003</v>
      </c>
      <c r="W33" t="s">
        <v>68</v>
      </c>
      <c r="X33">
        <v>4</v>
      </c>
      <c r="Y33" t="s">
        <v>31</v>
      </c>
      <c r="Z33" s="23">
        <f t="shared" si="0"/>
        <v>68</v>
      </c>
      <c r="AA33" s="23">
        <f t="shared" si="1"/>
        <v>78</v>
      </c>
    </row>
    <row r="34" spans="1:30" x14ac:dyDescent="0.2">
      <c r="A34" t="s">
        <v>25</v>
      </c>
      <c r="B34" t="s">
        <v>69</v>
      </c>
      <c r="C34">
        <v>13</v>
      </c>
      <c r="D34">
        <v>15</v>
      </c>
      <c r="E34">
        <v>10</v>
      </c>
      <c r="F34">
        <v>14</v>
      </c>
      <c r="G34">
        <v>6.9793323000000001E-3</v>
      </c>
      <c r="H34">
        <v>8.5704920000000007E-3</v>
      </c>
      <c r="I34">
        <v>6.0678670000000002E-3</v>
      </c>
      <c r="J34">
        <v>7.2571600000000003E-3</v>
      </c>
      <c r="K34">
        <v>1.2542390999999999</v>
      </c>
      <c r="L34">
        <v>1.3227367000000001</v>
      </c>
      <c r="M34">
        <v>0.99986184</v>
      </c>
      <c r="N34">
        <v>1.6607251000000001</v>
      </c>
      <c r="O34">
        <v>15</v>
      </c>
      <c r="P34">
        <v>18</v>
      </c>
      <c r="Q34">
        <v>11</v>
      </c>
      <c r="R34">
        <v>16</v>
      </c>
      <c r="S34" s="1">
        <v>0.35299999999999998</v>
      </c>
      <c r="T34" s="1">
        <v>0.36599999999999999</v>
      </c>
      <c r="U34" s="1">
        <v>0.30099999999999999</v>
      </c>
      <c r="V34" s="1">
        <v>0.42499999999999999</v>
      </c>
      <c r="W34" t="s">
        <v>70</v>
      </c>
      <c r="X34">
        <v>4</v>
      </c>
      <c r="Y34" t="s">
        <v>31</v>
      </c>
      <c r="Z34" s="23">
        <f t="shared" si="0"/>
        <v>28</v>
      </c>
      <c r="AA34" s="23">
        <f t="shared" si="1"/>
        <v>27</v>
      </c>
      <c r="AB34" s="20"/>
      <c r="AC34" s="20"/>
      <c r="AD34" s="20"/>
    </row>
    <row r="35" spans="1:30" x14ac:dyDescent="0.2">
      <c r="A35" t="s">
        <v>25</v>
      </c>
      <c r="B35" t="s">
        <v>71</v>
      </c>
      <c r="C35">
        <v>0</v>
      </c>
      <c r="D35">
        <v>4</v>
      </c>
      <c r="E35">
        <v>0</v>
      </c>
      <c r="F35">
        <v>0</v>
      </c>
      <c r="G35">
        <v>0</v>
      </c>
      <c r="H35" s="2">
        <v>7.2667515000000003E-4</v>
      </c>
      <c r="I35">
        <v>0</v>
      </c>
      <c r="J35">
        <v>0</v>
      </c>
      <c r="K35">
        <v>0</v>
      </c>
      <c r="L35">
        <v>0.12719749999999999</v>
      </c>
      <c r="M35">
        <v>0</v>
      </c>
      <c r="N35">
        <v>0</v>
      </c>
      <c r="O35">
        <v>0</v>
      </c>
      <c r="P35">
        <v>4</v>
      </c>
      <c r="Q35">
        <v>0</v>
      </c>
      <c r="R35">
        <v>0</v>
      </c>
      <c r="S35">
        <v>0</v>
      </c>
      <c r="T35" s="1">
        <v>5.1999999999999998E-2</v>
      </c>
      <c r="U35">
        <v>0</v>
      </c>
      <c r="V35">
        <v>0</v>
      </c>
      <c r="W35" t="s">
        <v>72</v>
      </c>
      <c r="X35">
        <v>1</v>
      </c>
      <c r="Y35" t="s">
        <v>39</v>
      </c>
      <c r="Z35" s="23">
        <f t="shared" si="0"/>
        <v>4</v>
      </c>
      <c r="AA35" s="23">
        <f t="shared" si="1"/>
        <v>0</v>
      </c>
    </row>
    <row r="36" spans="1:30" x14ac:dyDescent="0.2">
      <c r="A36" t="s">
        <v>25</v>
      </c>
      <c r="B36" t="s">
        <v>73</v>
      </c>
      <c r="C36">
        <v>8</v>
      </c>
      <c r="D36">
        <v>9</v>
      </c>
      <c r="E36">
        <v>5</v>
      </c>
      <c r="F36">
        <v>9</v>
      </c>
      <c r="G36">
        <v>7.7379546000000002E-3</v>
      </c>
      <c r="H36">
        <v>1.0293907E-2</v>
      </c>
      <c r="I36">
        <v>6.4216250000000002E-3</v>
      </c>
      <c r="J36">
        <v>1.056035E-2</v>
      </c>
      <c r="K36">
        <v>1.4603674</v>
      </c>
      <c r="L36">
        <v>2.0831879999999998</v>
      </c>
      <c r="M36">
        <v>0.49279440000000002</v>
      </c>
      <c r="N36">
        <v>1.8641782</v>
      </c>
      <c r="O36">
        <v>10</v>
      </c>
      <c r="P36">
        <v>13</v>
      </c>
      <c r="Q36">
        <v>7</v>
      </c>
      <c r="R36">
        <v>14</v>
      </c>
      <c r="S36" s="1">
        <v>0.39100000000000001</v>
      </c>
      <c r="T36" s="1">
        <v>0.48899999999999999</v>
      </c>
      <c r="U36" s="1">
        <v>0.17399999999999999</v>
      </c>
      <c r="V36" s="1">
        <v>0.45700000000000002</v>
      </c>
      <c r="W36" t="s">
        <v>74</v>
      </c>
      <c r="X36">
        <v>4</v>
      </c>
      <c r="Y36" t="s">
        <v>31</v>
      </c>
      <c r="Z36" s="23">
        <f t="shared" si="0"/>
        <v>17</v>
      </c>
      <c r="AA36" s="23">
        <f t="shared" si="1"/>
        <v>21</v>
      </c>
    </row>
    <row r="37" spans="1:30" x14ac:dyDescent="0.2">
      <c r="A37" t="s">
        <v>25</v>
      </c>
      <c r="B37" t="s">
        <v>75</v>
      </c>
      <c r="C37">
        <v>12</v>
      </c>
      <c r="D37">
        <v>13</v>
      </c>
      <c r="E37">
        <v>16</v>
      </c>
      <c r="F37">
        <v>15</v>
      </c>
      <c r="G37">
        <v>4.4667724999999997E-3</v>
      </c>
      <c r="H37">
        <v>4.8566125000000003E-3</v>
      </c>
      <c r="I37">
        <v>6.6194909999999999E-3</v>
      </c>
      <c r="J37">
        <v>6.2593003000000003E-3</v>
      </c>
      <c r="K37">
        <v>0.5848932</v>
      </c>
      <c r="L37">
        <v>1.0796967</v>
      </c>
      <c r="M37">
        <v>1.2130947000000001</v>
      </c>
      <c r="N37">
        <v>0.68655310000000003</v>
      </c>
      <c r="O37">
        <v>16</v>
      </c>
      <c r="P37">
        <v>17</v>
      </c>
      <c r="Q37">
        <v>20</v>
      </c>
      <c r="R37">
        <v>23</v>
      </c>
      <c r="S37" s="1">
        <v>0.2</v>
      </c>
      <c r="T37" s="1">
        <v>0.318</v>
      </c>
      <c r="U37" s="1">
        <v>0.34499999999999997</v>
      </c>
      <c r="V37" s="1">
        <v>0.22700000000000001</v>
      </c>
      <c r="W37" t="s">
        <v>76</v>
      </c>
      <c r="X37">
        <v>4</v>
      </c>
      <c r="Y37" t="s">
        <v>31</v>
      </c>
      <c r="Z37" s="23">
        <f t="shared" si="0"/>
        <v>25</v>
      </c>
      <c r="AA37" s="23">
        <f t="shared" si="1"/>
        <v>43</v>
      </c>
    </row>
    <row r="38" spans="1:30" x14ac:dyDescent="0.2">
      <c r="A38" t="s">
        <v>25</v>
      </c>
      <c r="B38" t="s">
        <v>77</v>
      </c>
      <c r="C38">
        <v>0</v>
      </c>
      <c r="D38">
        <v>0</v>
      </c>
      <c r="E38">
        <v>3</v>
      </c>
      <c r="F38">
        <v>0</v>
      </c>
      <c r="G38">
        <v>0</v>
      </c>
      <c r="H38">
        <v>0</v>
      </c>
      <c r="I38" s="2">
        <v>4.6119401999999998E-4</v>
      </c>
      <c r="J38">
        <v>0</v>
      </c>
      <c r="K38">
        <v>0</v>
      </c>
      <c r="L38">
        <v>0</v>
      </c>
      <c r="M38">
        <v>0.17760598999999999</v>
      </c>
      <c r="N38">
        <v>0</v>
      </c>
      <c r="O38">
        <v>0</v>
      </c>
      <c r="P38">
        <v>0</v>
      </c>
      <c r="Q38">
        <v>3</v>
      </c>
      <c r="R38">
        <v>0</v>
      </c>
      <c r="S38">
        <v>0</v>
      </c>
      <c r="T38">
        <v>0</v>
      </c>
      <c r="U38" s="1">
        <v>7.0999999999999994E-2</v>
      </c>
      <c r="V38">
        <v>0</v>
      </c>
      <c r="W38" t="s">
        <v>78</v>
      </c>
      <c r="X38">
        <v>1</v>
      </c>
      <c r="Y38" t="s">
        <v>79</v>
      </c>
      <c r="Z38" s="23">
        <f t="shared" si="0"/>
        <v>0</v>
      </c>
      <c r="AA38" s="23">
        <f t="shared" si="1"/>
        <v>3</v>
      </c>
    </row>
    <row r="39" spans="1:30" x14ac:dyDescent="0.2">
      <c r="A39" t="s">
        <v>25</v>
      </c>
      <c r="B39" t="s">
        <v>80</v>
      </c>
      <c r="C39">
        <v>4</v>
      </c>
      <c r="D39">
        <v>11</v>
      </c>
      <c r="E39">
        <v>0</v>
      </c>
      <c r="F39">
        <v>0</v>
      </c>
      <c r="G39" s="2">
        <v>3.398052E-4</v>
      </c>
      <c r="H39">
        <v>1.0431863999999999E-3</v>
      </c>
      <c r="I39">
        <v>0</v>
      </c>
      <c r="J39">
        <v>0</v>
      </c>
      <c r="K39">
        <v>0.10662377000000001</v>
      </c>
      <c r="L39">
        <v>0.25892544000000001</v>
      </c>
      <c r="M39">
        <v>0</v>
      </c>
      <c r="N39">
        <v>0</v>
      </c>
      <c r="O39">
        <v>4</v>
      </c>
      <c r="P39">
        <v>12</v>
      </c>
      <c r="Q39">
        <v>0</v>
      </c>
      <c r="R39">
        <v>0</v>
      </c>
      <c r="S39" s="1">
        <v>4.3999999999999997E-2</v>
      </c>
      <c r="T39" s="1">
        <v>0.1</v>
      </c>
      <c r="U39">
        <v>0</v>
      </c>
      <c r="V39">
        <v>0</v>
      </c>
      <c r="W39" t="s">
        <v>81</v>
      </c>
      <c r="X39">
        <v>2</v>
      </c>
      <c r="Y39" t="s">
        <v>34</v>
      </c>
      <c r="Z39" s="23">
        <f t="shared" si="0"/>
        <v>15</v>
      </c>
      <c r="AA39" s="23">
        <f t="shared" si="1"/>
        <v>0</v>
      </c>
    </row>
    <row r="40" spans="1:30" x14ac:dyDescent="0.2">
      <c r="A40" t="s">
        <v>25</v>
      </c>
      <c r="B40" t="s">
        <v>82</v>
      </c>
      <c r="C40">
        <v>10</v>
      </c>
      <c r="D40">
        <v>0</v>
      </c>
      <c r="E40">
        <v>0</v>
      </c>
      <c r="F40">
        <v>0</v>
      </c>
      <c r="G40">
        <v>7.1041183999999997E-3</v>
      </c>
      <c r="H40">
        <v>0</v>
      </c>
      <c r="I40">
        <v>0</v>
      </c>
      <c r="J40">
        <v>0</v>
      </c>
      <c r="K40">
        <v>1.032357</v>
      </c>
      <c r="L40">
        <v>0</v>
      </c>
      <c r="M40">
        <v>0</v>
      </c>
      <c r="N40">
        <v>0</v>
      </c>
      <c r="O40">
        <v>48</v>
      </c>
      <c r="P40">
        <v>0</v>
      </c>
      <c r="Q40">
        <v>0</v>
      </c>
      <c r="R40">
        <v>0</v>
      </c>
      <c r="S40" s="1">
        <v>0.308</v>
      </c>
      <c r="T40">
        <v>0</v>
      </c>
      <c r="U40">
        <v>0</v>
      </c>
      <c r="V40">
        <v>0</v>
      </c>
      <c r="W40" t="s">
        <v>83</v>
      </c>
      <c r="X40">
        <v>1</v>
      </c>
      <c r="Y40" t="s">
        <v>84</v>
      </c>
      <c r="Z40" s="23">
        <f t="shared" si="0"/>
        <v>10</v>
      </c>
      <c r="AA40" s="23">
        <f t="shared" si="1"/>
        <v>0</v>
      </c>
    </row>
    <row r="41" spans="1:30" x14ac:dyDescent="0.2">
      <c r="A41" t="s">
        <v>25</v>
      </c>
      <c r="B41" t="s">
        <v>85</v>
      </c>
      <c r="C41">
        <v>29</v>
      </c>
      <c r="D41">
        <v>28</v>
      </c>
      <c r="E41">
        <v>28</v>
      </c>
      <c r="F41">
        <v>32</v>
      </c>
      <c r="G41">
        <v>1.0813546E-2</v>
      </c>
      <c r="H41">
        <v>1.1987841000000001E-2</v>
      </c>
      <c r="I41">
        <v>1.42444745E-2</v>
      </c>
      <c r="J41">
        <v>1.5811881E-2</v>
      </c>
      <c r="K41">
        <v>1.032357</v>
      </c>
      <c r="L41">
        <v>1.4434304</v>
      </c>
      <c r="M41">
        <v>1.032357</v>
      </c>
      <c r="N41">
        <v>1.4434304</v>
      </c>
      <c r="O41">
        <v>36</v>
      </c>
      <c r="P41">
        <v>39</v>
      </c>
      <c r="Q41">
        <v>40</v>
      </c>
      <c r="R41">
        <v>54</v>
      </c>
      <c r="S41" s="1">
        <v>0.308</v>
      </c>
      <c r="T41" s="1">
        <v>0.38800000000000001</v>
      </c>
      <c r="U41" s="1">
        <v>0.308</v>
      </c>
      <c r="V41" s="1">
        <v>0.38800000000000001</v>
      </c>
      <c r="W41" t="s">
        <v>30</v>
      </c>
      <c r="X41">
        <v>4</v>
      </c>
      <c r="Y41" t="s">
        <v>31</v>
      </c>
      <c r="Z41" s="23">
        <f t="shared" si="0"/>
        <v>57</v>
      </c>
      <c r="AA41" s="23">
        <f t="shared" si="1"/>
        <v>94</v>
      </c>
      <c r="AB41" s="20"/>
      <c r="AC41" s="20"/>
      <c r="AD41" s="20"/>
    </row>
    <row r="42" spans="1:30" x14ac:dyDescent="0.2">
      <c r="A42" t="s">
        <v>25</v>
      </c>
      <c r="B42" t="s">
        <v>86</v>
      </c>
      <c r="C42">
        <v>4</v>
      </c>
      <c r="D42">
        <v>6</v>
      </c>
      <c r="E42">
        <v>11</v>
      </c>
      <c r="F42">
        <v>17</v>
      </c>
      <c r="G42">
        <v>2.3070569999999999E-3</v>
      </c>
      <c r="H42">
        <v>3.0353827999999999E-3</v>
      </c>
      <c r="I42">
        <v>7.0332093E-3</v>
      </c>
      <c r="J42">
        <v>8.3532929999999995E-3</v>
      </c>
      <c r="K42">
        <v>0.34896290000000002</v>
      </c>
      <c r="L42">
        <v>0.34896290000000002</v>
      </c>
      <c r="M42">
        <v>0.93642199999999998</v>
      </c>
      <c r="N42">
        <v>1.3227367000000001</v>
      </c>
      <c r="O42">
        <v>7</v>
      </c>
      <c r="P42">
        <v>9</v>
      </c>
      <c r="Q42">
        <v>18</v>
      </c>
      <c r="R42">
        <v>26</v>
      </c>
      <c r="S42" s="1">
        <v>0.13</v>
      </c>
      <c r="T42" s="1">
        <v>0.13</v>
      </c>
      <c r="U42" s="1">
        <v>0.28699999999999998</v>
      </c>
      <c r="V42" s="1">
        <v>0.36599999999999999</v>
      </c>
      <c r="W42" t="s">
        <v>87</v>
      </c>
      <c r="X42">
        <v>4</v>
      </c>
      <c r="Y42" t="s">
        <v>31</v>
      </c>
      <c r="Z42" s="23">
        <f t="shared" si="0"/>
        <v>10</v>
      </c>
      <c r="AA42" s="23">
        <f t="shared" si="1"/>
        <v>44</v>
      </c>
    </row>
    <row r="43" spans="1:30" x14ac:dyDescent="0.2">
      <c r="A43" t="s">
        <v>25</v>
      </c>
      <c r="B43" t="s">
        <v>88</v>
      </c>
      <c r="C43">
        <v>4</v>
      </c>
      <c r="D43">
        <v>15</v>
      </c>
      <c r="E43">
        <v>2</v>
      </c>
      <c r="F43">
        <v>3</v>
      </c>
      <c r="G43" s="2">
        <v>6.3561776E-4</v>
      </c>
      <c r="H43">
        <v>2.6017567E-3</v>
      </c>
      <c r="I43" s="2">
        <v>3.7677906000000002E-4</v>
      </c>
      <c r="J43" s="2">
        <v>4.6470929999999999E-4</v>
      </c>
      <c r="K43">
        <v>0.24165225000000001</v>
      </c>
      <c r="L43">
        <v>0.79473364000000002</v>
      </c>
      <c r="M43">
        <v>0.101539254</v>
      </c>
      <c r="N43">
        <v>0.19674051000000001</v>
      </c>
      <c r="O43">
        <v>4</v>
      </c>
      <c r="P43">
        <v>16</v>
      </c>
      <c r="Q43">
        <v>2</v>
      </c>
      <c r="R43">
        <v>3</v>
      </c>
      <c r="S43" s="1">
        <v>9.4E-2</v>
      </c>
      <c r="T43" s="1">
        <v>0.254</v>
      </c>
      <c r="U43" s="1">
        <v>4.2000000000000003E-2</v>
      </c>
      <c r="V43" s="1">
        <v>7.8E-2</v>
      </c>
      <c r="W43" t="s">
        <v>89</v>
      </c>
      <c r="X43">
        <v>4</v>
      </c>
      <c r="Y43" t="s">
        <v>31</v>
      </c>
      <c r="Z43" s="23">
        <f t="shared" si="0"/>
        <v>19</v>
      </c>
      <c r="AA43" s="23">
        <f t="shared" si="1"/>
        <v>5</v>
      </c>
    </row>
    <row r="44" spans="1:30" x14ac:dyDescent="0.2">
      <c r="A44" t="s">
        <v>25</v>
      </c>
      <c r="B44" t="s">
        <v>90</v>
      </c>
      <c r="C44">
        <v>0</v>
      </c>
      <c r="D44">
        <v>2</v>
      </c>
      <c r="E44">
        <v>0</v>
      </c>
      <c r="F44">
        <v>5</v>
      </c>
      <c r="G44">
        <v>0</v>
      </c>
      <c r="H44">
        <v>1.0792471E-3</v>
      </c>
      <c r="I44">
        <v>0</v>
      </c>
      <c r="J44">
        <v>2.5702440000000002E-3</v>
      </c>
      <c r="K44">
        <v>0</v>
      </c>
      <c r="L44">
        <v>0.84926869999999999</v>
      </c>
      <c r="M44">
        <v>0</v>
      </c>
      <c r="N44">
        <v>0.87931680000000001</v>
      </c>
      <c r="O44">
        <v>0</v>
      </c>
      <c r="P44">
        <v>2</v>
      </c>
      <c r="Q44">
        <v>0</v>
      </c>
      <c r="R44">
        <v>5</v>
      </c>
      <c r="S44">
        <v>0</v>
      </c>
      <c r="T44" s="1">
        <v>0.26700000000000002</v>
      </c>
      <c r="U44">
        <v>0</v>
      </c>
      <c r="V44" s="1">
        <v>0.27400000000000002</v>
      </c>
      <c r="W44" t="s">
        <v>91</v>
      </c>
      <c r="X44">
        <v>2</v>
      </c>
      <c r="Y44" t="s">
        <v>92</v>
      </c>
      <c r="Z44" s="23">
        <f t="shared" si="0"/>
        <v>2</v>
      </c>
      <c r="AA44" s="23">
        <f t="shared" si="1"/>
        <v>5</v>
      </c>
      <c r="AB44" s="20"/>
      <c r="AC44" s="20"/>
      <c r="AD44" s="20"/>
    </row>
    <row r="45" spans="1:30" x14ac:dyDescent="0.2">
      <c r="A45" t="s">
        <v>25</v>
      </c>
      <c r="B45" t="s">
        <v>93</v>
      </c>
      <c r="C45">
        <v>0</v>
      </c>
      <c r="D45">
        <v>0</v>
      </c>
      <c r="E45">
        <v>2</v>
      </c>
      <c r="F45">
        <v>6</v>
      </c>
      <c r="G45">
        <v>0</v>
      </c>
      <c r="H45">
        <v>0</v>
      </c>
      <c r="I45" s="2">
        <v>3.3558052000000002E-4</v>
      </c>
      <c r="J45" s="2">
        <v>8.2779233000000003E-4</v>
      </c>
      <c r="K45">
        <v>0</v>
      </c>
      <c r="L45">
        <v>0</v>
      </c>
      <c r="M45">
        <v>0.12719749999999999</v>
      </c>
      <c r="N45">
        <v>0.27938128000000001</v>
      </c>
      <c r="O45">
        <v>0</v>
      </c>
      <c r="P45">
        <v>0</v>
      </c>
      <c r="Q45">
        <v>2</v>
      </c>
      <c r="R45">
        <v>6</v>
      </c>
      <c r="S45">
        <v>0</v>
      </c>
      <c r="T45">
        <v>0</v>
      </c>
      <c r="U45" s="1">
        <v>5.1999999999999998E-2</v>
      </c>
      <c r="V45" s="1">
        <v>0.107</v>
      </c>
      <c r="W45" t="s">
        <v>94</v>
      </c>
      <c r="X45">
        <v>2</v>
      </c>
      <c r="Y45" t="s">
        <v>28</v>
      </c>
      <c r="Z45" s="23">
        <f t="shared" si="0"/>
        <v>0</v>
      </c>
      <c r="AA45" s="23">
        <f t="shared" si="1"/>
        <v>8</v>
      </c>
    </row>
    <row r="46" spans="1:30" x14ac:dyDescent="0.2">
      <c r="A46" t="s">
        <v>25</v>
      </c>
      <c r="B46" t="s">
        <v>97</v>
      </c>
      <c r="C46">
        <v>5</v>
      </c>
      <c r="D46">
        <v>6</v>
      </c>
      <c r="E46">
        <v>9</v>
      </c>
      <c r="F46">
        <v>10</v>
      </c>
      <c r="G46">
        <v>2.8287095000000002E-3</v>
      </c>
      <c r="H46">
        <v>3.8595592999999999E-3</v>
      </c>
      <c r="I46">
        <v>6.1482354000000003E-3</v>
      </c>
      <c r="J46">
        <v>6.8937010000000003E-3</v>
      </c>
      <c r="K46">
        <v>0.39958726999999999</v>
      </c>
      <c r="L46">
        <v>0.60324540000000004</v>
      </c>
      <c r="M46">
        <v>0.95433950000000001</v>
      </c>
      <c r="N46">
        <v>1.9991623999999999</v>
      </c>
      <c r="O46">
        <v>6</v>
      </c>
      <c r="P46">
        <v>8</v>
      </c>
      <c r="Q46">
        <v>11</v>
      </c>
      <c r="R46">
        <v>15</v>
      </c>
      <c r="S46" s="1">
        <v>0.14599999999999999</v>
      </c>
      <c r="T46" s="1">
        <v>0.20499999999999999</v>
      </c>
      <c r="U46" s="1">
        <v>0.29099999999999998</v>
      </c>
      <c r="V46" s="1">
        <v>0.47699999999999998</v>
      </c>
      <c r="W46" t="s">
        <v>98</v>
      </c>
      <c r="X46">
        <v>4</v>
      </c>
      <c r="Y46" t="s">
        <v>31</v>
      </c>
      <c r="Z46" s="23">
        <f t="shared" si="0"/>
        <v>11</v>
      </c>
      <c r="AA46" s="23">
        <f t="shared" si="1"/>
        <v>26</v>
      </c>
      <c r="AB46" s="20"/>
      <c r="AC46" s="20"/>
      <c r="AD46" s="20"/>
    </row>
    <row r="47" spans="1:30" x14ac:dyDescent="0.2">
      <c r="A47" t="s">
        <v>25</v>
      </c>
      <c r="B47" t="s">
        <v>99</v>
      </c>
      <c r="C47">
        <v>0</v>
      </c>
      <c r="D47">
        <v>0</v>
      </c>
      <c r="E47">
        <v>0</v>
      </c>
      <c r="F47">
        <v>3</v>
      </c>
      <c r="G47">
        <v>0</v>
      </c>
      <c r="H47">
        <v>0</v>
      </c>
      <c r="I47">
        <v>0</v>
      </c>
      <c r="J47">
        <v>3.2529652000000001E-3</v>
      </c>
      <c r="K47">
        <v>0</v>
      </c>
      <c r="L47">
        <v>0</v>
      </c>
      <c r="M47">
        <v>0</v>
      </c>
      <c r="N47">
        <v>0.43218790000000001</v>
      </c>
      <c r="O47">
        <v>0</v>
      </c>
      <c r="P47">
        <v>0</v>
      </c>
      <c r="Q47">
        <v>0</v>
      </c>
      <c r="R47">
        <v>3</v>
      </c>
      <c r="S47">
        <v>0</v>
      </c>
      <c r="T47">
        <v>0</v>
      </c>
      <c r="U47">
        <v>0</v>
      </c>
      <c r="V47" s="1">
        <v>0.156</v>
      </c>
      <c r="W47" t="s">
        <v>100</v>
      </c>
      <c r="X47">
        <v>1</v>
      </c>
      <c r="Y47" t="s">
        <v>60</v>
      </c>
      <c r="Z47" s="23">
        <f t="shared" si="0"/>
        <v>0</v>
      </c>
      <c r="AA47" s="23">
        <f t="shared" si="1"/>
        <v>3</v>
      </c>
    </row>
    <row r="48" spans="1:30" x14ac:dyDescent="0.2">
      <c r="A48" t="s">
        <v>25</v>
      </c>
      <c r="B48" t="s">
        <v>101</v>
      </c>
      <c r="C48">
        <v>11</v>
      </c>
      <c r="D48">
        <v>11</v>
      </c>
      <c r="E48">
        <v>4</v>
      </c>
      <c r="F48">
        <v>4</v>
      </c>
      <c r="G48">
        <v>8.2778130000000002E-3</v>
      </c>
      <c r="H48">
        <v>1.1294447000000001E-2</v>
      </c>
      <c r="I48">
        <v>2.6170080000000001E-3</v>
      </c>
      <c r="J48">
        <v>3.2277482E-3</v>
      </c>
      <c r="K48">
        <v>1.3988328000000001</v>
      </c>
      <c r="L48">
        <v>1.3120649</v>
      </c>
      <c r="M48">
        <v>0.73780084000000001</v>
      </c>
      <c r="N48">
        <v>0.38038432999999999</v>
      </c>
      <c r="O48">
        <v>15</v>
      </c>
      <c r="P48">
        <v>20</v>
      </c>
      <c r="Q48">
        <v>4</v>
      </c>
      <c r="R48">
        <v>6</v>
      </c>
      <c r="S48" s="1">
        <v>0.38</v>
      </c>
      <c r="T48" s="1">
        <v>0.36399999999999999</v>
      </c>
      <c r="U48" s="1">
        <v>0.24</v>
      </c>
      <c r="V48" s="1">
        <v>0.14000000000000001</v>
      </c>
      <c r="W48" t="s">
        <v>102</v>
      </c>
      <c r="X48">
        <v>4</v>
      </c>
      <c r="Y48" t="s">
        <v>31</v>
      </c>
      <c r="Z48" s="23">
        <f t="shared" si="0"/>
        <v>22</v>
      </c>
      <c r="AA48" s="23">
        <f t="shared" si="1"/>
        <v>10</v>
      </c>
    </row>
    <row r="49" spans="1:30" x14ac:dyDescent="0.2">
      <c r="A49" t="s">
        <v>25</v>
      </c>
      <c r="B49" t="s">
        <v>103</v>
      </c>
      <c r="C49">
        <v>4</v>
      </c>
      <c r="D49">
        <v>7</v>
      </c>
      <c r="E49">
        <v>6</v>
      </c>
      <c r="F49">
        <v>6</v>
      </c>
      <c r="G49" s="2">
        <v>7.6961285E-4</v>
      </c>
      <c r="H49">
        <v>1.3782276999999999E-3</v>
      </c>
      <c r="I49">
        <v>1.3686245000000001E-3</v>
      </c>
      <c r="J49">
        <v>1.1253501E-3</v>
      </c>
      <c r="K49">
        <v>0.30617094</v>
      </c>
      <c r="L49">
        <v>0.31522476999999999</v>
      </c>
      <c r="M49">
        <v>0.31522476999999999</v>
      </c>
      <c r="N49">
        <v>0.31522476999999999</v>
      </c>
      <c r="O49">
        <v>4</v>
      </c>
      <c r="P49">
        <v>7</v>
      </c>
      <c r="Q49">
        <v>6</v>
      </c>
      <c r="R49">
        <v>6</v>
      </c>
      <c r="S49" s="1">
        <v>0.11600000000000001</v>
      </c>
      <c r="T49" s="1">
        <v>0.11899999999999999</v>
      </c>
      <c r="U49" s="1">
        <v>0.11899999999999999</v>
      </c>
      <c r="V49" s="1">
        <v>0.11899999999999999</v>
      </c>
      <c r="W49" t="s">
        <v>104</v>
      </c>
      <c r="X49">
        <v>4</v>
      </c>
      <c r="Y49" t="s">
        <v>31</v>
      </c>
      <c r="Z49" s="23">
        <f t="shared" si="0"/>
        <v>11</v>
      </c>
      <c r="AA49" s="23">
        <f t="shared" si="1"/>
        <v>12</v>
      </c>
    </row>
    <row r="50" spans="1:30" x14ac:dyDescent="0.2">
      <c r="A50" t="s">
        <v>25</v>
      </c>
      <c r="B50" t="s">
        <v>105</v>
      </c>
      <c r="C50">
        <v>2</v>
      </c>
      <c r="D50">
        <v>2</v>
      </c>
      <c r="E50">
        <v>3</v>
      </c>
      <c r="F50">
        <v>4</v>
      </c>
      <c r="G50" s="2">
        <v>6.3279277000000004E-4</v>
      </c>
      <c r="H50" s="2">
        <v>6.4754829999999995E-4</v>
      </c>
      <c r="I50">
        <v>1.1253134999999999E-3</v>
      </c>
      <c r="J50">
        <v>1.2337171999999999E-3</v>
      </c>
      <c r="K50">
        <v>0.11943793</v>
      </c>
      <c r="L50">
        <v>0.11943793</v>
      </c>
      <c r="M50">
        <v>0.11943793</v>
      </c>
      <c r="N50">
        <v>0.21338879999999999</v>
      </c>
      <c r="O50">
        <v>2</v>
      </c>
      <c r="P50">
        <v>2</v>
      </c>
      <c r="Q50">
        <v>3</v>
      </c>
      <c r="R50">
        <v>4</v>
      </c>
      <c r="S50" s="1">
        <v>4.9000000000000002E-2</v>
      </c>
      <c r="T50" s="1">
        <v>4.9000000000000002E-2</v>
      </c>
      <c r="U50" s="1">
        <v>4.9000000000000002E-2</v>
      </c>
      <c r="V50" s="1">
        <v>8.4000000000000005E-2</v>
      </c>
      <c r="W50" t="s">
        <v>106</v>
      </c>
      <c r="X50">
        <v>4</v>
      </c>
      <c r="Y50" t="s">
        <v>31</v>
      </c>
      <c r="Z50" s="23">
        <f t="shared" si="0"/>
        <v>4</v>
      </c>
      <c r="AA50" s="23">
        <f t="shared" si="1"/>
        <v>7</v>
      </c>
    </row>
    <row r="51" spans="1:30" x14ac:dyDescent="0.2">
      <c r="A51" t="s">
        <v>25</v>
      </c>
      <c r="B51" t="s">
        <v>107</v>
      </c>
      <c r="C51">
        <v>30</v>
      </c>
      <c r="D51">
        <v>32</v>
      </c>
      <c r="E51">
        <v>30</v>
      </c>
      <c r="F51">
        <v>36</v>
      </c>
      <c r="G51">
        <v>9.9664860000000001E-3</v>
      </c>
      <c r="H51">
        <v>1.0781679000000001E-2</v>
      </c>
      <c r="I51">
        <v>1.4178949E-2</v>
      </c>
      <c r="J51">
        <v>1.4434489999999999E-2</v>
      </c>
      <c r="K51">
        <v>1.1478305</v>
      </c>
      <c r="L51">
        <v>1.4888573000000001</v>
      </c>
      <c r="M51">
        <v>1.3334581999999999</v>
      </c>
      <c r="N51">
        <v>0.95884466000000002</v>
      </c>
      <c r="O51">
        <v>35</v>
      </c>
      <c r="P51">
        <v>37</v>
      </c>
      <c r="Q51">
        <v>42</v>
      </c>
      <c r="R51">
        <v>52</v>
      </c>
      <c r="S51" s="1">
        <v>0.33200000000000002</v>
      </c>
      <c r="T51" s="1">
        <v>0.39600000000000002</v>
      </c>
      <c r="U51" s="1">
        <v>0.36799999999999999</v>
      </c>
      <c r="V51" s="1">
        <v>0.29199999999999998</v>
      </c>
      <c r="W51" t="s">
        <v>108</v>
      </c>
      <c r="X51">
        <v>4</v>
      </c>
      <c r="Y51" t="s">
        <v>31</v>
      </c>
      <c r="Z51" s="23">
        <f t="shared" si="0"/>
        <v>62</v>
      </c>
      <c r="AA51" s="23">
        <f t="shared" si="1"/>
        <v>94</v>
      </c>
    </row>
    <row r="52" spans="1:30" x14ac:dyDescent="0.2">
      <c r="A52" t="s">
        <v>25</v>
      </c>
      <c r="B52" t="s">
        <v>111</v>
      </c>
      <c r="C52">
        <v>32</v>
      </c>
      <c r="D52">
        <v>34</v>
      </c>
      <c r="E52">
        <v>25</v>
      </c>
      <c r="F52">
        <v>34</v>
      </c>
      <c r="G52">
        <v>1.2368778E-2</v>
      </c>
      <c r="H52">
        <v>1.5751175999999999E-2</v>
      </c>
      <c r="I52">
        <v>1.205693E-2</v>
      </c>
      <c r="J52">
        <v>1.3664965499999999E-2</v>
      </c>
      <c r="K52">
        <v>2.7239170000000001</v>
      </c>
      <c r="L52">
        <v>2.1768744</v>
      </c>
      <c r="M52">
        <v>1.3878112</v>
      </c>
      <c r="N52">
        <v>2.3806485999999998</v>
      </c>
      <c r="O52">
        <v>45</v>
      </c>
      <c r="P52">
        <v>56</v>
      </c>
      <c r="Q52">
        <v>37</v>
      </c>
      <c r="R52">
        <v>51</v>
      </c>
      <c r="S52" s="1">
        <v>0.57099999999999995</v>
      </c>
      <c r="T52" s="1">
        <v>0.502</v>
      </c>
      <c r="U52" s="1">
        <v>0.378</v>
      </c>
      <c r="V52" s="1">
        <v>0.52900000000000003</v>
      </c>
      <c r="W52" t="s">
        <v>112</v>
      </c>
      <c r="X52">
        <v>4</v>
      </c>
      <c r="Y52" t="s">
        <v>31</v>
      </c>
      <c r="Z52" s="23">
        <f t="shared" si="0"/>
        <v>66</v>
      </c>
      <c r="AA52" s="23">
        <f t="shared" si="1"/>
        <v>88</v>
      </c>
    </row>
    <row r="53" spans="1:30" x14ac:dyDescent="0.2">
      <c r="A53" t="s">
        <v>25</v>
      </c>
      <c r="B53" t="s">
        <v>113</v>
      </c>
      <c r="C53">
        <v>9</v>
      </c>
      <c r="D53">
        <v>14</v>
      </c>
      <c r="E53">
        <v>0</v>
      </c>
      <c r="F53">
        <v>0</v>
      </c>
      <c r="G53">
        <v>1.5898329999999999E-3</v>
      </c>
      <c r="H53">
        <v>2.8922752999999998E-3</v>
      </c>
      <c r="I53">
        <v>0</v>
      </c>
      <c r="J53">
        <v>0</v>
      </c>
      <c r="K53">
        <v>0.48251808000000002</v>
      </c>
      <c r="L53">
        <v>1.1527817</v>
      </c>
      <c r="M53">
        <v>0</v>
      </c>
      <c r="N53">
        <v>0</v>
      </c>
      <c r="O53">
        <v>9</v>
      </c>
      <c r="P53">
        <v>16</v>
      </c>
      <c r="Q53">
        <v>0</v>
      </c>
      <c r="R53">
        <v>0</v>
      </c>
      <c r="S53" s="1">
        <v>0.17100000000000001</v>
      </c>
      <c r="T53" s="1">
        <v>0.33300000000000002</v>
      </c>
      <c r="U53">
        <v>0</v>
      </c>
      <c r="V53">
        <v>0</v>
      </c>
      <c r="W53" t="s">
        <v>114</v>
      </c>
      <c r="X53">
        <v>2</v>
      </c>
      <c r="Y53" t="s">
        <v>34</v>
      </c>
      <c r="Z53" s="23">
        <f t="shared" si="0"/>
        <v>23</v>
      </c>
      <c r="AA53" s="23">
        <f t="shared" si="1"/>
        <v>0</v>
      </c>
    </row>
    <row r="54" spans="1:30" x14ac:dyDescent="0.2">
      <c r="A54" t="s">
        <v>25</v>
      </c>
      <c r="B54" t="s">
        <v>117</v>
      </c>
      <c r="C54">
        <v>0</v>
      </c>
      <c r="D54">
        <v>0</v>
      </c>
      <c r="E54">
        <v>4</v>
      </c>
      <c r="F54">
        <v>3</v>
      </c>
      <c r="G54">
        <v>0</v>
      </c>
      <c r="H54">
        <v>0</v>
      </c>
      <c r="I54" s="2">
        <v>3.5424343999999999E-4</v>
      </c>
      <c r="J54" s="2">
        <v>2.1845727E-4</v>
      </c>
      <c r="K54">
        <v>0</v>
      </c>
      <c r="L54">
        <v>0</v>
      </c>
      <c r="M54">
        <v>0.11686325</v>
      </c>
      <c r="N54">
        <v>8.8930129999999996E-2</v>
      </c>
      <c r="O54">
        <v>0</v>
      </c>
      <c r="P54">
        <v>0</v>
      </c>
      <c r="Q54">
        <v>4</v>
      </c>
      <c r="R54">
        <v>3</v>
      </c>
      <c r="S54">
        <v>0</v>
      </c>
      <c r="T54">
        <v>0</v>
      </c>
      <c r="U54" s="1">
        <v>4.8000000000000001E-2</v>
      </c>
      <c r="V54" s="1">
        <v>3.6999999999999998E-2</v>
      </c>
      <c r="W54" t="s">
        <v>118</v>
      </c>
      <c r="X54">
        <v>2</v>
      </c>
      <c r="Y54" t="s">
        <v>28</v>
      </c>
      <c r="Z54" s="23">
        <f t="shared" si="0"/>
        <v>0</v>
      </c>
      <c r="AA54" s="23">
        <f t="shared" si="1"/>
        <v>7</v>
      </c>
    </row>
    <row r="55" spans="1:30" x14ac:dyDescent="0.2">
      <c r="A55" t="s">
        <v>25</v>
      </c>
      <c r="B55" t="s">
        <v>121</v>
      </c>
      <c r="C55">
        <v>0</v>
      </c>
      <c r="D55">
        <v>5</v>
      </c>
      <c r="E55">
        <v>0</v>
      </c>
      <c r="F55">
        <v>0</v>
      </c>
      <c r="G55">
        <v>0</v>
      </c>
      <c r="H55" s="2">
        <v>5.7181465999999999E-4</v>
      </c>
      <c r="I55">
        <v>0</v>
      </c>
      <c r="J55">
        <v>0</v>
      </c>
      <c r="K55">
        <v>0</v>
      </c>
      <c r="L55">
        <v>0.17760598999999999</v>
      </c>
      <c r="M55">
        <v>0</v>
      </c>
      <c r="N55">
        <v>0</v>
      </c>
      <c r="O55">
        <v>0</v>
      </c>
      <c r="P55">
        <v>5</v>
      </c>
      <c r="Q55">
        <v>0</v>
      </c>
      <c r="R55">
        <v>0</v>
      </c>
      <c r="S55">
        <v>0</v>
      </c>
      <c r="T55" s="1">
        <v>7.0999999999999994E-2</v>
      </c>
      <c r="U55">
        <v>0</v>
      </c>
      <c r="V55">
        <v>0</v>
      </c>
      <c r="W55" t="s">
        <v>122</v>
      </c>
      <c r="X55">
        <v>1</v>
      </c>
      <c r="Y55" t="s">
        <v>39</v>
      </c>
      <c r="Z55" s="23">
        <f t="shared" si="0"/>
        <v>5</v>
      </c>
      <c r="AA55" s="23">
        <f t="shared" si="1"/>
        <v>0</v>
      </c>
      <c r="AB55" s="20"/>
      <c r="AC55" s="20"/>
      <c r="AD55" s="20"/>
    </row>
    <row r="56" spans="1:30" x14ac:dyDescent="0.2">
      <c r="A56" t="s">
        <v>25</v>
      </c>
      <c r="B56" t="s">
        <v>123</v>
      </c>
      <c r="C56">
        <v>3</v>
      </c>
      <c r="D56">
        <v>2</v>
      </c>
      <c r="E56">
        <v>6</v>
      </c>
      <c r="F56">
        <v>8</v>
      </c>
      <c r="G56">
        <v>3.2358720999999999E-3</v>
      </c>
      <c r="H56">
        <v>2.2075511999999999E-3</v>
      </c>
      <c r="I56">
        <v>7.6725915999999996E-3</v>
      </c>
      <c r="J56">
        <v>1.1566099E-2</v>
      </c>
      <c r="K56">
        <v>0.5205476</v>
      </c>
      <c r="L56">
        <v>0.5205476</v>
      </c>
      <c r="M56">
        <v>0.5205476</v>
      </c>
      <c r="N56">
        <v>0.5205476</v>
      </c>
      <c r="O56">
        <v>3</v>
      </c>
      <c r="P56">
        <v>2</v>
      </c>
      <c r="Q56">
        <v>6</v>
      </c>
      <c r="R56">
        <v>11</v>
      </c>
      <c r="S56" s="1">
        <v>0.182</v>
      </c>
      <c r="T56" s="1">
        <v>0.182</v>
      </c>
      <c r="U56" s="1">
        <v>0.182</v>
      </c>
      <c r="V56" s="1">
        <v>0.182</v>
      </c>
      <c r="W56" t="s">
        <v>124</v>
      </c>
      <c r="X56">
        <v>4</v>
      </c>
      <c r="Y56" t="s">
        <v>31</v>
      </c>
      <c r="Z56" s="23">
        <f t="shared" si="0"/>
        <v>5</v>
      </c>
      <c r="AA56" s="23">
        <f t="shared" si="1"/>
        <v>17</v>
      </c>
      <c r="AB56" s="20"/>
      <c r="AC56" s="20"/>
      <c r="AD56" s="20"/>
    </row>
    <row r="57" spans="1:30" x14ac:dyDescent="0.2">
      <c r="A57" t="s">
        <v>25</v>
      </c>
      <c r="B57" t="s">
        <v>125</v>
      </c>
      <c r="C57">
        <v>0</v>
      </c>
      <c r="D57">
        <v>0</v>
      </c>
      <c r="E57">
        <v>0</v>
      </c>
      <c r="F57">
        <v>6</v>
      </c>
      <c r="G57">
        <v>0</v>
      </c>
      <c r="H57">
        <v>0</v>
      </c>
      <c r="I57">
        <v>0</v>
      </c>
      <c r="J57" s="2">
        <v>3.3990166E-4</v>
      </c>
      <c r="K57">
        <v>0</v>
      </c>
      <c r="L57">
        <v>0</v>
      </c>
      <c r="M57">
        <v>0</v>
      </c>
      <c r="N57">
        <v>0.20781385999999999</v>
      </c>
      <c r="O57">
        <v>0</v>
      </c>
      <c r="P57">
        <v>0</v>
      </c>
      <c r="Q57">
        <v>0</v>
      </c>
      <c r="R57">
        <v>6</v>
      </c>
      <c r="S57">
        <v>0</v>
      </c>
      <c r="T57">
        <v>0</v>
      </c>
      <c r="U57">
        <v>0</v>
      </c>
      <c r="V57" s="1">
        <v>8.2000000000000003E-2</v>
      </c>
      <c r="W57" t="s">
        <v>126</v>
      </c>
      <c r="X57">
        <v>1</v>
      </c>
      <c r="Y57" t="s">
        <v>60</v>
      </c>
      <c r="Z57" s="23">
        <f t="shared" si="0"/>
        <v>0</v>
      </c>
      <c r="AA57" s="23">
        <f t="shared" si="1"/>
        <v>6</v>
      </c>
    </row>
    <row r="58" spans="1:30" x14ac:dyDescent="0.2">
      <c r="A58" t="s">
        <v>25</v>
      </c>
      <c r="B58" t="s">
        <v>127</v>
      </c>
      <c r="C58">
        <v>12</v>
      </c>
      <c r="D58">
        <v>15</v>
      </c>
      <c r="E58">
        <v>10</v>
      </c>
      <c r="F58">
        <v>17</v>
      </c>
      <c r="G58">
        <v>6.281399E-3</v>
      </c>
      <c r="H58">
        <v>9.6418040000000003E-3</v>
      </c>
      <c r="I58">
        <v>8.0675044999999994E-3</v>
      </c>
      <c r="J58">
        <v>1.2246457000000001E-2</v>
      </c>
      <c r="K58">
        <v>1.7605777</v>
      </c>
      <c r="L58">
        <v>1.7605777</v>
      </c>
      <c r="M58">
        <v>1.3713736999999999</v>
      </c>
      <c r="N58">
        <v>2.1117162999999999</v>
      </c>
      <c r="O58">
        <v>12</v>
      </c>
      <c r="P58">
        <v>18</v>
      </c>
      <c r="Q58">
        <v>13</v>
      </c>
      <c r="R58">
        <v>24</v>
      </c>
      <c r="S58" s="1">
        <v>0.441</v>
      </c>
      <c r="T58" s="1">
        <v>0.441</v>
      </c>
      <c r="U58" s="1">
        <v>0.375</v>
      </c>
      <c r="V58" s="1">
        <v>0.49299999999999999</v>
      </c>
      <c r="W58" t="s">
        <v>128</v>
      </c>
      <c r="X58">
        <v>4</v>
      </c>
      <c r="Y58" t="s">
        <v>31</v>
      </c>
      <c r="Z58" s="23">
        <f t="shared" si="0"/>
        <v>27</v>
      </c>
      <c r="AA58" s="23">
        <f t="shared" si="1"/>
        <v>37</v>
      </c>
    </row>
    <row r="59" spans="1:30" x14ac:dyDescent="0.2">
      <c r="A59" t="s">
        <v>25</v>
      </c>
      <c r="B59" t="s">
        <v>129</v>
      </c>
      <c r="C59">
        <v>6</v>
      </c>
      <c r="D59">
        <v>11</v>
      </c>
      <c r="E59">
        <v>10</v>
      </c>
      <c r="F59">
        <v>12</v>
      </c>
      <c r="G59">
        <v>2.2131353999999999E-3</v>
      </c>
      <c r="H59">
        <v>4.5294827000000003E-3</v>
      </c>
      <c r="I59">
        <v>4.8102774000000001E-3</v>
      </c>
      <c r="J59">
        <v>4.3148138000000001E-3</v>
      </c>
      <c r="K59">
        <v>0.94984460000000004</v>
      </c>
      <c r="L59">
        <v>1.0464446999999999</v>
      </c>
      <c r="M59">
        <v>0.94984460000000004</v>
      </c>
      <c r="N59">
        <v>1.1478305</v>
      </c>
      <c r="O59">
        <v>6</v>
      </c>
      <c r="P59">
        <v>12</v>
      </c>
      <c r="Q59">
        <v>11</v>
      </c>
      <c r="R59">
        <v>12</v>
      </c>
      <c r="S59" s="1">
        <v>0.28999999999999998</v>
      </c>
      <c r="T59" s="1">
        <v>0.311</v>
      </c>
      <c r="U59" s="1">
        <v>0.28999999999999998</v>
      </c>
      <c r="V59" s="1">
        <v>0.33200000000000002</v>
      </c>
      <c r="W59" t="s">
        <v>130</v>
      </c>
      <c r="X59">
        <v>4</v>
      </c>
      <c r="Y59" t="s">
        <v>31</v>
      </c>
      <c r="Z59" s="23">
        <f t="shared" si="0"/>
        <v>17</v>
      </c>
      <c r="AA59" s="23">
        <f t="shared" si="1"/>
        <v>23</v>
      </c>
    </row>
    <row r="60" spans="1:30" x14ac:dyDescent="0.2">
      <c r="A60" t="s">
        <v>25</v>
      </c>
      <c r="B60" t="s">
        <v>131</v>
      </c>
      <c r="C60">
        <v>0</v>
      </c>
      <c r="D60">
        <v>0</v>
      </c>
      <c r="E60">
        <v>0</v>
      </c>
      <c r="F60">
        <v>3</v>
      </c>
      <c r="G60">
        <v>0</v>
      </c>
      <c r="H60">
        <v>0</v>
      </c>
      <c r="I60">
        <v>0</v>
      </c>
      <c r="J60" s="2">
        <v>2.9955362E-4</v>
      </c>
      <c r="K60">
        <v>0</v>
      </c>
      <c r="L60">
        <v>0</v>
      </c>
      <c r="M60">
        <v>0</v>
      </c>
      <c r="N60">
        <v>5.1961899999999998E-2</v>
      </c>
      <c r="O60">
        <v>0</v>
      </c>
      <c r="P60">
        <v>0</v>
      </c>
      <c r="Q60">
        <v>0</v>
      </c>
      <c r="R60">
        <v>3</v>
      </c>
      <c r="S60">
        <v>0</v>
      </c>
      <c r="T60">
        <v>0</v>
      </c>
      <c r="U60">
        <v>0</v>
      </c>
      <c r="V60" s="1">
        <v>2.1999999999999999E-2</v>
      </c>
      <c r="W60" t="s">
        <v>132</v>
      </c>
      <c r="X60">
        <v>1</v>
      </c>
      <c r="Y60" t="s">
        <v>60</v>
      </c>
      <c r="Z60" s="23">
        <f t="shared" si="0"/>
        <v>0</v>
      </c>
      <c r="AA60" s="23">
        <f t="shared" si="1"/>
        <v>3</v>
      </c>
    </row>
    <row r="61" spans="1:30" x14ac:dyDescent="0.2">
      <c r="A61" t="s">
        <v>25</v>
      </c>
      <c r="B61" t="s">
        <v>133</v>
      </c>
      <c r="C61">
        <v>0</v>
      </c>
      <c r="D61">
        <v>0</v>
      </c>
      <c r="E61">
        <v>0</v>
      </c>
      <c r="F61">
        <v>3</v>
      </c>
      <c r="G61">
        <v>0</v>
      </c>
      <c r="H61">
        <v>0</v>
      </c>
      <c r="I61">
        <v>0</v>
      </c>
      <c r="J61" s="2">
        <v>6.5675005000000002E-4</v>
      </c>
      <c r="K61">
        <v>0</v>
      </c>
      <c r="L61">
        <v>0</v>
      </c>
      <c r="M61">
        <v>0</v>
      </c>
      <c r="N61">
        <v>9.9005819999999994E-2</v>
      </c>
      <c r="O61">
        <v>0</v>
      </c>
      <c r="P61">
        <v>0</v>
      </c>
      <c r="Q61">
        <v>0</v>
      </c>
      <c r="R61">
        <v>3</v>
      </c>
      <c r="S61">
        <v>0</v>
      </c>
      <c r="T61">
        <v>0</v>
      </c>
      <c r="U61">
        <v>0</v>
      </c>
      <c r="V61" s="1">
        <v>4.1000000000000002E-2</v>
      </c>
      <c r="W61" t="s">
        <v>134</v>
      </c>
      <c r="X61">
        <v>1</v>
      </c>
      <c r="Y61" t="s">
        <v>60</v>
      </c>
      <c r="Z61" s="23">
        <f t="shared" si="0"/>
        <v>0</v>
      </c>
      <c r="AA61" s="23">
        <f t="shared" si="1"/>
        <v>3</v>
      </c>
    </row>
    <row r="62" spans="1:30" x14ac:dyDescent="0.2">
      <c r="A62" t="s">
        <v>25</v>
      </c>
      <c r="B62" t="s">
        <v>135</v>
      </c>
      <c r="C62">
        <v>51</v>
      </c>
      <c r="D62">
        <v>52</v>
      </c>
      <c r="E62">
        <v>62</v>
      </c>
      <c r="F62">
        <v>64</v>
      </c>
      <c r="G62">
        <v>1.7426520000000001E-2</v>
      </c>
      <c r="H62">
        <v>1.5176913E-2</v>
      </c>
      <c r="I62">
        <v>2.2418354000000001E-2</v>
      </c>
      <c r="J62">
        <v>1.4216661E-2</v>
      </c>
      <c r="K62">
        <v>1.4378108999999999</v>
      </c>
      <c r="L62">
        <v>1.4210290999999999</v>
      </c>
      <c r="M62">
        <v>1.5176768</v>
      </c>
      <c r="N62">
        <v>1.5585859</v>
      </c>
      <c r="O62">
        <v>141</v>
      </c>
      <c r="P62">
        <v>120</v>
      </c>
      <c r="Q62">
        <v>153</v>
      </c>
      <c r="R62">
        <v>118</v>
      </c>
      <c r="S62" s="1">
        <v>0.38700000000000001</v>
      </c>
      <c r="T62" s="1">
        <v>0.38400000000000001</v>
      </c>
      <c r="U62" s="1">
        <v>0.40100000000000002</v>
      </c>
      <c r="V62" s="1">
        <v>0.40799999999999997</v>
      </c>
      <c r="W62" t="s">
        <v>136</v>
      </c>
      <c r="X62">
        <v>4</v>
      </c>
      <c r="Y62" t="s">
        <v>31</v>
      </c>
      <c r="Z62" s="23">
        <f t="shared" si="0"/>
        <v>103</v>
      </c>
      <c r="AA62" s="23">
        <f t="shared" si="1"/>
        <v>271</v>
      </c>
    </row>
    <row r="63" spans="1:30" x14ac:dyDescent="0.2">
      <c r="A63" t="s">
        <v>25</v>
      </c>
      <c r="B63" t="s">
        <v>141</v>
      </c>
      <c r="C63">
        <v>0</v>
      </c>
      <c r="D63">
        <v>0</v>
      </c>
      <c r="E63">
        <v>3</v>
      </c>
      <c r="F63">
        <v>0</v>
      </c>
      <c r="G63">
        <v>0</v>
      </c>
      <c r="H63">
        <v>0</v>
      </c>
      <c r="I63">
        <v>2.2810410000000001E-3</v>
      </c>
      <c r="J63">
        <v>0</v>
      </c>
      <c r="K63">
        <v>0</v>
      </c>
      <c r="L63">
        <v>0</v>
      </c>
      <c r="M63">
        <v>1.1527817</v>
      </c>
      <c r="N63">
        <v>0</v>
      </c>
      <c r="O63">
        <v>0</v>
      </c>
      <c r="P63">
        <v>0</v>
      </c>
      <c r="Q63">
        <v>3</v>
      </c>
      <c r="R63">
        <v>0</v>
      </c>
      <c r="S63">
        <v>0</v>
      </c>
      <c r="T63">
        <v>0</v>
      </c>
      <c r="U63" s="1">
        <v>0.33300000000000002</v>
      </c>
      <c r="V63">
        <v>0</v>
      </c>
      <c r="W63" t="s">
        <v>142</v>
      </c>
      <c r="X63">
        <v>1</v>
      </c>
      <c r="Y63" t="s">
        <v>79</v>
      </c>
      <c r="Z63" s="23">
        <f t="shared" si="0"/>
        <v>0</v>
      </c>
      <c r="AA63" s="23">
        <f t="shared" si="1"/>
        <v>3</v>
      </c>
    </row>
    <row r="64" spans="1:30" x14ac:dyDescent="0.2">
      <c r="A64" t="s">
        <v>25</v>
      </c>
      <c r="B64" t="s">
        <v>143</v>
      </c>
      <c r="C64">
        <v>7</v>
      </c>
      <c r="D64">
        <v>6</v>
      </c>
      <c r="E64">
        <v>7</v>
      </c>
      <c r="F64">
        <v>11</v>
      </c>
      <c r="G64">
        <v>2.5041422000000001E-3</v>
      </c>
      <c r="H64">
        <v>2.1964580000000001E-3</v>
      </c>
      <c r="I64">
        <v>2.9687915999999999E-3</v>
      </c>
      <c r="J64">
        <v>4.1847189999999999E-3</v>
      </c>
      <c r="K64">
        <v>0.55238699999999996</v>
      </c>
      <c r="L64">
        <v>0.55238699999999996</v>
      </c>
      <c r="M64">
        <v>0.53461694999999998</v>
      </c>
      <c r="N64">
        <v>0.80301774000000004</v>
      </c>
      <c r="O64">
        <v>7</v>
      </c>
      <c r="P64">
        <v>6</v>
      </c>
      <c r="Q64">
        <v>7</v>
      </c>
      <c r="R64">
        <v>12</v>
      </c>
      <c r="S64" s="1">
        <v>0.191</v>
      </c>
      <c r="T64" s="1">
        <v>0.191</v>
      </c>
      <c r="U64" s="1">
        <v>0.186</v>
      </c>
      <c r="V64" s="1">
        <v>0.25600000000000001</v>
      </c>
      <c r="W64" t="s">
        <v>144</v>
      </c>
      <c r="X64">
        <v>4</v>
      </c>
      <c r="Y64" t="s">
        <v>31</v>
      </c>
      <c r="Z64" s="23">
        <f t="shared" si="0"/>
        <v>13</v>
      </c>
      <c r="AA64" s="23">
        <f t="shared" si="1"/>
        <v>19</v>
      </c>
    </row>
    <row r="65" spans="1:30" x14ac:dyDescent="0.2">
      <c r="A65" t="s">
        <v>25</v>
      </c>
      <c r="B65" t="s">
        <v>145</v>
      </c>
      <c r="C65">
        <v>2</v>
      </c>
      <c r="D65">
        <v>8</v>
      </c>
      <c r="E65">
        <v>0</v>
      </c>
      <c r="F65">
        <v>0</v>
      </c>
      <c r="G65" s="2">
        <v>1.2391503000000001E-4</v>
      </c>
      <c r="H65" s="2">
        <v>5.0721795000000002E-4</v>
      </c>
      <c r="I65">
        <v>0</v>
      </c>
      <c r="J65">
        <v>0</v>
      </c>
      <c r="K65">
        <v>4.9542427E-2</v>
      </c>
      <c r="L65">
        <v>0.17489755000000001</v>
      </c>
      <c r="M65">
        <v>0</v>
      </c>
      <c r="N65">
        <v>0</v>
      </c>
      <c r="O65">
        <v>2</v>
      </c>
      <c r="P65">
        <v>8</v>
      </c>
      <c r="Q65">
        <v>0</v>
      </c>
      <c r="R65">
        <v>0</v>
      </c>
      <c r="S65" s="1">
        <v>2.1000000000000001E-2</v>
      </c>
      <c r="T65" s="1">
        <v>7.0000000000000007E-2</v>
      </c>
      <c r="U65">
        <v>0</v>
      </c>
      <c r="V65">
        <v>0</v>
      </c>
      <c r="W65" t="s">
        <v>146</v>
      </c>
      <c r="X65">
        <v>2</v>
      </c>
      <c r="Y65" t="s">
        <v>34</v>
      </c>
      <c r="Z65" s="23">
        <f t="shared" si="0"/>
        <v>10</v>
      </c>
      <c r="AA65" s="23">
        <f t="shared" si="1"/>
        <v>0</v>
      </c>
    </row>
    <row r="66" spans="1:30" x14ac:dyDescent="0.2">
      <c r="A66" t="s">
        <v>25</v>
      </c>
      <c r="B66" t="s">
        <v>147</v>
      </c>
      <c r="C66">
        <v>31</v>
      </c>
      <c r="D66">
        <v>37</v>
      </c>
      <c r="E66">
        <v>34</v>
      </c>
      <c r="F66">
        <v>41</v>
      </c>
      <c r="G66">
        <v>8.2367659999999995E-3</v>
      </c>
      <c r="H66">
        <v>9.4322629999999998E-3</v>
      </c>
      <c r="I66">
        <v>1.0927630000000001E-2</v>
      </c>
      <c r="J66">
        <v>1.2808737000000001E-2</v>
      </c>
      <c r="K66">
        <v>1.8119008999999999</v>
      </c>
      <c r="L66">
        <v>2.1915379000000001</v>
      </c>
      <c r="M66">
        <v>1.8840315000000001</v>
      </c>
      <c r="N66">
        <v>2.7931496999999998</v>
      </c>
      <c r="O66">
        <v>42</v>
      </c>
      <c r="P66">
        <v>47</v>
      </c>
      <c r="Q66">
        <v>47</v>
      </c>
      <c r="R66">
        <v>67</v>
      </c>
      <c r="S66" s="1">
        <v>0.44900000000000001</v>
      </c>
      <c r="T66" s="1">
        <v>0.504</v>
      </c>
      <c r="U66" s="1">
        <v>0.46</v>
      </c>
      <c r="V66" s="1">
        <v>0.57899999999999996</v>
      </c>
      <c r="W66" t="s">
        <v>148</v>
      </c>
      <c r="X66">
        <v>4</v>
      </c>
      <c r="Y66" t="s">
        <v>31</v>
      </c>
      <c r="Z66" s="23">
        <f t="shared" si="0"/>
        <v>68</v>
      </c>
      <c r="AA66" s="23">
        <f t="shared" si="1"/>
        <v>114</v>
      </c>
    </row>
    <row r="67" spans="1:30" x14ac:dyDescent="0.2">
      <c r="A67" t="s">
        <v>25</v>
      </c>
      <c r="B67" t="s">
        <v>149</v>
      </c>
      <c r="C67">
        <v>15</v>
      </c>
      <c r="D67">
        <v>12</v>
      </c>
      <c r="E67">
        <v>13</v>
      </c>
      <c r="F67">
        <v>17</v>
      </c>
      <c r="G67">
        <v>8.5641129999999999E-3</v>
      </c>
      <c r="H67">
        <v>6.5728584000000001E-3</v>
      </c>
      <c r="I67">
        <v>9.5186290000000007E-3</v>
      </c>
      <c r="J67">
        <v>1.4088029E-2</v>
      </c>
      <c r="K67">
        <v>1.9241524000000001</v>
      </c>
      <c r="L67">
        <v>1.4154608</v>
      </c>
      <c r="M67">
        <v>1.4154608</v>
      </c>
      <c r="N67">
        <v>1.6363312999999999</v>
      </c>
      <c r="O67">
        <v>16</v>
      </c>
      <c r="P67">
        <v>12</v>
      </c>
      <c r="Q67">
        <v>15</v>
      </c>
      <c r="R67">
        <v>27</v>
      </c>
      <c r="S67" s="1">
        <v>0.46600000000000003</v>
      </c>
      <c r="T67" s="1">
        <v>0.38300000000000001</v>
      </c>
      <c r="U67" s="1">
        <v>0.38300000000000001</v>
      </c>
      <c r="V67" s="1">
        <v>0.42099999999999999</v>
      </c>
      <c r="W67" t="s">
        <v>150</v>
      </c>
      <c r="X67">
        <v>4</v>
      </c>
      <c r="Y67" t="s">
        <v>31</v>
      </c>
      <c r="Z67" s="23">
        <f t="shared" si="0"/>
        <v>27</v>
      </c>
      <c r="AA67" s="23">
        <f t="shared" si="1"/>
        <v>42</v>
      </c>
    </row>
    <row r="68" spans="1:30" x14ac:dyDescent="0.2">
      <c r="A68" t="s">
        <v>25</v>
      </c>
      <c r="B68" t="s">
        <v>151</v>
      </c>
      <c r="C68">
        <v>6</v>
      </c>
      <c r="D68">
        <v>6</v>
      </c>
      <c r="E68">
        <v>11</v>
      </c>
      <c r="F68">
        <v>9</v>
      </c>
      <c r="G68" s="2">
        <v>7.5199844999999997E-4</v>
      </c>
      <c r="H68" s="2">
        <v>7.6953359999999997E-4</v>
      </c>
      <c r="I68">
        <v>1.6344781E-3</v>
      </c>
      <c r="J68">
        <v>1.0995937999999999E-3</v>
      </c>
      <c r="K68">
        <v>0.23879659</v>
      </c>
      <c r="L68">
        <v>0.23026884</v>
      </c>
      <c r="M68">
        <v>0.32739449999999998</v>
      </c>
      <c r="N68">
        <v>0.25025903999999999</v>
      </c>
      <c r="O68">
        <v>6</v>
      </c>
      <c r="P68">
        <v>6</v>
      </c>
      <c r="Q68">
        <v>11</v>
      </c>
      <c r="R68">
        <v>9</v>
      </c>
      <c r="S68" s="1">
        <v>9.2999999999999999E-2</v>
      </c>
      <c r="T68" s="1">
        <v>0.09</v>
      </c>
      <c r="U68" s="1">
        <v>0.123</v>
      </c>
      <c r="V68" s="1">
        <v>9.7000000000000003E-2</v>
      </c>
      <c r="W68" t="s">
        <v>152</v>
      </c>
      <c r="X68">
        <v>4</v>
      </c>
      <c r="Y68" t="s">
        <v>31</v>
      </c>
      <c r="Z68" s="23">
        <f t="shared" ref="Z68:Z131" si="2">SUM(C68,D68)</f>
        <v>12</v>
      </c>
      <c r="AA68" s="23">
        <f t="shared" ref="AA68:AA131" si="3">SUM(Q68+R68)</f>
        <v>20</v>
      </c>
    </row>
    <row r="69" spans="1:30" x14ac:dyDescent="0.2">
      <c r="A69" t="s">
        <v>25</v>
      </c>
      <c r="B69" t="s">
        <v>153</v>
      </c>
      <c r="C69">
        <v>2</v>
      </c>
      <c r="D69">
        <v>0</v>
      </c>
      <c r="E69">
        <v>0</v>
      </c>
      <c r="F69">
        <v>0</v>
      </c>
      <c r="G69" s="2">
        <v>3.2580861999999998E-4</v>
      </c>
      <c r="H69">
        <v>0</v>
      </c>
      <c r="I69">
        <v>0</v>
      </c>
      <c r="J69">
        <v>0</v>
      </c>
      <c r="K69">
        <v>0.12979590999999999</v>
      </c>
      <c r="L69">
        <v>0</v>
      </c>
      <c r="M69">
        <v>0</v>
      </c>
      <c r="N69">
        <v>0</v>
      </c>
      <c r="O69">
        <v>2</v>
      </c>
      <c r="P69">
        <v>0</v>
      </c>
      <c r="Q69">
        <v>0</v>
      </c>
      <c r="R69">
        <v>0</v>
      </c>
      <c r="S69" s="1">
        <v>5.2999999999999999E-2</v>
      </c>
      <c r="T69">
        <v>0</v>
      </c>
      <c r="U69">
        <v>0</v>
      </c>
      <c r="V69">
        <v>0</v>
      </c>
      <c r="W69" t="s">
        <v>154</v>
      </c>
      <c r="X69">
        <v>1</v>
      </c>
      <c r="Y69" t="s">
        <v>84</v>
      </c>
      <c r="Z69" s="23">
        <f t="shared" si="2"/>
        <v>2</v>
      </c>
      <c r="AA69" s="23">
        <f t="shared" si="3"/>
        <v>0</v>
      </c>
    </row>
    <row r="70" spans="1:30" x14ac:dyDescent="0.2">
      <c r="A70" t="s">
        <v>25</v>
      </c>
      <c r="B70" t="s">
        <v>155</v>
      </c>
      <c r="C70">
        <v>0</v>
      </c>
      <c r="D70">
        <v>0</v>
      </c>
      <c r="E70">
        <v>3</v>
      </c>
      <c r="F70">
        <v>2</v>
      </c>
      <c r="G70">
        <v>0</v>
      </c>
      <c r="H70">
        <v>0</v>
      </c>
      <c r="I70" s="2">
        <v>4.6288029999999998E-4</v>
      </c>
      <c r="J70" s="2">
        <v>2.5373525999999999E-4</v>
      </c>
      <c r="K70">
        <v>0</v>
      </c>
      <c r="L70">
        <v>0</v>
      </c>
      <c r="M70">
        <v>5.1961899999999998E-2</v>
      </c>
      <c r="N70">
        <v>5.1961899999999998E-2</v>
      </c>
      <c r="O70">
        <v>0</v>
      </c>
      <c r="P70">
        <v>0</v>
      </c>
      <c r="Q70">
        <v>3</v>
      </c>
      <c r="R70">
        <v>2</v>
      </c>
      <c r="S70">
        <v>0</v>
      </c>
      <c r="T70">
        <v>0</v>
      </c>
      <c r="U70" s="1">
        <v>2.1999999999999999E-2</v>
      </c>
      <c r="V70" s="1">
        <v>2.1999999999999999E-2</v>
      </c>
      <c r="W70" t="s">
        <v>156</v>
      </c>
      <c r="X70">
        <v>2</v>
      </c>
      <c r="Y70" t="s">
        <v>28</v>
      </c>
      <c r="Z70" s="23">
        <f t="shared" si="2"/>
        <v>0</v>
      </c>
      <c r="AA70" s="23">
        <f t="shared" si="3"/>
        <v>5</v>
      </c>
    </row>
    <row r="71" spans="1:30" x14ac:dyDescent="0.2">
      <c r="A71" t="s">
        <v>25</v>
      </c>
      <c r="B71" t="s">
        <v>157</v>
      </c>
      <c r="C71">
        <v>15</v>
      </c>
      <c r="D71">
        <v>15</v>
      </c>
      <c r="E71">
        <v>7</v>
      </c>
      <c r="F71">
        <v>9</v>
      </c>
      <c r="G71">
        <v>1.2896592E-2</v>
      </c>
      <c r="H71">
        <v>1.7420458E-2</v>
      </c>
      <c r="I71">
        <v>1.0396917E-2</v>
      </c>
      <c r="J71">
        <v>1.2068972000000001E-2</v>
      </c>
      <c r="K71">
        <v>2.0619632999999999</v>
      </c>
      <c r="L71">
        <v>2.0619632999999999</v>
      </c>
      <c r="M71">
        <v>0.76197610000000005</v>
      </c>
      <c r="N71">
        <v>1.5061095</v>
      </c>
      <c r="O71">
        <v>25</v>
      </c>
      <c r="P71">
        <v>33</v>
      </c>
      <c r="Q71">
        <v>17</v>
      </c>
      <c r="R71">
        <v>24</v>
      </c>
      <c r="S71" s="1">
        <v>0.48599999999999999</v>
      </c>
      <c r="T71" s="1">
        <v>0.48599999999999999</v>
      </c>
      <c r="U71" s="1">
        <v>0.246</v>
      </c>
      <c r="V71" s="1">
        <v>0.39900000000000002</v>
      </c>
      <c r="W71" t="s">
        <v>158</v>
      </c>
      <c r="X71">
        <v>4</v>
      </c>
      <c r="Y71" t="s">
        <v>31</v>
      </c>
      <c r="Z71" s="23">
        <f t="shared" si="2"/>
        <v>30</v>
      </c>
      <c r="AA71" s="23">
        <f t="shared" si="3"/>
        <v>41</v>
      </c>
      <c r="AB71" s="20"/>
      <c r="AC71" s="20"/>
      <c r="AD71" s="20"/>
    </row>
    <row r="72" spans="1:30" x14ac:dyDescent="0.2">
      <c r="A72" t="s">
        <v>25</v>
      </c>
      <c r="B72" t="s">
        <v>159</v>
      </c>
      <c r="C72">
        <v>3</v>
      </c>
      <c r="D72">
        <v>3</v>
      </c>
      <c r="E72">
        <v>2</v>
      </c>
      <c r="F72">
        <v>3</v>
      </c>
      <c r="G72">
        <v>1.9638396E-3</v>
      </c>
      <c r="H72">
        <v>2.5120407999999999E-3</v>
      </c>
      <c r="I72">
        <v>1.7461760000000001E-3</v>
      </c>
      <c r="J72">
        <v>2.3929859000000001E-3</v>
      </c>
      <c r="K72">
        <v>0.85780440000000002</v>
      </c>
      <c r="L72">
        <v>0.85780440000000002</v>
      </c>
      <c r="M72">
        <v>0.85780440000000002</v>
      </c>
      <c r="N72">
        <v>0.85780440000000002</v>
      </c>
      <c r="O72">
        <v>4</v>
      </c>
      <c r="P72">
        <v>5</v>
      </c>
      <c r="Q72">
        <v>3</v>
      </c>
      <c r="R72">
        <v>5</v>
      </c>
      <c r="S72" s="1">
        <v>0.26900000000000002</v>
      </c>
      <c r="T72" s="1">
        <v>0.26900000000000002</v>
      </c>
      <c r="U72" s="1">
        <v>0.26900000000000002</v>
      </c>
      <c r="V72" s="1">
        <v>0.26900000000000002</v>
      </c>
      <c r="W72" t="s">
        <v>160</v>
      </c>
      <c r="X72">
        <v>4</v>
      </c>
      <c r="Y72" t="s">
        <v>31</v>
      </c>
      <c r="Z72" s="23">
        <f t="shared" si="2"/>
        <v>6</v>
      </c>
      <c r="AA72" s="23">
        <f t="shared" si="3"/>
        <v>8</v>
      </c>
    </row>
    <row r="73" spans="1:30" x14ac:dyDescent="0.2">
      <c r="A73" t="s">
        <v>25</v>
      </c>
      <c r="B73" t="s">
        <v>161</v>
      </c>
      <c r="C73">
        <v>3</v>
      </c>
      <c r="D73">
        <v>2</v>
      </c>
      <c r="E73">
        <v>4</v>
      </c>
      <c r="F73">
        <v>8</v>
      </c>
      <c r="G73" s="2">
        <v>3.7467994999999999E-4</v>
      </c>
      <c r="H73" s="2">
        <v>2.5561117000000001E-4</v>
      </c>
      <c r="I73" s="2">
        <v>5.9227019999999995E-4</v>
      </c>
      <c r="J73" s="2">
        <v>9.7398720000000001E-4</v>
      </c>
      <c r="K73">
        <v>9.3956349999999994E-2</v>
      </c>
      <c r="L73">
        <v>3.7528395999999999E-2</v>
      </c>
      <c r="M73">
        <v>0.14815365999999999</v>
      </c>
      <c r="N73">
        <v>0.33659554000000003</v>
      </c>
      <c r="O73">
        <v>3</v>
      </c>
      <c r="P73">
        <v>2</v>
      </c>
      <c r="Q73">
        <v>4</v>
      </c>
      <c r="R73">
        <v>8</v>
      </c>
      <c r="S73" s="1">
        <v>3.9E-2</v>
      </c>
      <c r="T73" s="1">
        <v>1.6E-2</v>
      </c>
      <c r="U73" s="1">
        <v>0.06</v>
      </c>
      <c r="V73" s="1">
        <v>0.126</v>
      </c>
      <c r="W73" t="s">
        <v>162</v>
      </c>
      <c r="X73">
        <v>4</v>
      </c>
      <c r="Y73" t="s">
        <v>31</v>
      </c>
      <c r="Z73" s="23">
        <f t="shared" si="2"/>
        <v>5</v>
      </c>
      <c r="AA73" s="23">
        <f t="shared" si="3"/>
        <v>12</v>
      </c>
    </row>
    <row r="74" spans="1:30" x14ac:dyDescent="0.2">
      <c r="A74" t="s">
        <v>25</v>
      </c>
      <c r="B74" t="s">
        <v>163</v>
      </c>
      <c r="C74">
        <v>3</v>
      </c>
      <c r="D74">
        <v>3</v>
      </c>
      <c r="E74">
        <v>3</v>
      </c>
      <c r="F74">
        <v>5</v>
      </c>
      <c r="G74">
        <v>4.1875992999999999E-3</v>
      </c>
      <c r="H74">
        <v>5.7136616999999999E-3</v>
      </c>
      <c r="I74">
        <v>4.9646179999999996E-3</v>
      </c>
      <c r="J74">
        <v>6.8035869999999998E-3</v>
      </c>
      <c r="K74">
        <v>0.57036279999999995</v>
      </c>
      <c r="L74">
        <v>0.57036279999999995</v>
      </c>
      <c r="M74">
        <v>0.57036279999999995</v>
      </c>
      <c r="N74">
        <v>0.57036279999999995</v>
      </c>
      <c r="O74">
        <v>3</v>
      </c>
      <c r="P74">
        <v>4</v>
      </c>
      <c r="Q74">
        <v>3</v>
      </c>
      <c r="R74">
        <v>5</v>
      </c>
      <c r="S74" s="1">
        <v>0.19600000000000001</v>
      </c>
      <c r="T74" s="1">
        <v>0.19600000000000001</v>
      </c>
      <c r="U74" s="1">
        <v>0.19600000000000001</v>
      </c>
      <c r="V74" s="1">
        <v>0.19600000000000001</v>
      </c>
      <c r="W74" t="s">
        <v>164</v>
      </c>
      <c r="X74">
        <v>4</v>
      </c>
      <c r="Y74" t="s">
        <v>31</v>
      </c>
      <c r="Z74" s="23">
        <f t="shared" si="2"/>
        <v>6</v>
      </c>
      <c r="AA74" s="23">
        <f t="shared" si="3"/>
        <v>8</v>
      </c>
    </row>
    <row r="75" spans="1:30" x14ac:dyDescent="0.2">
      <c r="A75" t="s">
        <v>25</v>
      </c>
      <c r="B75" t="s">
        <v>165</v>
      </c>
      <c r="C75">
        <v>11</v>
      </c>
      <c r="D75">
        <v>18</v>
      </c>
      <c r="E75">
        <v>7</v>
      </c>
      <c r="F75">
        <v>11</v>
      </c>
      <c r="G75">
        <v>2.0703789999999998E-3</v>
      </c>
      <c r="H75">
        <v>3.5854182E-3</v>
      </c>
      <c r="I75">
        <v>1.3216768E-3</v>
      </c>
      <c r="J75">
        <v>1.707746E-3</v>
      </c>
      <c r="K75">
        <v>0.50314199999999998</v>
      </c>
      <c r="L75">
        <v>0.74582219999999999</v>
      </c>
      <c r="M75">
        <v>0.30016959999999998</v>
      </c>
      <c r="N75">
        <v>0.36144470000000001</v>
      </c>
      <c r="O75">
        <v>13</v>
      </c>
      <c r="P75">
        <v>22</v>
      </c>
      <c r="Q75">
        <v>7</v>
      </c>
      <c r="R75">
        <v>11</v>
      </c>
      <c r="S75" s="1">
        <v>0.17699999999999999</v>
      </c>
      <c r="T75" s="1">
        <v>0.24199999999999999</v>
      </c>
      <c r="U75" s="1">
        <v>0.114</v>
      </c>
      <c r="V75" s="1">
        <v>0.13400000000000001</v>
      </c>
      <c r="W75" t="s">
        <v>166</v>
      </c>
      <c r="X75">
        <v>4</v>
      </c>
      <c r="Y75" t="s">
        <v>31</v>
      </c>
      <c r="Z75" s="23">
        <f t="shared" si="2"/>
        <v>29</v>
      </c>
      <c r="AA75" s="23">
        <f t="shared" si="3"/>
        <v>18</v>
      </c>
    </row>
    <row r="76" spans="1:30" x14ac:dyDescent="0.2">
      <c r="A76" t="s">
        <v>25</v>
      </c>
      <c r="B76" t="s">
        <v>167</v>
      </c>
      <c r="C76">
        <v>0</v>
      </c>
      <c r="D76">
        <v>0</v>
      </c>
      <c r="E76">
        <v>2</v>
      </c>
      <c r="F76">
        <v>2</v>
      </c>
      <c r="G76">
        <v>0</v>
      </c>
      <c r="H76">
        <v>0</v>
      </c>
      <c r="I76" s="2">
        <v>3.2460962999999998E-4</v>
      </c>
      <c r="J76" s="2">
        <v>2.6690995000000001E-4</v>
      </c>
      <c r="K76">
        <v>0</v>
      </c>
      <c r="L76">
        <v>0</v>
      </c>
      <c r="M76">
        <v>0.1324004</v>
      </c>
      <c r="N76">
        <v>0.101539254</v>
      </c>
      <c r="O76">
        <v>0</v>
      </c>
      <c r="P76">
        <v>0</v>
      </c>
      <c r="Q76">
        <v>2</v>
      </c>
      <c r="R76">
        <v>2</v>
      </c>
      <c r="S76">
        <v>0</v>
      </c>
      <c r="T76">
        <v>0</v>
      </c>
      <c r="U76" s="1">
        <v>5.3999999999999999E-2</v>
      </c>
      <c r="V76" s="1">
        <v>4.2000000000000003E-2</v>
      </c>
      <c r="W76" t="s">
        <v>168</v>
      </c>
      <c r="X76">
        <v>2</v>
      </c>
      <c r="Y76" t="s">
        <v>28</v>
      </c>
      <c r="Z76" s="23">
        <f t="shared" si="2"/>
        <v>0</v>
      </c>
      <c r="AA76" s="23">
        <f t="shared" si="3"/>
        <v>4</v>
      </c>
    </row>
    <row r="77" spans="1:30" x14ac:dyDescent="0.2">
      <c r="A77" t="s">
        <v>25</v>
      </c>
      <c r="B77" t="s">
        <v>171</v>
      </c>
      <c r="C77">
        <v>12</v>
      </c>
      <c r="D77">
        <v>10</v>
      </c>
      <c r="E77">
        <v>11</v>
      </c>
      <c r="F77">
        <v>17</v>
      </c>
      <c r="G77">
        <v>1.3468225E-2</v>
      </c>
      <c r="H77">
        <v>1.3125978E-2</v>
      </c>
      <c r="I77">
        <v>1.1405203500000001E-2</v>
      </c>
      <c r="J77">
        <v>1.7505446000000001E-2</v>
      </c>
      <c r="K77">
        <v>0.64437175000000002</v>
      </c>
      <c r="L77">
        <v>0.64437175000000002</v>
      </c>
      <c r="M77">
        <v>0.64437175000000002</v>
      </c>
      <c r="N77">
        <v>0.67880404000000005</v>
      </c>
      <c r="O77">
        <v>21</v>
      </c>
      <c r="P77">
        <v>20</v>
      </c>
      <c r="Q77">
        <v>15</v>
      </c>
      <c r="R77">
        <v>28</v>
      </c>
      <c r="S77" s="1">
        <v>0.216</v>
      </c>
      <c r="T77" s="1">
        <v>0.216</v>
      </c>
      <c r="U77" s="1">
        <v>0.216</v>
      </c>
      <c r="V77" s="1">
        <v>0.22500000000000001</v>
      </c>
      <c r="W77" t="s">
        <v>172</v>
      </c>
      <c r="X77">
        <v>4</v>
      </c>
      <c r="Y77" t="s">
        <v>31</v>
      </c>
      <c r="Z77" s="23">
        <f t="shared" si="2"/>
        <v>22</v>
      </c>
      <c r="AA77" s="23">
        <f t="shared" si="3"/>
        <v>43</v>
      </c>
    </row>
    <row r="78" spans="1:30" x14ac:dyDescent="0.2">
      <c r="A78" t="s">
        <v>25</v>
      </c>
      <c r="B78" t="s">
        <v>173</v>
      </c>
      <c r="C78">
        <v>3</v>
      </c>
      <c r="D78">
        <v>0</v>
      </c>
      <c r="E78">
        <v>0</v>
      </c>
      <c r="F78">
        <v>5</v>
      </c>
      <c r="G78" s="2">
        <v>9.4498919999999999E-4</v>
      </c>
      <c r="H78">
        <v>0</v>
      </c>
      <c r="I78">
        <v>0</v>
      </c>
      <c r="J78">
        <v>1.5353227E-3</v>
      </c>
      <c r="K78">
        <v>0.34276497</v>
      </c>
      <c r="L78">
        <v>0</v>
      </c>
      <c r="M78">
        <v>0</v>
      </c>
      <c r="N78">
        <v>0.50314199999999998</v>
      </c>
      <c r="O78">
        <v>3</v>
      </c>
      <c r="P78">
        <v>0</v>
      </c>
      <c r="Q78">
        <v>0</v>
      </c>
      <c r="R78">
        <v>5</v>
      </c>
      <c r="S78" s="1">
        <v>0.128</v>
      </c>
      <c r="T78">
        <v>0</v>
      </c>
      <c r="U78">
        <v>0</v>
      </c>
      <c r="V78" s="1">
        <v>0.17699999999999999</v>
      </c>
      <c r="W78" t="s">
        <v>174</v>
      </c>
      <c r="X78">
        <v>2</v>
      </c>
      <c r="Y78" t="s">
        <v>175</v>
      </c>
      <c r="Z78" s="23">
        <f t="shared" si="2"/>
        <v>3</v>
      </c>
      <c r="AA78" s="23">
        <f t="shared" si="3"/>
        <v>5</v>
      </c>
    </row>
    <row r="79" spans="1:30" x14ac:dyDescent="0.2">
      <c r="A79" t="s">
        <v>25</v>
      </c>
      <c r="B79" t="s">
        <v>176</v>
      </c>
      <c r="C79">
        <v>11</v>
      </c>
      <c r="D79">
        <v>14</v>
      </c>
      <c r="E79">
        <v>14</v>
      </c>
      <c r="F79">
        <v>19</v>
      </c>
      <c r="G79">
        <v>5.6951349999999996E-3</v>
      </c>
      <c r="H79">
        <v>8.2562409999999992E-3</v>
      </c>
      <c r="I79">
        <v>7.8771940000000006E-3</v>
      </c>
      <c r="J79">
        <v>1.1566099E-2</v>
      </c>
      <c r="K79">
        <v>1.2233099999999999</v>
      </c>
      <c r="L79">
        <v>1.2233099999999999</v>
      </c>
      <c r="M79">
        <v>1.4378108999999999</v>
      </c>
      <c r="N79">
        <v>1.4717243</v>
      </c>
      <c r="O79">
        <v>12</v>
      </c>
      <c r="P79">
        <v>17</v>
      </c>
      <c r="Q79">
        <v>14</v>
      </c>
      <c r="R79">
        <v>25</v>
      </c>
      <c r="S79" s="1">
        <v>0.34699999999999998</v>
      </c>
      <c r="T79" s="1">
        <v>0.34699999999999998</v>
      </c>
      <c r="U79" s="1">
        <v>0.38700000000000001</v>
      </c>
      <c r="V79" s="1">
        <v>0.39300000000000002</v>
      </c>
      <c r="W79" t="s">
        <v>177</v>
      </c>
      <c r="X79">
        <v>4</v>
      </c>
      <c r="Y79" t="s">
        <v>31</v>
      </c>
      <c r="Z79" s="23">
        <f t="shared" si="2"/>
        <v>25</v>
      </c>
      <c r="AA79" s="23">
        <f t="shared" si="3"/>
        <v>39</v>
      </c>
    </row>
    <row r="80" spans="1:30" x14ac:dyDescent="0.2">
      <c r="A80" t="s">
        <v>25</v>
      </c>
      <c r="B80" t="s">
        <v>178</v>
      </c>
      <c r="C80">
        <v>15</v>
      </c>
      <c r="D80">
        <v>19</v>
      </c>
      <c r="E80">
        <v>19</v>
      </c>
      <c r="F80">
        <v>21</v>
      </c>
      <c r="G80">
        <v>2.6309048000000002E-3</v>
      </c>
      <c r="H80">
        <v>4.1175624000000001E-3</v>
      </c>
      <c r="I80">
        <v>4.0364503000000001E-3</v>
      </c>
      <c r="J80">
        <v>3.7715535000000001E-3</v>
      </c>
      <c r="K80">
        <v>0.84077190000000002</v>
      </c>
      <c r="L80">
        <v>0.78648759999999995</v>
      </c>
      <c r="M80">
        <v>0.74180685999999996</v>
      </c>
      <c r="N80">
        <v>0.74180685999999996</v>
      </c>
      <c r="O80">
        <v>17</v>
      </c>
      <c r="P80">
        <v>26</v>
      </c>
      <c r="Q80">
        <v>22</v>
      </c>
      <c r="R80">
        <v>25</v>
      </c>
      <c r="S80" s="1">
        <v>0.26500000000000001</v>
      </c>
      <c r="T80" s="1">
        <v>0.252</v>
      </c>
      <c r="U80" s="1">
        <v>0.24099999999999999</v>
      </c>
      <c r="V80" s="1">
        <v>0.24099999999999999</v>
      </c>
      <c r="W80" t="s">
        <v>179</v>
      </c>
      <c r="X80">
        <v>4</v>
      </c>
      <c r="Y80" t="s">
        <v>31</v>
      </c>
      <c r="Z80" s="23">
        <f t="shared" si="2"/>
        <v>34</v>
      </c>
      <c r="AA80" s="23">
        <f t="shared" si="3"/>
        <v>47</v>
      </c>
    </row>
    <row r="81" spans="1:27" x14ac:dyDescent="0.2">
      <c r="A81" t="s">
        <v>25</v>
      </c>
      <c r="B81" t="s">
        <v>180</v>
      </c>
      <c r="C81">
        <v>0</v>
      </c>
      <c r="D81">
        <v>0</v>
      </c>
      <c r="E81">
        <v>0</v>
      </c>
      <c r="F81">
        <v>2</v>
      </c>
      <c r="G81">
        <v>0</v>
      </c>
      <c r="H81">
        <v>0</v>
      </c>
      <c r="I81">
        <v>0</v>
      </c>
      <c r="J81" s="2">
        <v>1.2537776E-4</v>
      </c>
      <c r="K81">
        <v>0</v>
      </c>
      <c r="L81">
        <v>0</v>
      </c>
      <c r="M81">
        <v>0</v>
      </c>
      <c r="N81">
        <v>2.5651931999999999E-2</v>
      </c>
      <c r="O81">
        <v>0</v>
      </c>
      <c r="P81">
        <v>0</v>
      </c>
      <c r="Q81">
        <v>0</v>
      </c>
      <c r="R81">
        <v>2</v>
      </c>
      <c r="S81">
        <v>0</v>
      </c>
      <c r="T81">
        <v>0</v>
      </c>
      <c r="U81">
        <v>0</v>
      </c>
      <c r="V81" s="1">
        <v>1.0999999999999999E-2</v>
      </c>
      <c r="W81" t="s">
        <v>181</v>
      </c>
      <c r="X81">
        <v>1</v>
      </c>
      <c r="Y81" t="s">
        <v>60</v>
      </c>
      <c r="Z81" s="23">
        <f t="shared" si="2"/>
        <v>0</v>
      </c>
      <c r="AA81" s="23">
        <f t="shared" si="3"/>
        <v>2</v>
      </c>
    </row>
    <row r="82" spans="1:27" x14ac:dyDescent="0.2">
      <c r="A82" t="s">
        <v>25</v>
      </c>
      <c r="B82" t="s">
        <v>182</v>
      </c>
      <c r="C82">
        <v>12</v>
      </c>
      <c r="D82">
        <v>15</v>
      </c>
      <c r="E82">
        <v>17</v>
      </c>
      <c r="F82">
        <v>25</v>
      </c>
      <c r="G82">
        <v>6.2507576999999998E-3</v>
      </c>
      <c r="H82">
        <v>6.7518760000000004E-3</v>
      </c>
      <c r="I82">
        <v>1.0704201E-2</v>
      </c>
      <c r="J82">
        <v>1.2186717999999999E-2</v>
      </c>
      <c r="K82">
        <v>1.1232445</v>
      </c>
      <c r="L82">
        <v>1.5118864000000001</v>
      </c>
      <c r="M82">
        <v>1.3988328000000001</v>
      </c>
      <c r="N82">
        <v>1.8444612</v>
      </c>
      <c r="O82">
        <v>18</v>
      </c>
      <c r="P82">
        <v>19</v>
      </c>
      <c r="Q82">
        <v>26</v>
      </c>
      <c r="R82">
        <v>36</v>
      </c>
      <c r="S82" s="1">
        <v>0.32700000000000001</v>
      </c>
      <c r="T82" s="1">
        <v>0.4</v>
      </c>
      <c r="U82" s="1">
        <v>0.38</v>
      </c>
      <c r="V82" s="1">
        <v>0.45400000000000001</v>
      </c>
      <c r="W82" t="s">
        <v>183</v>
      </c>
      <c r="X82">
        <v>4</v>
      </c>
      <c r="Y82" t="s">
        <v>31</v>
      </c>
      <c r="Z82" s="23">
        <f t="shared" si="2"/>
        <v>27</v>
      </c>
      <c r="AA82" s="23">
        <f t="shared" si="3"/>
        <v>62</v>
      </c>
    </row>
    <row r="83" spans="1:27" x14ac:dyDescent="0.2">
      <c r="A83" t="s">
        <v>25</v>
      </c>
      <c r="B83" t="s">
        <v>184</v>
      </c>
      <c r="C83">
        <v>0</v>
      </c>
      <c r="D83">
        <v>0</v>
      </c>
      <c r="E83">
        <v>0</v>
      </c>
      <c r="F83">
        <v>3</v>
      </c>
      <c r="G83">
        <v>0</v>
      </c>
      <c r="H83">
        <v>0</v>
      </c>
      <c r="I83">
        <v>0</v>
      </c>
      <c r="J83" s="2">
        <v>3.1259726000000001E-4</v>
      </c>
      <c r="K83">
        <v>0</v>
      </c>
      <c r="L83">
        <v>0</v>
      </c>
      <c r="M83">
        <v>0</v>
      </c>
      <c r="N83">
        <v>0.1324004</v>
      </c>
      <c r="O83">
        <v>0</v>
      </c>
      <c r="P83">
        <v>0</v>
      </c>
      <c r="Q83">
        <v>0</v>
      </c>
      <c r="R83">
        <v>3</v>
      </c>
      <c r="S83">
        <v>0</v>
      </c>
      <c r="T83">
        <v>0</v>
      </c>
      <c r="U83">
        <v>0</v>
      </c>
      <c r="V83" s="1">
        <v>5.3999999999999999E-2</v>
      </c>
      <c r="W83" t="s">
        <v>185</v>
      </c>
      <c r="X83">
        <v>1</v>
      </c>
      <c r="Y83" t="s">
        <v>60</v>
      </c>
      <c r="Z83" s="23">
        <f t="shared" si="2"/>
        <v>0</v>
      </c>
      <c r="AA83" s="23">
        <f t="shared" si="3"/>
        <v>3</v>
      </c>
    </row>
    <row r="84" spans="1:27" x14ac:dyDescent="0.2">
      <c r="A84" t="s">
        <v>25</v>
      </c>
      <c r="B84" t="s">
        <v>186</v>
      </c>
      <c r="C84">
        <v>3</v>
      </c>
      <c r="D84">
        <v>23</v>
      </c>
      <c r="E84">
        <v>0</v>
      </c>
      <c r="F84">
        <v>0</v>
      </c>
      <c r="G84" s="2">
        <v>2.0243370000000001E-4</v>
      </c>
      <c r="H84">
        <v>1.5881812E-3</v>
      </c>
      <c r="I84">
        <v>0</v>
      </c>
      <c r="J84">
        <v>0</v>
      </c>
      <c r="K84">
        <v>8.1434010000000001E-2</v>
      </c>
      <c r="L84">
        <v>0.48251808000000002</v>
      </c>
      <c r="M84">
        <v>0</v>
      </c>
      <c r="N84">
        <v>0</v>
      </c>
      <c r="O84">
        <v>3</v>
      </c>
      <c r="P84">
        <v>23</v>
      </c>
      <c r="Q84">
        <v>0</v>
      </c>
      <c r="R84">
        <v>0</v>
      </c>
      <c r="S84" s="1">
        <v>3.4000000000000002E-2</v>
      </c>
      <c r="T84" s="1">
        <v>0.17100000000000001</v>
      </c>
      <c r="U84">
        <v>0</v>
      </c>
      <c r="V84">
        <v>0</v>
      </c>
      <c r="W84" t="s">
        <v>187</v>
      </c>
      <c r="X84">
        <v>2</v>
      </c>
      <c r="Y84" t="s">
        <v>34</v>
      </c>
      <c r="Z84" s="23">
        <f t="shared" si="2"/>
        <v>26</v>
      </c>
      <c r="AA84" s="23">
        <f t="shared" si="3"/>
        <v>0</v>
      </c>
    </row>
    <row r="85" spans="1:27" x14ac:dyDescent="0.2">
      <c r="A85" t="s">
        <v>25</v>
      </c>
      <c r="B85" t="s">
        <v>188</v>
      </c>
      <c r="C85">
        <v>4</v>
      </c>
      <c r="D85">
        <v>4</v>
      </c>
      <c r="E85">
        <v>3</v>
      </c>
      <c r="F85">
        <v>3</v>
      </c>
      <c r="G85">
        <v>3.3111248999999998E-3</v>
      </c>
      <c r="H85">
        <v>5.0825015999999999E-3</v>
      </c>
      <c r="I85">
        <v>3.2712599999999998E-3</v>
      </c>
      <c r="J85">
        <v>2.1518321999999999E-3</v>
      </c>
      <c r="K85">
        <v>0.40281367000000001</v>
      </c>
      <c r="L85">
        <v>0.40281367000000001</v>
      </c>
      <c r="M85">
        <v>0.23879659</v>
      </c>
      <c r="N85">
        <v>0.23879659</v>
      </c>
      <c r="O85">
        <v>6</v>
      </c>
      <c r="P85">
        <v>9</v>
      </c>
      <c r="Q85">
        <v>5</v>
      </c>
      <c r="R85">
        <v>4</v>
      </c>
      <c r="S85" s="1">
        <v>0.14699999999999999</v>
      </c>
      <c r="T85" s="1">
        <v>0.14699999999999999</v>
      </c>
      <c r="U85" s="1">
        <v>9.2999999999999999E-2</v>
      </c>
      <c r="V85" s="1">
        <v>9.2999999999999999E-2</v>
      </c>
      <c r="W85" t="s">
        <v>189</v>
      </c>
      <c r="X85">
        <v>4</v>
      </c>
      <c r="Y85" t="s">
        <v>31</v>
      </c>
      <c r="Z85" s="23">
        <f t="shared" si="2"/>
        <v>8</v>
      </c>
      <c r="AA85" s="23">
        <f t="shared" si="3"/>
        <v>9</v>
      </c>
    </row>
    <row r="86" spans="1:27" x14ac:dyDescent="0.2">
      <c r="A86" t="s">
        <v>25</v>
      </c>
      <c r="B86" t="s">
        <v>190</v>
      </c>
      <c r="C86">
        <v>0</v>
      </c>
      <c r="D86">
        <v>0</v>
      </c>
      <c r="E86">
        <v>0</v>
      </c>
      <c r="F86">
        <v>2</v>
      </c>
      <c r="G86">
        <v>0</v>
      </c>
      <c r="H86">
        <v>0</v>
      </c>
      <c r="I86">
        <v>0</v>
      </c>
      <c r="J86" s="2">
        <v>1.7816840000000001E-4</v>
      </c>
      <c r="K86">
        <v>0</v>
      </c>
      <c r="L86">
        <v>0</v>
      </c>
      <c r="M86">
        <v>0</v>
      </c>
      <c r="N86">
        <v>7.3989390000000002E-2</v>
      </c>
      <c r="O86">
        <v>0</v>
      </c>
      <c r="P86">
        <v>0</v>
      </c>
      <c r="Q86">
        <v>0</v>
      </c>
      <c r="R86">
        <v>2</v>
      </c>
      <c r="S86">
        <v>0</v>
      </c>
      <c r="T86">
        <v>0</v>
      </c>
      <c r="U86">
        <v>0</v>
      </c>
      <c r="V86" s="1">
        <v>3.1E-2</v>
      </c>
      <c r="W86" t="s">
        <v>191</v>
      </c>
      <c r="X86">
        <v>1</v>
      </c>
      <c r="Y86" t="s">
        <v>60</v>
      </c>
      <c r="Z86" s="23">
        <f t="shared" si="2"/>
        <v>0</v>
      </c>
      <c r="AA86" s="23">
        <f t="shared" si="3"/>
        <v>2</v>
      </c>
    </row>
    <row r="87" spans="1:27" x14ac:dyDescent="0.2">
      <c r="A87" t="s">
        <v>25</v>
      </c>
      <c r="B87" t="s">
        <v>192</v>
      </c>
      <c r="C87">
        <v>0</v>
      </c>
      <c r="D87">
        <v>0</v>
      </c>
      <c r="E87">
        <v>3</v>
      </c>
      <c r="F87">
        <v>7</v>
      </c>
      <c r="G87">
        <v>0</v>
      </c>
      <c r="H87">
        <v>0</v>
      </c>
      <c r="I87" s="2">
        <v>3.9936202999999999E-4</v>
      </c>
      <c r="J87" s="2">
        <v>7.6620840000000002E-4</v>
      </c>
      <c r="K87">
        <v>0</v>
      </c>
      <c r="L87">
        <v>0</v>
      </c>
      <c r="M87">
        <v>0.1614486</v>
      </c>
      <c r="N87">
        <v>0.21338879999999999</v>
      </c>
      <c r="O87">
        <v>0</v>
      </c>
      <c r="P87">
        <v>0</v>
      </c>
      <c r="Q87">
        <v>3</v>
      </c>
      <c r="R87">
        <v>7</v>
      </c>
      <c r="S87">
        <v>0</v>
      </c>
      <c r="T87">
        <v>0</v>
      </c>
      <c r="U87" s="1">
        <v>6.5000000000000002E-2</v>
      </c>
      <c r="V87" s="1">
        <v>8.4000000000000005E-2</v>
      </c>
      <c r="W87" t="s">
        <v>193</v>
      </c>
      <c r="X87">
        <v>2</v>
      </c>
      <c r="Y87" t="s">
        <v>28</v>
      </c>
      <c r="Z87" s="23">
        <f t="shared" si="2"/>
        <v>0</v>
      </c>
      <c r="AA87" s="23">
        <f t="shared" si="3"/>
        <v>10</v>
      </c>
    </row>
    <row r="88" spans="1:27" x14ac:dyDescent="0.2">
      <c r="A88" t="s">
        <v>25</v>
      </c>
      <c r="B88" t="s">
        <v>194</v>
      </c>
      <c r="C88">
        <v>3</v>
      </c>
      <c r="D88">
        <v>2</v>
      </c>
      <c r="E88">
        <v>0</v>
      </c>
      <c r="F88">
        <v>0</v>
      </c>
      <c r="G88" s="2">
        <v>6.2999279999999996E-4</v>
      </c>
      <c r="H88" s="2">
        <v>4.2978869999999998E-4</v>
      </c>
      <c r="I88">
        <v>0</v>
      </c>
      <c r="J88">
        <v>0</v>
      </c>
      <c r="K88">
        <v>0.33045447</v>
      </c>
      <c r="L88">
        <v>0.21898961</v>
      </c>
      <c r="M88">
        <v>0</v>
      </c>
      <c r="N88">
        <v>0</v>
      </c>
      <c r="O88">
        <v>3</v>
      </c>
      <c r="P88">
        <v>2</v>
      </c>
      <c r="Q88">
        <v>0</v>
      </c>
      <c r="R88">
        <v>0</v>
      </c>
      <c r="S88" s="1">
        <v>0.124</v>
      </c>
      <c r="T88" s="1">
        <v>8.5999999999999993E-2</v>
      </c>
      <c r="U88">
        <v>0</v>
      </c>
      <c r="V88">
        <v>0</v>
      </c>
      <c r="W88" t="s">
        <v>195</v>
      </c>
      <c r="X88">
        <v>2</v>
      </c>
      <c r="Y88" t="s">
        <v>34</v>
      </c>
      <c r="Z88" s="23">
        <f t="shared" si="2"/>
        <v>5</v>
      </c>
      <c r="AA88" s="23">
        <f t="shared" si="3"/>
        <v>0</v>
      </c>
    </row>
    <row r="89" spans="1:27" x14ac:dyDescent="0.2">
      <c r="A89" t="s">
        <v>25</v>
      </c>
      <c r="B89" t="s">
        <v>196</v>
      </c>
      <c r="C89">
        <v>10</v>
      </c>
      <c r="D89">
        <v>6</v>
      </c>
      <c r="E89">
        <v>10</v>
      </c>
      <c r="F89">
        <v>15</v>
      </c>
      <c r="G89">
        <v>4.0365000000000002E-3</v>
      </c>
      <c r="H89">
        <v>2.6285786000000001E-3</v>
      </c>
      <c r="I89">
        <v>4.7854823000000003E-3</v>
      </c>
      <c r="J89">
        <v>6.7965730000000002E-3</v>
      </c>
      <c r="K89">
        <v>0.94536005999999995</v>
      </c>
      <c r="L89">
        <v>0.62554883999999999</v>
      </c>
      <c r="M89">
        <v>0.64437175000000002</v>
      </c>
      <c r="N89">
        <v>0.66724720000000004</v>
      </c>
      <c r="O89">
        <v>11</v>
      </c>
      <c r="P89">
        <v>7</v>
      </c>
      <c r="Q89">
        <v>11</v>
      </c>
      <c r="R89">
        <v>19</v>
      </c>
      <c r="S89" s="1">
        <v>0.28899999999999998</v>
      </c>
      <c r="T89" s="1">
        <v>0.21099999999999999</v>
      </c>
      <c r="U89" s="1">
        <v>0.216</v>
      </c>
      <c r="V89" s="1">
        <v>0.222</v>
      </c>
      <c r="W89" t="s">
        <v>197</v>
      </c>
      <c r="X89">
        <v>4</v>
      </c>
      <c r="Y89" t="s">
        <v>31</v>
      </c>
      <c r="Z89" s="23">
        <f t="shared" si="2"/>
        <v>16</v>
      </c>
      <c r="AA89" s="23">
        <f t="shared" si="3"/>
        <v>30</v>
      </c>
    </row>
    <row r="90" spans="1:27" x14ac:dyDescent="0.2">
      <c r="A90" t="s">
        <v>25</v>
      </c>
      <c r="B90" t="s">
        <v>198</v>
      </c>
      <c r="C90">
        <v>0</v>
      </c>
      <c r="D90">
        <v>0</v>
      </c>
      <c r="E90">
        <v>3</v>
      </c>
      <c r="F90">
        <v>3</v>
      </c>
      <c r="G90">
        <v>0</v>
      </c>
      <c r="H90">
        <v>0</v>
      </c>
      <c r="I90" s="2">
        <v>9.0265785999999999E-4</v>
      </c>
      <c r="J90" s="2">
        <v>2.7832855000000002E-4</v>
      </c>
      <c r="K90">
        <v>0</v>
      </c>
      <c r="L90">
        <v>0</v>
      </c>
      <c r="M90">
        <v>4.712856E-2</v>
      </c>
      <c r="N90">
        <v>4.712856E-2</v>
      </c>
      <c r="O90">
        <v>0</v>
      </c>
      <c r="P90">
        <v>0</v>
      </c>
      <c r="Q90">
        <v>8</v>
      </c>
      <c r="R90">
        <v>3</v>
      </c>
      <c r="S90">
        <v>0</v>
      </c>
      <c r="T90">
        <v>0</v>
      </c>
      <c r="U90" s="1">
        <v>0.02</v>
      </c>
      <c r="V90" s="1">
        <v>0.02</v>
      </c>
      <c r="W90" t="s">
        <v>199</v>
      </c>
      <c r="X90">
        <v>2</v>
      </c>
      <c r="Y90" t="s">
        <v>28</v>
      </c>
      <c r="Z90" s="23">
        <f t="shared" si="2"/>
        <v>0</v>
      </c>
      <c r="AA90" s="23">
        <f t="shared" si="3"/>
        <v>11</v>
      </c>
    </row>
    <row r="91" spans="1:27" x14ac:dyDescent="0.2">
      <c r="A91" t="s">
        <v>25</v>
      </c>
      <c r="B91" t="s">
        <v>200</v>
      </c>
      <c r="C91">
        <v>0</v>
      </c>
      <c r="D91">
        <v>2</v>
      </c>
      <c r="E91">
        <v>3</v>
      </c>
      <c r="F91">
        <v>5</v>
      </c>
      <c r="G91">
        <v>0</v>
      </c>
      <c r="H91" s="2">
        <v>9.1061479999999997E-4</v>
      </c>
      <c r="I91">
        <v>2.1099627000000002E-3</v>
      </c>
      <c r="J91">
        <v>3.4698293999999999E-3</v>
      </c>
      <c r="K91">
        <v>0</v>
      </c>
      <c r="L91">
        <v>0.35207260000000001</v>
      </c>
      <c r="M91">
        <v>0.56314766000000005</v>
      </c>
      <c r="N91">
        <v>0.56314766000000005</v>
      </c>
      <c r="O91">
        <v>0</v>
      </c>
      <c r="P91">
        <v>2</v>
      </c>
      <c r="Q91">
        <v>4</v>
      </c>
      <c r="R91">
        <v>8</v>
      </c>
      <c r="S91">
        <v>0</v>
      </c>
      <c r="T91" s="1">
        <v>0.13100000000000001</v>
      </c>
      <c r="U91" s="1">
        <v>0.19400000000000001</v>
      </c>
      <c r="V91" s="1">
        <v>0.19400000000000001</v>
      </c>
      <c r="W91" t="s">
        <v>201</v>
      </c>
      <c r="X91">
        <v>3</v>
      </c>
      <c r="Y91" t="s">
        <v>202</v>
      </c>
      <c r="Z91" s="23">
        <f t="shared" si="2"/>
        <v>2</v>
      </c>
      <c r="AA91" s="23">
        <f t="shared" si="3"/>
        <v>12</v>
      </c>
    </row>
    <row r="92" spans="1:27" x14ac:dyDescent="0.2">
      <c r="A92" t="s">
        <v>25</v>
      </c>
      <c r="B92" t="s">
        <v>203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 s="2">
        <v>7.2539990000000003E-4</v>
      </c>
      <c r="K92">
        <v>0</v>
      </c>
      <c r="L92">
        <v>0</v>
      </c>
      <c r="M92">
        <v>0</v>
      </c>
      <c r="N92">
        <v>0.101539254</v>
      </c>
      <c r="O92">
        <v>0</v>
      </c>
      <c r="P92">
        <v>0</v>
      </c>
      <c r="Q92">
        <v>0</v>
      </c>
      <c r="R92">
        <v>3</v>
      </c>
      <c r="S92">
        <v>0</v>
      </c>
      <c r="T92">
        <v>0</v>
      </c>
      <c r="U92">
        <v>0</v>
      </c>
      <c r="V92" s="1">
        <v>4.2000000000000003E-2</v>
      </c>
      <c r="W92" t="s">
        <v>204</v>
      </c>
      <c r="X92">
        <v>1</v>
      </c>
      <c r="Y92" t="s">
        <v>60</v>
      </c>
      <c r="Z92" s="23">
        <f t="shared" si="2"/>
        <v>0</v>
      </c>
      <c r="AA92" s="23">
        <f t="shared" si="3"/>
        <v>3</v>
      </c>
    </row>
    <row r="93" spans="1:27" x14ac:dyDescent="0.2">
      <c r="A93" t="s">
        <v>25</v>
      </c>
      <c r="B93" t="s">
        <v>205</v>
      </c>
      <c r="C93">
        <v>80</v>
      </c>
      <c r="D93">
        <v>124</v>
      </c>
      <c r="E93">
        <v>32</v>
      </c>
      <c r="F93">
        <v>157</v>
      </c>
      <c r="G93">
        <v>4.9782647000000003E-3</v>
      </c>
      <c r="H93">
        <v>9.9571360000000001E-3</v>
      </c>
      <c r="I93">
        <v>1.8242524999999999E-3</v>
      </c>
      <c r="J93">
        <v>1.2926383E-2</v>
      </c>
      <c r="K93">
        <v>1.1379621</v>
      </c>
      <c r="L93">
        <v>1.6061535</v>
      </c>
      <c r="M93">
        <v>0.55238699999999996</v>
      </c>
      <c r="N93">
        <v>1.9580123</v>
      </c>
      <c r="O93">
        <v>110</v>
      </c>
      <c r="P93">
        <v>215</v>
      </c>
      <c r="Q93">
        <v>34</v>
      </c>
      <c r="R93">
        <v>293</v>
      </c>
      <c r="S93" s="1">
        <v>0.33</v>
      </c>
      <c r="T93" s="1">
        <v>0.41599999999999998</v>
      </c>
      <c r="U93" s="1">
        <v>0.191</v>
      </c>
      <c r="V93" s="1">
        <v>0.47099999999999997</v>
      </c>
      <c r="W93" t="s">
        <v>206</v>
      </c>
      <c r="X93">
        <v>4</v>
      </c>
      <c r="Y93" t="s">
        <v>31</v>
      </c>
      <c r="Z93" s="23">
        <f t="shared" si="2"/>
        <v>204</v>
      </c>
      <c r="AA93" s="23">
        <f t="shared" si="3"/>
        <v>327</v>
      </c>
    </row>
    <row r="94" spans="1:27" x14ac:dyDescent="0.2">
      <c r="A94" t="s">
        <v>25</v>
      </c>
      <c r="B94" t="s">
        <v>207</v>
      </c>
      <c r="C94">
        <v>0</v>
      </c>
      <c r="D94">
        <v>0</v>
      </c>
      <c r="E94">
        <v>5</v>
      </c>
      <c r="F94">
        <v>6</v>
      </c>
      <c r="G94">
        <v>0</v>
      </c>
      <c r="H94">
        <v>0</v>
      </c>
      <c r="I94">
        <v>1.0820320999999999E-3</v>
      </c>
      <c r="J94">
        <v>1.0676398000000001E-3</v>
      </c>
      <c r="K94">
        <v>0</v>
      </c>
      <c r="L94">
        <v>0</v>
      </c>
      <c r="M94">
        <v>0.25892544000000001</v>
      </c>
      <c r="N94">
        <v>0.25892544000000001</v>
      </c>
      <c r="O94">
        <v>0</v>
      </c>
      <c r="P94">
        <v>0</v>
      </c>
      <c r="Q94">
        <v>5</v>
      </c>
      <c r="R94">
        <v>6</v>
      </c>
      <c r="S94">
        <v>0</v>
      </c>
      <c r="T94">
        <v>0</v>
      </c>
      <c r="U94" s="1">
        <v>0.1</v>
      </c>
      <c r="V94" s="1">
        <v>0.1</v>
      </c>
      <c r="W94" t="s">
        <v>208</v>
      </c>
      <c r="X94">
        <v>2</v>
      </c>
      <c r="Y94" t="s">
        <v>28</v>
      </c>
      <c r="Z94" s="23">
        <f t="shared" si="2"/>
        <v>0</v>
      </c>
      <c r="AA94" s="23">
        <f t="shared" si="3"/>
        <v>11</v>
      </c>
    </row>
    <row r="95" spans="1:27" x14ac:dyDescent="0.2">
      <c r="A95" t="s">
        <v>25</v>
      </c>
      <c r="B95" t="s">
        <v>209</v>
      </c>
      <c r="C95">
        <v>19</v>
      </c>
      <c r="D95">
        <v>17</v>
      </c>
      <c r="E95">
        <v>17</v>
      </c>
      <c r="F95">
        <v>16</v>
      </c>
      <c r="G95">
        <v>1.8437485999999999E-2</v>
      </c>
      <c r="H95">
        <v>1.7295129999999999E-2</v>
      </c>
      <c r="I95">
        <v>1.8215505E-2</v>
      </c>
      <c r="J95">
        <v>1.6974705999999999E-2</v>
      </c>
      <c r="K95">
        <v>2.4040818000000002</v>
      </c>
      <c r="L95">
        <v>2.4040818000000002</v>
      </c>
      <c r="M95">
        <v>2.4040818000000002</v>
      </c>
      <c r="N95">
        <v>2.4040818000000002</v>
      </c>
      <c r="O95">
        <v>36</v>
      </c>
      <c r="P95">
        <v>33</v>
      </c>
      <c r="Q95">
        <v>30</v>
      </c>
      <c r="R95">
        <v>34</v>
      </c>
      <c r="S95" s="1">
        <v>0.53200000000000003</v>
      </c>
      <c r="T95" s="1">
        <v>0.53200000000000003</v>
      </c>
      <c r="U95" s="1">
        <v>0.53200000000000003</v>
      </c>
      <c r="V95" s="1">
        <v>0.53200000000000003</v>
      </c>
      <c r="W95" t="s">
        <v>210</v>
      </c>
      <c r="X95">
        <v>4</v>
      </c>
      <c r="Y95" t="s">
        <v>31</v>
      </c>
      <c r="Z95" s="23">
        <f t="shared" si="2"/>
        <v>36</v>
      </c>
      <c r="AA95" s="23">
        <f t="shared" si="3"/>
        <v>64</v>
      </c>
    </row>
    <row r="96" spans="1:27" x14ac:dyDescent="0.2">
      <c r="A96" t="s">
        <v>25</v>
      </c>
      <c r="B96" t="s">
        <v>211</v>
      </c>
      <c r="C96">
        <v>0</v>
      </c>
      <c r="D96">
        <v>0</v>
      </c>
      <c r="E96">
        <v>0</v>
      </c>
      <c r="F96">
        <v>3</v>
      </c>
      <c r="G96">
        <v>0</v>
      </c>
      <c r="H96">
        <v>0</v>
      </c>
      <c r="I96">
        <v>0</v>
      </c>
      <c r="J96" s="2">
        <v>8.4975413999999997E-4</v>
      </c>
      <c r="K96">
        <v>0</v>
      </c>
      <c r="L96">
        <v>0</v>
      </c>
      <c r="M96">
        <v>0</v>
      </c>
      <c r="N96">
        <v>0.35207260000000001</v>
      </c>
      <c r="O96">
        <v>0</v>
      </c>
      <c r="P96">
        <v>0</v>
      </c>
      <c r="Q96">
        <v>0</v>
      </c>
      <c r="R96">
        <v>3</v>
      </c>
      <c r="S96">
        <v>0</v>
      </c>
      <c r="T96">
        <v>0</v>
      </c>
      <c r="U96">
        <v>0</v>
      </c>
      <c r="V96" s="1">
        <v>0.13100000000000001</v>
      </c>
      <c r="W96" t="s">
        <v>212</v>
      </c>
      <c r="X96">
        <v>1</v>
      </c>
      <c r="Y96" t="s">
        <v>60</v>
      </c>
      <c r="Z96" s="23">
        <f t="shared" si="2"/>
        <v>0</v>
      </c>
      <c r="AA96" s="23">
        <f t="shared" si="3"/>
        <v>3</v>
      </c>
    </row>
    <row r="97" spans="1:27" x14ac:dyDescent="0.2">
      <c r="A97" t="s">
        <v>25</v>
      </c>
      <c r="B97" t="s">
        <v>213</v>
      </c>
      <c r="C97">
        <v>17</v>
      </c>
      <c r="D97">
        <v>19</v>
      </c>
      <c r="E97">
        <v>19</v>
      </c>
      <c r="F97">
        <v>27</v>
      </c>
      <c r="G97">
        <v>9.6938460000000008E-3</v>
      </c>
      <c r="H97">
        <v>9.2998960000000002E-3</v>
      </c>
      <c r="I97">
        <v>1.113342E-2</v>
      </c>
      <c r="J97">
        <v>1.3288708999999999E-2</v>
      </c>
      <c r="K97">
        <v>1.3659197999999999</v>
      </c>
      <c r="L97">
        <v>1.6668586999999999</v>
      </c>
      <c r="M97">
        <v>0.78237880000000004</v>
      </c>
      <c r="N97">
        <v>2.2062693000000002</v>
      </c>
      <c r="O97">
        <v>32</v>
      </c>
      <c r="P97">
        <v>30</v>
      </c>
      <c r="Q97">
        <v>31</v>
      </c>
      <c r="R97">
        <v>45</v>
      </c>
      <c r="S97" s="1">
        <v>0.374</v>
      </c>
      <c r="T97" s="1">
        <v>0.42599999999999999</v>
      </c>
      <c r="U97" s="1">
        <v>0.251</v>
      </c>
      <c r="V97" s="1">
        <v>0.50600000000000001</v>
      </c>
      <c r="W97" t="s">
        <v>214</v>
      </c>
      <c r="X97">
        <v>4</v>
      </c>
      <c r="Y97" t="s">
        <v>31</v>
      </c>
      <c r="Z97" s="23">
        <f t="shared" si="2"/>
        <v>36</v>
      </c>
      <c r="AA97" s="23">
        <f t="shared" si="3"/>
        <v>76</v>
      </c>
    </row>
    <row r="98" spans="1:27" x14ac:dyDescent="0.2">
      <c r="A98" t="s">
        <v>25</v>
      </c>
      <c r="B98" t="s">
        <v>215</v>
      </c>
      <c r="C98">
        <v>11</v>
      </c>
      <c r="D98">
        <v>11</v>
      </c>
      <c r="E98">
        <v>12</v>
      </c>
      <c r="F98">
        <v>13</v>
      </c>
      <c r="G98">
        <v>2.0544529999999998E-2</v>
      </c>
      <c r="H98">
        <v>1.7601144999999999E-2</v>
      </c>
      <c r="I98">
        <v>5.4377559999999998E-2</v>
      </c>
      <c r="J98">
        <v>2.5150441999999999E-2</v>
      </c>
      <c r="K98">
        <v>0.66341269999999997</v>
      </c>
      <c r="L98">
        <v>0.66341269999999997</v>
      </c>
      <c r="M98">
        <v>0.66341269999999997</v>
      </c>
      <c r="N98">
        <v>0.66341269999999997</v>
      </c>
      <c r="O98">
        <v>43</v>
      </c>
      <c r="P98">
        <v>36</v>
      </c>
      <c r="Q98">
        <v>96</v>
      </c>
      <c r="R98">
        <v>54</v>
      </c>
      <c r="S98" s="1">
        <v>0.221</v>
      </c>
      <c r="T98" s="1">
        <v>0.221</v>
      </c>
      <c r="U98" s="1">
        <v>0.221</v>
      </c>
      <c r="V98" s="1">
        <v>0.221</v>
      </c>
      <c r="W98" t="s">
        <v>216</v>
      </c>
      <c r="X98">
        <v>4</v>
      </c>
      <c r="Y98" t="s">
        <v>31</v>
      </c>
      <c r="Z98" s="23">
        <f t="shared" si="2"/>
        <v>22</v>
      </c>
      <c r="AA98" s="23">
        <f t="shared" si="3"/>
        <v>150</v>
      </c>
    </row>
    <row r="99" spans="1:27" x14ac:dyDescent="0.2">
      <c r="A99" t="s">
        <v>25</v>
      </c>
      <c r="B99" t="s">
        <v>217</v>
      </c>
      <c r="C99">
        <v>4</v>
      </c>
      <c r="D99">
        <v>3</v>
      </c>
      <c r="E99">
        <v>3</v>
      </c>
      <c r="F99">
        <v>4</v>
      </c>
      <c r="G99">
        <v>2.1572480000000001E-3</v>
      </c>
      <c r="H99">
        <v>1.7660408E-3</v>
      </c>
      <c r="I99">
        <v>2.5575304999999999E-3</v>
      </c>
      <c r="J99">
        <v>2.1029270000000001E-3</v>
      </c>
      <c r="K99">
        <v>0.54170050000000003</v>
      </c>
      <c r="L99">
        <v>0.54170050000000003</v>
      </c>
      <c r="M99">
        <v>0.23310483000000001</v>
      </c>
      <c r="N99">
        <v>0.54170050000000003</v>
      </c>
      <c r="O99">
        <v>5</v>
      </c>
      <c r="P99">
        <v>4</v>
      </c>
      <c r="Q99">
        <v>5</v>
      </c>
      <c r="R99">
        <v>5</v>
      </c>
      <c r="S99" s="1">
        <v>0.188</v>
      </c>
      <c r="T99" s="1">
        <v>0.188</v>
      </c>
      <c r="U99" s="1">
        <v>9.0999999999999998E-2</v>
      </c>
      <c r="V99" s="1">
        <v>0.188</v>
      </c>
      <c r="W99" t="s">
        <v>218</v>
      </c>
      <c r="X99">
        <v>4</v>
      </c>
      <c r="Y99" t="s">
        <v>31</v>
      </c>
      <c r="Z99" s="23">
        <f t="shared" si="2"/>
        <v>7</v>
      </c>
      <c r="AA99" s="23">
        <f t="shared" si="3"/>
        <v>10</v>
      </c>
    </row>
    <row r="100" spans="1:27" x14ac:dyDescent="0.2">
      <c r="A100" t="s">
        <v>25</v>
      </c>
      <c r="B100" t="s">
        <v>219</v>
      </c>
      <c r="C100">
        <v>12</v>
      </c>
      <c r="D100">
        <v>5</v>
      </c>
      <c r="E100">
        <v>11</v>
      </c>
      <c r="F100">
        <v>19</v>
      </c>
      <c r="G100">
        <v>4.958451E-3</v>
      </c>
      <c r="H100">
        <v>1.8121687000000001E-3</v>
      </c>
      <c r="I100">
        <v>4.6188239999999997E-3</v>
      </c>
      <c r="J100">
        <v>6.5598766999999999E-3</v>
      </c>
      <c r="K100">
        <v>0.87931680000000001</v>
      </c>
      <c r="L100">
        <v>0.65576994</v>
      </c>
      <c r="M100">
        <v>0.63681650000000001</v>
      </c>
      <c r="N100">
        <v>0.87931680000000001</v>
      </c>
      <c r="O100">
        <v>14</v>
      </c>
      <c r="P100">
        <v>5</v>
      </c>
      <c r="Q100">
        <v>11</v>
      </c>
      <c r="R100">
        <v>19</v>
      </c>
      <c r="S100" s="1">
        <v>0.27400000000000002</v>
      </c>
      <c r="T100" s="1">
        <v>0.219</v>
      </c>
      <c r="U100" s="1">
        <v>0.214</v>
      </c>
      <c r="V100" s="1">
        <v>0.27400000000000002</v>
      </c>
      <c r="W100" t="s">
        <v>220</v>
      </c>
      <c r="X100">
        <v>4</v>
      </c>
      <c r="Y100" t="s">
        <v>31</v>
      </c>
      <c r="Z100" s="23">
        <f t="shared" si="2"/>
        <v>17</v>
      </c>
      <c r="AA100" s="23">
        <f t="shared" si="3"/>
        <v>30</v>
      </c>
    </row>
    <row r="101" spans="1:27" x14ac:dyDescent="0.2">
      <c r="A101" t="s">
        <v>25</v>
      </c>
      <c r="B101" t="s">
        <v>221</v>
      </c>
      <c r="C101">
        <v>13</v>
      </c>
      <c r="D101">
        <v>16</v>
      </c>
      <c r="E101">
        <v>17</v>
      </c>
      <c r="F101">
        <v>21</v>
      </c>
      <c r="G101">
        <v>8.6917030000000003E-3</v>
      </c>
      <c r="H101">
        <v>1.1012086000000001E-2</v>
      </c>
      <c r="I101">
        <v>1.0795157999999999E-2</v>
      </c>
      <c r="J101">
        <v>1.3314462000000001E-2</v>
      </c>
      <c r="K101">
        <v>1.1183609999999999</v>
      </c>
      <c r="L101">
        <v>1.5882126999999999</v>
      </c>
      <c r="M101">
        <v>1.5527012</v>
      </c>
      <c r="N101">
        <v>1.8054334999999999</v>
      </c>
      <c r="O101">
        <v>21</v>
      </c>
      <c r="P101">
        <v>26</v>
      </c>
      <c r="Q101">
        <v>22</v>
      </c>
      <c r="R101">
        <v>33</v>
      </c>
      <c r="S101" s="1">
        <v>0.32600000000000001</v>
      </c>
      <c r="T101" s="1">
        <v>0.41299999999999998</v>
      </c>
      <c r="U101" s="1">
        <v>0.40699999999999997</v>
      </c>
      <c r="V101" s="1">
        <v>0.44800000000000001</v>
      </c>
      <c r="W101" t="s">
        <v>222</v>
      </c>
      <c r="X101">
        <v>4</v>
      </c>
      <c r="Y101" t="s">
        <v>31</v>
      </c>
      <c r="Z101" s="23">
        <f t="shared" si="2"/>
        <v>29</v>
      </c>
      <c r="AA101" s="23">
        <f t="shared" si="3"/>
        <v>55</v>
      </c>
    </row>
    <row r="102" spans="1:27" x14ac:dyDescent="0.2">
      <c r="A102" t="s">
        <v>25</v>
      </c>
      <c r="B102" t="s">
        <v>223</v>
      </c>
      <c r="C102">
        <v>15</v>
      </c>
      <c r="D102">
        <v>15</v>
      </c>
      <c r="E102">
        <v>18</v>
      </c>
      <c r="F102">
        <v>20</v>
      </c>
      <c r="G102">
        <v>1.0952183000000001E-2</v>
      </c>
      <c r="H102">
        <v>1.0698132000000001E-2</v>
      </c>
      <c r="I102">
        <v>1.6525581000000001E-2</v>
      </c>
      <c r="J102">
        <v>1.35881435E-2</v>
      </c>
      <c r="K102">
        <v>2.5075188000000002</v>
      </c>
      <c r="L102">
        <v>2.5075188000000002</v>
      </c>
      <c r="M102">
        <v>1.5468302</v>
      </c>
      <c r="N102">
        <v>2.5075188000000002</v>
      </c>
      <c r="O102">
        <v>22</v>
      </c>
      <c r="P102">
        <v>21</v>
      </c>
      <c r="Q102">
        <v>28</v>
      </c>
      <c r="R102">
        <v>28</v>
      </c>
      <c r="S102" s="1">
        <v>0.54500000000000004</v>
      </c>
      <c r="T102" s="1">
        <v>0.54500000000000004</v>
      </c>
      <c r="U102" s="1">
        <v>0.40600000000000003</v>
      </c>
      <c r="V102" s="1">
        <v>0.54500000000000004</v>
      </c>
      <c r="W102" t="s">
        <v>224</v>
      </c>
      <c r="X102">
        <v>4</v>
      </c>
      <c r="Y102" t="s">
        <v>31</v>
      </c>
      <c r="Z102" s="23">
        <f t="shared" si="2"/>
        <v>30</v>
      </c>
      <c r="AA102" s="23">
        <f t="shared" si="3"/>
        <v>56</v>
      </c>
    </row>
    <row r="103" spans="1:27" x14ac:dyDescent="0.2">
      <c r="A103" t="s">
        <v>25</v>
      </c>
      <c r="B103" t="s">
        <v>225</v>
      </c>
      <c r="C103">
        <v>7</v>
      </c>
      <c r="D103">
        <v>4</v>
      </c>
      <c r="E103">
        <v>7</v>
      </c>
      <c r="F103">
        <v>10</v>
      </c>
      <c r="G103">
        <v>3.3721195E-3</v>
      </c>
      <c r="H103">
        <v>1.9170837E-3</v>
      </c>
      <c r="I103">
        <v>4.4420270000000003E-3</v>
      </c>
      <c r="J103">
        <v>4.7481874999999998E-3</v>
      </c>
      <c r="K103">
        <v>1.0183663000000001</v>
      </c>
      <c r="L103">
        <v>0.64437175000000002</v>
      </c>
      <c r="M103">
        <v>0.64437175000000002</v>
      </c>
      <c r="N103">
        <v>0.87931680000000001</v>
      </c>
      <c r="O103">
        <v>9</v>
      </c>
      <c r="P103">
        <v>5</v>
      </c>
      <c r="Q103">
        <v>10</v>
      </c>
      <c r="R103">
        <v>13</v>
      </c>
      <c r="S103" s="1">
        <v>0.30499999999999999</v>
      </c>
      <c r="T103" s="1">
        <v>0.216</v>
      </c>
      <c r="U103" s="1">
        <v>0.216</v>
      </c>
      <c r="V103" s="1">
        <v>0.27400000000000002</v>
      </c>
      <c r="W103" t="s">
        <v>226</v>
      </c>
      <c r="X103">
        <v>4</v>
      </c>
      <c r="Y103" t="s">
        <v>31</v>
      </c>
      <c r="Z103" s="23">
        <f t="shared" si="2"/>
        <v>11</v>
      </c>
      <c r="AA103" s="23">
        <f t="shared" si="3"/>
        <v>23</v>
      </c>
    </row>
    <row r="104" spans="1:27" x14ac:dyDescent="0.2">
      <c r="A104" t="s">
        <v>25</v>
      </c>
      <c r="B104" t="s">
        <v>227</v>
      </c>
      <c r="C104">
        <v>9</v>
      </c>
      <c r="D104">
        <v>10</v>
      </c>
      <c r="E104">
        <v>0</v>
      </c>
      <c r="F104">
        <v>0</v>
      </c>
      <c r="G104" s="2">
        <v>4.4555123999999999E-4</v>
      </c>
      <c r="H104" s="2">
        <v>5.0660069999999998E-4</v>
      </c>
      <c r="I104">
        <v>0</v>
      </c>
      <c r="J104">
        <v>0</v>
      </c>
      <c r="K104">
        <v>0.15611220000000001</v>
      </c>
      <c r="L104">
        <v>0.13762724000000001</v>
      </c>
      <c r="M104">
        <v>0</v>
      </c>
      <c r="N104">
        <v>0</v>
      </c>
      <c r="O104">
        <v>9</v>
      </c>
      <c r="P104">
        <v>10</v>
      </c>
      <c r="Q104">
        <v>0</v>
      </c>
      <c r="R104">
        <v>0</v>
      </c>
      <c r="S104" s="1">
        <v>6.3E-2</v>
      </c>
      <c r="T104" s="1">
        <v>5.6000000000000001E-2</v>
      </c>
      <c r="U104">
        <v>0</v>
      </c>
      <c r="V104">
        <v>0</v>
      </c>
      <c r="W104" t="s">
        <v>228</v>
      </c>
      <c r="X104">
        <v>2</v>
      </c>
      <c r="Y104" t="s">
        <v>34</v>
      </c>
      <c r="Z104" s="23">
        <f t="shared" si="2"/>
        <v>19</v>
      </c>
      <c r="AA104" s="23">
        <f t="shared" si="3"/>
        <v>0</v>
      </c>
    </row>
    <row r="105" spans="1:27" x14ac:dyDescent="0.2">
      <c r="A105" t="s">
        <v>25</v>
      </c>
      <c r="B105" t="s">
        <v>229</v>
      </c>
      <c r="C105">
        <v>17</v>
      </c>
      <c r="D105">
        <v>18</v>
      </c>
      <c r="E105">
        <v>13</v>
      </c>
      <c r="F105">
        <v>8</v>
      </c>
      <c r="G105">
        <v>2.6204610000000001E-3</v>
      </c>
      <c r="H105">
        <v>2.6815652E-3</v>
      </c>
      <c r="I105">
        <v>2.243723E-3</v>
      </c>
      <c r="J105">
        <v>1.1353225E-3</v>
      </c>
      <c r="K105">
        <v>0.5205476</v>
      </c>
      <c r="L105">
        <v>0.57036279999999995</v>
      </c>
      <c r="M105">
        <v>0.56314766000000005</v>
      </c>
      <c r="N105">
        <v>0.29419577000000002</v>
      </c>
      <c r="O105">
        <v>18</v>
      </c>
      <c r="P105">
        <v>18</v>
      </c>
      <c r="Q105">
        <v>13</v>
      </c>
      <c r="R105">
        <v>8</v>
      </c>
      <c r="S105" s="1">
        <v>0.182</v>
      </c>
      <c r="T105" s="1">
        <v>0.19600000000000001</v>
      </c>
      <c r="U105" s="1">
        <v>0.19400000000000001</v>
      </c>
      <c r="V105" s="1">
        <v>0.112</v>
      </c>
      <c r="W105" t="s">
        <v>230</v>
      </c>
      <c r="X105">
        <v>4</v>
      </c>
      <c r="Y105" t="s">
        <v>31</v>
      </c>
      <c r="Z105" s="23">
        <f t="shared" si="2"/>
        <v>35</v>
      </c>
      <c r="AA105" s="23">
        <f t="shared" si="3"/>
        <v>21</v>
      </c>
    </row>
    <row r="106" spans="1:27" x14ac:dyDescent="0.2">
      <c r="A106" t="s">
        <v>25</v>
      </c>
      <c r="B106" t="s">
        <v>231</v>
      </c>
      <c r="C106">
        <v>5</v>
      </c>
      <c r="D106">
        <v>5</v>
      </c>
      <c r="E106">
        <v>6</v>
      </c>
      <c r="F106">
        <v>6</v>
      </c>
      <c r="G106">
        <v>3.5893708E-3</v>
      </c>
      <c r="H106">
        <v>3.0608901000000002E-3</v>
      </c>
      <c r="I106">
        <v>5.6738494999999996E-3</v>
      </c>
      <c r="J106">
        <v>4.6653170000000004E-3</v>
      </c>
      <c r="K106">
        <v>0.47231244999999999</v>
      </c>
      <c r="L106">
        <v>0.47231244999999999</v>
      </c>
      <c r="M106">
        <v>0.47231244999999999</v>
      </c>
      <c r="N106">
        <v>0.47231244999999999</v>
      </c>
      <c r="O106">
        <v>6</v>
      </c>
      <c r="P106">
        <v>5</v>
      </c>
      <c r="Q106">
        <v>8</v>
      </c>
      <c r="R106">
        <v>8</v>
      </c>
      <c r="S106" s="1">
        <v>0.16800000000000001</v>
      </c>
      <c r="T106" s="1">
        <v>0.16800000000000001</v>
      </c>
      <c r="U106" s="1">
        <v>0.16800000000000001</v>
      </c>
      <c r="V106" s="1">
        <v>0.16800000000000001</v>
      </c>
      <c r="W106" t="s">
        <v>232</v>
      </c>
      <c r="X106">
        <v>4</v>
      </c>
      <c r="Y106" t="s">
        <v>31</v>
      </c>
      <c r="Z106" s="23">
        <f t="shared" si="2"/>
        <v>10</v>
      </c>
      <c r="AA106" s="23">
        <f t="shared" si="3"/>
        <v>16</v>
      </c>
    </row>
    <row r="107" spans="1:27" x14ac:dyDescent="0.2">
      <c r="A107" t="s">
        <v>25</v>
      </c>
      <c r="B107" t="s">
        <v>233</v>
      </c>
      <c r="C107">
        <v>0</v>
      </c>
      <c r="D107">
        <v>0</v>
      </c>
      <c r="E107">
        <v>0</v>
      </c>
      <c r="F107">
        <v>2</v>
      </c>
      <c r="G107">
        <v>0</v>
      </c>
      <c r="H107">
        <v>0</v>
      </c>
      <c r="I107">
        <v>0</v>
      </c>
      <c r="J107" s="2">
        <v>4.0464484000000002E-4</v>
      </c>
      <c r="K107">
        <v>0</v>
      </c>
      <c r="L107">
        <v>0</v>
      </c>
      <c r="M107">
        <v>0</v>
      </c>
      <c r="N107">
        <v>7.6465249999999998E-2</v>
      </c>
      <c r="O107">
        <v>0</v>
      </c>
      <c r="P107">
        <v>0</v>
      </c>
      <c r="Q107">
        <v>0</v>
      </c>
      <c r="R107">
        <v>2</v>
      </c>
      <c r="S107">
        <v>0</v>
      </c>
      <c r="T107">
        <v>0</v>
      </c>
      <c r="U107">
        <v>0</v>
      </c>
      <c r="V107" s="1">
        <v>3.2000000000000001E-2</v>
      </c>
      <c r="W107" t="s">
        <v>234</v>
      </c>
      <c r="X107">
        <v>1</v>
      </c>
      <c r="Y107" t="s">
        <v>60</v>
      </c>
      <c r="Z107" s="23">
        <f t="shared" si="2"/>
        <v>0</v>
      </c>
      <c r="AA107" s="23">
        <f t="shared" si="3"/>
        <v>2</v>
      </c>
    </row>
    <row r="108" spans="1:27" x14ac:dyDescent="0.2">
      <c r="A108" t="s">
        <v>25</v>
      </c>
      <c r="B108" t="s">
        <v>235</v>
      </c>
      <c r="C108">
        <v>61</v>
      </c>
      <c r="D108">
        <v>60</v>
      </c>
      <c r="E108">
        <v>42</v>
      </c>
      <c r="F108">
        <v>35</v>
      </c>
      <c r="G108">
        <v>8.8709270000000007E-3</v>
      </c>
      <c r="H108">
        <v>8.7373629999999997E-3</v>
      </c>
      <c r="I108">
        <v>7.0989399999999998E-3</v>
      </c>
      <c r="J108">
        <v>4.8642470000000004E-3</v>
      </c>
      <c r="K108">
        <v>1.2908678</v>
      </c>
      <c r="L108">
        <v>1.5527012</v>
      </c>
      <c r="M108">
        <v>0.91866875000000003</v>
      </c>
      <c r="N108">
        <v>0.84077190000000002</v>
      </c>
      <c r="O108">
        <v>80</v>
      </c>
      <c r="P108">
        <v>77</v>
      </c>
      <c r="Q108">
        <v>54</v>
      </c>
      <c r="R108">
        <v>45</v>
      </c>
      <c r="S108" s="1">
        <v>0.36</v>
      </c>
      <c r="T108" s="1">
        <v>0.40699999999999997</v>
      </c>
      <c r="U108" s="1">
        <v>0.28299999999999997</v>
      </c>
      <c r="V108" s="1">
        <v>0.26500000000000001</v>
      </c>
      <c r="W108" t="s">
        <v>236</v>
      </c>
      <c r="X108">
        <v>4</v>
      </c>
      <c r="Y108" t="s">
        <v>31</v>
      </c>
      <c r="Z108" s="23">
        <f t="shared" si="2"/>
        <v>121</v>
      </c>
      <c r="AA108" s="23">
        <f t="shared" si="3"/>
        <v>99</v>
      </c>
    </row>
    <row r="109" spans="1:27" x14ac:dyDescent="0.2">
      <c r="A109" t="s">
        <v>25</v>
      </c>
      <c r="B109" t="s">
        <v>237</v>
      </c>
      <c r="C109">
        <v>4</v>
      </c>
      <c r="D109">
        <v>9</v>
      </c>
      <c r="E109">
        <v>7</v>
      </c>
      <c r="F109">
        <v>7</v>
      </c>
      <c r="G109">
        <v>2.7119691999999999E-3</v>
      </c>
      <c r="H109">
        <v>6.2442160000000003E-3</v>
      </c>
      <c r="I109">
        <v>5.6265676000000001E-3</v>
      </c>
      <c r="J109">
        <v>5.2873594999999999E-3</v>
      </c>
      <c r="K109">
        <v>0.77010893999999996</v>
      </c>
      <c r="L109">
        <v>1.1086282999999999</v>
      </c>
      <c r="M109">
        <v>0.77010893999999996</v>
      </c>
      <c r="N109">
        <v>0.77010893999999996</v>
      </c>
      <c r="O109">
        <v>4</v>
      </c>
      <c r="P109">
        <v>9</v>
      </c>
      <c r="Q109">
        <v>7</v>
      </c>
      <c r="R109">
        <v>8</v>
      </c>
      <c r="S109" s="1">
        <v>0.248</v>
      </c>
      <c r="T109" s="1">
        <v>0.32400000000000001</v>
      </c>
      <c r="U109" s="1">
        <v>0.248</v>
      </c>
      <c r="V109" s="1">
        <v>0.248</v>
      </c>
      <c r="W109" t="s">
        <v>238</v>
      </c>
      <c r="X109">
        <v>4</v>
      </c>
      <c r="Y109" t="s">
        <v>31</v>
      </c>
      <c r="Z109" s="23">
        <f t="shared" si="2"/>
        <v>13</v>
      </c>
      <c r="AA109" s="23">
        <f t="shared" si="3"/>
        <v>15</v>
      </c>
    </row>
    <row r="110" spans="1:27" x14ac:dyDescent="0.2">
      <c r="A110" t="s">
        <v>25</v>
      </c>
      <c r="B110" t="s">
        <v>239</v>
      </c>
      <c r="C110">
        <v>0</v>
      </c>
      <c r="D110">
        <v>0</v>
      </c>
      <c r="E110">
        <v>0</v>
      </c>
      <c r="F110">
        <v>2</v>
      </c>
      <c r="G110">
        <v>0</v>
      </c>
      <c r="H110">
        <v>0</v>
      </c>
      <c r="I110">
        <v>0</v>
      </c>
      <c r="J110" s="2">
        <v>5.5517274000000001E-4</v>
      </c>
      <c r="K110">
        <v>0</v>
      </c>
      <c r="L110">
        <v>0</v>
      </c>
      <c r="M110">
        <v>0</v>
      </c>
      <c r="N110">
        <v>0.12719749999999999</v>
      </c>
      <c r="O110">
        <v>0</v>
      </c>
      <c r="P110">
        <v>0</v>
      </c>
      <c r="Q110">
        <v>0</v>
      </c>
      <c r="R110">
        <v>2</v>
      </c>
      <c r="S110">
        <v>0</v>
      </c>
      <c r="T110">
        <v>0</v>
      </c>
      <c r="U110">
        <v>0</v>
      </c>
      <c r="V110" s="1">
        <v>5.1999999999999998E-2</v>
      </c>
      <c r="W110" t="s">
        <v>240</v>
      </c>
      <c r="X110">
        <v>1</v>
      </c>
      <c r="Y110" t="s">
        <v>60</v>
      </c>
      <c r="Z110" s="23">
        <f t="shared" si="2"/>
        <v>0</v>
      </c>
      <c r="AA110" s="23">
        <f t="shared" si="3"/>
        <v>2</v>
      </c>
    </row>
    <row r="111" spans="1:27" x14ac:dyDescent="0.2">
      <c r="A111" t="s">
        <v>25</v>
      </c>
      <c r="B111" t="s">
        <v>241</v>
      </c>
      <c r="C111">
        <v>0</v>
      </c>
      <c r="D111">
        <v>0</v>
      </c>
      <c r="E111">
        <v>0</v>
      </c>
      <c r="F111">
        <v>2</v>
      </c>
      <c r="G111">
        <v>0</v>
      </c>
      <c r="H111">
        <v>0</v>
      </c>
      <c r="I111">
        <v>0</v>
      </c>
      <c r="J111" s="2">
        <v>3.5863870000000001E-4</v>
      </c>
      <c r="K111">
        <v>0</v>
      </c>
      <c r="L111">
        <v>0</v>
      </c>
      <c r="M111">
        <v>0</v>
      </c>
      <c r="N111">
        <v>0.16680967999999999</v>
      </c>
      <c r="O111">
        <v>0</v>
      </c>
      <c r="P111">
        <v>0</v>
      </c>
      <c r="Q111">
        <v>0</v>
      </c>
      <c r="R111">
        <v>2</v>
      </c>
      <c r="S111">
        <v>0</v>
      </c>
      <c r="T111">
        <v>0</v>
      </c>
      <c r="U111">
        <v>0</v>
      </c>
      <c r="V111" s="1">
        <v>6.7000000000000004E-2</v>
      </c>
      <c r="W111" t="s">
        <v>242</v>
      </c>
      <c r="X111">
        <v>1</v>
      </c>
      <c r="Y111" t="s">
        <v>60</v>
      </c>
      <c r="Z111" s="23">
        <f t="shared" si="2"/>
        <v>0</v>
      </c>
      <c r="AA111" s="23">
        <f t="shared" si="3"/>
        <v>2</v>
      </c>
    </row>
    <row r="112" spans="1:27" x14ac:dyDescent="0.2">
      <c r="A112" t="s">
        <v>25</v>
      </c>
      <c r="B112" t="s">
        <v>243</v>
      </c>
      <c r="C112">
        <v>2</v>
      </c>
      <c r="D112">
        <v>3</v>
      </c>
      <c r="E112">
        <v>0</v>
      </c>
      <c r="F112">
        <v>3</v>
      </c>
      <c r="G112" s="2">
        <v>9.4918919999999998E-4</v>
      </c>
      <c r="H112">
        <v>1.4569836E-3</v>
      </c>
      <c r="I112">
        <v>0</v>
      </c>
      <c r="J112">
        <v>1.3879318000000001E-3</v>
      </c>
      <c r="K112">
        <v>0.73780084000000001</v>
      </c>
      <c r="L112">
        <v>0.73780084000000001</v>
      </c>
      <c r="M112">
        <v>0</v>
      </c>
      <c r="N112">
        <v>0.73780084000000001</v>
      </c>
      <c r="O112">
        <v>2</v>
      </c>
      <c r="P112">
        <v>3</v>
      </c>
      <c r="Q112">
        <v>0</v>
      </c>
      <c r="R112">
        <v>3</v>
      </c>
      <c r="S112" s="1">
        <v>0.24</v>
      </c>
      <c r="T112" s="1">
        <v>0.24</v>
      </c>
      <c r="U112">
        <v>0</v>
      </c>
      <c r="V112" s="1">
        <v>0.24</v>
      </c>
      <c r="W112" t="s">
        <v>244</v>
      </c>
      <c r="X112">
        <v>3</v>
      </c>
      <c r="Y112" t="s">
        <v>245</v>
      </c>
      <c r="Z112" s="23">
        <f t="shared" si="2"/>
        <v>5</v>
      </c>
      <c r="AA112" s="23">
        <f t="shared" si="3"/>
        <v>3</v>
      </c>
    </row>
    <row r="113" spans="1:30" x14ac:dyDescent="0.2">
      <c r="A113" t="s">
        <v>25</v>
      </c>
      <c r="B113" t="s">
        <v>246</v>
      </c>
      <c r="C113">
        <v>0</v>
      </c>
      <c r="D113">
        <v>0</v>
      </c>
      <c r="E113">
        <v>0</v>
      </c>
      <c r="F113">
        <v>2</v>
      </c>
      <c r="G113">
        <v>0</v>
      </c>
      <c r="H113">
        <v>0</v>
      </c>
      <c r="I113">
        <v>0</v>
      </c>
      <c r="J113">
        <v>1.3475065E-3</v>
      </c>
      <c r="K113">
        <v>0</v>
      </c>
      <c r="L113">
        <v>0</v>
      </c>
      <c r="M113">
        <v>0</v>
      </c>
      <c r="N113">
        <v>0.30918192999999999</v>
      </c>
      <c r="O113">
        <v>0</v>
      </c>
      <c r="P113">
        <v>0</v>
      </c>
      <c r="Q113">
        <v>0</v>
      </c>
      <c r="R113">
        <v>2</v>
      </c>
      <c r="S113">
        <v>0</v>
      </c>
      <c r="T113">
        <v>0</v>
      </c>
      <c r="U113">
        <v>0</v>
      </c>
      <c r="V113" s="1">
        <v>0.11700000000000001</v>
      </c>
      <c r="W113" t="s">
        <v>247</v>
      </c>
      <c r="X113">
        <v>1</v>
      </c>
      <c r="Y113" t="s">
        <v>60</v>
      </c>
      <c r="Z113" s="23">
        <f t="shared" si="2"/>
        <v>0</v>
      </c>
      <c r="AA113" s="23">
        <f t="shared" si="3"/>
        <v>2</v>
      </c>
    </row>
    <row r="114" spans="1:30" x14ac:dyDescent="0.2">
      <c r="A114" t="s">
        <v>25</v>
      </c>
      <c r="B114" t="s">
        <v>248</v>
      </c>
      <c r="C114">
        <v>0</v>
      </c>
      <c r="D114">
        <v>0</v>
      </c>
      <c r="E114">
        <v>2</v>
      </c>
      <c r="F114">
        <v>0</v>
      </c>
      <c r="G114">
        <v>0</v>
      </c>
      <c r="H114">
        <v>0</v>
      </c>
      <c r="I114" s="2">
        <v>1.5629354000000001E-4</v>
      </c>
      <c r="J114">
        <v>0</v>
      </c>
      <c r="K114">
        <v>0</v>
      </c>
      <c r="L114">
        <v>0</v>
      </c>
      <c r="M114">
        <v>4.4720173000000002E-2</v>
      </c>
      <c r="N114">
        <v>0</v>
      </c>
      <c r="O114">
        <v>0</v>
      </c>
      <c r="P114">
        <v>0</v>
      </c>
      <c r="Q114">
        <v>2</v>
      </c>
      <c r="R114">
        <v>0</v>
      </c>
      <c r="S114">
        <v>0</v>
      </c>
      <c r="T114">
        <v>0</v>
      </c>
      <c r="U114" s="1">
        <v>1.9E-2</v>
      </c>
      <c r="V114">
        <v>0</v>
      </c>
      <c r="W114" t="s">
        <v>249</v>
      </c>
      <c r="X114">
        <v>1</v>
      </c>
      <c r="Y114" t="s">
        <v>79</v>
      </c>
      <c r="Z114" s="23">
        <f t="shared" si="2"/>
        <v>0</v>
      </c>
      <c r="AA114" s="23">
        <f t="shared" si="3"/>
        <v>2</v>
      </c>
    </row>
    <row r="115" spans="1:30" x14ac:dyDescent="0.2">
      <c r="A115" t="s">
        <v>25</v>
      </c>
      <c r="B115" t="s">
        <v>250</v>
      </c>
      <c r="C115">
        <v>17</v>
      </c>
      <c r="D115">
        <v>19</v>
      </c>
      <c r="E115">
        <v>17</v>
      </c>
      <c r="F115">
        <v>23</v>
      </c>
      <c r="G115">
        <v>9.7630879999999996E-3</v>
      </c>
      <c r="H115">
        <v>1.0823308E-2</v>
      </c>
      <c r="I115">
        <v>1.0127821E-2</v>
      </c>
      <c r="J115">
        <v>1.2689662000000001E-2</v>
      </c>
      <c r="K115">
        <v>1.2908678</v>
      </c>
      <c r="L115">
        <v>1.2908678</v>
      </c>
      <c r="M115">
        <v>1.2594358999999999</v>
      </c>
      <c r="N115">
        <v>1.7542286</v>
      </c>
      <c r="O115">
        <v>24</v>
      </c>
      <c r="P115">
        <v>26</v>
      </c>
      <c r="Q115">
        <v>21</v>
      </c>
      <c r="R115">
        <v>32</v>
      </c>
      <c r="S115" s="1">
        <v>0.36</v>
      </c>
      <c r="T115" s="1">
        <v>0.36</v>
      </c>
      <c r="U115" s="1">
        <v>0.35399999999999998</v>
      </c>
      <c r="V115" s="1">
        <v>0.44</v>
      </c>
      <c r="W115" t="s">
        <v>251</v>
      </c>
      <c r="X115">
        <v>4</v>
      </c>
      <c r="Y115" t="s">
        <v>31</v>
      </c>
      <c r="Z115" s="23">
        <f t="shared" si="2"/>
        <v>36</v>
      </c>
      <c r="AA115" s="23">
        <f t="shared" si="3"/>
        <v>53</v>
      </c>
      <c r="AB115" s="20"/>
      <c r="AC115" s="20"/>
      <c r="AD115" s="20"/>
    </row>
    <row r="116" spans="1:30" x14ac:dyDescent="0.2">
      <c r="A116" t="s">
        <v>25</v>
      </c>
      <c r="B116" t="s">
        <v>252</v>
      </c>
      <c r="C116">
        <v>0</v>
      </c>
      <c r="D116">
        <v>0</v>
      </c>
      <c r="E116">
        <v>0</v>
      </c>
      <c r="F116">
        <v>2</v>
      </c>
      <c r="G116">
        <v>0</v>
      </c>
      <c r="H116">
        <v>0</v>
      </c>
      <c r="I116">
        <v>0</v>
      </c>
      <c r="J116" s="2">
        <v>6.9396590000000004E-4</v>
      </c>
      <c r="K116">
        <v>0</v>
      </c>
      <c r="L116">
        <v>0</v>
      </c>
      <c r="M116">
        <v>0</v>
      </c>
      <c r="N116">
        <v>0.20226443</v>
      </c>
      <c r="O116">
        <v>0</v>
      </c>
      <c r="P116">
        <v>0</v>
      </c>
      <c r="Q116">
        <v>0</v>
      </c>
      <c r="R116">
        <v>2</v>
      </c>
      <c r="S116">
        <v>0</v>
      </c>
      <c r="T116">
        <v>0</v>
      </c>
      <c r="U116">
        <v>0</v>
      </c>
      <c r="V116" s="1">
        <v>0.08</v>
      </c>
      <c r="W116" t="s">
        <v>253</v>
      </c>
      <c r="X116">
        <v>1</v>
      </c>
      <c r="Y116" t="s">
        <v>60</v>
      </c>
      <c r="Z116" s="23">
        <f t="shared" si="2"/>
        <v>0</v>
      </c>
      <c r="AA116" s="23">
        <f t="shared" si="3"/>
        <v>2</v>
      </c>
      <c r="AB116" s="20"/>
      <c r="AC116" s="20"/>
      <c r="AD116" s="20"/>
    </row>
    <row r="117" spans="1:30" x14ac:dyDescent="0.2">
      <c r="A117" t="s">
        <v>25</v>
      </c>
      <c r="B117" t="s">
        <v>254</v>
      </c>
      <c r="C117">
        <v>4</v>
      </c>
      <c r="D117">
        <v>3</v>
      </c>
      <c r="E117">
        <v>3</v>
      </c>
      <c r="F117">
        <v>3</v>
      </c>
      <c r="G117">
        <v>3.3265975999999999E-3</v>
      </c>
      <c r="H117">
        <v>2.0425003000000001E-3</v>
      </c>
      <c r="I117">
        <v>3.1550842999999999E-3</v>
      </c>
      <c r="J117">
        <v>2.5942650000000001E-3</v>
      </c>
      <c r="K117">
        <v>0.64058983000000003</v>
      </c>
      <c r="L117">
        <v>0.64058983000000003</v>
      </c>
      <c r="M117">
        <v>0.23879659</v>
      </c>
      <c r="N117">
        <v>0.23879659</v>
      </c>
      <c r="O117">
        <v>5</v>
      </c>
      <c r="P117">
        <v>3</v>
      </c>
      <c r="Q117">
        <v>4</v>
      </c>
      <c r="R117">
        <v>4</v>
      </c>
      <c r="S117" s="1">
        <v>0.215</v>
      </c>
      <c r="T117" s="1">
        <v>0.215</v>
      </c>
      <c r="U117" s="1">
        <v>9.2999999999999999E-2</v>
      </c>
      <c r="V117" s="1">
        <v>9.2999999999999999E-2</v>
      </c>
      <c r="W117" t="s">
        <v>255</v>
      </c>
      <c r="X117">
        <v>4</v>
      </c>
      <c r="Y117" t="s">
        <v>31</v>
      </c>
      <c r="Z117" s="23">
        <f t="shared" si="2"/>
        <v>7</v>
      </c>
      <c r="AA117" s="23">
        <f t="shared" si="3"/>
        <v>8</v>
      </c>
    </row>
    <row r="118" spans="1:30" x14ac:dyDescent="0.2">
      <c r="A118" t="s">
        <v>25</v>
      </c>
      <c r="B118" t="s">
        <v>256</v>
      </c>
      <c r="C118">
        <v>0</v>
      </c>
      <c r="D118">
        <v>0</v>
      </c>
      <c r="E118">
        <v>2</v>
      </c>
      <c r="F118">
        <v>2</v>
      </c>
      <c r="G118">
        <v>0</v>
      </c>
      <c r="H118">
        <v>0</v>
      </c>
      <c r="I118" s="2">
        <v>7.3103950000000007E-5</v>
      </c>
      <c r="J118" s="2">
        <v>6.0109650000000001E-5</v>
      </c>
      <c r="K118">
        <v>0</v>
      </c>
      <c r="L118">
        <v>0</v>
      </c>
      <c r="M118">
        <v>1.3911366E-2</v>
      </c>
      <c r="N118">
        <v>1.3911366E-2</v>
      </c>
      <c r="O118">
        <v>0</v>
      </c>
      <c r="P118">
        <v>0</v>
      </c>
      <c r="Q118">
        <v>2</v>
      </c>
      <c r="R118">
        <v>2</v>
      </c>
      <c r="S118">
        <v>0</v>
      </c>
      <c r="T118">
        <v>0</v>
      </c>
      <c r="U118" s="1">
        <v>6.0000000000000001E-3</v>
      </c>
      <c r="V118" s="1">
        <v>6.0000000000000001E-3</v>
      </c>
      <c r="W118" t="s">
        <v>257</v>
      </c>
      <c r="X118">
        <v>2</v>
      </c>
      <c r="Y118" t="s">
        <v>28</v>
      </c>
      <c r="Z118" s="23">
        <f t="shared" si="2"/>
        <v>0</v>
      </c>
      <c r="AA118" s="23">
        <f t="shared" si="3"/>
        <v>4</v>
      </c>
    </row>
    <row r="119" spans="1:30" x14ac:dyDescent="0.2">
      <c r="A119" t="s">
        <v>25</v>
      </c>
      <c r="B119" t="s">
        <v>258</v>
      </c>
      <c r="C119">
        <v>9</v>
      </c>
      <c r="D119">
        <v>0</v>
      </c>
      <c r="E119">
        <v>12</v>
      </c>
      <c r="F119">
        <v>8</v>
      </c>
      <c r="G119">
        <v>1.8571092999999999E-3</v>
      </c>
      <c r="H119">
        <v>0</v>
      </c>
      <c r="I119">
        <v>2.9356E-3</v>
      </c>
      <c r="J119">
        <v>1.6091962999999999E-3</v>
      </c>
      <c r="K119">
        <v>0.4521116</v>
      </c>
      <c r="L119">
        <v>0</v>
      </c>
      <c r="M119">
        <v>0.9633602</v>
      </c>
      <c r="N119">
        <v>0.51356124999999997</v>
      </c>
      <c r="O119">
        <v>9</v>
      </c>
      <c r="P119">
        <v>0</v>
      </c>
      <c r="Q119">
        <v>12</v>
      </c>
      <c r="R119">
        <v>8</v>
      </c>
      <c r="S119" s="1">
        <v>0.16200000000000001</v>
      </c>
      <c r="T119">
        <v>0</v>
      </c>
      <c r="U119" s="1">
        <v>0.29299999999999998</v>
      </c>
      <c r="V119" s="1">
        <v>0.18</v>
      </c>
      <c r="W119" t="s">
        <v>259</v>
      </c>
      <c r="X119">
        <v>3</v>
      </c>
      <c r="Y119" t="s">
        <v>260</v>
      </c>
      <c r="Z119" s="23">
        <f t="shared" si="2"/>
        <v>9</v>
      </c>
      <c r="AA119" s="23">
        <f t="shared" si="3"/>
        <v>20</v>
      </c>
    </row>
    <row r="120" spans="1:30" x14ac:dyDescent="0.2">
      <c r="A120" t="s">
        <v>25</v>
      </c>
      <c r="B120" t="s">
        <v>265</v>
      </c>
      <c r="C120">
        <v>0</v>
      </c>
      <c r="D120">
        <v>0</v>
      </c>
      <c r="E120">
        <v>0</v>
      </c>
      <c r="F120">
        <v>3</v>
      </c>
      <c r="G120">
        <v>0</v>
      </c>
      <c r="H120">
        <v>0</v>
      </c>
      <c r="I120">
        <v>0</v>
      </c>
      <c r="J120" s="2">
        <v>6.6514299999999998E-4</v>
      </c>
      <c r="K120">
        <v>0</v>
      </c>
      <c r="L120">
        <v>0</v>
      </c>
      <c r="M120">
        <v>0</v>
      </c>
      <c r="N120">
        <v>0.22743917</v>
      </c>
      <c r="O120">
        <v>0</v>
      </c>
      <c r="P120">
        <v>0</v>
      </c>
      <c r="Q120">
        <v>0</v>
      </c>
      <c r="R120">
        <v>3</v>
      </c>
      <c r="S120">
        <v>0</v>
      </c>
      <c r="T120">
        <v>0</v>
      </c>
      <c r="U120">
        <v>0</v>
      </c>
      <c r="V120" s="1">
        <v>8.8999999999999996E-2</v>
      </c>
      <c r="W120" t="s">
        <v>266</v>
      </c>
      <c r="X120">
        <v>1</v>
      </c>
      <c r="Y120" t="s">
        <v>60</v>
      </c>
      <c r="Z120" s="23">
        <f t="shared" si="2"/>
        <v>0</v>
      </c>
      <c r="AA120" s="23">
        <f t="shared" si="3"/>
        <v>3</v>
      </c>
    </row>
    <row r="121" spans="1:30" x14ac:dyDescent="0.2">
      <c r="A121" t="s">
        <v>25</v>
      </c>
      <c r="B121" t="s">
        <v>267</v>
      </c>
      <c r="C121">
        <v>0</v>
      </c>
      <c r="D121">
        <v>5</v>
      </c>
      <c r="E121">
        <v>0</v>
      </c>
      <c r="F121">
        <v>0</v>
      </c>
      <c r="G121">
        <v>0</v>
      </c>
      <c r="H121" s="2">
        <v>5.2109569999999998E-4</v>
      </c>
      <c r="I121">
        <v>0</v>
      </c>
      <c r="J121">
        <v>0</v>
      </c>
      <c r="K121">
        <v>0</v>
      </c>
      <c r="L121">
        <v>0.21059811000000001</v>
      </c>
      <c r="M121">
        <v>0</v>
      </c>
      <c r="N121">
        <v>0</v>
      </c>
      <c r="O121">
        <v>0</v>
      </c>
      <c r="P121">
        <v>5</v>
      </c>
      <c r="Q121">
        <v>0</v>
      </c>
      <c r="R121">
        <v>0</v>
      </c>
      <c r="S121">
        <v>0</v>
      </c>
      <c r="T121" s="1">
        <v>8.3000000000000004E-2</v>
      </c>
      <c r="U121">
        <v>0</v>
      </c>
      <c r="V121">
        <v>0</v>
      </c>
      <c r="W121" t="s">
        <v>268</v>
      </c>
      <c r="X121">
        <v>1</v>
      </c>
      <c r="Y121" t="s">
        <v>39</v>
      </c>
      <c r="Z121" s="23">
        <f t="shared" si="2"/>
        <v>5</v>
      </c>
      <c r="AA121" s="23">
        <f t="shared" si="3"/>
        <v>0</v>
      </c>
    </row>
    <row r="122" spans="1:30" x14ac:dyDescent="0.2">
      <c r="A122" t="s">
        <v>25</v>
      </c>
      <c r="B122" t="s">
        <v>269</v>
      </c>
      <c r="C122">
        <v>11</v>
      </c>
      <c r="D122">
        <v>11</v>
      </c>
      <c r="E122">
        <v>9</v>
      </c>
      <c r="F122">
        <v>12</v>
      </c>
      <c r="G122">
        <v>4.1712414999999997E-3</v>
      </c>
      <c r="H122">
        <v>4.2685070000000004E-3</v>
      </c>
      <c r="I122">
        <v>3.9561800000000001E-3</v>
      </c>
      <c r="J122">
        <v>5.4216087000000003E-3</v>
      </c>
      <c r="K122">
        <v>0.55238699999999996</v>
      </c>
      <c r="L122">
        <v>0.55238699999999996</v>
      </c>
      <c r="M122">
        <v>0.55238699999999996</v>
      </c>
      <c r="N122">
        <v>0.76197610000000005</v>
      </c>
      <c r="O122">
        <v>15</v>
      </c>
      <c r="P122">
        <v>15</v>
      </c>
      <c r="Q122">
        <v>12</v>
      </c>
      <c r="R122">
        <v>20</v>
      </c>
      <c r="S122" s="1">
        <v>0.191</v>
      </c>
      <c r="T122" s="1">
        <v>0.191</v>
      </c>
      <c r="U122" s="1">
        <v>0.191</v>
      </c>
      <c r="V122" s="1">
        <v>0.246</v>
      </c>
      <c r="W122" t="s">
        <v>270</v>
      </c>
      <c r="X122">
        <v>4</v>
      </c>
      <c r="Y122" t="s">
        <v>31</v>
      </c>
      <c r="Z122" s="23">
        <f t="shared" si="2"/>
        <v>22</v>
      </c>
      <c r="AA122" s="23">
        <f t="shared" si="3"/>
        <v>32</v>
      </c>
    </row>
    <row r="123" spans="1:30" x14ac:dyDescent="0.2">
      <c r="A123" t="s">
        <v>25</v>
      </c>
      <c r="B123" t="s">
        <v>271</v>
      </c>
      <c r="C123">
        <v>6</v>
      </c>
      <c r="D123">
        <v>4</v>
      </c>
      <c r="E123">
        <v>0</v>
      </c>
      <c r="F123">
        <v>4</v>
      </c>
      <c r="G123" s="2">
        <v>6.2906500000000005E-4</v>
      </c>
      <c r="H123" s="2">
        <v>4.2915569999999999E-4</v>
      </c>
      <c r="I123">
        <v>0</v>
      </c>
      <c r="J123" s="2">
        <v>4.0881643999999997E-4</v>
      </c>
      <c r="K123">
        <v>9.6478224000000001E-2</v>
      </c>
      <c r="L123">
        <v>9.6478224000000001E-2</v>
      </c>
      <c r="M123">
        <v>0</v>
      </c>
      <c r="N123">
        <v>9.6478224000000001E-2</v>
      </c>
      <c r="O123">
        <v>6</v>
      </c>
      <c r="P123">
        <v>4</v>
      </c>
      <c r="Q123">
        <v>0</v>
      </c>
      <c r="R123">
        <v>4</v>
      </c>
      <c r="S123" s="1">
        <v>0.04</v>
      </c>
      <c r="T123" s="1">
        <v>0.04</v>
      </c>
      <c r="U123">
        <v>0</v>
      </c>
      <c r="V123" s="1">
        <v>0.04</v>
      </c>
      <c r="W123" t="s">
        <v>272</v>
      </c>
      <c r="X123">
        <v>3</v>
      </c>
      <c r="Y123" t="s">
        <v>245</v>
      </c>
      <c r="Z123" s="23">
        <f t="shared" si="2"/>
        <v>10</v>
      </c>
      <c r="AA123" s="23">
        <f t="shared" si="3"/>
        <v>4</v>
      </c>
    </row>
    <row r="124" spans="1:30" x14ac:dyDescent="0.2">
      <c r="A124" t="s">
        <v>25</v>
      </c>
      <c r="B124" t="s">
        <v>273</v>
      </c>
      <c r="C124">
        <v>11</v>
      </c>
      <c r="D124">
        <v>7</v>
      </c>
      <c r="E124">
        <v>14</v>
      </c>
      <c r="F124">
        <v>23</v>
      </c>
      <c r="G124">
        <v>3.2115423000000001E-3</v>
      </c>
      <c r="H124">
        <v>1.9170837E-3</v>
      </c>
      <c r="I124">
        <v>5.0766020000000004E-3</v>
      </c>
      <c r="J124">
        <v>7.0440145000000001E-3</v>
      </c>
      <c r="K124">
        <v>0.78648759999999995</v>
      </c>
      <c r="L124">
        <v>0.62554883999999999</v>
      </c>
      <c r="M124">
        <v>0.91425599999999996</v>
      </c>
      <c r="N124">
        <v>1.3173946999999999</v>
      </c>
      <c r="O124">
        <v>12</v>
      </c>
      <c r="P124">
        <v>7</v>
      </c>
      <c r="Q124">
        <v>16</v>
      </c>
      <c r="R124">
        <v>27</v>
      </c>
      <c r="S124" s="1">
        <v>0.252</v>
      </c>
      <c r="T124" s="1">
        <v>0.21099999999999999</v>
      </c>
      <c r="U124" s="1">
        <v>0.28199999999999997</v>
      </c>
      <c r="V124" s="1">
        <v>0.36499999999999999</v>
      </c>
      <c r="W124" t="s">
        <v>274</v>
      </c>
      <c r="X124">
        <v>4</v>
      </c>
      <c r="Y124" t="s">
        <v>31</v>
      </c>
      <c r="Z124" s="23">
        <f t="shared" si="2"/>
        <v>18</v>
      </c>
      <c r="AA124" s="23">
        <f t="shared" si="3"/>
        <v>43</v>
      </c>
    </row>
    <row r="125" spans="1:30" x14ac:dyDescent="0.2">
      <c r="A125" t="s">
        <v>25</v>
      </c>
      <c r="B125" t="s">
        <v>275</v>
      </c>
      <c r="C125">
        <v>28</v>
      </c>
      <c r="D125">
        <v>20</v>
      </c>
      <c r="E125">
        <v>11</v>
      </c>
      <c r="F125">
        <v>7</v>
      </c>
      <c r="G125">
        <v>2.0686237000000001E-3</v>
      </c>
      <c r="H125">
        <v>1.4599033999999999E-3</v>
      </c>
      <c r="I125" s="2">
        <v>9.3024410000000003E-4</v>
      </c>
      <c r="J125" s="2">
        <v>4.8674963E-4</v>
      </c>
      <c r="K125">
        <v>0.67880404000000005</v>
      </c>
      <c r="L125">
        <v>0.51705040000000002</v>
      </c>
      <c r="M125">
        <v>0.33045447</v>
      </c>
      <c r="N125">
        <v>0.20226443</v>
      </c>
      <c r="O125">
        <v>29</v>
      </c>
      <c r="P125">
        <v>20</v>
      </c>
      <c r="Q125">
        <v>11</v>
      </c>
      <c r="R125">
        <v>7</v>
      </c>
      <c r="S125" s="1">
        <v>0.22500000000000001</v>
      </c>
      <c r="T125" s="1">
        <v>0.18099999999999999</v>
      </c>
      <c r="U125" s="1">
        <v>0.124</v>
      </c>
      <c r="V125" s="1">
        <v>0.08</v>
      </c>
      <c r="W125" t="s">
        <v>276</v>
      </c>
      <c r="X125">
        <v>4</v>
      </c>
      <c r="Y125" t="s">
        <v>31</v>
      </c>
      <c r="Z125" s="23">
        <f t="shared" si="2"/>
        <v>48</v>
      </c>
      <c r="AA125" s="23">
        <f t="shared" si="3"/>
        <v>18</v>
      </c>
    </row>
    <row r="126" spans="1:30" x14ac:dyDescent="0.2">
      <c r="A126" t="s">
        <v>25</v>
      </c>
      <c r="B126" t="s">
        <v>277</v>
      </c>
      <c r="C126">
        <v>6</v>
      </c>
      <c r="D126">
        <v>8</v>
      </c>
      <c r="E126">
        <v>5</v>
      </c>
      <c r="F126">
        <v>8</v>
      </c>
      <c r="G126">
        <v>8.8986480000000003E-3</v>
      </c>
      <c r="H126">
        <v>1.2900376E-2</v>
      </c>
      <c r="I126">
        <v>5.2749067999999996E-3</v>
      </c>
      <c r="J126">
        <v>7.9516929999999993E-3</v>
      </c>
      <c r="K126">
        <v>1.3713736999999999</v>
      </c>
      <c r="L126">
        <v>1.2080047</v>
      </c>
      <c r="M126">
        <v>1.3713736999999999</v>
      </c>
      <c r="N126">
        <v>1.3713736999999999</v>
      </c>
      <c r="O126">
        <v>12</v>
      </c>
      <c r="P126">
        <v>17</v>
      </c>
      <c r="Q126">
        <v>6</v>
      </c>
      <c r="R126">
        <v>11</v>
      </c>
      <c r="S126" s="1">
        <v>0.375</v>
      </c>
      <c r="T126" s="1">
        <v>0.34399999999999997</v>
      </c>
      <c r="U126" s="1">
        <v>0.375</v>
      </c>
      <c r="V126" s="1">
        <v>0.375</v>
      </c>
      <c r="W126" t="s">
        <v>278</v>
      </c>
      <c r="X126">
        <v>4</v>
      </c>
      <c r="Y126" t="s">
        <v>31</v>
      </c>
      <c r="Z126" s="23">
        <f t="shared" si="2"/>
        <v>14</v>
      </c>
      <c r="AA126" s="23">
        <f t="shared" si="3"/>
        <v>17</v>
      </c>
    </row>
    <row r="127" spans="1:30" x14ac:dyDescent="0.2">
      <c r="A127" t="s">
        <v>25</v>
      </c>
      <c r="B127" t="s">
        <v>279</v>
      </c>
      <c r="C127">
        <v>18</v>
      </c>
      <c r="D127">
        <v>17</v>
      </c>
      <c r="E127">
        <v>21</v>
      </c>
      <c r="F127">
        <v>24</v>
      </c>
      <c r="G127">
        <v>7.5296256999999997E-3</v>
      </c>
      <c r="H127">
        <v>7.7052023000000001E-3</v>
      </c>
      <c r="I127">
        <v>9.7382900000000001E-3</v>
      </c>
      <c r="J127">
        <v>1.2010949E-2</v>
      </c>
      <c r="K127">
        <v>1.3713736999999999</v>
      </c>
      <c r="L127">
        <v>1.3173946999999999</v>
      </c>
      <c r="M127">
        <v>1.0090927999999999</v>
      </c>
      <c r="N127">
        <v>1.3173946999999999</v>
      </c>
      <c r="O127">
        <v>22</v>
      </c>
      <c r="P127">
        <v>22</v>
      </c>
      <c r="Q127">
        <v>24</v>
      </c>
      <c r="R127">
        <v>36</v>
      </c>
      <c r="S127" s="1">
        <v>0.375</v>
      </c>
      <c r="T127" s="1">
        <v>0.36499999999999999</v>
      </c>
      <c r="U127" s="1">
        <v>0.30299999999999999</v>
      </c>
      <c r="V127" s="1">
        <v>0.36499999999999999</v>
      </c>
      <c r="W127" t="s">
        <v>280</v>
      </c>
      <c r="X127">
        <v>4</v>
      </c>
      <c r="Y127" t="s">
        <v>31</v>
      </c>
      <c r="Z127" s="23">
        <f t="shared" si="2"/>
        <v>35</v>
      </c>
      <c r="AA127" s="23">
        <f t="shared" si="3"/>
        <v>60</v>
      </c>
    </row>
    <row r="128" spans="1:30" x14ac:dyDescent="0.2">
      <c r="A128" t="s">
        <v>25</v>
      </c>
      <c r="B128" t="s">
        <v>281</v>
      </c>
      <c r="C128">
        <v>14</v>
      </c>
      <c r="D128">
        <v>14</v>
      </c>
      <c r="E128">
        <v>21</v>
      </c>
      <c r="F128">
        <v>21</v>
      </c>
      <c r="G128">
        <v>4.0157999999999999E-3</v>
      </c>
      <c r="H128">
        <v>3.9226482999999996E-3</v>
      </c>
      <c r="I128">
        <v>6.4921932999999999E-3</v>
      </c>
      <c r="J128">
        <v>5.6940790000000003E-3</v>
      </c>
      <c r="K128">
        <v>0.46892630000000002</v>
      </c>
      <c r="L128">
        <v>0.38356637999999998</v>
      </c>
      <c r="M128">
        <v>0.69044090000000002</v>
      </c>
      <c r="N128">
        <v>0.71001530000000002</v>
      </c>
      <c r="O128">
        <v>22</v>
      </c>
      <c r="P128">
        <v>21</v>
      </c>
      <c r="Q128">
        <v>30</v>
      </c>
      <c r="R128">
        <v>32</v>
      </c>
      <c r="S128" s="1">
        <v>0.16700000000000001</v>
      </c>
      <c r="T128" s="1">
        <v>0.14099999999999999</v>
      </c>
      <c r="U128" s="1">
        <v>0.22800000000000001</v>
      </c>
      <c r="V128" s="1">
        <v>0.23300000000000001</v>
      </c>
      <c r="W128" t="s">
        <v>282</v>
      </c>
      <c r="X128">
        <v>4</v>
      </c>
      <c r="Y128" t="s">
        <v>31</v>
      </c>
      <c r="Z128" s="23">
        <f t="shared" si="2"/>
        <v>28</v>
      </c>
      <c r="AA128" s="23">
        <f t="shared" si="3"/>
        <v>62</v>
      </c>
      <c r="AB128" s="20"/>
      <c r="AC128" s="20"/>
      <c r="AD128" s="20"/>
    </row>
    <row r="129" spans="1:30" x14ac:dyDescent="0.2">
      <c r="A129" t="s">
        <v>25</v>
      </c>
      <c r="B129" t="s">
        <v>283</v>
      </c>
      <c r="C129">
        <v>15</v>
      </c>
      <c r="D129">
        <v>13</v>
      </c>
      <c r="E129">
        <v>13</v>
      </c>
      <c r="F129">
        <v>14</v>
      </c>
      <c r="G129">
        <v>8.267132E-3</v>
      </c>
      <c r="H129">
        <v>8.9298999999999993E-3</v>
      </c>
      <c r="I129">
        <v>9.2566109999999997E-3</v>
      </c>
      <c r="J129">
        <v>7.6112389999999997E-3</v>
      </c>
      <c r="K129">
        <v>1.1627185</v>
      </c>
      <c r="L129">
        <v>1.4043627000000001</v>
      </c>
      <c r="M129">
        <v>1.4043627000000001</v>
      </c>
      <c r="N129">
        <v>1.6668586999999999</v>
      </c>
      <c r="O129">
        <v>18</v>
      </c>
      <c r="P129">
        <v>19</v>
      </c>
      <c r="Q129">
        <v>17</v>
      </c>
      <c r="R129">
        <v>17</v>
      </c>
      <c r="S129" s="1">
        <v>0.33500000000000002</v>
      </c>
      <c r="T129" s="1">
        <v>0.38100000000000001</v>
      </c>
      <c r="U129" s="1">
        <v>0.38100000000000001</v>
      </c>
      <c r="V129" s="1">
        <v>0.42599999999999999</v>
      </c>
      <c r="W129" t="s">
        <v>284</v>
      </c>
      <c r="X129">
        <v>4</v>
      </c>
      <c r="Y129" t="s">
        <v>31</v>
      </c>
      <c r="Z129" s="23">
        <f t="shared" si="2"/>
        <v>28</v>
      </c>
      <c r="AA129" s="23">
        <f t="shared" si="3"/>
        <v>34</v>
      </c>
    </row>
    <row r="130" spans="1:30" x14ac:dyDescent="0.2">
      <c r="A130" t="s">
        <v>25</v>
      </c>
      <c r="B130" t="s">
        <v>285</v>
      </c>
      <c r="C130">
        <v>10</v>
      </c>
      <c r="D130">
        <v>11</v>
      </c>
      <c r="E130">
        <v>4</v>
      </c>
      <c r="F130">
        <v>4</v>
      </c>
      <c r="G130">
        <v>2.6158755999999999E-3</v>
      </c>
      <c r="H130">
        <v>3.824104E-3</v>
      </c>
      <c r="I130" s="2">
        <v>8.8607357000000002E-4</v>
      </c>
      <c r="J130">
        <v>1.0928597000000001E-3</v>
      </c>
      <c r="K130">
        <v>3.1399965000000001</v>
      </c>
      <c r="L130">
        <v>3.1399965000000001</v>
      </c>
      <c r="M130">
        <v>1.5527012</v>
      </c>
      <c r="N130">
        <v>0.72186863000000001</v>
      </c>
      <c r="O130">
        <v>14</v>
      </c>
      <c r="P130">
        <v>20</v>
      </c>
      <c r="Q130">
        <v>4</v>
      </c>
      <c r="R130">
        <v>6</v>
      </c>
      <c r="S130" s="1">
        <v>0.61699999999999999</v>
      </c>
      <c r="T130" s="1">
        <v>0.61699999999999999</v>
      </c>
      <c r="U130" s="1">
        <v>0.40699999999999997</v>
      </c>
      <c r="V130" s="1">
        <v>0.23599999999999999</v>
      </c>
      <c r="W130" t="s">
        <v>286</v>
      </c>
      <c r="X130">
        <v>4</v>
      </c>
      <c r="Y130" t="s">
        <v>31</v>
      </c>
      <c r="Z130" s="23">
        <f t="shared" si="2"/>
        <v>21</v>
      </c>
      <c r="AA130" s="23">
        <f t="shared" si="3"/>
        <v>10</v>
      </c>
      <c r="AB130" s="21"/>
      <c r="AC130" s="21"/>
      <c r="AD130" s="21"/>
    </row>
    <row r="131" spans="1:30" x14ac:dyDescent="0.2">
      <c r="A131" t="s">
        <v>25</v>
      </c>
      <c r="B131" t="s">
        <v>289</v>
      </c>
      <c r="C131">
        <v>33</v>
      </c>
      <c r="D131">
        <v>31</v>
      </c>
      <c r="E131">
        <v>24</v>
      </c>
      <c r="F131">
        <v>25</v>
      </c>
      <c r="G131">
        <v>1.0483339E-2</v>
      </c>
      <c r="H131">
        <v>9.9793399999999997E-3</v>
      </c>
      <c r="I131">
        <v>9.5381879999999995E-3</v>
      </c>
      <c r="J131">
        <v>8.0804250000000005E-3</v>
      </c>
      <c r="K131">
        <v>2.8194427000000002</v>
      </c>
      <c r="L131">
        <v>2.8194427000000002</v>
      </c>
      <c r="M131">
        <v>1.741574</v>
      </c>
      <c r="N131">
        <v>2.0130059999999999</v>
      </c>
      <c r="O131">
        <v>43</v>
      </c>
      <c r="P131">
        <v>40</v>
      </c>
      <c r="Q131">
        <v>33</v>
      </c>
      <c r="R131">
        <v>34</v>
      </c>
      <c r="S131" s="1">
        <v>0.58199999999999996</v>
      </c>
      <c r="T131" s="1">
        <v>0.58199999999999996</v>
      </c>
      <c r="U131" s="1">
        <v>0.438</v>
      </c>
      <c r="V131" s="1">
        <v>0.47899999999999998</v>
      </c>
      <c r="W131" t="s">
        <v>290</v>
      </c>
      <c r="X131">
        <v>4</v>
      </c>
      <c r="Y131" t="s">
        <v>31</v>
      </c>
      <c r="Z131" s="23">
        <f t="shared" si="2"/>
        <v>64</v>
      </c>
      <c r="AA131" s="23">
        <f t="shared" si="3"/>
        <v>67</v>
      </c>
    </row>
    <row r="132" spans="1:30" x14ac:dyDescent="0.2">
      <c r="A132" t="s">
        <v>25</v>
      </c>
      <c r="B132" t="s">
        <v>293</v>
      </c>
      <c r="C132">
        <v>0</v>
      </c>
      <c r="D132">
        <v>0</v>
      </c>
      <c r="E132">
        <v>6</v>
      </c>
      <c r="F132">
        <v>8</v>
      </c>
      <c r="G132">
        <v>0</v>
      </c>
      <c r="H132">
        <v>0</v>
      </c>
      <c r="I132" s="2">
        <v>8.4822619999999995E-4</v>
      </c>
      <c r="J132" s="2">
        <v>9.2993749999999999E-4</v>
      </c>
      <c r="K132">
        <v>0</v>
      </c>
      <c r="L132">
        <v>0</v>
      </c>
      <c r="M132">
        <v>0.21618604999999999</v>
      </c>
      <c r="N132">
        <v>0.42560756</v>
      </c>
      <c r="O132">
        <v>0</v>
      </c>
      <c r="P132">
        <v>0</v>
      </c>
      <c r="Q132">
        <v>6</v>
      </c>
      <c r="R132">
        <v>8</v>
      </c>
      <c r="S132">
        <v>0</v>
      </c>
      <c r="T132">
        <v>0</v>
      </c>
      <c r="U132" s="1">
        <v>8.5000000000000006E-2</v>
      </c>
      <c r="V132" s="1">
        <v>0.154</v>
      </c>
      <c r="W132" t="s">
        <v>294</v>
      </c>
      <c r="X132">
        <v>2</v>
      </c>
      <c r="Y132" t="s">
        <v>28</v>
      </c>
      <c r="Z132" s="23">
        <f t="shared" ref="Z132:Z135" si="4">SUM(C132,D132)</f>
        <v>0</v>
      </c>
      <c r="AA132" s="23">
        <f t="shared" ref="AA132:AA135" si="5">SUM(Q132+R132)</f>
        <v>14</v>
      </c>
    </row>
    <row r="133" spans="1:30" x14ac:dyDescent="0.2">
      <c r="A133" t="s">
        <v>25</v>
      </c>
      <c r="B133" t="s">
        <v>295</v>
      </c>
      <c r="C133">
        <v>38</v>
      </c>
      <c r="D133">
        <v>33</v>
      </c>
      <c r="E133">
        <v>28</v>
      </c>
      <c r="F133">
        <v>30</v>
      </c>
      <c r="G133">
        <v>2.3077813999999999E-2</v>
      </c>
      <c r="H133">
        <v>2.0013513E-2</v>
      </c>
      <c r="I133">
        <v>1.9012850000000001E-2</v>
      </c>
      <c r="J133">
        <v>1.9064998E-2</v>
      </c>
      <c r="K133">
        <v>2.5399734999999999</v>
      </c>
      <c r="L133">
        <v>2.1622777000000002</v>
      </c>
      <c r="M133">
        <v>2.1622777000000002</v>
      </c>
      <c r="N133">
        <v>1.7861210999999999</v>
      </c>
      <c r="O133">
        <v>59</v>
      </c>
      <c r="P133">
        <v>50</v>
      </c>
      <c r="Q133">
        <v>41</v>
      </c>
      <c r="R133">
        <v>50</v>
      </c>
      <c r="S133" s="1">
        <v>0.54900000000000004</v>
      </c>
      <c r="T133" s="1">
        <v>0.5</v>
      </c>
      <c r="U133" s="1">
        <v>0.5</v>
      </c>
      <c r="V133" s="1">
        <v>0.44500000000000001</v>
      </c>
      <c r="W133" t="s">
        <v>296</v>
      </c>
      <c r="X133">
        <v>4</v>
      </c>
      <c r="Y133" t="s">
        <v>31</v>
      </c>
      <c r="Z133" s="23">
        <f t="shared" si="4"/>
        <v>71</v>
      </c>
      <c r="AA133" s="23">
        <f t="shared" si="5"/>
        <v>91</v>
      </c>
    </row>
    <row r="134" spans="1:30" x14ac:dyDescent="0.2">
      <c r="A134" t="s">
        <v>25</v>
      </c>
      <c r="B134" t="s">
        <v>297</v>
      </c>
      <c r="C134">
        <v>86</v>
      </c>
      <c r="D134">
        <v>89</v>
      </c>
      <c r="E134">
        <v>61</v>
      </c>
      <c r="F134">
        <v>45</v>
      </c>
      <c r="G134">
        <v>1.472498E-2</v>
      </c>
      <c r="H134">
        <v>1.5068338000000001E-2</v>
      </c>
      <c r="I134">
        <v>1.0369333999999999E-2</v>
      </c>
      <c r="J134">
        <v>6.4755760000000002E-3</v>
      </c>
      <c r="K134">
        <v>2.7068074000000002</v>
      </c>
      <c r="L134">
        <v>2.6812897000000002</v>
      </c>
      <c r="M134">
        <v>2.0902956000000001</v>
      </c>
      <c r="N134">
        <v>1.5176768</v>
      </c>
      <c r="O134">
        <v>133</v>
      </c>
      <c r="P134">
        <v>133</v>
      </c>
      <c r="Q134">
        <v>79</v>
      </c>
      <c r="R134">
        <v>60</v>
      </c>
      <c r="S134" s="1">
        <v>0.56899999999999995</v>
      </c>
      <c r="T134" s="1">
        <v>0.56599999999999995</v>
      </c>
      <c r="U134" s="1">
        <v>0.49</v>
      </c>
      <c r="V134" s="1">
        <v>0.40100000000000002</v>
      </c>
      <c r="W134" t="s">
        <v>298</v>
      </c>
      <c r="X134">
        <v>4</v>
      </c>
      <c r="Y134" t="s">
        <v>31</v>
      </c>
      <c r="Z134" s="23">
        <f t="shared" si="4"/>
        <v>175</v>
      </c>
      <c r="AA134" s="23">
        <f t="shared" si="5"/>
        <v>139</v>
      </c>
    </row>
    <row r="135" spans="1:30" x14ac:dyDescent="0.2">
      <c r="A135" t="s">
        <v>25</v>
      </c>
      <c r="B135" t="s">
        <v>299</v>
      </c>
      <c r="C135">
        <v>8</v>
      </c>
      <c r="D135">
        <v>10</v>
      </c>
      <c r="E135">
        <v>7</v>
      </c>
      <c r="F135">
        <v>15</v>
      </c>
      <c r="G135">
        <v>5.3931205000000001E-3</v>
      </c>
      <c r="H135">
        <v>7.7264289999999999E-3</v>
      </c>
      <c r="I135">
        <v>7.0332093E-3</v>
      </c>
      <c r="J135">
        <v>1.0514635E-2</v>
      </c>
      <c r="K135">
        <v>0.54525447000000005</v>
      </c>
      <c r="L135">
        <v>1.0090927999999999</v>
      </c>
      <c r="M135">
        <v>0.54525447000000005</v>
      </c>
      <c r="N135">
        <v>0.81134010000000001</v>
      </c>
      <c r="O135">
        <v>10</v>
      </c>
      <c r="P135">
        <v>14</v>
      </c>
      <c r="Q135">
        <v>11</v>
      </c>
      <c r="R135">
        <v>20</v>
      </c>
      <c r="S135" s="1">
        <v>0.189</v>
      </c>
      <c r="T135" s="1">
        <v>0.30299999999999999</v>
      </c>
      <c r="U135" s="1">
        <v>0.189</v>
      </c>
      <c r="V135" s="1">
        <v>0.25800000000000001</v>
      </c>
      <c r="W135" t="s">
        <v>300</v>
      </c>
      <c r="X135">
        <v>4</v>
      </c>
      <c r="Y135" t="s">
        <v>31</v>
      </c>
      <c r="Z135" s="23">
        <f t="shared" si="4"/>
        <v>18</v>
      </c>
      <c r="AA135" s="23">
        <f t="shared" si="5"/>
        <v>31</v>
      </c>
      <c r="AB135" s="21"/>
      <c r="AC135" s="21"/>
      <c r="AD135" s="21"/>
    </row>
  </sheetData>
  <sortState ref="A3:AD13">
    <sortCondition ref="AD3:AD13"/>
  </sortState>
  <pageMargins left="0.7" right="0.7" top="0.75" bottom="0.75" header="0.3" footer="0.3"/>
  <pageSetup scale="2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Rde1,Rde1-prp43-ts5,Rde2</vt:lpstr>
      <vt:lpstr>Rde3,Rde5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Moresco</dc:creator>
  <cp:lastModifiedBy>Microsoft Office User</cp:lastModifiedBy>
  <cp:lastPrinted>2019-03-11T19:51:55Z</cp:lastPrinted>
  <dcterms:created xsi:type="dcterms:W3CDTF">2019-03-11T19:30:24Z</dcterms:created>
  <dcterms:modified xsi:type="dcterms:W3CDTF">2019-03-12T02:11:51Z</dcterms:modified>
</cp:coreProperties>
</file>