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ztang/Documents/Manuscripts/BHABHTBPAPaper/Revision/"/>
    </mc:Choice>
  </mc:AlternateContent>
  <xr:revisionPtr revIDLastSave="0" documentId="8_{AD18A0B9-6565-CA40-988C-1D81DAC08A4D}" xr6:coauthVersionLast="34" xr6:coauthVersionMax="34" xr10:uidLastSave="{00000000-0000-0000-0000-000000000000}"/>
  <bookViews>
    <workbookView xWindow="3860" yWindow="2400" windowWidth="18240" windowHeight="14580" tabRatio="500" xr2:uid="{00000000-000D-0000-FFFF-FFFF00000000}"/>
  </bookViews>
  <sheets>
    <sheet name="GSV's BHABHTBPA" sheetId="7" r:id="rId1"/>
    <sheet name="Instructions" sheetId="8" r:id="rId2"/>
    <sheet name="Data" sheetId="9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61" i="9" l="1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X54" i="9"/>
  <c r="W54" i="9"/>
  <c r="V54" i="9"/>
  <c r="U54" i="9"/>
  <c r="T54" i="9"/>
  <c r="S54" i="9"/>
  <c r="R54" i="9"/>
  <c r="R56" i="9" s="1"/>
  <c r="Q54" i="9"/>
  <c r="Q56" i="9" s="1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X53" i="9"/>
  <c r="X56" i="9" s="1"/>
  <c r="W53" i="9"/>
  <c r="W56" i="9" s="1"/>
  <c r="V53" i="9"/>
  <c r="U53" i="9"/>
  <c r="T53" i="9"/>
  <c r="S53" i="9"/>
  <c r="R53" i="9"/>
  <c r="Q53" i="9"/>
  <c r="P53" i="9"/>
  <c r="P56" i="9" s="1"/>
  <c r="O53" i="9"/>
  <c r="O56" i="9" s="1"/>
  <c r="N53" i="9"/>
  <c r="M53" i="9"/>
  <c r="L53" i="9"/>
  <c r="K53" i="9"/>
  <c r="J53" i="9"/>
  <c r="I53" i="9"/>
  <c r="H53" i="9"/>
  <c r="H56" i="9" s="1"/>
  <c r="G53" i="9"/>
  <c r="G56" i="9" s="1"/>
  <c r="F53" i="9"/>
  <c r="E53" i="9"/>
  <c r="D53" i="9"/>
  <c r="C53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J50" i="9" s="1"/>
  <c r="I47" i="9"/>
  <c r="H47" i="9"/>
  <c r="G47" i="9"/>
  <c r="F47" i="9"/>
  <c r="E47" i="9"/>
  <c r="D47" i="9"/>
  <c r="C47" i="9"/>
  <c r="I50" i="9" l="1"/>
  <c r="I56" i="9"/>
  <c r="E50" i="9"/>
  <c r="U50" i="9"/>
  <c r="J56" i="9"/>
  <c r="V50" i="9"/>
  <c r="Q62" i="9"/>
  <c r="Q50" i="9"/>
  <c r="J62" i="9"/>
  <c r="M50" i="9"/>
  <c r="F50" i="9"/>
  <c r="I62" i="9"/>
  <c r="R50" i="9"/>
  <c r="N50" i="9"/>
  <c r="R62" i="9"/>
  <c r="C62" i="9"/>
  <c r="X50" i="9"/>
  <c r="D62" i="9"/>
  <c r="K56" i="9"/>
  <c r="S56" i="9"/>
  <c r="E62" i="9"/>
  <c r="M62" i="9"/>
  <c r="U62" i="9"/>
  <c r="G50" i="9"/>
  <c r="S62" i="9"/>
  <c r="P50" i="9"/>
  <c r="L62" i="9"/>
  <c r="C56" i="9"/>
  <c r="D56" i="9"/>
  <c r="L56" i="9"/>
  <c r="T56" i="9"/>
  <c r="F62" i="9"/>
  <c r="N62" i="9"/>
  <c r="V62" i="9"/>
  <c r="W50" i="9"/>
  <c r="K62" i="9"/>
  <c r="H50" i="9"/>
  <c r="T62" i="9"/>
  <c r="C50" i="9"/>
  <c r="K50" i="9"/>
  <c r="S50" i="9"/>
  <c r="E56" i="9"/>
  <c r="M56" i="9"/>
  <c r="U56" i="9"/>
  <c r="G62" i="9"/>
  <c r="O62" i="9"/>
  <c r="W62" i="9"/>
  <c r="O50" i="9"/>
  <c r="D50" i="9"/>
  <c r="L50" i="9"/>
  <c r="T50" i="9"/>
  <c r="F56" i="9"/>
  <c r="N56" i="9"/>
  <c r="V56" i="9"/>
  <c r="H62" i="9"/>
  <c r="P62" i="9"/>
  <c r="X62" i="9"/>
  <c r="X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C65" i="7"/>
  <c r="H60" i="7"/>
  <c r="D60" i="7"/>
  <c r="E60" i="7"/>
  <c r="F60" i="7"/>
  <c r="G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C60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</calcChain>
</file>

<file path=xl/sharedStrings.xml><?xml version="1.0" encoding="utf-8"?>
<sst xmlns="http://schemas.openxmlformats.org/spreadsheetml/2006/main" count="242" uniqueCount="81">
  <si>
    <t>Quantification:  The growth of each spotted strain was quantified by calculating the pixel intensity of each dott and normalized using the following formula: Growth score value: GSV= Mutant Treated/ Mutant Untreated /Wt Treated/WT Untreated. There were 3 replicates for each treatment and were labelled with yellow, orange and red cells</t>
    <phoneticPr fontId="4" type="noConversion"/>
  </si>
  <si>
    <t>GSV</t>
    <phoneticPr fontId="4" type="noConversion"/>
  </si>
  <si>
    <t>Yellow Highlight- data from June 13th pinning</t>
    <phoneticPr fontId="4" type="noConversion"/>
  </si>
  <si>
    <t>Orange Highlight- data from June 9th (first set of plates)</t>
    <phoneticPr fontId="4" type="noConversion"/>
  </si>
  <si>
    <t xml:space="preserve">Red Highlight - data from June 9th (second set of plates) </t>
    <phoneticPr fontId="4" type="noConversion"/>
  </si>
  <si>
    <t xml:space="preserve"> raw data: raw data was obtained by taking pictures of plates with pinned mutant strains on DMSO, BHA, BHT, and BPA plates.</t>
    <phoneticPr fontId="4" type="noConversion"/>
  </si>
  <si>
    <t>rad14</t>
  </si>
  <si>
    <t>rad1</t>
  </si>
  <si>
    <t>rad2</t>
  </si>
  <si>
    <t>rad4,rad3-6</t>
  </si>
  <si>
    <t>apn1</t>
  </si>
  <si>
    <t>ogg1</t>
  </si>
  <si>
    <t>rmr3</t>
  </si>
  <si>
    <t>pol3</t>
  </si>
  <si>
    <t>sir3</t>
  </si>
  <si>
    <t>sir2,sir3</t>
  </si>
  <si>
    <t>sir3,sir4</t>
  </si>
  <si>
    <t>hdf2</t>
  </si>
  <si>
    <t>rad52</t>
  </si>
  <si>
    <t>rad54</t>
  </si>
  <si>
    <t>rad55</t>
  </si>
  <si>
    <t>sg51</t>
  </si>
  <si>
    <t>sae2</t>
  </si>
  <si>
    <t>rad27</t>
  </si>
  <si>
    <t>mus81</t>
  </si>
  <si>
    <t>rad59</t>
  </si>
  <si>
    <t>srs2</t>
  </si>
  <si>
    <t>1st Dot</t>
    <phoneticPr fontId="4" type="noConversion"/>
  </si>
  <si>
    <t>1st Dot</t>
  </si>
  <si>
    <t>BHT</t>
    <phoneticPr fontId="4" type="noConversion"/>
  </si>
  <si>
    <t>Average</t>
    <phoneticPr fontId="4" type="noConversion"/>
  </si>
  <si>
    <t>Normalized data:</t>
  </si>
  <si>
    <t>BPA</t>
    <phoneticPr fontId="4" type="noConversion"/>
  </si>
  <si>
    <t>1st Dot</t>
    <phoneticPr fontId="4" type="noConversion"/>
  </si>
  <si>
    <t>WT 2</t>
    <phoneticPr fontId="4" type="noConversion"/>
  </si>
  <si>
    <t>BHA treatment</t>
    <phoneticPr fontId="4" type="noConversion"/>
  </si>
  <si>
    <t>1st dot</t>
  </si>
  <si>
    <t>1st dot</t>
    <phoneticPr fontId="4" type="noConversion"/>
  </si>
  <si>
    <t>WT 1</t>
    <phoneticPr fontId="4" type="noConversion"/>
  </si>
  <si>
    <t>BHT</t>
    <phoneticPr fontId="4" type="noConversion"/>
  </si>
  <si>
    <t>BPA</t>
    <phoneticPr fontId="4" type="noConversion"/>
  </si>
  <si>
    <t>BHA</t>
    <phoneticPr fontId="4" type="noConversion"/>
  </si>
  <si>
    <t>dnl4</t>
    <phoneticPr fontId="4" type="noConversion"/>
  </si>
  <si>
    <t>sgs1</t>
    <phoneticPr fontId="4" type="noConversion"/>
  </si>
  <si>
    <t>dnl4</t>
    <phoneticPr fontId="4" type="noConversion"/>
  </si>
  <si>
    <t>Deleted rad4,rad3-G5959R double mutant and pol3 from graph because they are not deletion  strains.</t>
    <phoneticPr fontId="4" type="noConversion"/>
  </si>
  <si>
    <t>GSV</t>
    <phoneticPr fontId="4" type="noConversion"/>
  </si>
  <si>
    <t xml:space="preserve">Normalized data: normalized data of three different replicates  averaged  </t>
    <phoneticPr fontId="4" type="noConversion"/>
  </si>
  <si>
    <t xml:space="preserve">Average </t>
    <phoneticPr fontId="4" type="noConversion"/>
  </si>
  <si>
    <t xml:space="preserve">Average </t>
    <phoneticPr fontId="4" type="noConversion"/>
  </si>
  <si>
    <t>Average</t>
  </si>
  <si>
    <t>Treatment</t>
  </si>
  <si>
    <t>WT 1</t>
  </si>
  <si>
    <t>mutant</t>
  </si>
  <si>
    <t>CONTROL (DMSO)</t>
  </si>
  <si>
    <t>_x0010_061711CIday4</t>
    <phoneticPr fontId="4" type="noConversion"/>
  </si>
  <si>
    <t>dal4</t>
  </si>
  <si>
    <t>_x0010_061511CIday2</t>
  </si>
  <si>
    <r>
      <t>_x000C_052411</t>
    </r>
    <r>
      <rPr>
        <b/>
        <sz val="10"/>
        <rFont val="Verdana"/>
        <family val="2"/>
      </rPr>
      <t>C</t>
    </r>
    <r>
      <rPr>
        <sz val="10"/>
        <rFont val="Verdana"/>
        <family val="2"/>
      </rPr>
      <t>I</t>
    </r>
  </si>
  <si>
    <t>052411CII</t>
    <phoneticPr fontId="4" type="noConversion"/>
  </si>
  <si>
    <t>_x0014_061711BHA70Iday4</t>
    <phoneticPr fontId="4" type="noConversion"/>
  </si>
  <si>
    <t xml:space="preserve">1st Dot </t>
    <phoneticPr fontId="4" type="noConversion"/>
  </si>
  <si>
    <r>
      <t>_x0012_052611</t>
    </r>
    <r>
      <rPr>
        <b/>
        <sz val="10"/>
        <rFont val="Verdana"/>
        <family val="2"/>
      </rPr>
      <t>BHA</t>
    </r>
    <r>
      <rPr>
        <sz val="10"/>
        <rFont val="Verdana"/>
        <family val="2"/>
      </rPr>
      <t>80Id8</t>
    </r>
  </si>
  <si>
    <t>_x0013_052611BHA80IId8</t>
    <phoneticPr fontId="4" type="noConversion"/>
  </si>
  <si>
    <t>_x0014_061511BHT80Iday2</t>
    <phoneticPr fontId="4" type="noConversion"/>
  </si>
  <si>
    <r>
      <t>_x0012_052611</t>
    </r>
    <r>
      <rPr>
        <b/>
        <sz val="10"/>
        <rFont val="Verdana"/>
        <family val="2"/>
      </rPr>
      <t>BHT</t>
    </r>
    <r>
      <rPr>
        <sz val="10"/>
        <rFont val="Verdana"/>
        <family val="2"/>
      </rPr>
      <t>80Id4</t>
    </r>
  </si>
  <si>
    <t>_x0013_052411BHT80IId2</t>
    <phoneticPr fontId="4" type="noConversion"/>
  </si>
  <si>
    <t>_x0014_061711BPA80Iday4</t>
    <phoneticPr fontId="4" type="noConversion"/>
  </si>
  <si>
    <r>
      <t>_x0012_052611</t>
    </r>
    <r>
      <rPr>
        <b/>
        <sz val="10"/>
        <rFont val="Verdana"/>
        <family val="2"/>
      </rPr>
      <t>BPA</t>
    </r>
    <r>
      <rPr>
        <sz val="10"/>
        <rFont val="Verdana"/>
        <family val="2"/>
      </rPr>
      <t>80Id4</t>
    </r>
  </si>
  <si>
    <t>_x0013_052611BPA80IId4</t>
    <phoneticPr fontId="4" type="noConversion"/>
  </si>
  <si>
    <t>All data imported from Carestream</t>
    <phoneticPr fontId="4" type="noConversion"/>
  </si>
  <si>
    <t>Yellow Highlight- data from June 13th pinning (note CIday2 was the control used for comparison with BHT and CIday4 is the control used for BHA and BPA)</t>
    <phoneticPr fontId="4" type="noConversion"/>
  </si>
  <si>
    <t>GSV:  (Mutant in phenol/mutant in DMSO x WT in DMSO/ WT in phenol)</t>
  </si>
  <si>
    <t>BHA</t>
  </si>
  <si>
    <t>Average GSV BHA</t>
  </si>
  <si>
    <t>BHT</t>
  </si>
  <si>
    <t>Average GSV BHT</t>
  </si>
  <si>
    <t>BPA</t>
  </si>
  <si>
    <t>Average GSV BPA</t>
  </si>
  <si>
    <t xml:space="preserve"> (Mutant in phenol/mutant in DMSO x WT in DMSO/ WT in phenol)</t>
    <phoneticPr fontId="4" type="noConversion"/>
  </si>
  <si>
    <t>normalized data for each replicate that was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</si>
</sst>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name val="Calibri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</cellStyleXfs>
  <cellXfs count="32">
    <xf numFmtId="0" fontId="0" fillId="0" borderId="0" xfId="0"/>
    <xf numFmtId="0" fontId="3" fillId="0" borderId="0" xfId="0" applyFont="1"/>
    <xf numFmtId="0" fontId="5" fillId="2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2" fontId="0" fillId="0" borderId="0" xfId="0" applyNumberFormat="1"/>
    <xf numFmtId="0" fontId="3" fillId="4" borderId="0" xfId="0" applyFont="1" applyFill="1"/>
    <xf numFmtId="0" fontId="3" fillId="3" borderId="0" xfId="0" applyFont="1" applyFill="1"/>
    <xf numFmtId="0" fontId="2" fillId="3" borderId="0" xfId="0" applyFont="1" applyFill="1"/>
    <xf numFmtId="0" fontId="2" fillId="4" borderId="0" xfId="0" applyFont="1" applyFill="1"/>
    <xf numFmtId="0" fontId="0" fillId="0" borderId="0" xfId="0"/>
    <xf numFmtId="0" fontId="3" fillId="0" borderId="0" xfId="0" applyFont="1" applyFill="1"/>
    <xf numFmtId="0" fontId="9" fillId="0" borderId="0" xfId="3" applyFont="1"/>
    <xf numFmtId="0" fontId="8" fillId="0" borderId="0" xfId="3"/>
    <xf numFmtId="0" fontId="8" fillId="2" borderId="0" xfId="3" applyFont="1" applyFill="1"/>
    <xf numFmtId="0" fontId="5" fillId="2" borderId="0" xfId="3" applyFont="1" applyFill="1"/>
    <xf numFmtId="0" fontId="8" fillId="3" borderId="0" xfId="3" applyFont="1" applyFill="1"/>
    <xf numFmtId="0" fontId="8" fillId="3" borderId="0" xfId="3" applyFill="1"/>
    <xf numFmtId="0" fontId="8" fillId="4" borderId="0" xfId="3" applyFill="1"/>
    <xf numFmtId="0" fontId="8" fillId="2" borderId="0" xfId="3" applyFill="1"/>
    <xf numFmtId="0" fontId="10" fillId="2" borderId="0" xfId="3" applyFont="1" applyFill="1"/>
    <xf numFmtId="2" fontId="8" fillId="0" borderId="0" xfId="3" applyNumberFormat="1"/>
    <xf numFmtId="0" fontId="9" fillId="2" borderId="0" xfId="3" applyFont="1" applyFill="1"/>
    <xf numFmtId="0" fontId="11" fillId="2" borderId="0" xfId="3" applyFont="1" applyFill="1"/>
    <xf numFmtId="0" fontId="1" fillId="0" borderId="0" xfId="0" applyFont="1"/>
  </cellXfs>
  <cellStyles count="4">
    <cellStyle name="Followed Hyperlink" xfId="2" builtinId="9" hidden="1"/>
    <cellStyle name="Hyperlink" xfId="1" builtinId="8" hidden="1"/>
    <cellStyle name="Normal" xfId="0" builtinId="0"/>
    <cellStyle name="Normal 2" xfId="3" xr:uid="{7ED443FD-AF76-7947-96A0-47FB1EE7C1B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tabSelected="1" workbookViewId="0">
      <selection activeCell="C55" sqref="C55"/>
    </sheetView>
  </sheetViews>
  <sheetFormatPr baseColWidth="10" defaultRowHeight="13" x14ac:dyDescent="0.15"/>
  <cols>
    <col min="1" max="1" width="10.6640625" style="9"/>
    <col min="3" max="5" width="11.5" bestFit="1" customWidth="1"/>
    <col min="6" max="7" width="11.6640625" bestFit="1" customWidth="1"/>
    <col min="8" max="8" width="12.33203125" bestFit="1" customWidth="1"/>
    <col min="9" max="10" width="11.6640625" bestFit="1" customWidth="1"/>
    <col min="11" max="11" width="11.5" bestFit="1" customWidth="1"/>
    <col min="12" max="12" width="11.6640625" bestFit="1" customWidth="1"/>
    <col min="13" max="13" width="11.5" bestFit="1" customWidth="1"/>
    <col min="14" max="16" width="11.6640625" bestFit="1" customWidth="1"/>
    <col min="17" max="17" width="11.5" bestFit="1" customWidth="1"/>
    <col min="18" max="18" width="11.6640625" bestFit="1" customWidth="1"/>
    <col min="19" max="19" width="12.5" bestFit="1" customWidth="1"/>
    <col min="20" max="20" width="11.6640625" bestFit="1" customWidth="1"/>
    <col min="21" max="21" width="12.33203125" bestFit="1" customWidth="1"/>
    <col min="22" max="22" width="11.6640625" bestFit="1" customWidth="1"/>
  </cols>
  <sheetData>
    <row r="1" spans="1:23" s="7" customFormat="1" x14ac:dyDescent="0.15">
      <c r="A1" s="9"/>
    </row>
    <row r="2" spans="1:23" s="11" customFormat="1" x14ac:dyDescent="0.15">
      <c r="A2" s="10" t="s">
        <v>47</v>
      </c>
    </row>
    <row r="3" spans="1:23" s="7" customFormat="1" ht="15" x14ac:dyDescent="0.2">
      <c r="A3" s="8" t="s">
        <v>41</v>
      </c>
      <c r="B3" s="8" t="s">
        <v>38</v>
      </c>
      <c r="C3" s="2" t="s">
        <v>6</v>
      </c>
      <c r="D3" s="2" t="s">
        <v>7</v>
      </c>
      <c r="E3" s="2" t="s">
        <v>8</v>
      </c>
      <c r="F3" s="2" t="s">
        <v>10</v>
      </c>
      <c r="G3" s="2" t="s">
        <v>11</v>
      </c>
      <c r="H3" s="2" t="s">
        <v>12</v>
      </c>
      <c r="I3" s="2" t="s">
        <v>14</v>
      </c>
      <c r="J3" s="2" t="s">
        <v>15</v>
      </c>
      <c r="K3" s="2" t="s">
        <v>16</v>
      </c>
      <c r="L3" s="2" t="s">
        <v>42</v>
      </c>
      <c r="M3" s="2" t="s">
        <v>17</v>
      </c>
      <c r="N3" s="2" t="s">
        <v>18</v>
      </c>
      <c r="O3" s="2" t="s">
        <v>19</v>
      </c>
      <c r="P3" s="2" t="s">
        <v>20</v>
      </c>
      <c r="Q3" s="2" t="s">
        <v>43</v>
      </c>
      <c r="R3" s="2" t="s">
        <v>22</v>
      </c>
      <c r="S3" s="2" t="s">
        <v>23</v>
      </c>
      <c r="T3" s="2" t="s">
        <v>24</v>
      </c>
      <c r="U3" s="2" t="s">
        <v>25</v>
      </c>
      <c r="V3" s="2" t="s">
        <v>26</v>
      </c>
      <c r="W3" s="2" t="s">
        <v>34</v>
      </c>
    </row>
    <row r="4" spans="1:23" x14ac:dyDescent="0.15">
      <c r="A4" s="9" t="s">
        <v>1</v>
      </c>
      <c r="B4" s="17" t="s">
        <v>50</v>
      </c>
      <c r="C4" s="12">
        <v>0.33958502828700399</v>
      </c>
      <c r="D4" s="12">
        <v>1.1356265999502966</v>
      </c>
      <c r="E4" s="12">
        <v>4.7897699802743139</v>
      </c>
      <c r="F4" s="12">
        <v>20.139955595399314</v>
      </c>
      <c r="G4" s="12">
        <v>4.2055095525295547</v>
      </c>
      <c r="H4" s="12">
        <v>0.31798996425364373</v>
      </c>
      <c r="I4" s="12">
        <v>17.092845236685879</v>
      </c>
      <c r="J4" s="12">
        <v>4.4560850788251587</v>
      </c>
      <c r="K4" s="12">
        <v>1.3631994854621139</v>
      </c>
      <c r="L4" s="12">
        <v>19.48476660348329</v>
      </c>
      <c r="M4" s="12">
        <v>2.6817943174435457</v>
      </c>
      <c r="N4" s="12">
        <v>20.997421980077334</v>
      </c>
      <c r="O4" s="12">
        <v>1.5667866536159822</v>
      </c>
      <c r="P4" s="12">
        <v>18.296977887522299</v>
      </c>
      <c r="Q4" s="12">
        <v>2.0531364686979336</v>
      </c>
      <c r="R4" s="12">
        <v>5.5832967064993797</v>
      </c>
      <c r="S4" s="12">
        <v>24.033976951908596</v>
      </c>
      <c r="T4" s="12">
        <v>14.677218197060689</v>
      </c>
      <c r="U4" s="12">
        <v>1.5021956151409095</v>
      </c>
      <c r="V4" s="12">
        <v>1.2853756165518695</v>
      </c>
    </row>
    <row r="5" spans="1:23" x14ac:dyDescent="0.1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3" x14ac:dyDescent="0.15">
      <c r="A6" s="9" t="s">
        <v>39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3" x14ac:dyDescent="0.15">
      <c r="A7" s="9" t="s">
        <v>1</v>
      </c>
      <c r="B7" s="17" t="s">
        <v>48</v>
      </c>
      <c r="C7" s="12">
        <v>1.0964974199256348</v>
      </c>
      <c r="D7" s="12">
        <v>1.0760179057728043</v>
      </c>
      <c r="E7" s="12">
        <v>1.0163892502647665</v>
      </c>
      <c r="F7" s="12">
        <v>1.1061002952718404</v>
      </c>
      <c r="G7" s="12">
        <v>1.0799954411416959</v>
      </c>
      <c r="H7" s="12">
        <v>0.91687164630434947</v>
      </c>
      <c r="I7" s="12">
        <v>1.0012856434061446</v>
      </c>
      <c r="J7" s="12">
        <v>1.0298621134087056</v>
      </c>
      <c r="K7" s="12">
        <v>1.0151295369044595</v>
      </c>
      <c r="L7" s="12">
        <v>1.0592181604745312</v>
      </c>
      <c r="M7" s="12">
        <v>1.2444392524385184</v>
      </c>
      <c r="N7" s="12">
        <v>1.0609296255178915</v>
      </c>
      <c r="O7" s="12">
        <v>1.1891243462253986</v>
      </c>
      <c r="P7" s="12">
        <v>1.0264767912873716</v>
      </c>
      <c r="Q7" s="12">
        <v>1.0315032847996799</v>
      </c>
      <c r="R7" s="12">
        <v>1.0383370330811437</v>
      </c>
      <c r="S7" s="12">
        <v>1.1296452930173071</v>
      </c>
      <c r="T7" s="12">
        <v>1.0141374857280183</v>
      </c>
      <c r="U7" s="12">
        <v>1.0080760530168795</v>
      </c>
      <c r="V7" s="12">
        <v>1.0199417899211347</v>
      </c>
    </row>
    <row r="8" spans="1:23" x14ac:dyDescent="0.15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3" x14ac:dyDescent="0.15">
      <c r="A9" s="9" t="s">
        <v>40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3" x14ac:dyDescent="0.15">
      <c r="A10" s="9" t="s">
        <v>1</v>
      </c>
      <c r="B10" s="17" t="s">
        <v>49</v>
      </c>
      <c r="C10" s="12">
        <v>0.39398617049999451</v>
      </c>
      <c r="D10" s="12">
        <v>0.18276232353521413</v>
      </c>
      <c r="E10" s="12">
        <v>0.57280584273345558</v>
      </c>
      <c r="F10" s="12">
        <v>0.52074902996639427</v>
      </c>
      <c r="G10" s="12">
        <v>3.4244034727976889</v>
      </c>
      <c r="H10" s="12">
        <v>0.31647771453943591</v>
      </c>
      <c r="I10" s="12">
        <v>0.15271019890140489</v>
      </c>
      <c r="J10" s="12">
        <v>3.6908625411979088</v>
      </c>
      <c r="K10" s="12">
        <v>0.2717925246246633</v>
      </c>
      <c r="L10" s="12">
        <v>0.31301759164103088</v>
      </c>
      <c r="M10" s="12">
        <v>0.10999512788061588</v>
      </c>
      <c r="N10" s="12">
        <v>0.56897410810071236</v>
      </c>
      <c r="O10" s="12">
        <v>4.8283258293786346</v>
      </c>
      <c r="P10" s="12">
        <v>1.9406794491183916</v>
      </c>
      <c r="Q10" s="12">
        <v>0.22094295487832483</v>
      </c>
      <c r="R10" s="12">
        <v>5.9743870281391622</v>
      </c>
      <c r="S10" s="12">
        <v>0.23801534014838319</v>
      </c>
      <c r="T10" s="12">
        <v>0.17494499364604801</v>
      </c>
      <c r="U10" s="12">
        <v>1.1451779493322223</v>
      </c>
      <c r="V10" s="12">
        <v>3.7568040982199786</v>
      </c>
    </row>
    <row r="48" spans="2:2" x14ac:dyDescent="0.15">
      <c r="B48" s="7" t="s">
        <v>45</v>
      </c>
    </row>
    <row r="49" spans="1:25" x14ac:dyDescent="0.15">
      <c r="A49" s="31" t="s">
        <v>80</v>
      </c>
    </row>
    <row r="50" spans="1:25" s="7" customFormat="1" ht="15" x14ac:dyDescent="0.2">
      <c r="A50" s="8" t="s">
        <v>35</v>
      </c>
      <c r="B50" s="8" t="s">
        <v>38</v>
      </c>
      <c r="C50" s="2" t="s">
        <v>6</v>
      </c>
      <c r="D50" s="2" t="s">
        <v>7</v>
      </c>
      <c r="E50" s="2" t="s">
        <v>8</v>
      </c>
      <c r="F50" s="2" t="s">
        <v>9</v>
      </c>
      <c r="G50" s="2" t="s">
        <v>10</v>
      </c>
      <c r="H50" s="2" t="s">
        <v>11</v>
      </c>
      <c r="I50" s="2" t="s">
        <v>12</v>
      </c>
      <c r="J50" s="2" t="s">
        <v>13</v>
      </c>
      <c r="K50" s="2" t="s">
        <v>14</v>
      </c>
      <c r="L50" s="2" t="s">
        <v>15</v>
      </c>
      <c r="M50" s="2" t="s">
        <v>16</v>
      </c>
      <c r="N50" s="2" t="s">
        <v>44</v>
      </c>
      <c r="O50" s="2" t="s">
        <v>17</v>
      </c>
      <c r="P50" s="2" t="s">
        <v>18</v>
      </c>
      <c r="Q50" s="2" t="s">
        <v>19</v>
      </c>
      <c r="R50" s="2" t="s">
        <v>20</v>
      </c>
      <c r="S50" s="2" t="s">
        <v>21</v>
      </c>
      <c r="T50" s="2" t="s">
        <v>22</v>
      </c>
      <c r="U50" s="2" t="s">
        <v>23</v>
      </c>
      <c r="V50" s="2" t="s">
        <v>24</v>
      </c>
      <c r="W50" s="2" t="s">
        <v>25</v>
      </c>
      <c r="X50" s="2" t="s">
        <v>26</v>
      </c>
      <c r="Y50" s="2" t="s">
        <v>34</v>
      </c>
    </row>
    <row r="51" spans="1:25" s="3" customFormat="1" x14ac:dyDescent="0.15">
      <c r="A51" s="3" t="s">
        <v>37</v>
      </c>
      <c r="B51" s="3" t="s">
        <v>46</v>
      </c>
      <c r="C51" s="3">
        <v>0.73415052729840979</v>
      </c>
      <c r="D51" s="3">
        <v>1.1026262339455888</v>
      </c>
      <c r="E51" s="3">
        <v>1.0623291421884855</v>
      </c>
      <c r="F51" s="3">
        <v>1.5180592585719097</v>
      </c>
      <c r="G51" s="3">
        <v>1.6602068385132631</v>
      </c>
      <c r="H51" s="3">
        <v>1.1973829381943395</v>
      </c>
      <c r="I51" s="3">
        <v>1.0287702007860257E-2</v>
      </c>
      <c r="J51" s="3">
        <v>1.2921475019459048</v>
      </c>
      <c r="K51" s="3">
        <v>1.7346545409503746</v>
      </c>
      <c r="L51" s="3">
        <v>1.5671500087825456</v>
      </c>
      <c r="M51" s="3">
        <v>1.6282558964843288</v>
      </c>
      <c r="N51" s="3">
        <v>1.6046200779274933</v>
      </c>
      <c r="O51" s="3">
        <v>1.3025868053264855</v>
      </c>
      <c r="P51" s="3">
        <v>1.7786617390811916</v>
      </c>
      <c r="Q51" s="3">
        <v>1.2986372146976179</v>
      </c>
      <c r="R51" s="3">
        <v>1.4378778134995145</v>
      </c>
      <c r="S51" s="3">
        <v>1.5041320473587609</v>
      </c>
      <c r="T51" s="3">
        <v>1.773405847771822</v>
      </c>
      <c r="U51" s="3">
        <v>2.1037812385987715</v>
      </c>
      <c r="V51" s="3">
        <v>1.7147301764638201</v>
      </c>
      <c r="W51" s="3">
        <v>2.0242469412263633</v>
      </c>
      <c r="X51" s="3">
        <v>1.7386648735027581</v>
      </c>
    </row>
    <row r="52" spans="1:25" s="4" customFormat="1" x14ac:dyDescent="0.15">
      <c r="A52" s="4" t="s">
        <v>36</v>
      </c>
      <c r="C52" s="4">
        <v>0.22870279776155403</v>
      </c>
      <c r="D52" s="4">
        <v>0.50874211433500172</v>
      </c>
      <c r="E52" s="4">
        <v>2.3727283498173799</v>
      </c>
      <c r="F52" s="4">
        <v>5.3792556879340268</v>
      </c>
      <c r="G52" s="4">
        <v>5.6773958287420783</v>
      </c>
      <c r="H52" s="4">
        <v>0.59926062388533363</v>
      </c>
      <c r="I52" s="4">
        <v>1.9820114275278914E-2</v>
      </c>
      <c r="J52" s="4">
        <v>0.35269058463966846</v>
      </c>
      <c r="K52" s="4">
        <v>6.1287761077193279</v>
      </c>
      <c r="L52" s="4">
        <v>1.8780415933411578</v>
      </c>
      <c r="M52" s="4">
        <v>0.96196742842225103</v>
      </c>
      <c r="N52" s="4">
        <v>4.2708049604517324</v>
      </c>
      <c r="O52" s="4">
        <v>0.575718026577408</v>
      </c>
      <c r="P52" s="4">
        <v>6.9075224244771407</v>
      </c>
      <c r="Q52" s="4">
        <v>0.56240207118605756</v>
      </c>
      <c r="R52" s="4">
        <v>5.5435295242319311</v>
      </c>
      <c r="S52" s="4">
        <v>0.9217377389063286</v>
      </c>
      <c r="T52" s="4">
        <v>2.1319465204343455</v>
      </c>
      <c r="U52" s="4">
        <v>8.0937637982046269</v>
      </c>
      <c r="V52" s="4">
        <v>6.4552491461651709</v>
      </c>
      <c r="W52" s="4">
        <v>0.84560877394694578</v>
      </c>
      <c r="X52" s="4">
        <v>0.33326494139346013</v>
      </c>
    </row>
    <row r="53" spans="1:25" s="5" customFormat="1" x14ac:dyDescent="0.15">
      <c r="A53" s="5" t="s">
        <v>36</v>
      </c>
      <c r="C53" s="5">
        <v>5.590175980104703E-2</v>
      </c>
      <c r="D53" s="5">
        <v>1.7955114515702995</v>
      </c>
      <c r="E53" s="5">
        <v>10.934252448817077</v>
      </c>
      <c r="F53" s="5">
        <v>46.359777893425466</v>
      </c>
      <c r="G53" s="5">
        <v>53.082264118942604</v>
      </c>
      <c r="H53" s="5">
        <v>10.81988509550899</v>
      </c>
      <c r="I53" s="5">
        <v>0.92386207647779195</v>
      </c>
      <c r="J53" s="5">
        <v>4.8051393979768271</v>
      </c>
      <c r="K53" s="5">
        <v>43.415105061387941</v>
      </c>
      <c r="L53" s="5">
        <v>9.9230636343517737</v>
      </c>
      <c r="M53" s="5">
        <v>1.4993751314797619</v>
      </c>
      <c r="N53" s="5">
        <v>52.578874772070641</v>
      </c>
      <c r="O53" s="5">
        <v>6.1670781204267442</v>
      </c>
      <c r="P53" s="5">
        <v>54.306081776673672</v>
      </c>
      <c r="Q53" s="5">
        <v>2.8393206749642714</v>
      </c>
      <c r="R53" s="5">
        <v>47.909526324835447</v>
      </c>
      <c r="S53" s="5">
        <v>3.7335396198287114</v>
      </c>
      <c r="T53" s="5">
        <v>12.844537751291972</v>
      </c>
      <c r="U53" s="5">
        <v>61.904385818922378</v>
      </c>
      <c r="V53" s="5">
        <v>35.861675268553078</v>
      </c>
      <c r="W53" s="5">
        <v>1.6367311302494196</v>
      </c>
      <c r="X53" s="5">
        <v>1.7841970347593901</v>
      </c>
    </row>
    <row r="54" spans="1:25" s="6" customFormat="1" x14ac:dyDescent="0.15">
      <c r="A54" s="6" t="s">
        <v>30</v>
      </c>
      <c r="C54" s="6">
        <f>AVERAGE(C51:C53)</f>
        <v>0.3395850282870036</v>
      </c>
      <c r="D54" s="6">
        <f t="shared" ref="D54:X54" si="0">AVERAGE(D51:D53)</f>
        <v>1.1356265999502966</v>
      </c>
      <c r="E54" s="6">
        <f t="shared" si="0"/>
        <v>4.7897699802743139</v>
      </c>
      <c r="F54" s="6">
        <f t="shared" si="0"/>
        <v>17.752364279977133</v>
      </c>
      <c r="G54" s="6">
        <f t="shared" si="0"/>
        <v>20.139955595399314</v>
      </c>
      <c r="H54" s="6">
        <f t="shared" si="0"/>
        <v>4.2055095525295547</v>
      </c>
      <c r="I54" s="6">
        <f t="shared" si="0"/>
        <v>0.31798996425364373</v>
      </c>
      <c r="J54" s="6">
        <f t="shared" si="0"/>
        <v>2.1499924948541334</v>
      </c>
      <c r="K54" s="6">
        <f t="shared" si="0"/>
        <v>17.092845236685879</v>
      </c>
      <c r="L54" s="6">
        <f t="shared" si="0"/>
        <v>4.4560850788251587</v>
      </c>
      <c r="M54" s="6">
        <f t="shared" si="0"/>
        <v>1.3631994854621139</v>
      </c>
      <c r="N54" s="6">
        <f t="shared" si="0"/>
        <v>19.48476660348329</v>
      </c>
      <c r="O54" s="6">
        <f t="shared" si="0"/>
        <v>2.6817943174435457</v>
      </c>
      <c r="P54" s="6">
        <f t="shared" si="0"/>
        <v>20.997421980077334</v>
      </c>
      <c r="Q54" s="6">
        <f t="shared" si="0"/>
        <v>1.5667866536159822</v>
      </c>
      <c r="R54" s="6">
        <f t="shared" si="0"/>
        <v>18.296977887522299</v>
      </c>
      <c r="S54" s="6">
        <f t="shared" si="0"/>
        <v>2.0531364686979336</v>
      </c>
      <c r="T54" s="6">
        <f t="shared" si="0"/>
        <v>5.5832967064993797</v>
      </c>
      <c r="U54" s="6">
        <f t="shared" si="0"/>
        <v>24.033976951908596</v>
      </c>
      <c r="V54" s="6">
        <f t="shared" si="0"/>
        <v>14.677218197060689</v>
      </c>
      <c r="W54" s="6">
        <f t="shared" si="0"/>
        <v>1.5021956151409095</v>
      </c>
      <c r="X54" s="6">
        <f t="shared" si="0"/>
        <v>1.2853756165518695</v>
      </c>
    </row>
    <row r="55" spans="1:25" s="6" customFormat="1" x14ac:dyDescent="0.15"/>
    <row r="56" spans="1:25" s="7" customFormat="1" x14ac:dyDescent="0.15">
      <c r="A56" s="1" t="s">
        <v>29</v>
      </c>
    </row>
    <row r="57" spans="1:25" s="7" customFormat="1" x14ac:dyDescent="0.15">
      <c r="A57" s="3" t="s">
        <v>33</v>
      </c>
      <c r="B57" s="3" t="s">
        <v>46</v>
      </c>
      <c r="C57" s="3">
        <v>1.2628297976566702</v>
      </c>
      <c r="D57" s="3">
        <v>1.1648924495319934</v>
      </c>
      <c r="E57" s="3">
        <v>1.0667057157505169</v>
      </c>
      <c r="F57" s="3">
        <v>1.2082599114104728</v>
      </c>
      <c r="G57" s="3">
        <v>1.2583012826289461</v>
      </c>
      <c r="H57" s="3">
        <v>1.2660858384058911</v>
      </c>
      <c r="I57" s="3">
        <v>1.0952997056588156</v>
      </c>
      <c r="J57" s="3">
        <v>1.2443884187050802</v>
      </c>
      <c r="K57" s="3">
        <v>1.2696715434777339</v>
      </c>
      <c r="L57" s="3">
        <v>1.0303706163331636</v>
      </c>
      <c r="M57" s="3">
        <v>1.1381375537274807</v>
      </c>
      <c r="N57" s="3">
        <v>1.3351028844045709</v>
      </c>
      <c r="O57" s="3">
        <v>1.4953050860555457</v>
      </c>
      <c r="P57" s="3">
        <v>1.2065447771788909</v>
      </c>
      <c r="Q57" s="3">
        <v>1.4260171604575482</v>
      </c>
      <c r="R57" s="3">
        <v>1.1617103373529938</v>
      </c>
      <c r="S57" s="3">
        <v>1.1722067322436156</v>
      </c>
      <c r="T57" s="3">
        <v>1.1466540969752272</v>
      </c>
      <c r="U57" s="3">
        <v>1.2535899345635453</v>
      </c>
      <c r="V57" s="3">
        <v>1.1336585482102413</v>
      </c>
      <c r="W57" s="3">
        <v>1.1364148261386111</v>
      </c>
      <c r="X57" s="3">
        <v>1.2088351201754473</v>
      </c>
    </row>
    <row r="58" spans="1:25" s="4" customFormat="1" x14ac:dyDescent="0.15">
      <c r="A58" s="14" t="s">
        <v>28</v>
      </c>
      <c r="C58" s="4">
        <v>0.97004076974510978</v>
      </c>
      <c r="D58" s="4">
        <v>0.99178269527774832</v>
      </c>
      <c r="E58" s="4">
        <v>0.90517188075777055</v>
      </c>
      <c r="F58" s="4">
        <v>0.94275254119536933</v>
      </c>
      <c r="G58" s="4">
        <v>0.91927216514048327</v>
      </c>
      <c r="H58" s="4">
        <v>0.90979132309487032</v>
      </c>
      <c r="I58" s="4">
        <v>0.71057248232915682</v>
      </c>
      <c r="J58" s="4">
        <v>0.97972136559676082</v>
      </c>
      <c r="K58" s="4">
        <v>0.77933166590975422</v>
      </c>
      <c r="L58" s="4">
        <v>0.93665103186017606</v>
      </c>
      <c r="M58" s="4">
        <v>0.88902096047026102</v>
      </c>
      <c r="N58" s="4">
        <v>0.82445061541875386</v>
      </c>
      <c r="O58" s="4">
        <v>1.2127863865065103</v>
      </c>
      <c r="P58" s="4">
        <v>0.85051306891644085</v>
      </c>
      <c r="Q58" s="4">
        <v>1.0564053772077968</v>
      </c>
      <c r="R58" s="4">
        <v>0.87321693522463451</v>
      </c>
      <c r="S58" s="4">
        <v>0.86307717293290553</v>
      </c>
      <c r="T58" s="4">
        <v>0.90335565695044318</v>
      </c>
      <c r="U58" s="4">
        <v>0.97352687397502879</v>
      </c>
      <c r="V58" s="4">
        <v>0.84085128074769944</v>
      </c>
      <c r="W58" s="4">
        <v>0.89547439831061304</v>
      </c>
      <c r="X58" s="4">
        <v>0.76535069256900734</v>
      </c>
    </row>
    <row r="59" spans="1:25" s="5" customFormat="1" x14ac:dyDescent="0.15">
      <c r="A59" s="13" t="s">
        <v>28</v>
      </c>
      <c r="C59" s="5">
        <v>1.0566216923751246</v>
      </c>
      <c r="D59" s="5">
        <v>1.0713785725086706</v>
      </c>
      <c r="E59" s="5">
        <v>1.0772901542860118</v>
      </c>
      <c r="F59" s="5">
        <v>1.1386301487481332</v>
      </c>
      <c r="G59" s="5">
        <v>1.1407274380460921</v>
      </c>
      <c r="H59" s="5">
        <v>1.0641091619243259</v>
      </c>
      <c r="I59" s="5">
        <v>0.94474275092507576</v>
      </c>
      <c r="J59" s="5">
        <v>1.0703364810532372</v>
      </c>
      <c r="K59" s="5">
        <v>0.95485372083094555</v>
      </c>
      <c r="L59" s="5">
        <v>1.122564692032777</v>
      </c>
      <c r="M59" s="5">
        <v>1.0182300965156368</v>
      </c>
      <c r="N59" s="5">
        <v>1.0181009816002693</v>
      </c>
      <c r="O59" s="5">
        <v>1.0252262847534994</v>
      </c>
      <c r="P59" s="5">
        <v>1.1257310304583428</v>
      </c>
      <c r="Q59" s="5">
        <v>1.0849505010108511</v>
      </c>
      <c r="R59" s="5">
        <v>1.0445031012844868</v>
      </c>
      <c r="S59" s="5">
        <v>1.0592259492225187</v>
      </c>
      <c r="T59" s="5">
        <v>1.0650013453177605</v>
      </c>
      <c r="U59" s="5">
        <v>1.1618190705133469</v>
      </c>
      <c r="V59" s="5">
        <v>1.0679026282261144</v>
      </c>
      <c r="W59" s="5">
        <v>0.99233893460141398</v>
      </c>
      <c r="X59" s="5">
        <v>1.085639557018949</v>
      </c>
    </row>
    <row r="60" spans="1:25" s="6" customFormat="1" x14ac:dyDescent="0.15">
      <c r="A60" s="18"/>
      <c r="C60" s="6">
        <f>AVERAGE(C57:C59)</f>
        <v>1.0964974199256348</v>
      </c>
      <c r="D60" s="6">
        <f t="shared" ref="D60:X60" si="1">AVERAGE(D57:D59)</f>
        <v>1.0760179057728043</v>
      </c>
      <c r="E60" s="6">
        <f t="shared" si="1"/>
        <v>1.0163892502647665</v>
      </c>
      <c r="F60" s="6">
        <f t="shared" si="1"/>
        <v>1.0965475337846584</v>
      </c>
      <c r="G60" s="6">
        <f t="shared" si="1"/>
        <v>1.1061002952718404</v>
      </c>
      <c r="H60" s="6">
        <f>AVERAGE(H57:H59)</f>
        <v>1.0799954411416959</v>
      </c>
      <c r="I60" s="6">
        <f t="shared" si="1"/>
        <v>0.91687164630434947</v>
      </c>
      <c r="J60" s="6">
        <f t="shared" si="1"/>
        <v>1.0981487551183593</v>
      </c>
      <c r="K60" s="6">
        <f t="shared" si="1"/>
        <v>1.0012856434061446</v>
      </c>
      <c r="L60" s="6">
        <f t="shared" si="1"/>
        <v>1.0298621134087056</v>
      </c>
      <c r="M60" s="6">
        <f t="shared" si="1"/>
        <v>1.0151295369044595</v>
      </c>
      <c r="N60" s="6">
        <f t="shared" si="1"/>
        <v>1.0592181604745312</v>
      </c>
      <c r="O60" s="6">
        <f t="shared" si="1"/>
        <v>1.2444392524385184</v>
      </c>
      <c r="P60" s="6">
        <f t="shared" si="1"/>
        <v>1.0609296255178915</v>
      </c>
      <c r="Q60" s="6">
        <f t="shared" si="1"/>
        <v>1.1891243462253986</v>
      </c>
      <c r="R60" s="6">
        <f t="shared" si="1"/>
        <v>1.0264767912873716</v>
      </c>
      <c r="S60" s="6">
        <f t="shared" si="1"/>
        <v>1.0315032847996799</v>
      </c>
      <c r="T60" s="6">
        <f t="shared" si="1"/>
        <v>1.0383370330811437</v>
      </c>
      <c r="U60" s="6">
        <f t="shared" si="1"/>
        <v>1.1296452930173071</v>
      </c>
      <c r="V60" s="6">
        <f t="shared" si="1"/>
        <v>1.0141374857280183</v>
      </c>
      <c r="W60" s="6">
        <f t="shared" si="1"/>
        <v>1.0080760530168795</v>
      </c>
      <c r="X60" s="6">
        <f t="shared" si="1"/>
        <v>1.0199417899211347</v>
      </c>
    </row>
    <row r="61" spans="1:25" s="7" customFormat="1" x14ac:dyDescent="0.15">
      <c r="A61" s="1" t="s">
        <v>32</v>
      </c>
    </row>
    <row r="62" spans="1:25" s="7" customFormat="1" x14ac:dyDescent="0.15">
      <c r="A62" s="3" t="s">
        <v>27</v>
      </c>
      <c r="B62" s="3" t="s">
        <v>46</v>
      </c>
      <c r="C62" s="3">
        <v>0.2110809566311678</v>
      </c>
      <c r="D62" s="3">
        <v>2.2472081758755997E-2</v>
      </c>
      <c r="E62" s="3">
        <v>0.60126949695758869</v>
      </c>
      <c r="F62" s="3">
        <v>0.25182131924317774</v>
      </c>
      <c r="G62" s="3">
        <v>0.32184036395819854</v>
      </c>
      <c r="H62" s="3">
        <v>2.4882341416042344</v>
      </c>
      <c r="I62" s="3">
        <v>0.1471206217889528</v>
      </c>
      <c r="J62" s="3">
        <v>-9.5905889375101791E-2</v>
      </c>
      <c r="K62" s="3">
        <v>6.6133600394695854E-4</v>
      </c>
      <c r="L62" s="3">
        <v>1.695326573718851</v>
      </c>
      <c r="M62" s="3">
        <v>-3.1870934705043943E-2</v>
      </c>
      <c r="N62" s="3">
        <v>9.8827415117243994E-2</v>
      </c>
      <c r="O62" s="3">
        <v>0.11923243303499384</v>
      </c>
      <c r="P62" s="3">
        <v>0.18761435793897499</v>
      </c>
      <c r="Q62" s="3">
        <v>6.7201598207221185</v>
      </c>
      <c r="R62" s="3">
        <v>2.1003617351612944</v>
      </c>
      <c r="S62" s="3">
        <v>0.27101467375085408</v>
      </c>
      <c r="T62" s="3">
        <v>9.2391777739701659</v>
      </c>
      <c r="U62" s="3">
        <v>0.12980471456390058</v>
      </c>
      <c r="V62" s="3">
        <v>0.1971464932705364</v>
      </c>
      <c r="W62" s="3">
        <v>3.3933563213798554</v>
      </c>
      <c r="X62" s="3">
        <v>3.612411884206161</v>
      </c>
    </row>
    <row r="63" spans="1:25" s="4" customFormat="1" x14ac:dyDescent="0.15">
      <c r="A63" s="15" t="s">
        <v>28</v>
      </c>
      <c r="C63" s="4">
        <v>0.61428171707155421</v>
      </c>
      <c r="D63" s="4">
        <v>0.288738826878643</v>
      </c>
      <c r="E63" s="4">
        <v>0.58688442206651537</v>
      </c>
      <c r="F63" s="4">
        <v>0.32564317407897742</v>
      </c>
      <c r="G63" s="4">
        <v>0.46409347161185138</v>
      </c>
      <c r="H63" s="4">
        <v>2.5229161120914152</v>
      </c>
      <c r="I63" s="4">
        <v>9.6671532803514648E-2</v>
      </c>
      <c r="J63" s="4">
        <v>4.4264614965353166E-2</v>
      </c>
      <c r="K63" s="4">
        <v>8.3696248518522823E-2</v>
      </c>
      <c r="L63" s="4">
        <v>3.0125939688261512</v>
      </c>
      <c r="M63" s="4">
        <v>0.17738307623067767</v>
      </c>
      <c r="N63" s="4">
        <v>0.37012946315765116</v>
      </c>
      <c r="O63" s="4">
        <v>0.12810010776668251</v>
      </c>
      <c r="P63" s="4">
        <v>0.74322987633939508</v>
      </c>
      <c r="Q63" s="4">
        <v>2.9456668803866335</v>
      </c>
      <c r="R63" s="4">
        <v>1.4387023392294187</v>
      </c>
      <c r="S63" s="4">
        <v>0.17928928989575185</v>
      </c>
      <c r="T63" s="4">
        <v>3.2394257268591216</v>
      </c>
      <c r="U63" s="4">
        <v>0.2606039081327387</v>
      </c>
      <c r="V63" s="4">
        <v>0.16312672101117165</v>
      </c>
      <c r="W63" s="4">
        <v>1.8451962053597965E-2</v>
      </c>
      <c r="X63" s="4">
        <v>2.2612514014451528</v>
      </c>
    </row>
    <row r="64" spans="1:25" s="5" customFormat="1" x14ac:dyDescent="0.15">
      <c r="A64" s="16" t="s">
        <v>28</v>
      </c>
      <c r="C64" s="5">
        <v>0.35659583779726145</v>
      </c>
      <c r="D64" s="5">
        <v>0.23707606196824332</v>
      </c>
      <c r="E64" s="5">
        <v>0.53026360917626236</v>
      </c>
      <c r="F64" s="5">
        <v>0.74002223041681625</v>
      </c>
      <c r="G64" s="5">
        <v>0.7763132543291329</v>
      </c>
      <c r="H64" s="5">
        <v>5.2620601646974157</v>
      </c>
      <c r="I64" s="5">
        <v>0.70564098902584027</v>
      </c>
      <c r="J64" s="5">
        <v>7.5253790021578421E-2</v>
      </c>
      <c r="K64" s="5">
        <v>0.37377301218174491</v>
      </c>
      <c r="L64" s="5">
        <v>6.3646670810487249</v>
      </c>
      <c r="M64" s="5">
        <v>0.66986543234835616</v>
      </c>
      <c r="N64" s="5">
        <v>0.4700958966481974</v>
      </c>
      <c r="O64" s="5">
        <v>8.2652842840171298E-2</v>
      </c>
      <c r="P64" s="5">
        <v>0.77607809002376704</v>
      </c>
      <c r="Q64" s="5">
        <v>4.8191507870271515</v>
      </c>
      <c r="R64" s="5">
        <v>2.282974272964462</v>
      </c>
      <c r="S64" s="5">
        <v>0.21252490098836851</v>
      </c>
      <c r="T64" s="5">
        <v>5.4445575835881996</v>
      </c>
      <c r="U64" s="5">
        <v>0.32363739774851025</v>
      </c>
      <c r="V64" s="5">
        <v>0.16456176665643607</v>
      </c>
      <c r="W64" s="5">
        <v>2.3725564563213598E-2</v>
      </c>
      <c r="X64" s="5">
        <v>5.3967490090086221</v>
      </c>
    </row>
    <row r="65" spans="3:24" x14ac:dyDescent="0.15">
      <c r="C65" s="6">
        <f>AVERAGE(C62:C64)</f>
        <v>0.39398617049999451</v>
      </c>
      <c r="D65" s="6">
        <f t="shared" ref="D65:W65" si="2">AVERAGE(D62:D64)</f>
        <v>0.18276232353521413</v>
      </c>
      <c r="E65" s="6">
        <f t="shared" si="2"/>
        <v>0.57280584273345558</v>
      </c>
      <c r="F65" s="6">
        <f t="shared" si="2"/>
        <v>0.4391622412463238</v>
      </c>
      <c r="G65" s="6">
        <f t="shared" si="2"/>
        <v>0.52074902996639427</v>
      </c>
      <c r="H65" s="6">
        <f t="shared" si="2"/>
        <v>3.4244034727976889</v>
      </c>
      <c r="I65" s="6">
        <f t="shared" si="2"/>
        <v>0.31647771453943591</v>
      </c>
      <c r="J65" s="6">
        <f t="shared" si="2"/>
        <v>7.870838537276598E-3</v>
      </c>
      <c r="K65" s="6">
        <f t="shared" si="2"/>
        <v>0.15271019890140489</v>
      </c>
      <c r="L65" s="6">
        <f t="shared" si="2"/>
        <v>3.6908625411979088</v>
      </c>
      <c r="M65" s="6">
        <f t="shared" si="2"/>
        <v>0.2717925246246633</v>
      </c>
      <c r="N65" s="6">
        <f t="shared" si="2"/>
        <v>0.31301759164103088</v>
      </c>
      <c r="O65" s="6">
        <f t="shared" si="2"/>
        <v>0.10999512788061588</v>
      </c>
      <c r="P65" s="6">
        <f t="shared" si="2"/>
        <v>0.56897410810071236</v>
      </c>
      <c r="Q65" s="6">
        <f t="shared" si="2"/>
        <v>4.8283258293786346</v>
      </c>
      <c r="R65" s="6">
        <f t="shared" si="2"/>
        <v>1.9406794491183916</v>
      </c>
      <c r="S65" s="6">
        <f t="shared" si="2"/>
        <v>0.22094295487832483</v>
      </c>
      <c r="T65" s="6">
        <f t="shared" si="2"/>
        <v>5.9743870281391622</v>
      </c>
      <c r="U65" s="6">
        <f t="shared" si="2"/>
        <v>0.23801534014838319</v>
      </c>
      <c r="V65" s="6">
        <f t="shared" si="2"/>
        <v>0.17494499364604801</v>
      </c>
      <c r="W65" s="6">
        <f t="shared" si="2"/>
        <v>1.1451779493322223</v>
      </c>
      <c r="X65" s="6">
        <f>AVERAGE(X62:X64)</f>
        <v>3.7568040982199786</v>
      </c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view="pageLayout" workbookViewId="0">
      <selection activeCell="A14" sqref="A14"/>
    </sheetView>
  </sheetViews>
  <sheetFormatPr baseColWidth="10" defaultRowHeight="13" x14ac:dyDescent="0.15"/>
  <sheetData>
    <row r="1" spans="1:1" x14ac:dyDescent="0.15">
      <c r="A1" s="17" t="s">
        <v>5</v>
      </c>
    </row>
    <row r="2" spans="1:1" x14ac:dyDescent="0.15">
      <c r="A2" s="17" t="s">
        <v>0</v>
      </c>
    </row>
    <row r="3" spans="1:1" x14ac:dyDescent="0.15">
      <c r="A3" t="s">
        <v>31</v>
      </c>
    </row>
    <row r="7" spans="1:1" x14ac:dyDescent="0.15">
      <c r="A7" s="17" t="s">
        <v>2</v>
      </c>
    </row>
    <row r="8" spans="1:1" x14ac:dyDescent="0.15">
      <c r="A8" s="17" t="s">
        <v>3</v>
      </c>
    </row>
    <row r="9" spans="1:1" x14ac:dyDescent="0.15">
      <c r="A9" s="17" t="s">
        <v>4</v>
      </c>
    </row>
    <row r="11" spans="1:1" x14ac:dyDescent="0.15">
      <c r="A11" s="17"/>
    </row>
    <row r="12" spans="1:1" x14ac:dyDescent="0.15">
      <c r="A12" s="17"/>
    </row>
    <row r="14" spans="1:1" x14ac:dyDescent="0.15">
      <c r="A14" s="17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E559E-BF61-4544-B451-D19FF606AD67}">
  <dimension ref="A1:Y65"/>
  <sheetViews>
    <sheetView workbookViewId="0">
      <selection activeCell="C63" sqref="C63"/>
    </sheetView>
  </sheetViews>
  <sheetFormatPr baseColWidth="10" defaultRowHeight="13" x14ac:dyDescent="0.15"/>
  <cols>
    <col min="1" max="1" width="19.83203125" style="20" customWidth="1"/>
    <col min="2" max="16384" width="10.83203125" style="20"/>
  </cols>
  <sheetData>
    <row r="1" spans="1:25" x14ac:dyDescent="0.15">
      <c r="A1" s="19" t="s">
        <v>51</v>
      </c>
      <c r="B1" s="19" t="s">
        <v>52</v>
      </c>
      <c r="C1" s="19" t="s">
        <v>53</v>
      </c>
      <c r="D1" s="19" t="s">
        <v>53</v>
      </c>
      <c r="E1" s="19" t="s">
        <v>53</v>
      </c>
      <c r="F1" s="19" t="s">
        <v>53</v>
      </c>
      <c r="G1" s="19" t="s">
        <v>53</v>
      </c>
      <c r="H1" s="19" t="s">
        <v>53</v>
      </c>
      <c r="I1" s="19" t="s">
        <v>53</v>
      </c>
      <c r="J1" s="19" t="s">
        <v>53</v>
      </c>
      <c r="K1" s="19" t="s">
        <v>53</v>
      </c>
      <c r="L1" s="19" t="s">
        <v>53</v>
      </c>
      <c r="M1" s="19" t="s">
        <v>53</v>
      </c>
      <c r="N1" s="19" t="s">
        <v>53</v>
      </c>
      <c r="O1" s="19" t="s">
        <v>53</v>
      </c>
      <c r="P1" s="19" t="s">
        <v>53</v>
      </c>
      <c r="Q1" s="19" t="s">
        <v>53</v>
      </c>
      <c r="R1" s="19" t="s">
        <v>53</v>
      </c>
      <c r="S1" s="19" t="s">
        <v>53</v>
      </c>
      <c r="T1" s="19" t="s">
        <v>53</v>
      </c>
      <c r="U1" s="19" t="s">
        <v>53</v>
      </c>
      <c r="V1" s="19" t="s">
        <v>53</v>
      </c>
      <c r="W1" s="19" t="s">
        <v>53</v>
      </c>
      <c r="X1" s="19" t="s">
        <v>53</v>
      </c>
    </row>
    <row r="2" spans="1:25" x14ac:dyDescent="0.15">
      <c r="A2" s="19" t="s">
        <v>54</v>
      </c>
    </row>
    <row r="3" spans="1:25" ht="15" x14ac:dyDescent="0.2">
      <c r="A3" s="21" t="s">
        <v>55</v>
      </c>
      <c r="B3" s="29" t="s">
        <v>38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0" t="s">
        <v>56</v>
      </c>
      <c r="O3" s="30" t="s">
        <v>17</v>
      </c>
      <c r="P3" s="30" t="s">
        <v>18</v>
      </c>
      <c r="Q3" s="30" t="s">
        <v>19</v>
      </c>
      <c r="R3" s="30" t="s">
        <v>20</v>
      </c>
      <c r="S3" s="30" t="s">
        <v>21</v>
      </c>
      <c r="T3" s="30" t="s">
        <v>22</v>
      </c>
      <c r="U3" s="30" t="s">
        <v>23</v>
      </c>
      <c r="V3" s="30" t="s">
        <v>24</v>
      </c>
      <c r="W3" s="30" t="s">
        <v>25</v>
      </c>
      <c r="X3" s="30" t="s">
        <v>26</v>
      </c>
      <c r="Y3" s="21" t="s">
        <v>55</v>
      </c>
    </row>
    <row r="4" spans="1:25" x14ac:dyDescent="0.15">
      <c r="A4" s="21" t="s">
        <v>27</v>
      </c>
      <c r="B4" s="21">
        <v>307542</v>
      </c>
      <c r="C4" s="21">
        <v>275543.93800000002</v>
      </c>
      <c r="D4" s="21">
        <v>275368</v>
      </c>
      <c r="E4" s="21">
        <v>254693</v>
      </c>
      <c r="F4" s="21">
        <v>275496.93800000002</v>
      </c>
      <c r="G4" s="21">
        <v>263720.06199999998</v>
      </c>
      <c r="H4" s="21">
        <v>268122</v>
      </c>
      <c r="I4" s="21">
        <v>191922.93799999999</v>
      </c>
      <c r="J4" s="21">
        <v>282983.93800000002</v>
      </c>
      <c r="K4" s="21">
        <v>288016</v>
      </c>
      <c r="L4" s="21">
        <v>206237.93799999999</v>
      </c>
      <c r="M4" s="21">
        <v>291184.93800000002</v>
      </c>
      <c r="N4" s="21">
        <v>284993</v>
      </c>
      <c r="O4" s="21">
        <v>247195.93799999999</v>
      </c>
      <c r="P4" s="21">
        <v>305822.06199999998</v>
      </c>
      <c r="Q4" s="21">
        <v>289420.06199999998</v>
      </c>
      <c r="R4" s="21">
        <v>230205</v>
      </c>
      <c r="S4" s="21">
        <v>249539</v>
      </c>
      <c r="T4" s="21">
        <v>222178</v>
      </c>
      <c r="U4" s="21">
        <v>241070</v>
      </c>
      <c r="V4" s="21">
        <v>313762</v>
      </c>
      <c r="W4" s="21">
        <v>193921.06200000001</v>
      </c>
      <c r="X4" s="21">
        <v>288497.06199999998</v>
      </c>
      <c r="Y4" s="21" t="s">
        <v>27</v>
      </c>
    </row>
    <row r="5" spans="1:25" ht="15" x14ac:dyDescent="0.2">
      <c r="A5" s="21" t="s">
        <v>57</v>
      </c>
      <c r="B5" s="21" t="s">
        <v>52</v>
      </c>
      <c r="C5" s="22" t="s">
        <v>6</v>
      </c>
      <c r="D5" s="22" t="s">
        <v>7</v>
      </c>
      <c r="E5" s="22" t="s">
        <v>8</v>
      </c>
      <c r="F5" s="22" t="s">
        <v>9</v>
      </c>
      <c r="G5" s="22" t="s">
        <v>10</v>
      </c>
      <c r="H5" s="22" t="s">
        <v>11</v>
      </c>
      <c r="I5" s="22" t="s">
        <v>12</v>
      </c>
      <c r="J5" s="22" t="s">
        <v>13</v>
      </c>
      <c r="K5" s="22" t="s">
        <v>14</v>
      </c>
      <c r="L5" s="22" t="s">
        <v>15</v>
      </c>
      <c r="M5" s="22" t="s">
        <v>16</v>
      </c>
      <c r="N5" s="22" t="s">
        <v>56</v>
      </c>
      <c r="O5" s="22" t="s">
        <v>17</v>
      </c>
      <c r="P5" s="22" t="s">
        <v>18</v>
      </c>
      <c r="Q5" s="22" t="s">
        <v>19</v>
      </c>
      <c r="R5" s="22" t="s">
        <v>20</v>
      </c>
      <c r="S5" s="22" t="s">
        <v>21</v>
      </c>
      <c r="T5" s="22" t="s">
        <v>22</v>
      </c>
      <c r="U5" s="22" t="s">
        <v>23</v>
      </c>
      <c r="V5" s="22" t="s">
        <v>24</v>
      </c>
      <c r="W5" s="22" t="s">
        <v>25</v>
      </c>
      <c r="X5" s="22" t="s">
        <v>26</v>
      </c>
      <c r="Y5" s="21" t="s">
        <v>57</v>
      </c>
    </row>
    <row r="6" spans="1:25" x14ac:dyDescent="0.15">
      <c r="A6" s="21" t="s">
        <v>28</v>
      </c>
      <c r="B6" s="21">
        <v>170579</v>
      </c>
      <c r="C6" s="21">
        <v>130056.75</v>
      </c>
      <c r="D6" s="21">
        <v>149688.28099999999</v>
      </c>
      <c r="E6" s="21">
        <v>133554.46900000001</v>
      </c>
      <c r="F6" s="21">
        <v>158369.40599999999</v>
      </c>
      <c r="G6" s="21">
        <v>158167.5</v>
      </c>
      <c r="H6" s="21">
        <v>144055.59400000001</v>
      </c>
      <c r="I6" s="21">
        <v>72601.843800000002</v>
      </c>
      <c r="J6" s="21">
        <v>150566.56200000001</v>
      </c>
      <c r="K6" s="21">
        <v>166398.43799999999</v>
      </c>
      <c r="L6" s="21">
        <v>104030.81200000001</v>
      </c>
      <c r="M6" s="21">
        <v>176903.34400000001</v>
      </c>
      <c r="N6" s="21">
        <v>143804.375</v>
      </c>
      <c r="O6" s="21">
        <v>112209.43799999999</v>
      </c>
      <c r="P6" s="21">
        <v>163554</v>
      </c>
      <c r="Q6" s="21">
        <v>163316.34400000001</v>
      </c>
      <c r="R6" s="21">
        <v>115379.594</v>
      </c>
      <c r="S6" s="21">
        <v>141297.65599999999</v>
      </c>
      <c r="T6" s="21">
        <v>134489.53099999999</v>
      </c>
      <c r="U6" s="21">
        <v>148520.93799999999</v>
      </c>
      <c r="V6" s="21">
        <v>186823.40599999999</v>
      </c>
      <c r="W6" s="21">
        <v>113078.281</v>
      </c>
      <c r="X6" s="21">
        <v>191394.93799999999</v>
      </c>
      <c r="Y6" s="21" t="s">
        <v>28</v>
      </c>
    </row>
    <row r="7" spans="1:25" x14ac:dyDescent="0.15">
      <c r="A7" s="23" t="s">
        <v>58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5" x14ac:dyDescent="0.15">
      <c r="A8" s="24" t="s">
        <v>27</v>
      </c>
      <c r="B8" s="24">
        <v>71165.726599999995</v>
      </c>
      <c r="C8" s="24">
        <v>73327.281199999998</v>
      </c>
      <c r="D8" s="24">
        <v>72794.953099999999</v>
      </c>
      <c r="E8" s="24">
        <v>53779.414100000002</v>
      </c>
      <c r="F8" s="24">
        <v>72328.421900000001</v>
      </c>
      <c r="G8" s="24">
        <v>77142.093800000002</v>
      </c>
      <c r="H8" s="24">
        <v>81197.515599999999</v>
      </c>
      <c r="I8" s="24">
        <v>39138.234400000001</v>
      </c>
      <c r="J8" s="24">
        <v>69195.554699999993</v>
      </c>
      <c r="K8" s="24">
        <v>80421.648400000005</v>
      </c>
      <c r="L8" s="24">
        <v>62492.320299999999</v>
      </c>
      <c r="M8" s="24">
        <v>75209.156199999998</v>
      </c>
      <c r="N8" s="24">
        <v>91759.25</v>
      </c>
      <c r="O8" s="24">
        <v>78275.398400000005</v>
      </c>
      <c r="P8" s="24">
        <v>82386.390599999999</v>
      </c>
      <c r="Q8" s="24">
        <v>77300.492199999993</v>
      </c>
      <c r="R8" s="24">
        <v>63213.601600000002</v>
      </c>
      <c r="S8" s="24">
        <v>78594.718800000002</v>
      </c>
      <c r="T8" s="24">
        <v>69248.0625</v>
      </c>
      <c r="U8" s="24">
        <v>64086.726600000002</v>
      </c>
      <c r="V8" s="24">
        <v>74569.085900000005</v>
      </c>
      <c r="W8" s="24">
        <v>54005.3125</v>
      </c>
      <c r="X8" s="24">
        <v>89288</v>
      </c>
    </row>
    <row r="9" spans="1:25" x14ac:dyDescent="0.15">
      <c r="A9" s="25" t="s">
        <v>59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5" x14ac:dyDescent="0.15">
      <c r="A10" s="25" t="s">
        <v>27</v>
      </c>
      <c r="B10" s="25">
        <v>75136</v>
      </c>
      <c r="C10" s="25">
        <v>64860.015599999999</v>
      </c>
      <c r="D10" s="25">
        <v>70171</v>
      </c>
      <c r="E10" s="25">
        <v>44542</v>
      </c>
      <c r="F10" s="25">
        <v>67682</v>
      </c>
      <c r="G10" s="25">
        <v>69237</v>
      </c>
      <c r="H10" s="25">
        <v>72628</v>
      </c>
      <c r="I10" s="25">
        <v>32305</v>
      </c>
      <c r="J10" s="25">
        <v>66524</v>
      </c>
      <c r="K10" s="25">
        <v>70589.984400000001</v>
      </c>
      <c r="L10" s="25">
        <v>54638.015599999999</v>
      </c>
      <c r="M10" s="25">
        <v>67150</v>
      </c>
      <c r="N10" s="25">
        <v>77147</v>
      </c>
      <c r="O10" s="25">
        <v>73979</v>
      </c>
      <c r="P10" s="25">
        <v>74617</v>
      </c>
      <c r="Q10" s="25">
        <v>81301</v>
      </c>
      <c r="R10" s="25">
        <v>56468</v>
      </c>
      <c r="S10" s="25">
        <v>78641</v>
      </c>
      <c r="T10" s="25">
        <v>68703</v>
      </c>
      <c r="U10" s="25">
        <v>60936</v>
      </c>
      <c r="V10" s="25">
        <v>67449</v>
      </c>
      <c r="W10" s="25">
        <v>51095</v>
      </c>
      <c r="X10" s="25">
        <v>65921</v>
      </c>
    </row>
    <row r="12" spans="1:25" x14ac:dyDescent="0.15">
      <c r="A12" s="19" t="s">
        <v>41</v>
      </c>
    </row>
    <row r="13" spans="1:25" x14ac:dyDescent="0.15">
      <c r="A13" s="26" t="s">
        <v>60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5" x14ac:dyDescent="0.15">
      <c r="A14" s="26" t="s">
        <v>61</v>
      </c>
      <c r="B14" s="26">
        <v>27421.265599999999</v>
      </c>
      <c r="C14" s="26">
        <v>18036.781200000001</v>
      </c>
      <c r="D14" s="26">
        <v>27072.281200000001</v>
      </c>
      <c r="E14" s="26">
        <v>24124.546900000001</v>
      </c>
      <c r="F14" s="26">
        <v>37289.671900000001</v>
      </c>
      <c r="G14" s="26">
        <v>39038.078099999999</v>
      </c>
      <c r="H14" s="26">
        <v>28625.203099999999</v>
      </c>
      <c r="I14" s="26">
        <v>176.046875</v>
      </c>
      <c r="J14" s="26">
        <v>32602.953099999999</v>
      </c>
      <c r="K14" s="26">
        <v>44546.406199999998</v>
      </c>
      <c r="L14" s="26">
        <v>28817.890599999999</v>
      </c>
      <c r="M14" s="26">
        <v>42274.125</v>
      </c>
      <c r="N14" s="26">
        <v>40774.578099999999</v>
      </c>
      <c r="O14" s="26">
        <v>28709.859400000001</v>
      </c>
      <c r="P14" s="26">
        <v>48500.390599999999</v>
      </c>
      <c r="Q14" s="26">
        <v>33511.9375</v>
      </c>
      <c r="R14" s="26">
        <v>29513.4375</v>
      </c>
      <c r="S14" s="26">
        <v>33466.281199999998</v>
      </c>
      <c r="T14" s="26">
        <v>35131.140599999999</v>
      </c>
      <c r="U14" s="26">
        <v>45219.609400000001</v>
      </c>
      <c r="V14" s="26">
        <v>47971.046900000001</v>
      </c>
      <c r="W14" s="26">
        <v>35000.281199999998</v>
      </c>
      <c r="X14" s="26">
        <v>44723.968800000002</v>
      </c>
    </row>
    <row r="15" spans="1:25" x14ac:dyDescent="0.15">
      <c r="A15" s="24" t="s">
        <v>62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5" x14ac:dyDescent="0.15">
      <c r="A16" s="24" t="s">
        <v>61</v>
      </c>
      <c r="B16" s="24">
        <v>12752</v>
      </c>
      <c r="C16" s="24">
        <v>3005</v>
      </c>
      <c r="D16" s="24">
        <v>6636</v>
      </c>
      <c r="E16" s="24">
        <v>22865.015599999999</v>
      </c>
      <c r="F16" s="24">
        <v>69716.984400000001</v>
      </c>
      <c r="G16" s="24">
        <v>78478.015599999999</v>
      </c>
      <c r="H16" s="24">
        <v>8718.9843799999999</v>
      </c>
      <c r="I16" s="24">
        <v>139</v>
      </c>
      <c r="J16" s="24">
        <v>4373</v>
      </c>
      <c r="K16" s="24">
        <v>88319</v>
      </c>
      <c r="L16" s="24">
        <v>21030</v>
      </c>
      <c r="M16" s="24">
        <v>12963.984399999999</v>
      </c>
      <c r="N16" s="24">
        <v>70221</v>
      </c>
      <c r="O16" s="24">
        <v>8075</v>
      </c>
      <c r="P16" s="24">
        <v>101973</v>
      </c>
      <c r="Q16" s="24">
        <v>7789.9843799999999</v>
      </c>
      <c r="R16" s="24">
        <v>62792</v>
      </c>
      <c r="S16" s="24">
        <v>12981</v>
      </c>
      <c r="T16" s="24">
        <v>26454</v>
      </c>
      <c r="U16" s="24">
        <v>92945</v>
      </c>
      <c r="V16" s="24">
        <v>86254</v>
      </c>
      <c r="W16" s="24">
        <v>8183.0156200000001</v>
      </c>
      <c r="X16" s="24">
        <v>5332</v>
      </c>
    </row>
    <row r="17" spans="1:24" x14ac:dyDescent="0.15">
      <c r="A17" s="25" t="s">
        <v>63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x14ac:dyDescent="0.15">
      <c r="A18" s="25" t="s">
        <v>61</v>
      </c>
      <c r="B18" s="25">
        <v>1452.3671899999999</v>
      </c>
      <c r="C18" s="25">
        <v>70.0859375</v>
      </c>
      <c r="D18" s="25">
        <v>2435.4218799999999</v>
      </c>
      <c r="E18" s="25">
        <v>9414.28125</v>
      </c>
      <c r="F18" s="25">
        <v>60651.6875</v>
      </c>
      <c r="G18" s="25">
        <v>71042.140599999999</v>
      </c>
      <c r="H18" s="25">
        <v>15189.906199999999</v>
      </c>
      <c r="I18" s="25">
        <v>576.90625</v>
      </c>
      <c r="J18" s="25">
        <v>6178.9218799999999</v>
      </c>
      <c r="K18" s="25">
        <v>59239.625</v>
      </c>
      <c r="L18" s="25">
        <v>10480.1875</v>
      </c>
      <c r="M18" s="25">
        <v>1946.1875</v>
      </c>
      <c r="N18" s="25">
        <v>78407.695300000007</v>
      </c>
      <c r="O18" s="25">
        <v>8818.9375</v>
      </c>
      <c r="P18" s="25">
        <v>78327.5625</v>
      </c>
      <c r="Q18" s="25">
        <v>4462.09375</v>
      </c>
      <c r="R18" s="25">
        <v>52294.093800000002</v>
      </c>
      <c r="S18" s="25">
        <v>5675.4218799999999</v>
      </c>
      <c r="T18" s="25">
        <v>17057.781200000001</v>
      </c>
      <c r="U18" s="25">
        <v>72916.148400000005</v>
      </c>
      <c r="V18" s="25">
        <v>46755.6875</v>
      </c>
      <c r="W18" s="25">
        <v>1616.53125</v>
      </c>
      <c r="X18" s="25">
        <v>2273.5</v>
      </c>
    </row>
    <row r="20" spans="1:24" x14ac:dyDescent="0.15">
      <c r="A20" s="19" t="s">
        <v>29</v>
      </c>
    </row>
    <row r="21" spans="1:24" ht="15" x14ac:dyDescent="0.2">
      <c r="A21" s="26" t="s">
        <v>64</v>
      </c>
      <c r="B21" s="26" t="s">
        <v>38</v>
      </c>
      <c r="C21" s="27" t="s">
        <v>6</v>
      </c>
      <c r="D21" s="27" t="s">
        <v>7</v>
      </c>
      <c r="E21" s="27" t="s">
        <v>8</v>
      </c>
      <c r="F21" s="27" t="s">
        <v>9</v>
      </c>
      <c r="G21" s="27" t="s">
        <v>10</v>
      </c>
      <c r="H21" s="27" t="s">
        <v>11</v>
      </c>
      <c r="I21" s="27" t="s">
        <v>12</v>
      </c>
      <c r="J21" s="27" t="s">
        <v>13</v>
      </c>
      <c r="K21" s="27" t="s">
        <v>14</v>
      </c>
      <c r="L21" s="27" t="s">
        <v>15</v>
      </c>
      <c r="M21" s="27" t="s">
        <v>16</v>
      </c>
      <c r="N21" s="27" t="s">
        <v>56</v>
      </c>
      <c r="O21" s="27" t="s">
        <v>17</v>
      </c>
      <c r="P21" s="27" t="s">
        <v>18</v>
      </c>
      <c r="Q21" s="27" t="s">
        <v>19</v>
      </c>
      <c r="R21" s="27" t="s">
        <v>20</v>
      </c>
      <c r="S21" s="27" t="s">
        <v>21</v>
      </c>
      <c r="T21" s="27" t="s">
        <v>22</v>
      </c>
      <c r="U21" s="27" t="s">
        <v>23</v>
      </c>
      <c r="V21" s="27" t="s">
        <v>24</v>
      </c>
      <c r="W21" s="27" t="s">
        <v>25</v>
      </c>
      <c r="X21" s="27" t="s">
        <v>26</v>
      </c>
    </row>
    <row r="22" spans="1:24" x14ac:dyDescent="0.15">
      <c r="A22" s="26" t="s">
        <v>27</v>
      </c>
      <c r="B22" s="26">
        <v>240238.5</v>
      </c>
      <c r="C22" s="26">
        <v>231310.18799999999</v>
      </c>
      <c r="D22" s="26">
        <v>245578.68799999999</v>
      </c>
      <c r="E22" s="26">
        <v>200641.18799999999</v>
      </c>
      <c r="F22" s="26">
        <v>269493.75</v>
      </c>
      <c r="G22" s="26">
        <v>280297.31199999998</v>
      </c>
      <c r="H22" s="26">
        <v>256868.18799999999</v>
      </c>
      <c r="I22" s="26">
        <v>111994.75</v>
      </c>
      <c r="J22" s="26">
        <v>263877</v>
      </c>
      <c r="K22" s="26">
        <v>297548.43800000002</v>
      </c>
      <c r="L22" s="26">
        <v>150963.68799999999</v>
      </c>
      <c r="M22" s="26">
        <v>283561.875</v>
      </c>
      <c r="N22" s="26">
        <v>270398.25</v>
      </c>
      <c r="O22" s="26">
        <v>236306.81200000001</v>
      </c>
      <c r="P22" s="26">
        <v>277921.18800000002</v>
      </c>
      <c r="Q22" s="26">
        <v>327998.18800000002</v>
      </c>
      <c r="R22" s="26">
        <v>188774.75</v>
      </c>
      <c r="S22" s="26">
        <v>233268.56200000001</v>
      </c>
      <c r="T22" s="26">
        <v>217189.06200000001</v>
      </c>
      <c r="U22" s="26">
        <v>262216.625</v>
      </c>
      <c r="V22" s="26">
        <v>298284.43800000002</v>
      </c>
      <c r="W22" s="26">
        <v>180981.06200000001</v>
      </c>
      <c r="X22" s="26">
        <v>325847.625</v>
      </c>
    </row>
    <row r="23" spans="1:24" x14ac:dyDescent="0.15">
      <c r="A23" s="24" t="s">
        <v>65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x14ac:dyDescent="0.15">
      <c r="A24" s="24" t="s">
        <v>27</v>
      </c>
      <c r="B24" s="24">
        <v>64717.406199999998</v>
      </c>
      <c r="C24" s="24">
        <v>64685.328099999999</v>
      </c>
      <c r="D24" s="24">
        <v>65655.031199999998</v>
      </c>
      <c r="E24" s="24">
        <v>44268.757799999999</v>
      </c>
      <c r="F24" s="24">
        <v>62009.3125</v>
      </c>
      <c r="G24" s="24">
        <v>64489.015599999999</v>
      </c>
      <c r="H24" s="24">
        <v>67179.1875</v>
      </c>
      <c r="I24" s="24">
        <v>25290.640599999999</v>
      </c>
      <c r="J24" s="24">
        <v>61649.703099999999</v>
      </c>
      <c r="K24" s="24">
        <v>56996.148399999998</v>
      </c>
      <c r="L24" s="24">
        <v>53229.781199999998</v>
      </c>
      <c r="M24" s="24">
        <v>60804.109400000001</v>
      </c>
      <c r="N24" s="24">
        <v>68796.242199999993</v>
      </c>
      <c r="O24" s="24">
        <v>86329.617199999993</v>
      </c>
      <c r="P24" s="24">
        <v>63721.601600000002</v>
      </c>
      <c r="Q24" s="24">
        <v>74261.390599999999</v>
      </c>
      <c r="R24" s="24">
        <v>50197.593800000002</v>
      </c>
      <c r="S24" s="24">
        <v>61686.9375</v>
      </c>
      <c r="T24" s="24">
        <v>56887.468800000002</v>
      </c>
      <c r="U24" s="24">
        <v>56736.984400000001</v>
      </c>
      <c r="V24" s="24">
        <v>57020.132799999999</v>
      </c>
      <c r="W24" s="24">
        <v>43978.445299999999</v>
      </c>
      <c r="X24" s="24">
        <v>62144.656199999998</v>
      </c>
    </row>
    <row r="25" spans="1:24" x14ac:dyDescent="0.15">
      <c r="A25" s="25" t="s">
        <v>66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x14ac:dyDescent="0.15">
      <c r="A26" s="25" t="s">
        <v>27</v>
      </c>
      <c r="B26" s="25">
        <v>68980.117199999993</v>
      </c>
      <c r="C26" s="25">
        <v>62917.640599999999</v>
      </c>
      <c r="D26" s="25">
        <v>69020.242199999993</v>
      </c>
      <c r="E26" s="25">
        <v>44053.281199999998</v>
      </c>
      <c r="F26" s="25">
        <v>70750.859400000001</v>
      </c>
      <c r="G26" s="25">
        <v>72509.679699999993</v>
      </c>
      <c r="H26" s="25">
        <v>70952.242199999993</v>
      </c>
      <c r="I26" s="25">
        <v>28019.421900000001</v>
      </c>
      <c r="J26" s="25">
        <v>65369.406199999998</v>
      </c>
      <c r="K26" s="25">
        <v>61880.781199999998</v>
      </c>
      <c r="L26" s="25">
        <v>56309.5625</v>
      </c>
      <c r="M26" s="25">
        <v>62772.265599999999</v>
      </c>
      <c r="N26" s="25">
        <v>72108.382800000007</v>
      </c>
      <c r="O26" s="25">
        <v>69631.226599999995</v>
      </c>
      <c r="P26" s="25">
        <v>77116.671900000001</v>
      </c>
      <c r="Q26" s="25">
        <v>80980.726599999995</v>
      </c>
      <c r="R26" s="25">
        <v>54148.695299999999</v>
      </c>
      <c r="S26" s="25">
        <v>76473.945300000007</v>
      </c>
      <c r="T26" s="25">
        <v>67174.078099999999</v>
      </c>
      <c r="U26" s="25">
        <v>64996.25</v>
      </c>
      <c r="V26" s="25">
        <v>66127.640599999999</v>
      </c>
      <c r="W26" s="25">
        <v>46549.421900000001</v>
      </c>
      <c r="X26" s="25">
        <v>65703.015599999999</v>
      </c>
    </row>
    <row r="29" spans="1:24" x14ac:dyDescent="0.15">
      <c r="A29" s="19" t="s">
        <v>32</v>
      </c>
    </row>
    <row r="30" spans="1:24" x14ac:dyDescent="0.15">
      <c r="A30" s="26" t="s">
        <v>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x14ac:dyDescent="0.15">
      <c r="A31" s="26" t="s">
        <v>27</v>
      </c>
      <c r="B31" s="26">
        <v>69327</v>
      </c>
      <c r="C31" s="26">
        <v>13111.0625</v>
      </c>
      <c r="D31" s="26">
        <v>1394.9375</v>
      </c>
      <c r="E31" s="26">
        <v>34521.0625</v>
      </c>
      <c r="F31" s="26">
        <v>15638.9375</v>
      </c>
      <c r="G31" s="26">
        <v>19132.9375</v>
      </c>
      <c r="H31" s="26">
        <v>150390.93799999999</v>
      </c>
      <c r="I31" s="26">
        <v>6365</v>
      </c>
      <c r="J31" s="26">
        <v>-6117.9375</v>
      </c>
      <c r="K31" s="26">
        <v>42.9375</v>
      </c>
      <c r="L31" s="26">
        <v>78817</v>
      </c>
      <c r="M31" s="26">
        <v>-2092</v>
      </c>
      <c r="N31" s="26">
        <v>6349.0625</v>
      </c>
      <c r="O31" s="26">
        <v>6644.0625</v>
      </c>
      <c r="P31" s="26">
        <v>12934</v>
      </c>
      <c r="Q31" s="26">
        <v>438436</v>
      </c>
      <c r="R31" s="26">
        <v>108995.06200000001</v>
      </c>
      <c r="S31" s="26">
        <v>15245.0625</v>
      </c>
      <c r="T31" s="26">
        <v>462735</v>
      </c>
      <c r="U31" s="26">
        <v>7053.9375</v>
      </c>
      <c r="V31" s="26">
        <v>13944</v>
      </c>
      <c r="W31" s="26">
        <v>148338</v>
      </c>
      <c r="X31" s="26">
        <v>234929</v>
      </c>
    </row>
    <row r="32" spans="1:24" x14ac:dyDescent="0.15">
      <c r="A32" s="24" t="s">
        <v>68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x14ac:dyDescent="0.15">
      <c r="A33" s="24" t="s">
        <v>27</v>
      </c>
      <c r="B33" s="24">
        <v>45681.304700000001</v>
      </c>
      <c r="C33" s="24">
        <v>28913.507799999999</v>
      </c>
      <c r="D33" s="24">
        <v>13491.929700000001</v>
      </c>
      <c r="E33" s="24">
        <v>20259.851600000002</v>
      </c>
      <c r="F33" s="24">
        <v>15118.843800000001</v>
      </c>
      <c r="G33" s="24">
        <v>22980.765599999999</v>
      </c>
      <c r="H33" s="24">
        <v>131496.18799999999</v>
      </c>
      <c r="I33" s="24">
        <v>2428.6640600000001</v>
      </c>
      <c r="J33" s="24">
        <v>1966.0859399999999</v>
      </c>
      <c r="K33" s="24">
        <v>4320.625</v>
      </c>
      <c r="L33" s="24">
        <v>120846.719</v>
      </c>
      <c r="M33" s="24">
        <v>8563.4843799999999</v>
      </c>
      <c r="N33" s="24">
        <v>21800.734400000001</v>
      </c>
      <c r="O33" s="24">
        <v>6436.3906200000001</v>
      </c>
      <c r="P33" s="24">
        <v>39304.859400000001</v>
      </c>
      <c r="Q33" s="24">
        <v>146161.67199999999</v>
      </c>
      <c r="R33" s="24">
        <v>58377.984400000001</v>
      </c>
      <c r="S33" s="24">
        <v>9045.1406200000001</v>
      </c>
      <c r="T33" s="24">
        <v>143993.625</v>
      </c>
      <c r="U33" s="24">
        <v>10720.5391</v>
      </c>
      <c r="V33" s="24">
        <v>7808.2109399999999</v>
      </c>
      <c r="W33" s="24">
        <v>639.65625</v>
      </c>
      <c r="X33" s="24">
        <v>129601.359</v>
      </c>
    </row>
    <row r="34" spans="1:24" x14ac:dyDescent="0.15">
      <c r="A34" s="25" t="s">
        <v>69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x14ac:dyDescent="0.15">
      <c r="A35" s="25" t="s">
        <v>27</v>
      </c>
      <c r="B35" s="25">
        <v>28201</v>
      </c>
      <c r="C35" s="25">
        <v>8681</v>
      </c>
      <c r="D35" s="25">
        <v>6243.9843799999999</v>
      </c>
      <c r="E35" s="25">
        <v>8864.9843799999999</v>
      </c>
      <c r="F35" s="25">
        <v>18798.984400000001</v>
      </c>
      <c r="G35" s="25">
        <v>20173.984400000001</v>
      </c>
      <c r="H35" s="25">
        <v>143442</v>
      </c>
      <c r="I35" s="25">
        <v>8555.9843799999999</v>
      </c>
      <c r="J35" s="25">
        <v>1878.9843800000001</v>
      </c>
      <c r="K35" s="25">
        <v>9903.0156200000001</v>
      </c>
      <c r="L35" s="25">
        <v>130523</v>
      </c>
      <c r="M35" s="25">
        <v>16883.015599999999</v>
      </c>
      <c r="N35" s="25">
        <v>13612</v>
      </c>
      <c r="O35" s="25">
        <v>2295</v>
      </c>
      <c r="P35" s="25">
        <v>21735</v>
      </c>
      <c r="Q35" s="25">
        <v>147056.03099999999</v>
      </c>
      <c r="R35" s="25">
        <v>48386.015599999999</v>
      </c>
      <c r="S35" s="25">
        <v>6273</v>
      </c>
      <c r="T35" s="25">
        <v>140396</v>
      </c>
      <c r="U35" s="25">
        <v>7402</v>
      </c>
      <c r="V35" s="25">
        <v>4166.0156200000001</v>
      </c>
      <c r="W35" s="25">
        <v>455</v>
      </c>
      <c r="X35" s="25">
        <v>133528.03099999999</v>
      </c>
    </row>
    <row r="39" spans="1:24" x14ac:dyDescent="0.15">
      <c r="A39" s="20" t="s">
        <v>70</v>
      </c>
    </row>
    <row r="40" spans="1:24" x14ac:dyDescent="0.15">
      <c r="A40" s="20" t="s">
        <v>71</v>
      </c>
    </row>
    <row r="41" spans="1:24" x14ac:dyDescent="0.15">
      <c r="A41" s="20" t="s">
        <v>3</v>
      </c>
    </row>
    <row r="42" spans="1:24" x14ac:dyDescent="0.15">
      <c r="A42" s="20" t="s">
        <v>4</v>
      </c>
    </row>
    <row r="43" spans="1:24" ht="15" x14ac:dyDescent="0.2">
      <c r="B43" s="21" t="s">
        <v>38</v>
      </c>
      <c r="C43" s="22" t="s">
        <v>6</v>
      </c>
      <c r="D43" s="22" t="s">
        <v>7</v>
      </c>
      <c r="E43" s="22" t="s">
        <v>8</v>
      </c>
      <c r="F43" s="22" t="s">
        <v>9</v>
      </c>
      <c r="G43" s="22" t="s">
        <v>10</v>
      </c>
      <c r="H43" s="22" t="s">
        <v>11</v>
      </c>
      <c r="I43" s="22" t="s">
        <v>12</v>
      </c>
      <c r="J43" s="22" t="s">
        <v>13</v>
      </c>
      <c r="K43" s="22" t="s">
        <v>14</v>
      </c>
      <c r="L43" s="22" t="s">
        <v>15</v>
      </c>
      <c r="M43" s="22" t="s">
        <v>16</v>
      </c>
      <c r="N43" s="22" t="s">
        <v>56</v>
      </c>
      <c r="O43" s="22" t="s">
        <v>17</v>
      </c>
      <c r="P43" s="22" t="s">
        <v>18</v>
      </c>
      <c r="Q43" s="22" t="s">
        <v>19</v>
      </c>
      <c r="R43" s="22" t="s">
        <v>20</v>
      </c>
      <c r="S43" s="22" t="s">
        <v>21</v>
      </c>
      <c r="T43" s="22" t="s">
        <v>22</v>
      </c>
      <c r="U43" s="22" t="s">
        <v>23</v>
      </c>
      <c r="V43" s="22" t="s">
        <v>24</v>
      </c>
      <c r="W43" s="22" t="s">
        <v>25</v>
      </c>
      <c r="X43" s="22" t="s">
        <v>26</v>
      </c>
    </row>
    <row r="45" spans="1:24" x14ac:dyDescent="0.15">
      <c r="A45" s="20" t="s">
        <v>72</v>
      </c>
    </row>
    <row r="47" spans="1:24" x14ac:dyDescent="0.15">
      <c r="A47" s="20" t="s">
        <v>73</v>
      </c>
      <c r="C47" s="20">
        <f>C14/$C$4*$B$4/$B$14</f>
        <v>0.73415052729840979</v>
      </c>
      <c r="D47" s="20">
        <f t="shared" ref="D47:X47" si="0">D14/D4*$B$4/$B$14</f>
        <v>1.1026262339455888</v>
      </c>
      <c r="E47" s="20">
        <f t="shared" si="0"/>
        <v>1.0623291421884855</v>
      </c>
      <c r="F47" s="20">
        <f t="shared" si="0"/>
        <v>1.5180592585719097</v>
      </c>
      <c r="G47" s="20">
        <f t="shared" si="0"/>
        <v>1.6602068385132631</v>
      </c>
      <c r="H47" s="20">
        <f t="shared" si="0"/>
        <v>1.1973829381943395</v>
      </c>
      <c r="I47" s="20">
        <f t="shared" si="0"/>
        <v>1.0287702007860257E-2</v>
      </c>
      <c r="J47" s="20">
        <f t="shared" si="0"/>
        <v>1.2921475019459048</v>
      </c>
      <c r="K47" s="20">
        <f t="shared" si="0"/>
        <v>1.7346545409503746</v>
      </c>
      <c r="L47" s="20">
        <f t="shared" si="0"/>
        <v>1.5671500087825456</v>
      </c>
      <c r="M47" s="20">
        <f t="shared" si="0"/>
        <v>1.6282558964843288</v>
      </c>
      <c r="N47" s="20">
        <f t="shared" si="0"/>
        <v>1.6046200779274933</v>
      </c>
      <c r="O47" s="20">
        <f t="shared" si="0"/>
        <v>1.3025868053264855</v>
      </c>
      <c r="P47" s="20">
        <f t="shared" si="0"/>
        <v>1.7786617390811916</v>
      </c>
      <c r="Q47" s="20">
        <f t="shared" si="0"/>
        <v>1.2986372146976179</v>
      </c>
      <c r="R47" s="20">
        <f t="shared" si="0"/>
        <v>1.4378778134995145</v>
      </c>
      <c r="S47" s="20">
        <f t="shared" si="0"/>
        <v>1.5041320473587609</v>
      </c>
      <c r="T47" s="20">
        <f t="shared" si="0"/>
        <v>1.773405847771822</v>
      </c>
      <c r="U47" s="20">
        <f t="shared" si="0"/>
        <v>2.1037812385987715</v>
      </c>
      <c r="V47" s="20">
        <f t="shared" si="0"/>
        <v>1.7147301764638201</v>
      </c>
      <c r="W47" s="20">
        <f t="shared" si="0"/>
        <v>2.0242469412263633</v>
      </c>
      <c r="X47" s="20">
        <f t="shared" si="0"/>
        <v>1.7386648735027581</v>
      </c>
    </row>
    <row r="48" spans="1:24" x14ac:dyDescent="0.15">
      <c r="C48" s="20">
        <f t="shared" ref="C48:X48" si="1">C16/C8*$B$8/$B$16</f>
        <v>0.22870279776155403</v>
      </c>
      <c r="D48" s="20">
        <f t="shared" si="1"/>
        <v>0.50874211433500172</v>
      </c>
      <c r="E48" s="20">
        <f t="shared" si="1"/>
        <v>2.3727283498173799</v>
      </c>
      <c r="F48" s="20">
        <f t="shared" si="1"/>
        <v>5.3792556879340268</v>
      </c>
      <c r="G48" s="20">
        <f t="shared" si="1"/>
        <v>5.6773958287420783</v>
      </c>
      <c r="H48" s="20">
        <f t="shared" si="1"/>
        <v>0.59926062388533363</v>
      </c>
      <c r="I48" s="20">
        <f t="shared" si="1"/>
        <v>1.9820114275278914E-2</v>
      </c>
      <c r="J48" s="20">
        <f t="shared" si="1"/>
        <v>0.35269058463966846</v>
      </c>
      <c r="K48" s="20">
        <f t="shared" si="1"/>
        <v>6.1287761077193279</v>
      </c>
      <c r="L48" s="20">
        <f t="shared" si="1"/>
        <v>1.8780415933411578</v>
      </c>
      <c r="M48" s="20">
        <f t="shared" si="1"/>
        <v>0.96196742842225103</v>
      </c>
      <c r="N48" s="20">
        <f t="shared" si="1"/>
        <v>4.2708049604517324</v>
      </c>
      <c r="O48" s="20">
        <f t="shared" si="1"/>
        <v>0.575718026577408</v>
      </c>
      <c r="P48" s="20">
        <f t="shared" si="1"/>
        <v>6.9075224244771407</v>
      </c>
      <c r="Q48" s="20">
        <f t="shared" si="1"/>
        <v>0.56240207118605756</v>
      </c>
      <c r="R48" s="20">
        <f t="shared" si="1"/>
        <v>5.5435295242319311</v>
      </c>
      <c r="S48" s="20">
        <f t="shared" si="1"/>
        <v>0.9217377389063286</v>
      </c>
      <c r="T48" s="20">
        <f t="shared" si="1"/>
        <v>2.1319465204343455</v>
      </c>
      <c r="U48" s="20">
        <f t="shared" si="1"/>
        <v>8.0937637982046269</v>
      </c>
      <c r="V48" s="20">
        <f t="shared" si="1"/>
        <v>6.4552491461651709</v>
      </c>
      <c r="W48" s="20">
        <f t="shared" si="1"/>
        <v>0.84560877394694578</v>
      </c>
      <c r="X48" s="20">
        <f t="shared" si="1"/>
        <v>0.33326494139346013</v>
      </c>
    </row>
    <row r="49" spans="1:24" x14ac:dyDescent="0.15">
      <c r="C49" s="20">
        <f t="shared" ref="C49:X49" si="2">C18/C10*$B$10/$B$18</f>
        <v>5.590175980104703E-2</v>
      </c>
      <c r="D49" s="20">
        <f t="shared" si="2"/>
        <v>1.7955114515702995</v>
      </c>
      <c r="E49" s="20">
        <f t="shared" si="2"/>
        <v>10.934252448817077</v>
      </c>
      <c r="F49" s="20">
        <f t="shared" si="2"/>
        <v>46.359777893425466</v>
      </c>
      <c r="G49" s="20">
        <f t="shared" si="2"/>
        <v>53.082264118942604</v>
      </c>
      <c r="H49" s="20">
        <f t="shared" si="2"/>
        <v>10.81988509550899</v>
      </c>
      <c r="I49" s="20">
        <f t="shared" si="2"/>
        <v>0.92386207647779195</v>
      </c>
      <c r="J49" s="20">
        <f t="shared" si="2"/>
        <v>4.8051393979768271</v>
      </c>
      <c r="K49" s="20">
        <f t="shared" si="2"/>
        <v>43.415105061387941</v>
      </c>
      <c r="L49" s="20">
        <f t="shared" si="2"/>
        <v>9.9230636343517737</v>
      </c>
      <c r="M49" s="20">
        <f t="shared" si="2"/>
        <v>1.4993751314797619</v>
      </c>
      <c r="N49" s="20">
        <f t="shared" si="2"/>
        <v>52.578874772070641</v>
      </c>
      <c r="O49" s="20">
        <f t="shared" si="2"/>
        <v>6.1670781204267442</v>
      </c>
      <c r="P49" s="20">
        <f t="shared" si="2"/>
        <v>54.306081776673672</v>
      </c>
      <c r="Q49" s="20">
        <f t="shared" si="2"/>
        <v>2.8393206749642714</v>
      </c>
      <c r="R49" s="20">
        <f t="shared" si="2"/>
        <v>47.909526324835447</v>
      </c>
      <c r="S49" s="20">
        <f t="shared" si="2"/>
        <v>3.7335396198287114</v>
      </c>
      <c r="T49" s="20">
        <f t="shared" si="2"/>
        <v>12.844537751291972</v>
      </c>
      <c r="U49" s="20">
        <f t="shared" si="2"/>
        <v>61.904385818922378</v>
      </c>
      <c r="V49" s="20">
        <f t="shared" si="2"/>
        <v>35.861675268553078</v>
      </c>
      <c r="W49" s="20">
        <f t="shared" si="2"/>
        <v>1.6367311302494196</v>
      </c>
      <c r="X49" s="20">
        <f t="shared" si="2"/>
        <v>1.7841970347593901</v>
      </c>
    </row>
    <row r="50" spans="1:24" x14ac:dyDescent="0.15">
      <c r="A50" s="20" t="s">
        <v>74</v>
      </c>
      <c r="C50" s="28">
        <f>AVERAGE(C47:C49)</f>
        <v>0.3395850282870036</v>
      </c>
      <c r="D50" s="28">
        <f>AVERAGE(D47:D49)</f>
        <v>1.1356265999502966</v>
      </c>
      <c r="E50" s="28">
        <f t="shared" ref="E50:X50" si="3">AVERAGE(E47:E49)</f>
        <v>4.7897699802743139</v>
      </c>
      <c r="F50" s="28">
        <f t="shared" si="3"/>
        <v>17.752364279977133</v>
      </c>
      <c r="G50" s="28">
        <f t="shared" si="3"/>
        <v>20.139955595399314</v>
      </c>
      <c r="H50" s="28">
        <f t="shared" si="3"/>
        <v>4.2055095525295547</v>
      </c>
      <c r="I50" s="28">
        <f t="shared" si="3"/>
        <v>0.31798996425364373</v>
      </c>
      <c r="J50" s="28">
        <f t="shared" si="3"/>
        <v>2.1499924948541334</v>
      </c>
      <c r="K50" s="28">
        <f t="shared" si="3"/>
        <v>17.092845236685879</v>
      </c>
      <c r="L50" s="28">
        <f t="shared" si="3"/>
        <v>4.4560850788251587</v>
      </c>
      <c r="M50" s="28">
        <f t="shared" si="3"/>
        <v>1.3631994854621139</v>
      </c>
      <c r="N50" s="28">
        <f t="shared" si="3"/>
        <v>19.48476660348329</v>
      </c>
      <c r="O50" s="28">
        <f t="shared" si="3"/>
        <v>2.6817943174435457</v>
      </c>
      <c r="P50" s="28">
        <f t="shared" si="3"/>
        <v>20.997421980077334</v>
      </c>
      <c r="Q50" s="28">
        <f t="shared" si="3"/>
        <v>1.5667866536159822</v>
      </c>
      <c r="R50" s="28">
        <f t="shared" si="3"/>
        <v>18.296977887522299</v>
      </c>
      <c r="S50" s="28">
        <f t="shared" si="3"/>
        <v>2.0531364686979336</v>
      </c>
      <c r="T50" s="28">
        <f t="shared" si="3"/>
        <v>5.5832967064993797</v>
      </c>
      <c r="U50" s="28">
        <f t="shared" si="3"/>
        <v>24.033976951908596</v>
      </c>
      <c r="V50" s="28">
        <f t="shared" si="3"/>
        <v>14.677218197060689</v>
      </c>
      <c r="W50" s="28">
        <f t="shared" si="3"/>
        <v>1.5021956151409095</v>
      </c>
      <c r="X50" s="28">
        <f t="shared" si="3"/>
        <v>1.2853756165518695</v>
      </c>
    </row>
    <row r="53" spans="1:24" x14ac:dyDescent="0.15">
      <c r="A53" s="20" t="s">
        <v>75</v>
      </c>
      <c r="C53" s="20">
        <f>C22/$C$6*$B$6/$B$22</f>
        <v>1.2628297976566702</v>
      </c>
      <c r="D53" s="20">
        <f t="shared" ref="D53:X53" si="4">D22/D6*$B$6/$B$22</f>
        <v>1.1648924495319934</v>
      </c>
      <c r="E53" s="20">
        <f t="shared" si="4"/>
        <v>1.0667057157505169</v>
      </c>
      <c r="F53" s="20">
        <f t="shared" si="4"/>
        <v>1.2082599114104728</v>
      </c>
      <c r="G53" s="20">
        <f t="shared" si="4"/>
        <v>1.2583012826289461</v>
      </c>
      <c r="H53" s="20">
        <f t="shared" si="4"/>
        <v>1.2660858384058911</v>
      </c>
      <c r="I53" s="20">
        <f t="shared" si="4"/>
        <v>1.0952997056588156</v>
      </c>
      <c r="J53" s="20">
        <f t="shared" si="4"/>
        <v>1.2443884187050802</v>
      </c>
      <c r="K53" s="20">
        <f t="shared" si="4"/>
        <v>1.2696715434777339</v>
      </c>
      <c r="L53" s="20">
        <f t="shared" si="4"/>
        <v>1.0303706163331636</v>
      </c>
      <c r="M53" s="20">
        <f t="shared" si="4"/>
        <v>1.1381375537274807</v>
      </c>
      <c r="N53" s="20">
        <f t="shared" si="4"/>
        <v>1.3351028844045709</v>
      </c>
      <c r="O53" s="20">
        <f t="shared" si="4"/>
        <v>1.4953050860555457</v>
      </c>
      <c r="P53" s="20">
        <f t="shared" si="4"/>
        <v>1.2065447771788909</v>
      </c>
      <c r="Q53" s="20">
        <f t="shared" si="4"/>
        <v>1.4260171604575482</v>
      </c>
      <c r="R53" s="20">
        <f t="shared" si="4"/>
        <v>1.1617103373529938</v>
      </c>
      <c r="S53" s="20">
        <f t="shared" si="4"/>
        <v>1.1722067322436156</v>
      </c>
      <c r="T53" s="20">
        <f t="shared" si="4"/>
        <v>1.1466540969752272</v>
      </c>
      <c r="U53" s="20">
        <f t="shared" si="4"/>
        <v>1.2535899345635453</v>
      </c>
      <c r="V53" s="20">
        <f t="shared" si="4"/>
        <v>1.1336585482102413</v>
      </c>
      <c r="W53" s="20">
        <f t="shared" si="4"/>
        <v>1.1364148261386111</v>
      </c>
      <c r="X53" s="20">
        <f t="shared" si="4"/>
        <v>1.2088351201754473</v>
      </c>
    </row>
    <row r="54" spans="1:24" x14ac:dyDescent="0.15">
      <c r="C54" s="20">
        <f t="shared" ref="C54:X54" si="5">C24/C8*$B$8/$B$24</f>
        <v>0.97004076974510978</v>
      </c>
      <c r="D54" s="20">
        <f t="shared" si="5"/>
        <v>0.99178269527774832</v>
      </c>
      <c r="E54" s="20">
        <f t="shared" si="5"/>
        <v>0.90517188075777055</v>
      </c>
      <c r="F54" s="20">
        <f t="shared" si="5"/>
        <v>0.94275254119536933</v>
      </c>
      <c r="G54" s="20">
        <f t="shared" si="5"/>
        <v>0.91927216514048327</v>
      </c>
      <c r="H54" s="20">
        <f t="shared" si="5"/>
        <v>0.90979132309487032</v>
      </c>
      <c r="I54" s="20">
        <f t="shared" si="5"/>
        <v>0.71057248232915682</v>
      </c>
      <c r="J54" s="20">
        <f t="shared" si="5"/>
        <v>0.97972136559676082</v>
      </c>
      <c r="K54" s="20">
        <f t="shared" si="5"/>
        <v>0.77933166590975422</v>
      </c>
      <c r="L54" s="20">
        <f t="shared" si="5"/>
        <v>0.93665103186017606</v>
      </c>
      <c r="M54" s="20">
        <f t="shared" si="5"/>
        <v>0.88902096047026102</v>
      </c>
      <c r="N54" s="20">
        <f t="shared" si="5"/>
        <v>0.82445061541875386</v>
      </c>
      <c r="O54" s="20">
        <f t="shared" si="5"/>
        <v>1.2127863865065103</v>
      </c>
      <c r="P54" s="20">
        <f t="shared" si="5"/>
        <v>0.85051306891644085</v>
      </c>
      <c r="Q54" s="20">
        <f t="shared" si="5"/>
        <v>1.0564053772077968</v>
      </c>
      <c r="R54" s="20">
        <f t="shared" si="5"/>
        <v>0.87321693522463451</v>
      </c>
      <c r="S54" s="20">
        <f t="shared" si="5"/>
        <v>0.86307717293290553</v>
      </c>
      <c r="T54" s="20">
        <f t="shared" si="5"/>
        <v>0.90335565695044318</v>
      </c>
      <c r="U54" s="20">
        <f t="shared" si="5"/>
        <v>0.97352687397502879</v>
      </c>
      <c r="V54" s="20">
        <f t="shared" si="5"/>
        <v>0.84085128074769944</v>
      </c>
      <c r="W54" s="20">
        <f t="shared" si="5"/>
        <v>0.89547439831061304</v>
      </c>
      <c r="X54" s="20">
        <f t="shared" si="5"/>
        <v>0.76535069256900734</v>
      </c>
    </row>
    <row r="55" spans="1:24" x14ac:dyDescent="0.15">
      <c r="C55" s="20">
        <f t="shared" ref="C55:X55" si="6">C26/C10*$B$10/$B$26</f>
        <v>1.0566216923751246</v>
      </c>
      <c r="D55" s="20">
        <f t="shared" si="6"/>
        <v>1.0713785725086706</v>
      </c>
      <c r="E55" s="20">
        <f t="shared" si="6"/>
        <v>1.0772901542860118</v>
      </c>
      <c r="F55" s="20">
        <f t="shared" si="6"/>
        <v>1.1386301487481332</v>
      </c>
      <c r="G55" s="20">
        <f t="shared" si="6"/>
        <v>1.1407274380460921</v>
      </c>
      <c r="H55" s="20">
        <f t="shared" si="6"/>
        <v>1.0641091619243259</v>
      </c>
      <c r="I55" s="20">
        <f t="shared" si="6"/>
        <v>0.94474275092507576</v>
      </c>
      <c r="J55" s="20">
        <f t="shared" si="6"/>
        <v>1.0703364810532372</v>
      </c>
      <c r="K55" s="20">
        <f t="shared" si="6"/>
        <v>0.95485372083094555</v>
      </c>
      <c r="L55" s="20">
        <f t="shared" si="6"/>
        <v>1.122564692032777</v>
      </c>
      <c r="M55" s="20">
        <f t="shared" si="6"/>
        <v>1.0182300965156368</v>
      </c>
      <c r="N55" s="20">
        <f t="shared" si="6"/>
        <v>1.0181009816002693</v>
      </c>
      <c r="O55" s="20">
        <f t="shared" si="6"/>
        <v>1.0252262847534994</v>
      </c>
      <c r="P55" s="20">
        <f t="shared" si="6"/>
        <v>1.1257310304583428</v>
      </c>
      <c r="Q55" s="20">
        <f t="shared" si="6"/>
        <v>1.0849505010108511</v>
      </c>
      <c r="R55" s="20">
        <f t="shared" si="6"/>
        <v>1.0445031012844868</v>
      </c>
      <c r="S55" s="20">
        <f t="shared" si="6"/>
        <v>1.0592259492225187</v>
      </c>
      <c r="T55" s="20">
        <f t="shared" si="6"/>
        <v>1.0650013453177605</v>
      </c>
      <c r="U55" s="20">
        <f t="shared" si="6"/>
        <v>1.1618190705133469</v>
      </c>
      <c r="V55" s="20">
        <f t="shared" si="6"/>
        <v>1.0679026282261144</v>
      </c>
      <c r="W55" s="20">
        <f t="shared" si="6"/>
        <v>0.99233893460141398</v>
      </c>
      <c r="X55" s="20">
        <f t="shared" si="6"/>
        <v>1.085639557018949</v>
      </c>
    </row>
    <row r="56" spans="1:24" x14ac:dyDescent="0.15">
      <c r="A56" s="20" t="s">
        <v>76</v>
      </c>
      <c r="C56" s="28">
        <f>AVERAGE(C53:C55)</f>
        <v>1.0964974199256348</v>
      </c>
      <c r="D56" s="28">
        <f t="shared" ref="D56:X56" si="7">AVERAGE(D53:D55)</f>
        <v>1.0760179057728043</v>
      </c>
      <c r="E56" s="28">
        <f t="shared" si="7"/>
        <v>1.0163892502647665</v>
      </c>
      <c r="F56" s="28">
        <f t="shared" si="7"/>
        <v>1.0965475337846584</v>
      </c>
      <c r="G56" s="28">
        <f t="shared" si="7"/>
        <v>1.1061002952718404</v>
      </c>
      <c r="H56" s="28">
        <f t="shared" si="7"/>
        <v>1.0799954411416959</v>
      </c>
      <c r="I56" s="28">
        <f t="shared" si="7"/>
        <v>0.91687164630434947</v>
      </c>
      <c r="J56" s="28">
        <f t="shared" si="7"/>
        <v>1.0981487551183593</v>
      </c>
      <c r="K56" s="28">
        <f t="shared" si="7"/>
        <v>1.0012856434061446</v>
      </c>
      <c r="L56" s="28">
        <f t="shared" si="7"/>
        <v>1.0298621134087056</v>
      </c>
      <c r="M56" s="28">
        <f t="shared" si="7"/>
        <v>1.0151295369044595</v>
      </c>
      <c r="N56" s="28">
        <f t="shared" si="7"/>
        <v>1.0592181604745312</v>
      </c>
      <c r="O56" s="28">
        <f t="shared" si="7"/>
        <v>1.2444392524385184</v>
      </c>
      <c r="P56" s="28">
        <f t="shared" si="7"/>
        <v>1.0609296255178915</v>
      </c>
      <c r="Q56" s="28">
        <f t="shared" si="7"/>
        <v>1.1891243462253986</v>
      </c>
      <c r="R56" s="28">
        <f t="shared" si="7"/>
        <v>1.0264767912873716</v>
      </c>
      <c r="S56" s="28">
        <f t="shared" si="7"/>
        <v>1.0315032847996799</v>
      </c>
      <c r="T56" s="28">
        <f t="shared" si="7"/>
        <v>1.0383370330811437</v>
      </c>
      <c r="U56" s="28">
        <f t="shared" si="7"/>
        <v>1.1296452930173071</v>
      </c>
      <c r="V56" s="28">
        <f t="shared" si="7"/>
        <v>1.0141374857280183</v>
      </c>
      <c r="W56" s="28">
        <f t="shared" si="7"/>
        <v>1.0080760530168795</v>
      </c>
      <c r="X56" s="28">
        <f t="shared" si="7"/>
        <v>1.0199417899211347</v>
      </c>
    </row>
    <row r="59" spans="1:24" x14ac:dyDescent="0.15">
      <c r="A59" s="20" t="s">
        <v>77</v>
      </c>
      <c r="C59" s="20">
        <f t="shared" ref="C59:X59" si="8">C31/C4*$B$4/$B$31</f>
        <v>0.2110809566311678</v>
      </c>
      <c r="D59" s="20">
        <f t="shared" si="8"/>
        <v>2.2472081758755997E-2</v>
      </c>
      <c r="E59" s="20">
        <f t="shared" si="8"/>
        <v>0.60126949695758869</v>
      </c>
      <c r="F59" s="20">
        <f t="shared" si="8"/>
        <v>0.25182131924317774</v>
      </c>
      <c r="G59" s="20">
        <f t="shared" si="8"/>
        <v>0.32184036395819854</v>
      </c>
      <c r="H59" s="20">
        <f t="shared" si="8"/>
        <v>2.4882341416042344</v>
      </c>
      <c r="I59" s="20">
        <f t="shared" si="8"/>
        <v>0.1471206217889528</v>
      </c>
      <c r="J59" s="20">
        <f t="shared" si="8"/>
        <v>-9.5905889375101791E-2</v>
      </c>
      <c r="K59" s="20">
        <f t="shared" si="8"/>
        <v>6.6133600394695854E-4</v>
      </c>
      <c r="L59" s="20">
        <f t="shared" si="8"/>
        <v>1.695326573718851</v>
      </c>
      <c r="M59" s="20">
        <f t="shared" si="8"/>
        <v>-3.1870934705043943E-2</v>
      </c>
      <c r="N59" s="20">
        <f t="shared" si="8"/>
        <v>9.8827415117243994E-2</v>
      </c>
      <c r="O59" s="20">
        <f t="shared" si="8"/>
        <v>0.11923243303499384</v>
      </c>
      <c r="P59" s="20">
        <f t="shared" si="8"/>
        <v>0.18761435793897499</v>
      </c>
      <c r="Q59" s="20">
        <f t="shared" si="8"/>
        <v>6.7201598207221185</v>
      </c>
      <c r="R59" s="20">
        <f t="shared" si="8"/>
        <v>2.1003617351612944</v>
      </c>
      <c r="S59" s="20">
        <f t="shared" si="8"/>
        <v>0.27101467375085408</v>
      </c>
      <c r="T59" s="20">
        <f t="shared" si="8"/>
        <v>9.2391777739701659</v>
      </c>
      <c r="U59" s="20">
        <f t="shared" si="8"/>
        <v>0.12980471456390058</v>
      </c>
      <c r="V59" s="20">
        <f t="shared" si="8"/>
        <v>0.1971464932705364</v>
      </c>
      <c r="W59" s="20">
        <f t="shared" si="8"/>
        <v>3.3933563213798554</v>
      </c>
      <c r="X59" s="20">
        <f t="shared" si="8"/>
        <v>3.612411884206161</v>
      </c>
    </row>
    <row r="60" spans="1:24" x14ac:dyDescent="0.15">
      <c r="C60" s="20">
        <f t="shared" ref="C60:X60" si="9">C33/C8*$B$8/$B$33</f>
        <v>0.61428171707155421</v>
      </c>
      <c r="D60" s="20">
        <f t="shared" si="9"/>
        <v>0.288738826878643</v>
      </c>
      <c r="E60" s="20">
        <f t="shared" si="9"/>
        <v>0.58688442206651537</v>
      </c>
      <c r="F60" s="20">
        <f t="shared" si="9"/>
        <v>0.32564317407897742</v>
      </c>
      <c r="G60" s="20">
        <f t="shared" si="9"/>
        <v>0.46409347161185138</v>
      </c>
      <c r="H60" s="20">
        <f t="shared" si="9"/>
        <v>2.5229161120914152</v>
      </c>
      <c r="I60" s="20">
        <f t="shared" si="9"/>
        <v>9.6671532803514648E-2</v>
      </c>
      <c r="J60" s="20">
        <f t="shared" si="9"/>
        <v>4.4264614965353166E-2</v>
      </c>
      <c r="K60" s="20">
        <f t="shared" si="9"/>
        <v>8.3696248518522823E-2</v>
      </c>
      <c r="L60" s="20">
        <f t="shared" si="9"/>
        <v>3.0125939688261512</v>
      </c>
      <c r="M60" s="20">
        <f t="shared" si="9"/>
        <v>0.17738307623067767</v>
      </c>
      <c r="N60" s="20">
        <f t="shared" si="9"/>
        <v>0.37012946315765116</v>
      </c>
      <c r="O60" s="20">
        <f t="shared" si="9"/>
        <v>0.12810010776668251</v>
      </c>
      <c r="P60" s="20">
        <f t="shared" si="9"/>
        <v>0.74322987633939508</v>
      </c>
      <c r="Q60" s="20">
        <f t="shared" si="9"/>
        <v>2.9456668803866335</v>
      </c>
      <c r="R60" s="20">
        <f t="shared" si="9"/>
        <v>1.4387023392294187</v>
      </c>
      <c r="S60" s="20">
        <f t="shared" si="9"/>
        <v>0.17928928989575185</v>
      </c>
      <c r="T60" s="20">
        <f t="shared" si="9"/>
        <v>3.2394257268591216</v>
      </c>
      <c r="U60" s="20">
        <f t="shared" si="9"/>
        <v>0.2606039081327387</v>
      </c>
      <c r="V60" s="20">
        <f t="shared" si="9"/>
        <v>0.16312672101117165</v>
      </c>
      <c r="W60" s="20">
        <f t="shared" si="9"/>
        <v>1.8451962053597965E-2</v>
      </c>
      <c r="X60" s="20">
        <f t="shared" si="9"/>
        <v>2.2612514014451528</v>
      </c>
    </row>
    <row r="61" spans="1:24" x14ac:dyDescent="0.15">
      <c r="C61" s="20">
        <f t="shared" ref="C61:X61" si="10">C35/C10*$B$10/$B$35</f>
        <v>0.35659583779726145</v>
      </c>
      <c r="D61" s="20">
        <f t="shared" si="10"/>
        <v>0.23707606196824332</v>
      </c>
      <c r="E61" s="20">
        <f t="shared" si="10"/>
        <v>0.53026360917626236</v>
      </c>
      <c r="F61" s="20">
        <f t="shared" si="10"/>
        <v>0.74002223041681625</v>
      </c>
      <c r="G61" s="20">
        <f t="shared" si="10"/>
        <v>0.7763132543291329</v>
      </c>
      <c r="H61" s="20">
        <f t="shared" si="10"/>
        <v>5.2620601646974157</v>
      </c>
      <c r="I61" s="20">
        <f t="shared" si="10"/>
        <v>0.70564098902584027</v>
      </c>
      <c r="J61" s="20">
        <f t="shared" si="10"/>
        <v>7.5253790021578421E-2</v>
      </c>
      <c r="K61" s="20">
        <f t="shared" si="10"/>
        <v>0.37377301218174491</v>
      </c>
      <c r="L61" s="20">
        <f t="shared" si="10"/>
        <v>6.3646670810487249</v>
      </c>
      <c r="M61" s="20">
        <f t="shared" si="10"/>
        <v>0.66986543234835616</v>
      </c>
      <c r="N61" s="20">
        <f t="shared" si="10"/>
        <v>0.4700958966481974</v>
      </c>
      <c r="O61" s="20">
        <f t="shared" si="10"/>
        <v>8.2652842840171298E-2</v>
      </c>
      <c r="P61" s="20">
        <f t="shared" si="10"/>
        <v>0.77607809002376704</v>
      </c>
      <c r="Q61" s="20">
        <f t="shared" si="10"/>
        <v>4.8191507870271515</v>
      </c>
      <c r="R61" s="20">
        <f t="shared" si="10"/>
        <v>2.282974272964462</v>
      </c>
      <c r="S61" s="20">
        <f t="shared" si="10"/>
        <v>0.21252490098836851</v>
      </c>
      <c r="T61" s="20">
        <f t="shared" si="10"/>
        <v>5.4445575835881996</v>
      </c>
      <c r="U61" s="20">
        <f t="shared" si="10"/>
        <v>0.32363739774851025</v>
      </c>
      <c r="V61" s="20">
        <f t="shared" si="10"/>
        <v>0.16456176665643607</v>
      </c>
      <c r="W61" s="20">
        <f t="shared" si="10"/>
        <v>2.3725564563213598E-2</v>
      </c>
      <c r="X61" s="20">
        <f t="shared" si="10"/>
        <v>5.3967490090086221</v>
      </c>
    </row>
    <row r="62" spans="1:24" x14ac:dyDescent="0.15">
      <c r="A62" s="20" t="s">
        <v>78</v>
      </c>
      <c r="C62" s="28">
        <f>AVERAGE(C59:C61)</f>
        <v>0.39398617049999451</v>
      </c>
      <c r="D62" s="28">
        <f t="shared" ref="D62:X62" si="11">AVERAGE(D59:D61)</f>
        <v>0.18276232353521413</v>
      </c>
      <c r="E62" s="28">
        <f t="shared" si="11"/>
        <v>0.57280584273345558</v>
      </c>
      <c r="F62" s="28">
        <f t="shared" si="11"/>
        <v>0.4391622412463238</v>
      </c>
      <c r="G62" s="28">
        <f t="shared" si="11"/>
        <v>0.52074902996639427</v>
      </c>
      <c r="H62" s="28">
        <f t="shared" si="11"/>
        <v>3.4244034727976889</v>
      </c>
      <c r="I62" s="28">
        <f t="shared" si="11"/>
        <v>0.31647771453943591</v>
      </c>
      <c r="J62" s="28">
        <f t="shared" si="11"/>
        <v>7.870838537276598E-3</v>
      </c>
      <c r="K62" s="28">
        <f t="shared" si="11"/>
        <v>0.15271019890140489</v>
      </c>
      <c r="L62" s="28">
        <f t="shared" si="11"/>
        <v>3.6908625411979088</v>
      </c>
      <c r="M62" s="28">
        <f t="shared" si="11"/>
        <v>0.2717925246246633</v>
      </c>
      <c r="N62" s="28">
        <f t="shared" si="11"/>
        <v>0.31301759164103088</v>
      </c>
      <c r="O62" s="28">
        <f t="shared" si="11"/>
        <v>0.10999512788061588</v>
      </c>
      <c r="P62" s="28">
        <f t="shared" si="11"/>
        <v>0.56897410810071236</v>
      </c>
      <c r="Q62" s="28">
        <f t="shared" si="11"/>
        <v>4.8283258293786346</v>
      </c>
      <c r="R62" s="28">
        <f t="shared" si="11"/>
        <v>1.9406794491183916</v>
      </c>
      <c r="S62" s="28">
        <f t="shared" si="11"/>
        <v>0.22094295487832483</v>
      </c>
      <c r="T62" s="28">
        <f t="shared" si="11"/>
        <v>5.9743870281391622</v>
      </c>
      <c r="U62" s="28">
        <f t="shared" si="11"/>
        <v>0.23801534014838319</v>
      </c>
      <c r="V62" s="28">
        <f t="shared" si="11"/>
        <v>0.17494499364604801</v>
      </c>
      <c r="W62" s="28">
        <f t="shared" si="11"/>
        <v>1.1451779493322223</v>
      </c>
      <c r="X62" s="28">
        <f t="shared" si="11"/>
        <v>3.7568040982199786</v>
      </c>
    </row>
    <row r="65" spans="1:1" x14ac:dyDescent="0.15">
      <c r="A65" s="20" t="s">
        <v>79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GSV's BHABHTBPA</vt:lpstr>
      <vt:lpstr>Instructions</vt:lpstr>
      <vt:lpstr>Data</vt:lpstr>
    </vt:vector>
  </TitlesOfParts>
  <Company>Pomona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Hope Ticus</dc:creator>
  <cp:lastModifiedBy>Tang,  Zhaohua Irene</cp:lastModifiedBy>
  <dcterms:created xsi:type="dcterms:W3CDTF">2011-06-24T21:51:11Z</dcterms:created>
  <dcterms:modified xsi:type="dcterms:W3CDTF">2018-08-12T05:30:13Z</dcterms:modified>
</cp:coreProperties>
</file>