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senio\Desktop\Supplementary Tables G3\"/>
    </mc:Choice>
  </mc:AlternateContent>
  <xr:revisionPtr revIDLastSave="0" documentId="13_ncr:1_{B82F92EF-58A9-40B1-95D3-BB5BC79E2F36}" xr6:coauthVersionLast="38" xr6:coauthVersionMax="38" xr10:uidLastSave="{00000000-0000-0000-0000-000000000000}"/>
  <bookViews>
    <workbookView xWindow="0" yWindow="0" windowWidth="28800" windowHeight="11625" xr2:uid="{1670F969-3709-4CC5-9984-E913E08115C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1" i="1" l="1"/>
  <c r="F82" i="1" l="1"/>
  <c r="H77" i="1" l="1"/>
  <c r="G77" i="1"/>
  <c r="F80" i="1"/>
  <c r="F79" i="1"/>
  <c r="L77" i="1"/>
  <c r="L78" i="1" s="1"/>
  <c r="K77" i="1"/>
  <c r="J77" i="1"/>
  <c r="I77" i="1"/>
  <c r="J78" i="1" l="1"/>
  <c r="K78" i="1"/>
</calcChain>
</file>

<file path=xl/sharedStrings.xml><?xml version="1.0" encoding="utf-8"?>
<sst xmlns="http://schemas.openxmlformats.org/spreadsheetml/2006/main" count="304" uniqueCount="97">
  <si>
    <t>Vu</t>
  </si>
  <si>
    <t>cMps</t>
  </si>
  <si>
    <t>cMcm</t>
  </si>
  <si>
    <t>FN-2-9-04</t>
  </si>
  <si>
    <t>CB46-Null</t>
  </si>
  <si>
    <t>CB46</t>
  </si>
  <si>
    <t>FN-2-9-04/CB46-Null</t>
  </si>
  <si>
    <t>FN-2-9-04/CB46</t>
  </si>
  <si>
    <t>CB46-Null/CB46</t>
  </si>
  <si>
    <t>2_44685</t>
  </si>
  <si>
    <t>CC</t>
  </si>
  <si>
    <t>TT</t>
  </si>
  <si>
    <t>2_27063</t>
  </si>
  <si>
    <t>2_06281</t>
  </si>
  <si>
    <t>2_37020</t>
  </si>
  <si>
    <t>GG</t>
  </si>
  <si>
    <t>AA</t>
  </si>
  <si>
    <t>2_29604</t>
  </si>
  <si>
    <t>2_20950</t>
  </si>
  <si>
    <t>2_09970</t>
  </si>
  <si>
    <t>2_09969</t>
  </si>
  <si>
    <t>2_23989</t>
  </si>
  <si>
    <t>2_54998</t>
  </si>
  <si>
    <t>2_10811</t>
  </si>
  <si>
    <t>2_31168</t>
  </si>
  <si>
    <t>2_19505</t>
  </si>
  <si>
    <t>2_48582</t>
  </si>
  <si>
    <t>2_09077</t>
  </si>
  <si>
    <t>2_16069</t>
  </si>
  <si>
    <t>2_16068</t>
  </si>
  <si>
    <t>2_24899</t>
  </si>
  <si>
    <t>2_23990</t>
  </si>
  <si>
    <t>2_05693</t>
  </si>
  <si>
    <t>2_06769</t>
  </si>
  <si>
    <t>2_10154</t>
  </si>
  <si>
    <t>2_10155</t>
  </si>
  <si>
    <t>2_23782</t>
  </si>
  <si>
    <t>2_23783</t>
  </si>
  <si>
    <t>2_23784</t>
  </si>
  <si>
    <t>2_30142</t>
  </si>
  <si>
    <t>2_10985</t>
  </si>
  <si>
    <t>2_45120</t>
  </si>
  <si>
    <t>2_06792</t>
  </si>
  <si>
    <t>2_41736</t>
  </si>
  <si>
    <t>2_13573</t>
  </si>
  <si>
    <t>2_13574</t>
  </si>
  <si>
    <t>2_05691</t>
  </si>
  <si>
    <t>2_50962</t>
  </si>
  <si>
    <t>2_20159</t>
  </si>
  <si>
    <t>2_20160</t>
  </si>
  <si>
    <t>2_43611</t>
  </si>
  <si>
    <t>NA</t>
  </si>
  <si>
    <t>2_08886</t>
  </si>
  <si>
    <t>2_17894</t>
  </si>
  <si>
    <t>2_00697</t>
  </si>
  <si>
    <t>2_14101</t>
  </si>
  <si>
    <t>2_14102</t>
  </si>
  <si>
    <t>2_07238</t>
  </si>
  <si>
    <t>2_50198</t>
  </si>
  <si>
    <t>2_05175</t>
  </si>
  <si>
    <t>2_15390</t>
  </si>
  <si>
    <t>2_15391</t>
  </si>
  <si>
    <t>2_33955</t>
  </si>
  <si>
    <t>2_28696</t>
  </si>
  <si>
    <t>2_25464</t>
  </si>
  <si>
    <t>2_02272</t>
  </si>
  <si>
    <t>2_02270</t>
  </si>
  <si>
    <t>2_10909</t>
  </si>
  <si>
    <t>2_45683</t>
  </si>
  <si>
    <t>2_14591</t>
  </si>
  <si>
    <t>2_48094</t>
  </si>
  <si>
    <t>2_06268</t>
  </si>
  <si>
    <t>2_54825</t>
  </si>
  <si>
    <t>2_47275</t>
  </si>
  <si>
    <t>2_42835</t>
  </si>
  <si>
    <t>2_01103</t>
  </si>
  <si>
    <t>2_40717</t>
  </si>
  <si>
    <t>2_49621</t>
  </si>
  <si>
    <t>2_29161</t>
  </si>
  <si>
    <t>1_1338</t>
  </si>
  <si>
    <t>--</t>
  </si>
  <si>
    <t>2_30930</t>
  </si>
  <si>
    <t>2_19443</t>
  </si>
  <si>
    <t>2_18980</t>
  </si>
  <si>
    <t>2_10583</t>
  </si>
  <si>
    <t>SNP</t>
  </si>
  <si>
    <t>(-)logp (4.8)</t>
  </si>
  <si>
    <t xml:space="preserve">SNP = single nucleotide polymorphism; Vu = chromosome; cMps = population specific map in centiMorgan; </t>
  </si>
  <si>
    <t>Total</t>
  </si>
  <si>
    <t>cM</t>
  </si>
  <si>
    <t>bp</t>
  </si>
  <si>
    <t>Rk overlap with resistance in FN-2-9-04 on Vu04</t>
  </si>
  <si>
    <r>
      <rPr>
        <i/>
        <sz val="11"/>
        <color theme="1"/>
        <rFont val="Arial"/>
        <family val="2"/>
      </rPr>
      <t xml:space="preserve">Rk </t>
    </r>
    <r>
      <rPr>
        <sz val="11"/>
        <color theme="1"/>
        <rFont val="Arial"/>
        <family val="2"/>
      </rPr>
      <t>locus (Huynh et al., 2016)</t>
    </r>
  </si>
  <si>
    <t>%Similarity</t>
  </si>
  <si>
    <t>Physp (bp)</t>
  </si>
  <si>
    <t xml:space="preserve">cMcm = cowpea consensus genetic map in centiMorgan; Physp = physical position on the cowpea pseudomolecules in base pairs; </t>
  </si>
  <si>
    <r>
      <t xml:space="preserve">S4 File: </t>
    </r>
    <r>
      <rPr>
        <sz val="11"/>
        <color theme="1"/>
        <rFont val="Arial"/>
        <family val="2"/>
      </rPr>
      <t xml:space="preserve">Haplotype similarity between FN-2-9-04, CB46-Null and CB46 at the Rk locus. The root-knot nematode resistance mapped on Vu04 in FN-2-9-04 was detected with high likelihood, -logp = 20, which is higher than the thrseshold of significance, -logp =4.8. This genomic region corresponds to the peak of the QTL.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</si>
</sst>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4">
    <dxf>
      <font>
        <color auto="1"/>
      </font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D85E-7864-4931-922E-02E67F66D354}">
  <sheetPr>
    <pageSetUpPr fitToPage="1"/>
  </sheetPr>
  <dimension ref="A1:L87"/>
  <sheetViews>
    <sheetView tabSelected="1" topLeftCell="A52" workbookViewId="0">
      <selection activeCell="Q11" sqref="Q11"/>
    </sheetView>
  </sheetViews>
  <sheetFormatPr defaultRowHeight="14.25" x14ac:dyDescent="0.2"/>
  <cols>
    <col min="1" max="1" width="28" style="23" customWidth="1"/>
    <col min="2" max="2" width="4.28515625" style="23" bestFit="1" customWidth="1"/>
    <col min="3" max="3" width="16" style="23" customWidth="1"/>
    <col min="4" max="4" width="10.28515625" style="23" bestFit="1" customWidth="1"/>
    <col min="5" max="5" width="11.28515625" style="23" bestFit="1" customWidth="1"/>
    <col min="6" max="6" width="13.5703125" style="23" bestFit="1" customWidth="1"/>
    <col min="7" max="7" width="11.5703125" style="23" bestFit="1" customWidth="1"/>
    <col min="8" max="8" width="12.28515625" style="23" bestFit="1" customWidth="1"/>
    <col min="9" max="9" width="7.28515625" style="23" bestFit="1" customWidth="1"/>
    <col min="10" max="10" width="23.7109375" style="23" bestFit="1" customWidth="1"/>
    <col min="11" max="11" width="18.28515625" style="23" bestFit="1" customWidth="1"/>
    <col min="12" max="12" width="19.140625" style="23" bestFit="1" customWidth="1"/>
    <col min="13" max="16384" width="9.140625" style="23"/>
  </cols>
  <sheetData>
    <row r="1" spans="1:12" ht="15" customHeight="1" x14ac:dyDescent="0.2">
      <c r="A1" s="29" t="s">
        <v>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">
      <c r="A3" s="26" t="s">
        <v>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thickBot="1" x14ac:dyDescent="0.25">
      <c r="A4" s="27" t="s">
        <v>95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 x14ac:dyDescent="0.3">
      <c r="A5" s="1" t="s">
        <v>85</v>
      </c>
      <c r="B5" s="2" t="s">
        <v>0</v>
      </c>
      <c r="C5" s="2" t="s">
        <v>1</v>
      </c>
      <c r="D5" s="2" t="s">
        <v>2</v>
      </c>
      <c r="E5" s="2" t="s">
        <v>94</v>
      </c>
      <c r="F5" s="2" t="s">
        <v>86</v>
      </c>
      <c r="G5" s="3" t="s">
        <v>3</v>
      </c>
      <c r="H5" s="3" t="s">
        <v>4</v>
      </c>
      <c r="I5" s="3" t="s">
        <v>5</v>
      </c>
      <c r="J5" s="2" t="s">
        <v>6</v>
      </c>
      <c r="K5" s="2" t="s">
        <v>7</v>
      </c>
      <c r="L5" s="4" t="s">
        <v>8</v>
      </c>
    </row>
    <row r="6" spans="1:12" x14ac:dyDescent="0.2">
      <c r="A6" s="5" t="s">
        <v>9</v>
      </c>
      <c r="B6" s="6">
        <v>4</v>
      </c>
      <c r="C6" s="8">
        <v>24.667999999999999</v>
      </c>
      <c r="D6" s="8">
        <v>13.524017467248907</v>
      </c>
      <c r="E6" s="6">
        <v>3141521</v>
      </c>
      <c r="F6" s="8">
        <v>20</v>
      </c>
      <c r="G6" s="7" t="s">
        <v>10</v>
      </c>
      <c r="H6" s="7" t="s">
        <v>11</v>
      </c>
      <c r="I6" s="7" t="s">
        <v>11</v>
      </c>
      <c r="J6" s="6">
        <v>0</v>
      </c>
      <c r="K6" s="6">
        <v>0</v>
      </c>
      <c r="L6" s="9">
        <v>1</v>
      </c>
    </row>
    <row r="7" spans="1:12" x14ac:dyDescent="0.2">
      <c r="A7" s="5" t="s">
        <v>12</v>
      </c>
      <c r="B7" s="6">
        <v>4</v>
      </c>
      <c r="C7" s="8">
        <v>24.667999999999999</v>
      </c>
      <c r="D7" s="8">
        <v>13.524017467248907</v>
      </c>
      <c r="E7" s="6">
        <v>3161612</v>
      </c>
      <c r="F7" s="8">
        <v>20</v>
      </c>
      <c r="G7" s="7" t="s">
        <v>11</v>
      </c>
      <c r="H7" s="7" t="s">
        <v>10</v>
      </c>
      <c r="I7" s="7" t="s">
        <v>10</v>
      </c>
      <c r="J7" s="6">
        <v>0</v>
      </c>
      <c r="K7" s="6">
        <v>0</v>
      </c>
      <c r="L7" s="9">
        <v>1</v>
      </c>
    </row>
    <row r="8" spans="1:12" x14ac:dyDescent="0.2">
      <c r="A8" s="5" t="s">
        <v>13</v>
      </c>
      <c r="B8" s="6">
        <v>4</v>
      </c>
      <c r="C8" s="8">
        <v>24.667999999999999</v>
      </c>
      <c r="D8" s="8">
        <v>13.524017467248907</v>
      </c>
      <c r="E8" s="6">
        <v>3161897</v>
      </c>
      <c r="F8" s="8">
        <v>20</v>
      </c>
      <c r="G8" s="7" t="s">
        <v>10</v>
      </c>
      <c r="H8" s="7" t="s">
        <v>11</v>
      </c>
      <c r="I8" s="7" t="s">
        <v>11</v>
      </c>
      <c r="J8" s="6">
        <v>0</v>
      </c>
      <c r="K8" s="6">
        <v>0</v>
      </c>
      <c r="L8" s="9">
        <v>1</v>
      </c>
    </row>
    <row r="9" spans="1:12" x14ac:dyDescent="0.2">
      <c r="A9" s="5" t="s">
        <v>14</v>
      </c>
      <c r="B9" s="6">
        <v>4</v>
      </c>
      <c r="C9" s="8">
        <v>24.667999999999999</v>
      </c>
      <c r="D9" s="8">
        <v>13.524017467248907</v>
      </c>
      <c r="E9" s="6">
        <v>3165970</v>
      </c>
      <c r="F9" s="8">
        <v>20</v>
      </c>
      <c r="G9" s="7" t="s">
        <v>15</v>
      </c>
      <c r="H9" s="7" t="s">
        <v>16</v>
      </c>
      <c r="I9" s="7" t="s">
        <v>16</v>
      </c>
      <c r="J9" s="6">
        <v>0</v>
      </c>
      <c r="K9" s="6">
        <v>0</v>
      </c>
      <c r="L9" s="9">
        <v>1</v>
      </c>
    </row>
    <row r="10" spans="1:12" x14ac:dyDescent="0.2">
      <c r="A10" s="5" t="s">
        <v>17</v>
      </c>
      <c r="B10" s="6">
        <v>4</v>
      </c>
      <c r="C10" s="8">
        <v>24.667999999999999</v>
      </c>
      <c r="D10" s="8">
        <v>13.524017467248907</v>
      </c>
      <c r="E10" s="6">
        <v>3166053</v>
      </c>
      <c r="F10" s="8">
        <v>20</v>
      </c>
      <c r="G10" s="7" t="s">
        <v>10</v>
      </c>
      <c r="H10" s="7" t="s">
        <v>16</v>
      </c>
      <c r="I10" s="7" t="s">
        <v>16</v>
      </c>
      <c r="J10" s="6">
        <v>0</v>
      </c>
      <c r="K10" s="6">
        <v>0</v>
      </c>
      <c r="L10" s="9">
        <v>1</v>
      </c>
    </row>
    <row r="11" spans="1:12" x14ac:dyDescent="0.2">
      <c r="A11" s="5" t="s">
        <v>18</v>
      </c>
      <c r="B11" s="6">
        <v>4</v>
      </c>
      <c r="C11" s="8">
        <v>24.667999999999999</v>
      </c>
      <c r="D11" s="8">
        <v>13.524017467248907</v>
      </c>
      <c r="E11" s="6">
        <v>3177462</v>
      </c>
      <c r="F11" s="8">
        <v>20</v>
      </c>
      <c r="G11" s="7" t="s">
        <v>11</v>
      </c>
      <c r="H11" s="7" t="s">
        <v>10</v>
      </c>
      <c r="I11" s="7" t="s">
        <v>10</v>
      </c>
      <c r="J11" s="6">
        <v>0</v>
      </c>
      <c r="K11" s="6">
        <v>0</v>
      </c>
      <c r="L11" s="9">
        <v>1</v>
      </c>
    </row>
    <row r="12" spans="1:12" x14ac:dyDescent="0.2">
      <c r="A12" s="5" t="s">
        <v>19</v>
      </c>
      <c r="B12" s="6">
        <v>4</v>
      </c>
      <c r="C12" s="8">
        <v>24.667999999999999</v>
      </c>
      <c r="D12" s="8">
        <v>13.524017467248907</v>
      </c>
      <c r="E12" s="6">
        <v>3179499</v>
      </c>
      <c r="F12" s="8">
        <v>20</v>
      </c>
      <c r="G12" s="7" t="s">
        <v>10</v>
      </c>
      <c r="H12" s="7" t="s">
        <v>11</v>
      </c>
      <c r="I12" s="7" t="s">
        <v>11</v>
      </c>
      <c r="J12" s="6">
        <v>0</v>
      </c>
      <c r="K12" s="6">
        <v>0</v>
      </c>
      <c r="L12" s="9">
        <v>1</v>
      </c>
    </row>
    <row r="13" spans="1:12" x14ac:dyDescent="0.2">
      <c r="A13" s="5" t="s">
        <v>20</v>
      </c>
      <c r="B13" s="6">
        <v>4</v>
      </c>
      <c r="C13" s="8">
        <v>24.667999999999999</v>
      </c>
      <c r="D13" s="8">
        <v>13.524017467248907</v>
      </c>
      <c r="E13" s="6">
        <v>3179810</v>
      </c>
      <c r="F13" s="8">
        <v>20</v>
      </c>
      <c r="G13" s="7" t="s">
        <v>11</v>
      </c>
      <c r="H13" s="7" t="s">
        <v>10</v>
      </c>
      <c r="I13" s="7" t="s">
        <v>10</v>
      </c>
      <c r="J13" s="6">
        <v>0</v>
      </c>
      <c r="K13" s="6">
        <v>0</v>
      </c>
      <c r="L13" s="9">
        <v>1</v>
      </c>
    </row>
    <row r="14" spans="1:12" x14ac:dyDescent="0.2">
      <c r="A14" s="5" t="s">
        <v>21</v>
      </c>
      <c r="B14" s="6">
        <v>4</v>
      </c>
      <c r="C14" s="8">
        <v>24.667999999999999</v>
      </c>
      <c r="D14" s="8">
        <v>13.524017467248907</v>
      </c>
      <c r="E14" s="6">
        <v>3186689</v>
      </c>
      <c r="F14" s="8">
        <v>20</v>
      </c>
      <c r="G14" s="7" t="s">
        <v>16</v>
      </c>
      <c r="H14" s="7" t="s">
        <v>15</v>
      </c>
      <c r="I14" s="7" t="s">
        <v>15</v>
      </c>
      <c r="J14" s="6">
        <v>0</v>
      </c>
      <c r="K14" s="6">
        <v>0</v>
      </c>
      <c r="L14" s="9">
        <v>1</v>
      </c>
    </row>
    <row r="15" spans="1:12" x14ac:dyDescent="0.2">
      <c r="A15" s="5" t="s">
        <v>22</v>
      </c>
      <c r="B15" s="6">
        <v>4</v>
      </c>
      <c r="C15" s="8">
        <v>24.667999999999999</v>
      </c>
      <c r="D15" s="8">
        <v>13.524017467248907</v>
      </c>
      <c r="E15" s="6">
        <v>3188895</v>
      </c>
      <c r="F15" s="8">
        <v>20</v>
      </c>
      <c r="G15" s="7" t="s">
        <v>15</v>
      </c>
      <c r="H15" s="7" t="s">
        <v>16</v>
      </c>
      <c r="I15" s="7" t="s">
        <v>16</v>
      </c>
      <c r="J15" s="6">
        <v>0</v>
      </c>
      <c r="K15" s="6">
        <v>0</v>
      </c>
      <c r="L15" s="9">
        <v>1</v>
      </c>
    </row>
    <row r="16" spans="1:12" x14ac:dyDescent="0.2">
      <c r="A16" s="5" t="s">
        <v>23</v>
      </c>
      <c r="B16" s="6">
        <v>4</v>
      </c>
      <c r="C16" s="8">
        <v>24.667999999999999</v>
      </c>
      <c r="D16" s="8">
        <v>13.524017467248907</v>
      </c>
      <c r="E16" s="6">
        <v>3198630</v>
      </c>
      <c r="F16" s="8">
        <v>20</v>
      </c>
      <c r="G16" s="7" t="s">
        <v>10</v>
      </c>
      <c r="H16" s="7" t="s">
        <v>11</v>
      </c>
      <c r="I16" s="7" t="s">
        <v>11</v>
      </c>
      <c r="J16" s="6">
        <v>0</v>
      </c>
      <c r="K16" s="6">
        <v>0</v>
      </c>
      <c r="L16" s="9">
        <v>1</v>
      </c>
    </row>
    <row r="17" spans="1:12" x14ac:dyDescent="0.2">
      <c r="A17" s="5" t="s">
        <v>24</v>
      </c>
      <c r="B17" s="6">
        <v>4</v>
      </c>
      <c r="C17" s="8">
        <v>24.667999999999999</v>
      </c>
      <c r="D17" s="8">
        <v>13.524017467248907</v>
      </c>
      <c r="E17" s="6">
        <v>3215116</v>
      </c>
      <c r="F17" s="8">
        <v>20</v>
      </c>
      <c r="G17" s="7" t="s">
        <v>11</v>
      </c>
      <c r="H17" s="7" t="s">
        <v>15</v>
      </c>
      <c r="I17" s="7" t="s">
        <v>15</v>
      </c>
      <c r="J17" s="6">
        <v>0</v>
      </c>
      <c r="K17" s="6">
        <v>0</v>
      </c>
      <c r="L17" s="9">
        <v>1</v>
      </c>
    </row>
    <row r="18" spans="1:12" x14ac:dyDescent="0.2">
      <c r="A18" s="5" t="s">
        <v>25</v>
      </c>
      <c r="B18" s="6">
        <v>4</v>
      </c>
      <c r="C18" s="8">
        <v>24.667999999999999</v>
      </c>
      <c r="D18" s="8">
        <v>13.524017467248907</v>
      </c>
      <c r="E18" s="6">
        <v>3242763</v>
      </c>
      <c r="F18" s="8">
        <v>20</v>
      </c>
      <c r="G18" s="7" t="s">
        <v>16</v>
      </c>
      <c r="H18" s="7" t="s">
        <v>15</v>
      </c>
      <c r="I18" s="7" t="s">
        <v>15</v>
      </c>
      <c r="J18" s="6">
        <v>0</v>
      </c>
      <c r="K18" s="6">
        <v>0</v>
      </c>
      <c r="L18" s="9">
        <v>1</v>
      </c>
    </row>
    <row r="19" spans="1:12" x14ac:dyDescent="0.2">
      <c r="A19" s="5" t="s">
        <v>26</v>
      </c>
      <c r="B19" s="6">
        <v>4</v>
      </c>
      <c r="C19" s="8">
        <v>24.667999999999999</v>
      </c>
      <c r="D19" s="8" t="e">
        <v>#N/A</v>
      </c>
      <c r="E19" s="6">
        <v>3245764</v>
      </c>
      <c r="F19" s="8">
        <v>20</v>
      </c>
      <c r="G19" s="7" t="s">
        <v>15</v>
      </c>
      <c r="H19" s="7" t="s">
        <v>10</v>
      </c>
      <c r="I19" s="7" t="s">
        <v>15</v>
      </c>
      <c r="J19" s="6">
        <v>0</v>
      </c>
      <c r="K19" s="6">
        <v>1</v>
      </c>
      <c r="L19" s="9">
        <v>0</v>
      </c>
    </row>
    <row r="20" spans="1:12" x14ac:dyDescent="0.2">
      <c r="A20" s="5" t="s">
        <v>27</v>
      </c>
      <c r="B20" s="6">
        <v>4</v>
      </c>
      <c r="C20" s="8">
        <v>24.667999999999999</v>
      </c>
      <c r="D20" s="8">
        <v>13.524017467248907</v>
      </c>
      <c r="E20" s="6">
        <v>3258498</v>
      </c>
      <c r="F20" s="8">
        <v>20</v>
      </c>
      <c r="G20" s="7" t="s">
        <v>15</v>
      </c>
      <c r="H20" s="7" t="s">
        <v>16</v>
      </c>
      <c r="I20" s="7" t="s">
        <v>16</v>
      </c>
      <c r="J20" s="6">
        <v>0</v>
      </c>
      <c r="K20" s="6">
        <v>0</v>
      </c>
      <c r="L20" s="9">
        <v>1</v>
      </c>
    </row>
    <row r="21" spans="1:12" x14ac:dyDescent="0.2">
      <c r="A21" s="5" t="s">
        <v>28</v>
      </c>
      <c r="B21" s="6">
        <v>4</v>
      </c>
      <c r="C21" s="8">
        <v>24.667999999999999</v>
      </c>
      <c r="D21" s="8">
        <v>13.524017467248907</v>
      </c>
      <c r="E21" s="6">
        <v>3266134</v>
      </c>
      <c r="F21" s="8">
        <v>20</v>
      </c>
      <c r="G21" s="7" t="s">
        <v>16</v>
      </c>
      <c r="H21" s="7" t="s">
        <v>15</v>
      </c>
      <c r="I21" s="7" t="s">
        <v>15</v>
      </c>
      <c r="J21" s="6">
        <v>0</v>
      </c>
      <c r="K21" s="6">
        <v>0</v>
      </c>
      <c r="L21" s="9">
        <v>1</v>
      </c>
    </row>
    <row r="22" spans="1:12" x14ac:dyDescent="0.2">
      <c r="A22" s="5" t="s">
        <v>29</v>
      </c>
      <c r="B22" s="6">
        <v>4</v>
      </c>
      <c r="C22" s="8">
        <v>24.667999999999999</v>
      </c>
      <c r="D22" s="8">
        <v>13.524017467248907</v>
      </c>
      <c r="E22" s="6">
        <v>3267097</v>
      </c>
      <c r="F22" s="8">
        <v>20</v>
      </c>
      <c r="G22" s="7" t="s">
        <v>11</v>
      </c>
      <c r="H22" s="7" t="s">
        <v>10</v>
      </c>
      <c r="I22" s="7" t="s">
        <v>10</v>
      </c>
      <c r="J22" s="6">
        <v>0</v>
      </c>
      <c r="K22" s="6">
        <v>0</v>
      </c>
      <c r="L22" s="9">
        <v>1</v>
      </c>
    </row>
    <row r="23" spans="1:12" x14ac:dyDescent="0.2">
      <c r="A23" s="5" t="s">
        <v>30</v>
      </c>
      <c r="B23" s="6">
        <v>4</v>
      </c>
      <c r="C23" s="8">
        <v>24.667999999999999</v>
      </c>
      <c r="D23" s="8">
        <v>13.524017467248907</v>
      </c>
      <c r="E23" s="6">
        <v>3272235</v>
      </c>
      <c r="F23" s="8">
        <v>20</v>
      </c>
      <c r="G23" s="7" t="s">
        <v>11</v>
      </c>
      <c r="H23" s="7" t="s">
        <v>10</v>
      </c>
      <c r="I23" s="7" t="s">
        <v>10</v>
      </c>
      <c r="J23" s="6">
        <v>0</v>
      </c>
      <c r="K23" s="6">
        <v>0</v>
      </c>
      <c r="L23" s="9">
        <v>1</v>
      </c>
    </row>
    <row r="24" spans="1:12" ht="15" thickBot="1" x14ac:dyDescent="0.25">
      <c r="A24" s="5" t="s">
        <v>31</v>
      </c>
      <c r="B24" s="6">
        <v>4</v>
      </c>
      <c r="C24" s="8">
        <v>25.088000000000001</v>
      </c>
      <c r="D24" s="8">
        <v>13.524017467248907</v>
      </c>
      <c r="E24" s="6">
        <v>3187553</v>
      </c>
      <c r="F24" s="8">
        <v>12.671288541487501</v>
      </c>
      <c r="G24" s="7" t="s">
        <v>10</v>
      </c>
      <c r="H24" s="7" t="s">
        <v>16</v>
      </c>
      <c r="I24" s="7" t="s">
        <v>16</v>
      </c>
      <c r="J24" s="6">
        <v>0</v>
      </c>
      <c r="K24" s="6">
        <v>0</v>
      </c>
      <c r="L24" s="9">
        <v>1</v>
      </c>
    </row>
    <row r="25" spans="1:12" x14ac:dyDescent="0.2">
      <c r="A25" s="5" t="s">
        <v>32</v>
      </c>
      <c r="B25" s="6">
        <v>4</v>
      </c>
      <c r="C25" s="8">
        <v>25.507999999999999</v>
      </c>
      <c r="D25" s="8">
        <v>13.524017467248907</v>
      </c>
      <c r="E25" s="6">
        <v>3403521</v>
      </c>
      <c r="F25" s="8">
        <v>20</v>
      </c>
      <c r="G25" s="10" t="s">
        <v>10</v>
      </c>
      <c r="H25" s="11" t="s">
        <v>11</v>
      </c>
      <c r="I25" s="12" t="s">
        <v>10</v>
      </c>
      <c r="J25" s="6">
        <v>0</v>
      </c>
      <c r="K25" s="6">
        <v>1</v>
      </c>
      <c r="L25" s="9">
        <v>0</v>
      </c>
    </row>
    <row r="26" spans="1:12" x14ac:dyDescent="0.2">
      <c r="A26" s="5" t="s">
        <v>33</v>
      </c>
      <c r="B26" s="6">
        <v>4</v>
      </c>
      <c r="C26" s="8">
        <v>25.928000000000001</v>
      </c>
      <c r="D26" s="8">
        <v>13.524017467248907</v>
      </c>
      <c r="E26" s="6">
        <v>3278892</v>
      </c>
      <c r="F26" s="8">
        <v>20</v>
      </c>
      <c r="G26" s="13" t="s">
        <v>10</v>
      </c>
      <c r="H26" s="7" t="s">
        <v>11</v>
      </c>
      <c r="I26" s="14" t="s">
        <v>10</v>
      </c>
      <c r="J26" s="6">
        <v>0</v>
      </c>
      <c r="K26" s="6">
        <v>1</v>
      </c>
      <c r="L26" s="9">
        <v>0</v>
      </c>
    </row>
    <row r="27" spans="1:12" ht="15" thickBot="1" x14ac:dyDescent="0.25">
      <c r="A27" s="5" t="s">
        <v>34</v>
      </c>
      <c r="B27" s="6">
        <v>4</v>
      </c>
      <c r="C27" s="8">
        <v>25.928000000000001</v>
      </c>
      <c r="D27" s="8">
        <v>13.524017467248907</v>
      </c>
      <c r="E27" s="6">
        <v>3296352</v>
      </c>
      <c r="F27" s="8">
        <v>20</v>
      </c>
      <c r="G27" s="15" t="s">
        <v>16</v>
      </c>
      <c r="H27" s="16" t="s">
        <v>15</v>
      </c>
      <c r="I27" s="17" t="s">
        <v>15</v>
      </c>
      <c r="J27" s="6">
        <v>0</v>
      </c>
      <c r="K27" s="6">
        <v>0</v>
      </c>
      <c r="L27" s="9">
        <v>1</v>
      </c>
    </row>
    <row r="28" spans="1:12" ht="15" thickBot="1" x14ac:dyDescent="0.25">
      <c r="A28" s="5" t="s">
        <v>35</v>
      </c>
      <c r="B28" s="6">
        <v>4</v>
      </c>
      <c r="C28" s="8">
        <v>25.928000000000001</v>
      </c>
      <c r="D28" s="8">
        <v>13.524017467248907</v>
      </c>
      <c r="E28" s="6">
        <v>3296701</v>
      </c>
      <c r="F28" s="8">
        <v>20</v>
      </c>
      <c r="G28" s="7" t="s">
        <v>11</v>
      </c>
      <c r="H28" s="7" t="s">
        <v>15</v>
      </c>
      <c r="I28" s="7" t="s">
        <v>15</v>
      </c>
      <c r="J28" s="6">
        <v>0</v>
      </c>
      <c r="K28" s="6">
        <v>0</v>
      </c>
      <c r="L28" s="9">
        <v>1</v>
      </c>
    </row>
    <row r="29" spans="1:12" x14ac:dyDescent="0.2">
      <c r="A29" s="5" t="s">
        <v>36</v>
      </c>
      <c r="B29" s="6">
        <v>4</v>
      </c>
      <c r="C29" s="8">
        <v>25.928000000000001</v>
      </c>
      <c r="D29" s="8">
        <v>13.524017467248907</v>
      </c>
      <c r="E29" s="6">
        <v>3306492</v>
      </c>
      <c r="F29" s="8">
        <v>20</v>
      </c>
      <c r="G29" s="10" t="s">
        <v>10</v>
      </c>
      <c r="H29" s="11" t="s">
        <v>11</v>
      </c>
      <c r="I29" s="12" t="s">
        <v>10</v>
      </c>
      <c r="J29" s="6">
        <v>0</v>
      </c>
      <c r="K29" s="6">
        <v>1</v>
      </c>
      <c r="L29" s="9">
        <v>0</v>
      </c>
    </row>
    <row r="30" spans="1:12" x14ac:dyDescent="0.2">
      <c r="A30" s="5" t="s">
        <v>37</v>
      </c>
      <c r="B30" s="6">
        <v>4</v>
      </c>
      <c r="C30" s="8">
        <v>25.928000000000001</v>
      </c>
      <c r="D30" s="8">
        <v>13.524017467248907</v>
      </c>
      <c r="E30" s="6">
        <v>3307244</v>
      </c>
      <c r="F30" s="8">
        <v>20</v>
      </c>
      <c r="G30" s="13" t="s">
        <v>10</v>
      </c>
      <c r="H30" s="7" t="s">
        <v>16</v>
      </c>
      <c r="I30" s="14" t="s">
        <v>10</v>
      </c>
      <c r="J30" s="6">
        <v>0</v>
      </c>
      <c r="K30" s="6">
        <v>1</v>
      </c>
      <c r="L30" s="9">
        <v>0</v>
      </c>
    </row>
    <row r="31" spans="1:12" x14ac:dyDescent="0.2">
      <c r="A31" s="5" t="s">
        <v>38</v>
      </c>
      <c r="B31" s="6">
        <v>4</v>
      </c>
      <c r="C31" s="8">
        <v>25.928000000000001</v>
      </c>
      <c r="D31" s="8">
        <v>13.524017467248907</v>
      </c>
      <c r="E31" s="6">
        <v>3307558</v>
      </c>
      <c r="F31" s="8">
        <v>20</v>
      </c>
      <c r="G31" s="13" t="s">
        <v>10</v>
      </c>
      <c r="H31" s="7" t="s">
        <v>16</v>
      </c>
      <c r="I31" s="14" t="s">
        <v>10</v>
      </c>
      <c r="J31" s="6">
        <v>0</v>
      </c>
      <c r="K31" s="6">
        <v>1</v>
      </c>
      <c r="L31" s="9">
        <v>0</v>
      </c>
    </row>
    <row r="32" spans="1:12" x14ac:dyDescent="0.2">
      <c r="A32" s="5" t="s">
        <v>39</v>
      </c>
      <c r="B32" s="6">
        <v>4</v>
      </c>
      <c r="C32" s="8">
        <v>25.928000000000001</v>
      </c>
      <c r="D32" s="8">
        <v>13.524017467248907</v>
      </c>
      <c r="E32" s="6">
        <v>3311050</v>
      </c>
      <c r="F32" s="8">
        <v>20</v>
      </c>
      <c r="G32" s="13" t="s">
        <v>11</v>
      </c>
      <c r="H32" s="7" t="s">
        <v>10</v>
      </c>
      <c r="I32" s="14" t="s">
        <v>11</v>
      </c>
      <c r="J32" s="6">
        <v>0</v>
      </c>
      <c r="K32" s="6">
        <v>1</v>
      </c>
      <c r="L32" s="9">
        <v>0</v>
      </c>
    </row>
    <row r="33" spans="1:12" x14ac:dyDescent="0.2">
      <c r="A33" s="5" t="s">
        <v>40</v>
      </c>
      <c r="B33" s="6">
        <v>4</v>
      </c>
      <c r="C33" s="8">
        <v>25.928000000000001</v>
      </c>
      <c r="D33" s="8">
        <v>13.524017467248907</v>
      </c>
      <c r="E33" s="6">
        <v>3330551</v>
      </c>
      <c r="F33" s="8">
        <v>20</v>
      </c>
      <c r="G33" s="13" t="s">
        <v>10</v>
      </c>
      <c r="H33" s="7" t="s">
        <v>11</v>
      </c>
      <c r="I33" s="14" t="s">
        <v>10</v>
      </c>
      <c r="J33" s="6">
        <v>0</v>
      </c>
      <c r="K33" s="6">
        <v>1</v>
      </c>
      <c r="L33" s="9">
        <v>0</v>
      </c>
    </row>
    <row r="34" spans="1:12" x14ac:dyDescent="0.2">
      <c r="A34" s="5" t="s">
        <v>41</v>
      </c>
      <c r="B34" s="6">
        <v>4</v>
      </c>
      <c r="C34" s="8">
        <v>25.928000000000001</v>
      </c>
      <c r="D34" s="8">
        <v>13.524017467248907</v>
      </c>
      <c r="E34" s="6">
        <v>3332906</v>
      </c>
      <c r="F34" s="8">
        <v>20</v>
      </c>
      <c r="G34" s="13" t="s">
        <v>11</v>
      </c>
      <c r="H34" s="7" t="s">
        <v>10</v>
      </c>
      <c r="I34" s="14" t="s">
        <v>11</v>
      </c>
      <c r="J34" s="6">
        <v>0</v>
      </c>
      <c r="K34" s="6">
        <v>1</v>
      </c>
      <c r="L34" s="9">
        <v>0</v>
      </c>
    </row>
    <row r="35" spans="1:12" x14ac:dyDescent="0.2">
      <c r="A35" s="5" t="s">
        <v>42</v>
      </c>
      <c r="B35" s="6">
        <v>4</v>
      </c>
      <c r="C35" s="8">
        <v>25.928000000000001</v>
      </c>
      <c r="D35" s="8">
        <v>13.524017467248907</v>
      </c>
      <c r="E35" s="6">
        <v>3335635</v>
      </c>
      <c r="F35" s="8">
        <v>20</v>
      </c>
      <c r="G35" s="13" t="s">
        <v>10</v>
      </c>
      <c r="H35" s="7" t="s">
        <v>11</v>
      </c>
      <c r="I35" s="14" t="s">
        <v>10</v>
      </c>
      <c r="J35" s="6">
        <v>0</v>
      </c>
      <c r="K35" s="6">
        <v>1</v>
      </c>
      <c r="L35" s="9">
        <v>0</v>
      </c>
    </row>
    <row r="36" spans="1:12" x14ac:dyDescent="0.2">
      <c r="A36" s="5" t="s">
        <v>43</v>
      </c>
      <c r="B36" s="6">
        <v>4</v>
      </c>
      <c r="C36" s="8">
        <v>25.928000000000001</v>
      </c>
      <c r="D36" s="8">
        <v>13.524017467248907</v>
      </c>
      <c r="E36" s="6">
        <v>3353915</v>
      </c>
      <c r="F36" s="8">
        <v>20</v>
      </c>
      <c r="G36" s="13" t="s">
        <v>16</v>
      </c>
      <c r="H36" s="7" t="s">
        <v>10</v>
      </c>
      <c r="I36" s="14" t="s">
        <v>16</v>
      </c>
      <c r="J36" s="6">
        <v>0</v>
      </c>
      <c r="K36" s="6">
        <v>1</v>
      </c>
      <c r="L36" s="9">
        <v>0</v>
      </c>
    </row>
    <row r="37" spans="1:12" x14ac:dyDescent="0.2">
      <c r="A37" s="5" t="s">
        <v>44</v>
      </c>
      <c r="B37" s="6">
        <v>4</v>
      </c>
      <c r="C37" s="8">
        <v>25.928000000000001</v>
      </c>
      <c r="D37" s="8">
        <v>13.524017467248907</v>
      </c>
      <c r="E37" s="6">
        <v>3392386</v>
      </c>
      <c r="F37" s="8">
        <v>20</v>
      </c>
      <c r="G37" s="13" t="s">
        <v>11</v>
      </c>
      <c r="H37" s="7" t="s">
        <v>15</v>
      </c>
      <c r="I37" s="14" t="s">
        <v>11</v>
      </c>
      <c r="J37" s="6">
        <v>0</v>
      </c>
      <c r="K37" s="6">
        <v>1</v>
      </c>
      <c r="L37" s="9">
        <v>0</v>
      </c>
    </row>
    <row r="38" spans="1:12" x14ac:dyDescent="0.2">
      <c r="A38" s="5" t="s">
        <v>45</v>
      </c>
      <c r="B38" s="6">
        <v>4</v>
      </c>
      <c r="C38" s="8">
        <v>25.928000000000001</v>
      </c>
      <c r="D38" s="8">
        <v>13.524017467248907</v>
      </c>
      <c r="E38" s="6">
        <v>3393371</v>
      </c>
      <c r="F38" s="8">
        <v>20</v>
      </c>
      <c r="G38" s="13" t="s">
        <v>15</v>
      </c>
      <c r="H38" s="7" t="s">
        <v>16</v>
      </c>
      <c r="I38" s="14" t="s">
        <v>15</v>
      </c>
      <c r="J38" s="6">
        <v>0</v>
      </c>
      <c r="K38" s="6">
        <v>1</v>
      </c>
      <c r="L38" s="9">
        <v>0</v>
      </c>
    </row>
    <row r="39" spans="1:12" x14ac:dyDescent="0.2">
      <c r="A39" s="5" t="s">
        <v>46</v>
      </c>
      <c r="B39" s="6">
        <v>4</v>
      </c>
      <c r="C39" s="8">
        <v>25.928000000000001</v>
      </c>
      <c r="D39" s="8">
        <v>13.524017467248907</v>
      </c>
      <c r="E39" s="6">
        <v>3403047</v>
      </c>
      <c r="F39" s="8">
        <v>20</v>
      </c>
      <c r="G39" s="13" t="s">
        <v>15</v>
      </c>
      <c r="H39" s="7" t="s">
        <v>11</v>
      </c>
      <c r="I39" s="14" t="s">
        <v>15</v>
      </c>
      <c r="J39" s="6">
        <v>0</v>
      </c>
      <c r="K39" s="6">
        <v>1</v>
      </c>
      <c r="L39" s="9">
        <v>0</v>
      </c>
    </row>
    <row r="40" spans="1:12" ht="15" thickBot="1" x14ac:dyDescent="0.25">
      <c r="A40" s="5" t="s">
        <v>47</v>
      </c>
      <c r="B40" s="6">
        <v>4</v>
      </c>
      <c r="C40" s="8">
        <v>25.928000000000001</v>
      </c>
      <c r="D40" s="8">
        <v>13.524017467248907</v>
      </c>
      <c r="E40" s="6">
        <v>3443387</v>
      </c>
      <c r="F40" s="8">
        <v>20</v>
      </c>
      <c r="G40" s="15" t="s">
        <v>15</v>
      </c>
      <c r="H40" s="16" t="s">
        <v>11</v>
      </c>
      <c r="I40" s="17" t="s">
        <v>11</v>
      </c>
      <c r="J40" s="6">
        <v>0</v>
      </c>
      <c r="K40" s="6">
        <v>0</v>
      </c>
      <c r="L40" s="9">
        <v>1</v>
      </c>
    </row>
    <row r="41" spans="1:12" x14ac:dyDescent="0.2">
      <c r="A41" s="5" t="s">
        <v>48</v>
      </c>
      <c r="B41" s="6">
        <v>4</v>
      </c>
      <c r="C41" s="8">
        <v>25.928000000000001</v>
      </c>
      <c r="D41" s="8">
        <v>13.524017467248907</v>
      </c>
      <c r="E41" s="6">
        <v>3444089</v>
      </c>
      <c r="F41" s="8">
        <v>20</v>
      </c>
      <c r="G41" s="7" t="s">
        <v>11</v>
      </c>
      <c r="H41" s="7" t="s">
        <v>10</v>
      </c>
      <c r="I41" s="7" t="s">
        <v>10</v>
      </c>
      <c r="J41" s="6">
        <v>0</v>
      </c>
      <c r="K41" s="6">
        <v>0</v>
      </c>
      <c r="L41" s="9">
        <v>1</v>
      </c>
    </row>
    <row r="42" spans="1:12" x14ac:dyDescent="0.2">
      <c r="A42" s="5" t="s">
        <v>49</v>
      </c>
      <c r="B42" s="6">
        <v>4</v>
      </c>
      <c r="C42" s="8">
        <v>25.928000000000001</v>
      </c>
      <c r="D42" s="8">
        <v>13.524017467248907</v>
      </c>
      <c r="E42" s="6">
        <v>3444728</v>
      </c>
      <c r="F42" s="8">
        <v>20</v>
      </c>
      <c r="G42" s="7" t="s">
        <v>11</v>
      </c>
      <c r="H42" s="7" t="s">
        <v>10</v>
      </c>
      <c r="I42" s="7" t="s">
        <v>10</v>
      </c>
      <c r="J42" s="6">
        <v>0</v>
      </c>
      <c r="K42" s="6">
        <v>0</v>
      </c>
      <c r="L42" s="9">
        <v>1</v>
      </c>
    </row>
    <row r="43" spans="1:12" x14ac:dyDescent="0.2">
      <c r="A43" s="5" t="s">
        <v>50</v>
      </c>
      <c r="B43" s="6">
        <v>4</v>
      </c>
      <c r="C43" s="8">
        <v>25.928000000000001</v>
      </c>
      <c r="D43" s="8">
        <v>13.524017467248907</v>
      </c>
      <c r="E43" s="6" t="s">
        <v>51</v>
      </c>
      <c r="F43" s="8">
        <v>20</v>
      </c>
      <c r="G43" s="7" t="s">
        <v>10</v>
      </c>
      <c r="H43" s="7" t="s">
        <v>16</v>
      </c>
      <c r="I43" s="7" t="s">
        <v>10</v>
      </c>
      <c r="J43" s="6">
        <v>0</v>
      </c>
      <c r="K43" s="6">
        <v>1</v>
      </c>
      <c r="L43" s="9">
        <v>0</v>
      </c>
    </row>
    <row r="44" spans="1:12" x14ac:dyDescent="0.2">
      <c r="A44" s="5" t="s">
        <v>52</v>
      </c>
      <c r="B44" s="6">
        <v>4</v>
      </c>
      <c r="C44" s="8">
        <v>26.347999999999999</v>
      </c>
      <c r="D44" s="8">
        <v>14.078602620087336</v>
      </c>
      <c r="E44" s="6">
        <v>3473224</v>
      </c>
      <c r="F44" s="8">
        <v>20</v>
      </c>
      <c r="G44" s="7" t="s">
        <v>15</v>
      </c>
      <c r="H44" s="7" t="s">
        <v>11</v>
      </c>
      <c r="I44" s="7" t="s">
        <v>11</v>
      </c>
      <c r="J44" s="6">
        <v>0</v>
      </c>
      <c r="K44" s="6">
        <v>0</v>
      </c>
      <c r="L44" s="9">
        <v>1</v>
      </c>
    </row>
    <row r="45" spans="1:12" ht="15" thickBot="1" x14ac:dyDescent="0.25">
      <c r="A45" s="5" t="s">
        <v>53</v>
      </c>
      <c r="B45" s="6">
        <v>4</v>
      </c>
      <c r="C45" s="8">
        <v>26.347999999999999</v>
      </c>
      <c r="D45" s="8">
        <v>14.078602620087336</v>
      </c>
      <c r="E45" s="6">
        <v>3476199</v>
      </c>
      <c r="F45" s="8">
        <v>20</v>
      </c>
      <c r="G45" s="7" t="s">
        <v>15</v>
      </c>
      <c r="H45" s="7" t="s">
        <v>16</v>
      </c>
      <c r="I45" s="7" t="s">
        <v>16</v>
      </c>
      <c r="J45" s="6">
        <v>0</v>
      </c>
      <c r="K45" s="6">
        <v>0</v>
      </c>
      <c r="L45" s="9">
        <v>1</v>
      </c>
    </row>
    <row r="46" spans="1:12" x14ac:dyDescent="0.2">
      <c r="A46" s="5" t="s">
        <v>54</v>
      </c>
      <c r="B46" s="6">
        <v>4</v>
      </c>
      <c r="C46" s="8">
        <v>26.347999999999999</v>
      </c>
      <c r="D46" s="8" t="e">
        <v>#N/A</v>
      </c>
      <c r="E46" s="6">
        <v>3518057</v>
      </c>
      <c r="F46" s="8">
        <v>20</v>
      </c>
      <c r="G46" s="10" t="s">
        <v>10</v>
      </c>
      <c r="H46" s="11" t="s">
        <v>11</v>
      </c>
      <c r="I46" s="12" t="s">
        <v>10</v>
      </c>
      <c r="J46" s="6">
        <v>0</v>
      </c>
      <c r="K46" s="6">
        <v>1</v>
      </c>
      <c r="L46" s="9">
        <v>0</v>
      </c>
    </row>
    <row r="47" spans="1:12" x14ac:dyDescent="0.2">
      <c r="A47" s="5" t="s">
        <v>55</v>
      </c>
      <c r="B47" s="6">
        <v>4</v>
      </c>
      <c r="C47" s="8">
        <v>26.347999999999999</v>
      </c>
      <c r="D47" s="8" t="e">
        <v>#N/A</v>
      </c>
      <c r="E47" s="6">
        <v>3521786</v>
      </c>
      <c r="F47" s="8">
        <v>20</v>
      </c>
      <c r="G47" s="13" t="s">
        <v>16</v>
      </c>
      <c r="H47" s="7" t="s">
        <v>15</v>
      </c>
      <c r="I47" s="14" t="s">
        <v>16</v>
      </c>
      <c r="J47" s="6">
        <v>0</v>
      </c>
      <c r="K47" s="6">
        <v>1</v>
      </c>
      <c r="L47" s="9">
        <v>0</v>
      </c>
    </row>
    <row r="48" spans="1:12" ht="15" thickBot="1" x14ac:dyDescent="0.25">
      <c r="A48" s="5" t="s">
        <v>56</v>
      </c>
      <c r="B48" s="6">
        <v>4</v>
      </c>
      <c r="C48" s="8">
        <v>26.347999999999999</v>
      </c>
      <c r="D48" s="8" t="e">
        <v>#N/A</v>
      </c>
      <c r="E48" s="6">
        <v>3522048</v>
      </c>
      <c r="F48" s="8">
        <v>20</v>
      </c>
      <c r="G48" s="15" t="s">
        <v>10</v>
      </c>
      <c r="H48" s="16" t="s">
        <v>11</v>
      </c>
      <c r="I48" s="17" t="s">
        <v>10</v>
      </c>
      <c r="J48" s="6">
        <v>0</v>
      </c>
      <c r="K48" s="6">
        <v>1</v>
      </c>
      <c r="L48" s="9">
        <v>0</v>
      </c>
    </row>
    <row r="49" spans="1:12" x14ac:dyDescent="0.2">
      <c r="A49" s="5" t="s">
        <v>57</v>
      </c>
      <c r="B49" s="6">
        <v>4</v>
      </c>
      <c r="C49" s="8">
        <v>26.347999999999999</v>
      </c>
      <c r="D49" s="8">
        <v>15.113537117903929</v>
      </c>
      <c r="E49" s="6">
        <v>3542855</v>
      </c>
      <c r="F49" s="8">
        <v>20</v>
      </c>
      <c r="G49" s="7" t="s">
        <v>11</v>
      </c>
      <c r="H49" s="7" t="s">
        <v>10</v>
      </c>
      <c r="I49" s="7" t="s">
        <v>10</v>
      </c>
      <c r="J49" s="6">
        <v>0</v>
      </c>
      <c r="K49" s="6">
        <v>0</v>
      </c>
      <c r="L49" s="9">
        <v>1</v>
      </c>
    </row>
    <row r="50" spans="1:12" ht="15" thickBot="1" x14ac:dyDescent="0.25">
      <c r="A50" s="5" t="s">
        <v>58</v>
      </c>
      <c r="B50" s="6">
        <v>4</v>
      </c>
      <c r="C50" s="8">
        <v>26.347999999999999</v>
      </c>
      <c r="D50" s="8">
        <v>15.113537117903929</v>
      </c>
      <c r="E50" s="6">
        <v>3594734</v>
      </c>
      <c r="F50" s="8">
        <v>20</v>
      </c>
      <c r="G50" s="7" t="s">
        <v>11</v>
      </c>
      <c r="H50" s="7" t="s">
        <v>10</v>
      </c>
      <c r="I50" s="7" t="s">
        <v>10</v>
      </c>
      <c r="J50" s="6">
        <v>0</v>
      </c>
      <c r="K50" s="6">
        <v>0</v>
      </c>
      <c r="L50" s="9">
        <v>1</v>
      </c>
    </row>
    <row r="51" spans="1:12" x14ac:dyDescent="0.2">
      <c r="A51" s="5" t="s">
        <v>59</v>
      </c>
      <c r="B51" s="6">
        <v>4</v>
      </c>
      <c r="C51" s="8">
        <v>26.347999999999999</v>
      </c>
      <c r="D51" s="8">
        <v>15.113537117903929</v>
      </c>
      <c r="E51" s="6">
        <v>3626034</v>
      </c>
      <c r="F51" s="8">
        <v>20</v>
      </c>
      <c r="G51" s="10" t="s">
        <v>16</v>
      </c>
      <c r="H51" s="11" t="s">
        <v>10</v>
      </c>
      <c r="I51" s="12" t="s">
        <v>16</v>
      </c>
      <c r="J51" s="6">
        <v>0</v>
      </c>
      <c r="K51" s="6">
        <v>1</v>
      </c>
      <c r="L51" s="9">
        <v>0</v>
      </c>
    </row>
    <row r="52" spans="1:12" x14ac:dyDescent="0.2">
      <c r="A52" s="5" t="s">
        <v>60</v>
      </c>
      <c r="B52" s="6">
        <v>4</v>
      </c>
      <c r="C52" s="8">
        <v>27.189</v>
      </c>
      <c r="D52" s="8">
        <v>15.113537117903929</v>
      </c>
      <c r="E52" s="6">
        <v>3663799</v>
      </c>
      <c r="F52" s="8">
        <v>20</v>
      </c>
      <c r="G52" s="13" t="s">
        <v>10</v>
      </c>
      <c r="H52" s="7" t="s">
        <v>11</v>
      </c>
      <c r="I52" s="14" t="s">
        <v>10</v>
      </c>
      <c r="J52" s="6">
        <v>0</v>
      </c>
      <c r="K52" s="6">
        <v>1</v>
      </c>
      <c r="L52" s="9">
        <v>0</v>
      </c>
    </row>
    <row r="53" spans="1:12" x14ac:dyDescent="0.2">
      <c r="A53" s="5" t="s">
        <v>61</v>
      </c>
      <c r="B53" s="6">
        <v>4</v>
      </c>
      <c r="C53" s="8">
        <v>27.189</v>
      </c>
      <c r="D53" s="8">
        <v>15.113537117903929</v>
      </c>
      <c r="E53" s="6">
        <v>3664866</v>
      </c>
      <c r="F53" s="8">
        <v>20</v>
      </c>
      <c r="G53" s="13" t="s">
        <v>11</v>
      </c>
      <c r="H53" s="7" t="s">
        <v>10</v>
      </c>
      <c r="I53" s="14" t="s">
        <v>11</v>
      </c>
      <c r="J53" s="6">
        <v>0</v>
      </c>
      <c r="K53" s="6">
        <v>1</v>
      </c>
      <c r="L53" s="9">
        <v>0</v>
      </c>
    </row>
    <row r="54" spans="1:12" x14ac:dyDescent="0.2">
      <c r="A54" s="5" t="s">
        <v>62</v>
      </c>
      <c r="B54" s="6">
        <v>4</v>
      </c>
      <c r="C54" s="8">
        <v>27.189</v>
      </c>
      <c r="D54" s="8">
        <v>15.113537117903929</v>
      </c>
      <c r="E54" s="6">
        <v>3692702</v>
      </c>
      <c r="F54" s="8">
        <v>20</v>
      </c>
      <c r="G54" s="13" t="s">
        <v>15</v>
      </c>
      <c r="H54" s="7" t="s">
        <v>10</v>
      </c>
      <c r="I54" s="14" t="s">
        <v>15</v>
      </c>
      <c r="J54" s="6">
        <v>0</v>
      </c>
      <c r="K54" s="6">
        <v>1</v>
      </c>
      <c r="L54" s="9">
        <v>0</v>
      </c>
    </row>
    <row r="55" spans="1:12" x14ac:dyDescent="0.2">
      <c r="A55" s="5" t="s">
        <v>63</v>
      </c>
      <c r="B55" s="6">
        <v>4</v>
      </c>
      <c r="C55" s="8">
        <v>27.609000000000002</v>
      </c>
      <c r="D55" s="8">
        <v>15.279475982532752</v>
      </c>
      <c r="E55" s="6">
        <v>3853623</v>
      </c>
      <c r="F55" s="8">
        <v>20</v>
      </c>
      <c r="G55" s="13" t="s">
        <v>15</v>
      </c>
      <c r="H55" s="7" t="s">
        <v>11</v>
      </c>
      <c r="I55" s="14" t="s">
        <v>11</v>
      </c>
      <c r="J55" s="6">
        <v>0</v>
      </c>
      <c r="K55" s="6">
        <v>0</v>
      </c>
      <c r="L55" s="9">
        <v>1</v>
      </c>
    </row>
    <row r="56" spans="1:12" ht="15" thickBot="1" x14ac:dyDescent="0.25">
      <c r="A56" s="5" t="s">
        <v>64</v>
      </c>
      <c r="B56" s="6">
        <v>4</v>
      </c>
      <c r="C56" s="8">
        <v>27.609000000000002</v>
      </c>
      <c r="D56" s="8">
        <v>15.279475982532752</v>
      </c>
      <c r="E56" s="6">
        <v>3855960</v>
      </c>
      <c r="F56" s="8">
        <v>20</v>
      </c>
      <c r="G56" s="15" t="s">
        <v>10</v>
      </c>
      <c r="H56" s="16" t="s">
        <v>16</v>
      </c>
      <c r="I56" s="17" t="s">
        <v>16</v>
      </c>
      <c r="J56" s="6">
        <v>0</v>
      </c>
      <c r="K56" s="6">
        <v>0</v>
      </c>
      <c r="L56" s="9">
        <v>1</v>
      </c>
    </row>
    <row r="57" spans="1:12" x14ac:dyDescent="0.2">
      <c r="A57" s="5" t="s">
        <v>65</v>
      </c>
      <c r="B57" s="6">
        <v>4</v>
      </c>
      <c r="C57" s="8">
        <v>27.609000000000002</v>
      </c>
      <c r="D57" s="8">
        <v>15.279475982532752</v>
      </c>
      <c r="E57" s="6">
        <v>3857769</v>
      </c>
      <c r="F57" s="8">
        <v>20</v>
      </c>
      <c r="G57" s="7" t="s">
        <v>15</v>
      </c>
      <c r="H57" s="7" t="s">
        <v>16</v>
      </c>
      <c r="I57" s="7" t="s">
        <v>16</v>
      </c>
      <c r="J57" s="6">
        <v>0</v>
      </c>
      <c r="K57" s="6">
        <v>0</v>
      </c>
      <c r="L57" s="9">
        <v>1</v>
      </c>
    </row>
    <row r="58" spans="1:12" x14ac:dyDescent="0.2">
      <c r="A58" s="5" t="s">
        <v>66</v>
      </c>
      <c r="B58" s="6">
        <v>4</v>
      </c>
      <c r="C58" s="8">
        <v>27.609000000000002</v>
      </c>
      <c r="D58" s="8">
        <v>15.279475982532752</v>
      </c>
      <c r="E58" s="6">
        <v>3858989</v>
      </c>
      <c r="F58" s="8">
        <v>20</v>
      </c>
      <c r="G58" s="7" t="s">
        <v>10</v>
      </c>
      <c r="H58" s="7" t="s">
        <v>11</v>
      </c>
      <c r="I58" s="7" t="s">
        <v>11</v>
      </c>
      <c r="J58" s="6">
        <v>0</v>
      </c>
      <c r="K58" s="6">
        <v>0</v>
      </c>
      <c r="L58" s="9">
        <v>1</v>
      </c>
    </row>
    <row r="59" spans="1:12" x14ac:dyDescent="0.2">
      <c r="A59" s="5" t="s">
        <v>67</v>
      </c>
      <c r="B59" s="6">
        <v>4</v>
      </c>
      <c r="C59" s="8">
        <v>27.609000000000002</v>
      </c>
      <c r="D59" s="8">
        <v>15.279475982532752</v>
      </c>
      <c r="E59" s="6">
        <v>3866166</v>
      </c>
      <c r="F59" s="8">
        <v>20</v>
      </c>
      <c r="G59" s="7" t="s">
        <v>10</v>
      </c>
      <c r="H59" s="7" t="s">
        <v>11</v>
      </c>
      <c r="I59" s="7" t="s">
        <v>11</v>
      </c>
      <c r="J59" s="6">
        <v>0</v>
      </c>
      <c r="K59" s="6">
        <v>0</v>
      </c>
      <c r="L59" s="9">
        <v>1</v>
      </c>
    </row>
    <row r="60" spans="1:12" x14ac:dyDescent="0.2">
      <c r="A60" s="5" t="s">
        <v>68</v>
      </c>
      <c r="B60" s="6">
        <v>4</v>
      </c>
      <c r="C60" s="8">
        <v>27.609000000000002</v>
      </c>
      <c r="D60" s="8">
        <v>15.279475982532752</v>
      </c>
      <c r="E60" s="6">
        <v>3888104</v>
      </c>
      <c r="F60" s="8">
        <v>20</v>
      </c>
      <c r="G60" s="7" t="s">
        <v>11</v>
      </c>
      <c r="H60" s="7" t="s">
        <v>10</v>
      </c>
      <c r="I60" s="7" t="s">
        <v>10</v>
      </c>
      <c r="J60" s="6">
        <v>0</v>
      </c>
      <c r="K60" s="6">
        <v>0</v>
      </c>
      <c r="L60" s="9">
        <v>1</v>
      </c>
    </row>
    <row r="61" spans="1:12" x14ac:dyDescent="0.2">
      <c r="A61" s="5" t="s">
        <v>69</v>
      </c>
      <c r="B61" s="6">
        <v>4</v>
      </c>
      <c r="C61" s="8">
        <v>27.609000000000002</v>
      </c>
      <c r="D61" s="8">
        <v>15.279475982532752</v>
      </c>
      <c r="E61" s="6">
        <v>3893049</v>
      </c>
      <c r="F61" s="8">
        <v>20</v>
      </c>
      <c r="G61" s="7" t="s">
        <v>11</v>
      </c>
      <c r="H61" s="7" t="s">
        <v>10</v>
      </c>
      <c r="I61" s="7" t="s">
        <v>10</v>
      </c>
      <c r="J61" s="6">
        <v>0</v>
      </c>
      <c r="K61" s="6">
        <v>0</v>
      </c>
      <c r="L61" s="9">
        <v>1</v>
      </c>
    </row>
    <row r="62" spans="1:12" x14ac:dyDescent="0.2">
      <c r="A62" s="5" t="s">
        <v>70</v>
      </c>
      <c r="B62" s="6">
        <v>4</v>
      </c>
      <c r="C62" s="8">
        <v>27.609000000000002</v>
      </c>
      <c r="D62" s="8">
        <v>15.279475982532752</v>
      </c>
      <c r="E62" s="6">
        <v>3903899</v>
      </c>
      <c r="F62" s="8">
        <v>20</v>
      </c>
      <c r="G62" s="7" t="s">
        <v>15</v>
      </c>
      <c r="H62" s="7" t="s">
        <v>16</v>
      </c>
      <c r="I62" s="7" t="s">
        <v>16</v>
      </c>
      <c r="J62" s="6">
        <v>0</v>
      </c>
      <c r="K62" s="6">
        <v>0</v>
      </c>
      <c r="L62" s="9">
        <v>1</v>
      </c>
    </row>
    <row r="63" spans="1:12" x14ac:dyDescent="0.2">
      <c r="A63" s="5" t="s">
        <v>71</v>
      </c>
      <c r="B63" s="6">
        <v>4</v>
      </c>
      <c r="C63" s="8">
        <v>27.609000000000002</v>
      </c>
      <c r="D63" s="8">
        <v>15.279475982532752</v>
      </c>
      <c r="E63" s="6">
        <v>3909949</v>
      </c>
      <c r="F63" s="8">
        <v>20</v>
      </c>
      <c r="G63" s="7" t="s">
        <v>11</v>
      </c>
      <c r="H63" s="7" t="s">
        <v>10</v>
      </c>
      <c r="I63" s="7" t="s">
        <v>10</v>
      </c>
      <c r="J63" s="6">
        <v>0</v>
      </c>
      <c r="K63" s="6">
        <v>0</v>
      </c>
      <c r="L63" s="9">
        <v>1</v>
      </c>
    </row>
    <row r="64" spans="1:12" x14ac:dyDescent="0.2">
      <c r="A64" s="5" t="s">
        <v>72</v>
      </c>
      <c r="B64" s="6">
        <v>4</v>
      </c>
      <c r="C64" s="8">
        <v>27.609000000000002</v>
      </c>
      <c r="D64" s="8">
        <v>15.279475982532752</v>
      </c>
      <c r="E64" s="6">
        <v>3915729</v>
      </c>
      <c r="F64" s="8">
        <v>20</v>
      </c>
      <c r="G64" s="18" t="s">
        <v>10</v>
      </c>
      <c r="H64" s="7" t="s">
        <v>16</v>
      </c>
      <c r="I64" s="7" t="s">
        <v>16</v>
      </c>
      <c r="J64" s="6">
        <v>0</v>
      </c>
      <c r="K64" s="6">
        <v>0</v>
      </c>
      <c r="L64" s="9">
        <v>1</v>
      </c>
    </row>
    <row r="65" spans="1:12" x14ac:dyDescent="0.2">
      <c r="A65" s="5" t="s">
        <v>73</v>
      </c>
      <c r="B65" s="6">
        <v>4</v>
      </c>
      <c r="C65" s="8">
        <v>27.609000000000002</v>
      </c>
      <c r="D65" s="8">
        <v>15.279475982532752</v>
      </c>
      <c r="E65" s="6">
        <v>3918987</v>
      </c>
      <c r="F65" s="8">
        <v>20</v>
      </c>
      <c r="G65" s="7" t="s">
        <v>16</v>
      </c>
      <c r="H65" s="7" t="s">
        <v>15</v>
      </c>
      <c r="I65" s="7" t="s">
        <v>15</v>
      </c>
      <c r="J65" s="6">
        <v>0</v>
      </c>
      <c r="K65" s="6">
        <v>0</v>
      </c>
      <c r="L65" s="9">
        <v>1</v>
      </c>
    </row>
    <row r="66" spans="1:12" x14ac:dyDescent="0.2">
      <c r="A66" s="5" t="s">
        <v>74</v>
      </c>
      <c r="B66" s="6">
        <v>4</v>
      </c>
      <c r="C66" s="8">
        <v>27.609000000000002</v>
      </c>
      <c r="D66" s="8">
        <v>15.279475982532752</v>
      </c>
      <c r="E66" s="6">
        <v>3929855</v>
      </c>
      <c r="F66" s="8">
        <v>20</v>
      </c>
      <c r="G66" s="7" t="s">
        <v>11</v>
      </c>
      <c r="H66" s="7" t="s">
        <v>15</v>
      </c>
      <c r="I66" s="7" t="s">
        <v>15</v>
      </c>
      <c r="J66" s="6">
        <v>0</v>
      </c>
      <c r="K66" s="6">
        <v>0</v>
      </c>
      <c r="L66" s="9">
        <v>1</v>
      </c>
    </row>
    <row r="67" spans="1:12" ht="15" thickBot="1" x14ac:dyDescent="0.25">
      <c r="A67" s="5" t="s">
        <v>75</v>
      </c>
      <c r="B67" s="6">
        <v>4</v>
      </c>
      <c r="C67" s="8">
        <v>27.609000000000002</v>
      </c>
      <c r="D67" s="8">
        <v>15.279475982532752</v>
      </c>
      <c r="E67" s="6">
        <v>3961076</v>
      </c>
      <c r="F67" s="8">
        <v>20</v>
      </c>
      <c r="G67" s="7" t="s">
        <v>16</v>
      </c>
      <c r="H67" s="7" t="s">
        <v>15</v>
      </c>
      <c r="I67" s="7" t="s">
        <v>15</v>
      </c>
      <c r="J67" s="6">
        <v>0</v>
      </c>
      <c r="K67" s="6">
        <v>0</v>
      </c>
      <c r="L67" s="9">
        <v>1</v>
      </c>
    </row>
    <row r="68" spans="1:12" x14ac:dyDescent="0.2">
      <c r="A68" s="5" t="s">
        <v>76</v>
      </c>
      <c r="B68" s="6">
        <v>4</v>
      </c>
      <c r="C68" s="8">
        <v>27.609000000000002</v>
      </c>
      <c r="D68" s="8">
        <v>15.113537117903929</v>
      </c>
      <c r="E68" s="6">
        <v>3989200</v>
      </c>
      <c r="F68" s="8">
        <v>20</v>
      </c>
      <c r="G68" s="10" t="s">
        <v>16</v>
      </c>
      <c r="H68" s="11" t="s">
        <v>10</v>
      </c>
      <c r="I68" s="12" t="s">
        <v>10</v>
      </c>
      <c r="J68" s="6">
        <v>0</v>
      </c>
      <c r="K68" s="6">
        <v>0</v>
      </c>
      <c r="L68" s="9">
        <v>1</v>
      </c>
    </row>
    <row r="69" spans="1:12" x14ac:dyDescent="0.2">
      <c r="A69" s="5" t="s">
        <v>77</v>
      </c>
      <c r="B69" s="6">
        <v>4</v>
      </c>
      <c r="C69" s="8">
        <v>27.609000000000002</v>
      </c>
      <c r="D69" s="8">
        <v>15.113537117903929</v>
      </c>
      <c r="E69" s="6">
        <v>4065346</v>
      </c>
      <c r="F69" s="8">
        <v>20</v>
      </c>
      <c r="G69" s="13" t="s">
        <v>15</v>
      </c>
      <c r="H69" s="7" t="s">
        <v>16</v>
      </c>
      <c r="I69" s="14" t="s">
        <v>15</v>
      </c>
      <c r="J69" s="6">
        <v>0</v>
      </c>
      <c r="K69" s="6">
        <v>1</v>
      </c>
      <c r="L69" s="9">
        <v>0</v>
      </c>
    </row>
    <row r="70" spans="1:12" x14ac:dyDescent="0.2">
      <c r="A70" s="5" t="s">
        <v>78</v>
      </c>
      <c r="B70" s="6">
        <v>4</v>
      </c>
      <c r="C70" s="8">
        <v>27.609000000000002</v>
      </c>
      <c r="D70" s="8">
        <v>15.113537117903929</v>
      </c>
      <c r="E70" s="6">
        <v>4075546</v>
      </c>
      <c r="F70" s="8">
        <v>20</v>
      </c>
      <c r="G70" s="13" t="s">
        <v>15</v>
      </c>
      <c r="H70" s="7" t="s">
        <v>11</v>
      </c>
      <c r="I70" s="14" t="s">
        <v>15</v>
      </c>
      <c r="J70" s="6">
        <v>0</v>
      </c>
      <c r="K70" s="6">
        <v>1</v>
      </c>
      <c r="L70" s="9">
        <v>0</v>
      </c>
    </row>
    <row r="71" spans="1:12" x14ac:dyDescent="0.2">
      <c r="A71" s="5" t="s">
        <v>79</v>
      </c>
      <c r="B71" s="6">
        <v>4</v>
      </c>
      <c r="C71" s="8">
        <v>27.609000000000002</v>
      </c>
      <c r="D71" s="8">
        <v>15.113537117903929</v>
      </c>
      <c r="E71" s="6">
        <v>4121865</v>
      </c>
      <c r="F71" s="8">
        <v>20</v>
      </c>
      <c r="G71" s="13" t="s">
        <v>16</v>
      </c>
      <c r="H71" s="7" t="s">
        <v>11</v>
      </c>
      <c r="I71" s="14" t="s">
        <v>80</v>
      </c>
      <c r="J71" s="6">
        <v>0</v>
      </c>
      <c r="K71" s="6">
        <v>0</v>
      </c>
      <c r="L71" s="9">
        <v>0</v>
      </c>
    </row>
    <row r="72" spans="1:12" x14ac:dyDescent="0.2">
      <c r="A72" s="5" t="s">
        <v>81</v>
      </c>
      <c r="B72" s="6">
        <v>4</v>
      </c>
      <c r="C72" s="8">
        <v>27.609000000000002</v>
      </c>
      <c r="D72" s="8">
        <v>15.113537117903929</v>
      </c>
      <c r="E72" s="6">
        <v>4127983</v>
      </c>
      <c r="F72" s="8">
        <v>20</v>
      </c>
      <c r="G72" s="13" t="s">
        <v>11</v>
      </c>
      <c r="H72" s="7" t="s">
        <v>15</v>
      </c>
      <c r="I72" s="14" t="s">
        <v>11</v>
      </c>
      <c r="J72" s="6">
        <v>0</v>
      </c>
      <c r="K72" s="6">
        <v>1</v>
      </c>
      <c r="L72" s="9">
        <v>0</v>
      </c>
    </row>
    <row r="73" spans="1:12" x14ac:dyDescent="0.2">
      <c r="A73" s="5" t="s">
        <v>82</v>
      </c>
      <c r="B73" s="6">
        <v>4</v>
      </c>
      <c r="C73" s="8">
        <v>27.609000000000002</v>
      </c>
      <c r="D73" s="8">
        <v>15.510917030567686</v>
      </c>
      <c r="E73" s="6">
        <v>4128335</v>
      </c>
      <c r="F73" s="8">
        <v>20</v>
      </c>
      <c r="G73" s="13" t="s">
        <v>10</v>
      </c>
      <c r="H73" s="7" t="s">
        <v>11</v>
      </c>
      <c r="I73" s="14" t="s">
        <v>10</v>
      </c>
      <c r="J73" s="6">
        <v>0</v>
      </c>
      <c r="K73" s="6">
        <v>1</v>
      </c>
      <c r="L73" s="9">
        <v>0</v>
      </c>
    </row>
    <row r="74" spans="1:12" x14ac:dyDescent="0.2">
      <c r="A74" s="5" t="s">
        <v>83</v>
      </c>
      <c r="B74" s="6">
        <v>4</v>
      </c>
      <c r="C74" s="8">
        <v>27.609000000000002</v>
      </c>
      <c r="D74" s="8">
        <v>16.065502183406114</v>
      </c>
      <c r="E74" s="6">
        <v>4138458</v>
      </c>
      <c r="F74" s="8">
        <v>20</v>
      </c>
      <c r="G74" s="13" t="s">
        <v>15</v>
      </c>
      <c r="H74" s="7" t="s">
        <v>16</v>
      </c>
      <c r="I74" s="14" t="s">
        <v>16</v>
      </c>
      <c r="J74" s="6">
        <v>0</v>
      </c>
      <c r="K74" s="6">
        <v>0</v>
      </c>
      <c r="L74" s="9">
        <v>1</v>
      </c>
    </row>
    <row r="75" spans="1:12" ht="15" thickBot="1" x14ac:dyDescent="0.25">
      <c r="A75" s="19" t="s">
        <v>84</v>
      </c>
      <c r="B75" s="20">
        <v>4</v>
      </c>
      <c r="C75" s="21">
        <v>27.609000000000002</v>
      </c>
      <c r="D75" s="21">
        <v>15.113537117903929</v>
      </c>
      <c r="E75" s="20" t="e">
        <v>#N/A</v>
      </c>
      <c r="F75" s="21">
        <v>20</v>
      </c>
      <c r="G75" s="15" t="s">
        <v>10</v>
      </c>
      <c r="H75" s="16" t="s">
        <v>16</v>
      </c>
      <c r="I75" s="17" t="s">
        <v>10</v>
      </c>
      <c r="J75" s="20">
        <v>0</v>
      </c>
      <c r="K75" s="20">
        <v>1</v>
      </c>
      <c r="L75" s="22">
        <v>0</v>
      </c>
    </row>
    <row r="77" spans="1:12" x14ac:dyDescent="0.2">
      <c r="A77" s="23" t="s">
        <v>88</v>
      </c>
      <c r="G77" s="23">
        <f>COUNTA(G6:G75)</f>
        <v>70</v>
      </c>
      <c r="H77" s="23">
        <f>COUNTA(H6:H75)</f>
        <v>70</v>
      </c>
      <c r="I77" s="23">
        <f t="shared" ref="I77" si="0">COUNTA(I6:I75)</f>
        <v>70</v>
      </c>
      <c r="J77" s="23">
        <f>COUNTIF(J6:J75,"=1")</f>
        <v>0</v>
      </c>
      <c r="K77" s="23">
        <f>COUNTIF(K6:K75,"=1")</f>
        <v>27</v>
      </c>
      <c r="L77" s="23">
        <f>COUNTIF(L6:L75,"=1")</f>
        <v>42</v>
      </c>
    </row>
    <row r="78" spans="1:12" x14ac:dyDescent="0.2">
      <c r="A78" s="23" t="s">
        <v>93</v>
      </c>
      <c r="J78" s="24">
        <f>J77/G77*100</f>
        <v>0</v>
      </c>
      <c r="K78" s="24">
        <f>K77/G77*100</f>
        <v>38.571428571428577</v>
      </c>
      <c r="L78" s="24">
        <f>L77/G77*100</f>
        <v>60</v>
      </c>
    </row>
    <row r="79" spans="1:12" x14ac:dyDescent="0.2">
      <c r="A79" s="23" t="s">
        <v>92</v>
      </c>
      <c r="D79" s="24">
        <v>6.76</v>
      </c>
      <c r="E79" s="24">
        <v>15.114000000000001</v>
      </c>
      <c r="F79" s="23">
        <f>E79-D79</f>
        <v>8.354000000000001</v>
      </c>
      <c r="G79" s="23" t="s">
        <v>89</v>
      </c>
    </row>
    <row r="80" spans="1:12" x14ac:dyDescent="0.2">
      <c r="A80" s="28" t="s">
        <v>91</v>
      </c>
      <c r="B80" s="28"/>
      <c r="C80" s="28"/>
      <c r="D80" s="24">
        <v>13.523999999999999</v>
      </c>
      <c r="E80" s="24">
        <v>15.114000000000001</v>
      </c>
      <c r="F80" s="23">
        <f>E80-D80</f>
        <v>1.5900000000000016</v>
      </c>
      <c r="G80" s="23" t="s">
        <v>89</v>
      </c>
    </row>
    <row r="81" spans="4:7" x14ac:dyDescent="0.2">
      <c r="D81" s="8">
        <v>24.667999999999999</v>
      </c>
      <c r="E81" s="8">
        <v>27.609000000000002</v>
      </c>
      <c r="F81" s="23">
        <f>E81-D81</f>
        <v>2.9410000000000025</v>
      </c>
      <c r="G81" s="23" t="s">
        <v>89</v>
      </c>
    </row>
    <row r="82" spans="4:7" x14ac:dyDescent="0.2">
      <c r="D82" s="25">
        <v>3141521</v>
      </c>
      <c r="E82" s="25">
        <v>4138458</v>
      </c>
      <c r="F82" s="25">
        <f>E82-D82</f>
        <v>996937</v>
      </c>
      <c r="G82" s="23" t="s">
        <v>90</v>
      </c>
    </row>
    <row r="87" spans="4:7" x14ac:dyDescent="0.2">
      <c r="E87" s="24"/>
    </row>
  </sheetData>
  <mergeCells count="4">
    <mergeCell ref="A3:L3"/>
    <mergeCell ref="A4:L4"/>
    <mergeCell ref="A80:C80"/>
    <mergeCell ref="A1:L2"/>
  </mergeCells>
  <conditionalFormatting sqref="G6:I75">
    <cfRule type="containsText" dxfId="3" priority="1" operator="containsText" text="GG">
      <formula>NOT(ISERROR(SEARCH("GG",G6)))</formula>
    </cfRule>
    <cfRule type="containsText" dxfId="2" priority="2" operator="containsText" text="AA">
      <formula>NOT(ISERROR(SEARCH("AA",G6)))</formula>
    </cfRule>
    <cfRule type="containsText" dxfId="1" priority="3" operator="containsText" text="TT">
      <formula>NOT(ISERROR(SEARCH("TT",G6)))</formula>
    </cfRule>
    <cfRule type="containsText" dxfId="0" priority="4" operator="containsText" text="CC">
      <formula>NOT(ISERROR(SEARCH("CC",G6)))</formula>
    </cfRule>
  </conditionalFormatting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 Ndeve</dc:creator>
  <cp:lastModifiedBy>Arsenio Ndeve</cp:lastModifiedBy>
  <cp:lastPrinted>2018-08-28T20:33:09Z</cp:lastPrinted>
  <dcterms:created xsi:type="dcterms:W3CDTF">2018-08-28T16:27:02Z</dcterms:created>
  <dcterms:modified xsi:type="dcterms:W3CDTF">2018-11-02T22:34:25Z</dcterms:modified>
</cp:coreProperties>
</file>